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RealTime" sheetId="1" r:id="rId1"/>
    <sheet name="Squadre" sheetId="2" r:id="rId2"/>
  </sheets>
  <definedNames>
    <definedName name="_xlnm._FilterDatabase" localSheetId="0" hidden="1">'RealTime'!$A$3:$I$50</definedName>
    <definedName name="_xlnm.Print_Titles" localSheetId="0">'RealTime'!$1:$3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<sst xmlns="http://schemas.openxmlformats.org/spreadsheetml/2006/main" count="187" uniqueCount="107">
  <si>
    <t>Real Time</t>
  </si>
  <si>
    <t>km.</t>
  </si>
  <si>
    <t>Pos</t>
  </si>
  <si>
    <t>Cognome</t>
  </si>
  <si>
    <t>Nome</t>
  </si>
  <si>
    <t>Cat.</t>
  </si>
  <si>
    <t>Società</t>
  </si>
  <si>
    <t>Velocità</t>
  </si>
  <si>
    <t>Distanza uff. dal 1° classificato</t>
  </si>
  <si>
    <t>Distanza uff. dal 1° di categoria</t>
  </si>
  <si>
    <t>Iscritti</t>
  </si>
  <si>
    <t>B</t>
  </si>
  <si>
    <t>A</t>
  </si>
  <si>
    <t>C</t>
  </si>
  <si>
    <t>E</t>
  </si>
  <si>
    <t>D</t>
  </si>
  <si>
    <t>G</t>
  </si>
  <si>
    <t>F</t>
  </si>
  <si>
    <t>H</t>
  </si>
  <si>
    <t>I</t>
  </si>
  <si>
    <t>GIUSEPPE  FRANCHI</t>
  </si>
  <si>
    <t>DREAM TEAM ROMA</t>
  </si>
  <si>
    <t>CESARE  PORCU</t>
  </si>
  <si>
    <t xml:space="preserve">G.P. ATLETICA  FALERIA </t>
  </si>
  <si>
    <t>MARCO  CAVALLUCCI</t>
  </si>
  <si>
    <t>A.S. RUNNERS SANGEMINI</t>
  </si>
  <si>
    <t>SIMONE VINCENZONI</t>
  </si>
  <si>
    <t>VINCENZO  COLLETTI</t>
  </si>
  <si>
    <t>CITTADUCALE RUNNERS CLUB</t>
  </si>
  <si>
    <t>ANTONIO   MARTINI</t>
  </si>
  <si>
    <t>LIBERO</t>
  </si>
  <si>
    <t>SERGIO  LITI</t>
  </si>
  <si>
    <t>VINCENZO DE LUCA RAPONE</t>
  </si>
  <si>
    <t>A.S.D.  ENEA</t>
  </si>
  <si>
    <t>STEFANO  TRUCCHIA</t>
  </si>
  <si>
    <t>A.S.D.  BOVILLE  PODISTICA</t>
  </si>
  <si>
    <t>PAOLO  MORSANI</t>
  </si>
  <si>
    <t>CASSA DI RISPARMIO DI RIETI</t>
  </si>
  <si>
    <t>GIOVANNI   GOLVELLI</t>
  </si>
  <si>
    <t>NATALINO  BORTOLONI</t>
  </si>
  <si>
    <t>RICCARDO  MINASI</t>
  </si>
  <si>
    <t>A.S.D.   ENEA</t>
  </si>
  <si>
    <t>MARINO BESTIACO</t>
  </si>
  <si>
    <t>G.S.A. ATLETICA INSIEME</t>
  </si>
  <si>
    <t>ROBERTO  DI VITTORIO</t>
  </si>
  <si>
    <t>RIETI IN CORSA</t>
  </si>
  <si>
    <t>PIETRO  SORGI</t>
  </si>
  <si>
    <t>RUNNERS RIETI</t>
  </si>
  <si>
    <t>CARLO   AVOLIO</t>
  </si>
  <si>
    <t>LAZIO  RUNNERS</t>
  </si>
  <si>
    <t>PIERA  SCARSELLA</t>
  </si>
  <si>
    <t>R</t>
  </si>
  <si>
    <t>G.S. CAT SPORT ROMA</t>
  </si>
  <si>
    <t>GIUSEPPE  COLANGELI</t>
  </si>
  <si>
    <t>A.S.D. AMATORI VILLA  PAMPHILI</t>
  </si>
  <si>
    <t>GIOVANNI  MANNETTI</t>
  </si>
  <si>
    <t>CARLO  PONA</t>
  </si>
  <si>
    <t>A.S.D  ENEA</t>
  </si>
  <si>
    <t>GIAMPIERO  LUPI</t>
  </si>
  <si>
    <t>SABINA  MARATHON  CLUB</t>
  </si>
  <si>
    <t>FILIBERTO PARIS</t>
  </si>
  <si>
    <t>STUDENTESCA CASSA di RISPARMIO di RIETI</t>
  </si>
  <si>
    <t>THI KIM THU  ZERVOS</t>
  </si>
  <si>
    <t>O</t>
  </si>
  <si>
    <t>ROSANNA  PIGNORIO</t>
  </si>
  <si>
    <t>P</t>
  </si>
  <si>
    <t>A.S.D. ALBATROS  ROMA</t>
  </si>
  <si>
    <t>SIMONE  MARGARITA</t>
  </si>
  <si>
    <t>MARIO  GIULIANI</t>
  </si>
  <si>
    <t>A.S.D.  FFM</t>
  </si>
  <si>
    <t>ANGELO  SCOPPETTUOLO</t>
  </si>
  <si>
    <t>G.P.ATLETICA FALERIA</t>
  </si>
  <si>
    <t>DOMENICO  MANCINI</t>
  </si>
  <si>
    <t>A.S.D. ASTERIX  MORLUPO</t>
  </si>
  <si>
    <t>MICHELE  CONSAMARO</t>
  </si>
  <si>
    <t>CAROLINA  AGABITI</t>
  </si>
  <si>
    <t>MASOUMEH   AMERI</t>
  </si>
  <si>
    <t>A.S.D.  AMATORI  VILLA PAMPHILI</t>
  </si>
  <si>
    <t>TONINO  PELLINO</t>
  </si>
  <si>
    <t>MICAELA  RUSU</t>
  </si>
  <si>
    <t>M</t>
  </si>
  <si>
    <t>A.S.  RUNNERS  RIETI</t>
  </si>
  <si>
    <t>ELISABETTA CAPUANI</t>
  </si>
  <si>
    <t>Q</t>
  </si>
  <si>
    <t>G.S.MEO PATACCA</t>
  </si>
  <si>
    <t>MAURIZIO  FILESI</t>
  </si>
  <si>
    <t>FEDERICO VEROLI</t>
  </si>
  <si>
    <t>GIANLUIGI  ANTONINI</t>
  </si>
  <si>
    <t>TOMMASO  CINGOLANI</t>
  </si>
  <si>
    <t>G.S. PODISTICA  PRENESTE</t>
  </si>
  <si>
    <t>GIANCARLO  BROGI</t>
  </si>
  <si>
    <t>GLORIA   MANARDI</t>
  </si>
  <si>
    <t>A.S.D. PODISTICA  OSTIA</t>
  </si>
  <si>
    <t>MARIA TERESA  QUOTIDIANO</t>
  </si>
  <si>
    <t>A.S.D. ENEA</t>
  </si>
  <si>
    <t>LINA  TARTAMELLI</t>
  </si>
  <si>
    <t>S</t>
  </si>
  <si>
    <t>A.S.D. AMATORI PODISTICA   TERNI</t>
  </si>
  <si>
    <t>ADRIANA  BACCI</t>
  </si>
  <si>
    <t>ALESSANDRO  LONGO</t>
  </si>
  <si>
    <t>ROBERTO  GIANNINI</t>
  </si>
  <si>
    <t>ROMA ROAD RUNNERS CLUB</t>
  </si>
  <si>
    <t>RENZO SCONOCCHIA</t>
  </si>
  <si>
    <t>A.S.D. PODISTICA  SOLIDARIETA'</t>
  </si>
  <si>
    <t>nd</t>
  </si>
  <si>
    <t xml:space="preserve"> Corri nel Santuario di Fonte Colombo 2ª edizione</t>
  </si>
  <si>
    <t>S.Elia Alto (RT) Italia -  Lunedì 01/06/2009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</si>
</sst>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#,##0.0"/>
  </numFmts>
  <fonts count="13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21" fontId="0" fillId="0" borderId="5" xfId="0" applyNumberFormat="1" applyFont="1" applyFill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21" fontId="0" fillId="0" borderId="6" xfId="0" applyNumberFormat="1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Fill="1" applyBorder="1" applyAlignment="1">
      <alignment vertical="center"/>
    </xf>
    <xf numFmtId="0" fontId="12" fillId="0" borderId="6" xfId="0" applyFont="1" applyFill="1" applyBorder="1" applyAlignment="1">
      <alignment horizontal="center" vertical="center"/>
    </xf>
    <xf numFmtId="21" fontId="12" fillId="0" borderId="6" xfId="0" applyNumberFormat="1" applyFont="1" applyFill="1" applyBorder="1" applyAlignment="1">
      <alignment horizontal="center" vertical="center"/>
    </xf>
    <xf numFmtId="165" fontId="12" fillId="0" borderId="6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5" fontId="0" fillId="0" borderId="9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21" fontId="0" fillId="0" borderId="9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7" xfId="0" applyNumberFormat="1" applyFont="1" applyBorder="1" applyAlignment="1">
      <alignment vertical="center"/>
    </xf>
    <xf numFmtId="0" fontId="0" fillId="0" borderId="8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vertical="center"/>
    </xf>
    <xf numFmtId="0" fontId="12" fillId="0" borderId="8" xfId="0" applyNumberFormat="1" applyFont="1" applyBorder="1" applyAlignment="1">
      <alignment vertical="center"/>
    </xf>
    <xf numFmtId="0" fontId="1" fillId="2" borderId="16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5.7109375" style="1" customWidth="1"/>
    <col min="2" max="2" width="20.7109375" style="0" customWidth="1"/>
    <col min="3" max="3" width="22.8515625" style="0" bestFit="1" customWidth="1"/>
    <col min="4" max="4" width="7.7109375" style="1" customWidth="1"/>
    <col min="5" max="5" width="33.8515625" style="2" customWidth="1"/>
    <col min="6" max="6" width="9.7109375" style="1" customWidth="1"/>
    <col min="7" max="9" width="9.7109375" style="2" customWidth="1"/>
  </cols>
  <sheetData>
    <row r="1" spans="1:9" ht="35.25" customHeight="1" thickBot="1">
      <c r="A1" s="52" t="s">
        <v>105</v>
      </c>
      <c r="B1" s="52"/>
      <c r="C1" s="52"/>
      <c r="D1" s="52"/>
      <c r="E1" s="52"/>
      <c r="F1" s="52"/>
      <c r="G1" s="53"/>
      <c r="H1" s="53"/>
      <c r="I1" s="53"/>
    </row>
    <row r="2" spans="1:9" ht="24.75" customHeight="1">
      <c r="A2" s="54" t="s">
        <v>106</v>
      </c>
      <c r="B2" s="55"/>
      <c r="C2" s="55"/>
      <c r="D2" s="55"/>
      <c r="E2" s="55"/>
      <c r="F2" s="55"/>
      <c r="G2" s="56"/>
      <c r="H2" s="5" t="s">
        <v>1</v>
      </c>
      <c r="I2" s="6">
        <v>10.45</v>
      </c>
    </row>
    <row r="3" spans="1:9" ht="37.5" customHeight="1" thickBot="1">
      <c r="A3" s="7" t="s">
        <v>2</v>
      </c>
      <c r="B3" s="7" t="s">
        <v>3</v>
      </c>
      <c r="C3" s="8" t="s">
        <v>4</v>
      </c>
      <c r="D3" s="8" t="s">
        <v>5</v>
      </c>
      <c r="E3" s="9" t="s">
        <v>6</v>
      </c>
      <c r="F3" s="10" t="s">
        <v>0</v>
      </c>
      <c r="G3" s="10" t="s">
        <v>7</v>
      </c>
      <c r="H3" s="10" t="s">
        <v>8</v>
      </c>
      <c r="I3" s="10" t="s">
        <v>9</v>
      </c>
    </row>
    <row r="4" spans="1:9" s="13" customFormat="1" ht="15" customHeight="1">
      <c r="A4" s="11">
        <v>1</v>
      </c>
      <c r="B4" s="40" t="s">
        <v>20</v>
      </c>
      <c r="C4" s="41"/>
      <c r="D4" s="16" t="s">
        <v>11</v>
      </c>
      <c r="E4" s="15" t="s">
        <v>21</v>
      </c>
      <c r="F4" s="17">
        <v>0.015405092592592593</v>
      </c>
      <c r="G4" s="11" t="str">
        <f aca="true" t="shared" si="0" ref="G4:G50">TEXT(INT((HOUR(F4)*3600+MINUTE(F4)*60+SECOND(F4))/$I$2/60),"0")&amp;"."&amp;TEXT(MOD((HOUR(F4)*3600+MINUTE(F4)*60+SECOND(F4))/$I$2,60),"00")&amp;"/km"</f>
        <v>2.07/km</v>
      </c>
      <c r="H4" s="18">
        <f aca="true" t="shared" si="1" ref="H4:H50">F4-$F$4</f>
        <v>0</v>
      </c>
      <c r="I4" s="18">
        <f aca="true" t="shared" si="2" ref="I4:I50">F4-INDEX($F$4:$F$1604,MATCH(D4,$D$4:$D$1604,0))</f>
        <v>0</v>
      </c>
    </row>
    <row r="5" spans="1:9" s="13" customFormat="1" ht="15" customHeight="1">
      <c r="A5" s="12">
        <v>2</v>
      </c>
      <c r="B5" s="42" t="s">
        <v>22</v>
      </c>
      <c r="C5" s="43"/>
      <c r="D5" s="20" t="s">
        <v>13</v>
      </c>
      <c r="E5" s="19" t="s">
        <v>23</v>
      </c>
      <c r="F5" s="21">
        <v>0.016342592592592593</v>
      </c>
      <c r="G5" s="12" t="str">
        <f t="shared" si="0"/>
        <v>2.15/km</v>
      </c>
      <c r="H5" s="14">
        <f t="shared" si="1"/>
        <v>0.0009374999999999991</v>
      </c>
      <c r="I5" s="14">
        <f t="shared" si="2"/>
        <v>0</v>
      </c>
    </row>
    <row r="6" spans="1:9" s="13" customFormat="1" ht="15" customHeight="1">
      <c r="A6" s="12">
        <v>3</v>
      </c>
      <c r="B6" s="42" t="s">
        <v>24</v>
      </c>
      <c r="C6" s="43"/>
      <c r="D6" s="20" t="s">
        <v>13</v>
      </c>
      <c r="E6" s="19" t="s">
        <v>25</v>
      </c>
      <c r="F6" s="21">
        <v>0.01642361111111111</v>
      </c>
      <c r="G6" s="12" t="str">
        <f t="shared" si="0"/>
        <v>2.16/km</v>
      </c>
      <c r="H6" s="14">
        <f t="shared" si="1"/>
        <v>0.0010185185185185176</v>
      </c>
      <c r="I6" s="14">
        <f t="shared" si="2"/>
        <v>8.101851851851846E-05</v>
      </c>
    </row>
    <row r="7" spans="1:9" s="13" customFormat="1" ht="15" customHeight="1">
      <c r="A7" s="12">
        <v>4</v>
      </c>
      <c r="B7" s="42" t="s">
        <v>26</v>
      </c>
      <c r="C7" s="43"/>
      <c r="D7" s="20" t="s">
        <v>11</v>
      </c>
      <c r="E7" s="19" t="s">
        <v>25</v>
      </c>
      <c r="F7" s="21">
        <v>0.01650462962962963</v>
      </c>
      <c r="G7" s="12" t="str">
        <f t="shared" si="0"/>
        <v>2.16/km</v>
      </c>
      <c r="H7" s="14">
        <f t="shared" si="1"/>
        <v>0.001099537037037036</v>
      </c>
      <c r="I7" s="14">
        <f t="shared" si="2"/>
        <v>0.001099537037037036</v>
      </c>
    </row>
    <row r="8" spans="1:9" s="13" customFormat="1" ht="15" customHeight="1">
      <c r="A8" s="12">
        <v>5</v>
      </c>
      <c r="B8" s="42" t="s">
        <v>27</v>
      </c>
      <c r="C8" s="43"/>
      <c r="D8" s="20" t="s">
        <v>13</v>
      </c>
      <c r="E8" s="19" t="s">
        <v>28</v>
      </c>
      <c r="F8" s="21">
        <v>0.01695601851851852</v>
      </c>
      <c r="G8" s="12" t="str">
        <f t="shared" si="0"/>
        <v>2.20/km</v>
      </c>
      <c r="H8" s="14">
        <f t="shared" si="1"/>
        <v>0.001550925925925926</v>
      </c>
      <c r="I8" s="14">
        <f t="shared" si="2"/>
        <v>0.000613425925925927</v>
      </c>
    </row>
    <row r="9" spans="1:9" s="13" customFormat="1" ht="15" customHeight="1">
      <c r="A9" s="12">
        <v>6</v>
      </c>
      <c r="B9" s="42" t="s">
        <v>29</v>
      </c>
      <c r="C9" s="43"/>
      <c r="D9" s="20" t="s">
        <v>11</v>
      </c>
      <c r="E9" s="19" t="s">
        <v>30</v>
      </c>
      <c r="F9" s="21">
        <v>0.01744212962962963</v>
      </c>
      <c r="G9" s="12" t="str">
        <f t="shared" si="0"/>
        <v>2.24/km</v>
      </c>
      <c r="H9" s="14">
        <f t="shared" si="1"/>
        <v>0.002037037037037037</v>
      </c>
      <c r="I9" s="14">
        <f t="shared" si="2"/>
        <v>0.002037037037037037</v>
      </c>
    </row>
    <row r="10" spans="1:9" s="13" customFormat="1" ht="15" customHeight="1">
      <c r="A10" s="12">
        <v>7</v>
      </c>
      <c r="B10" s="42" t="s">
        <v>31</v>
      </c>
      <c r="C10" s="43"/>
      <c r="D10" s="20" t="s">
        <v>15</v>
      </c>
      <c r="E10" s="19" t="s">
        <v>25</v>
      </c>
      <c r="F10" s="21">
        <v>0.0175</v>
      </c>
      <c r="G10" s="12" t="str">
        <f t="shared" si="0"/>
        <v>2.25/km</v>
      </c>
      <c r="H10" s="14">
        <f t="shared" si="1"/>
        <v>0.002094907407407408</v>
      </c>
      <c r="I10" s="14">
        <f t="shared" si="2"/>
        <v>0</v>
      </c>
    </row>
    <row r="11" spans="1:9" s="13" customFormat="1" ht="15" customHeight="1">
      <c r="A11" s="12">
        <v>8</v>
      </c>
      <c r="B11" s="42" t="s">
        <v>32</v>
      </c>
      <c r="C11" s="43"/>
      <c r="D11" s="20" t="s">
        <v>15</v>
      </c>
      <c r="E11" s="19" t="s">
        <v>33</v>
      </c>
      <c r="F11" s="21">
        <v>0.01826388888888889</v>
      </c>
      <c r="G11" s="12" t="str">
        <f t="shared" si="0"/>
        <v>2.31/km</v>
      </c>
      <c r="H11" s="14">
        <f t="shared" si="1"/>
        <v>0.002858796296296295</v>
      </c>
      <c r="I11" s="14">
        <f t="shared" si="2"/>
        <v>0.0007638888888888869</v>
      </c>
    </row>
    <row r="12" spans="1:9" s="13" customFormat="1" ht="15" customHeight="1">
      <c r="A12" s="12">
        <v>9</v>
      </c>
      <c r="B12" s="42" t="s">
        <v>34</v>
      </c>
      <c r="C12" s="43"/>
      <c r="D12" s="20" t="s">
        <v>14</v>
      </c>
      <c r="E12" s="19" t="s">
        <v>35</v>
      </c>
      <c r="F12" s="21">
        <v>0.01834490740740741</v>
      </c>
      <c r="G12" s="12" t="str">
        <f t="shared" si="0"/>
        <v>2.32/km</v>
      </c>
      <c r="H12" s="14">
        <f t="shared" si="1"/>
        <v>0.002939814814814817</v>
      </c>
      <c r="I12" s="14">
        <f t="shared" si="2"/>
        <v>0</v>
      </c>
    </row>
    <row r="13" spans="1:9" s="13" customFormat="1" ht="15" customHeight="1">
      <c r="A13" s="12">
        <v>10</v>
      </c>
      <c r="B13" s="42" t="s">
        <v>36</v>
      </c>
      <c r="C13" s="43"/>
      <c r="D13" s="20" t="s">
        <v>15</v>
      </c>
      <c r="E13" s="19" t="s">
        <v>37</v>
      </c>
      <c r="F13" s="21">
        <v>0.018530092592592595</v>
      </c>
      <c r="G13" s="12" t="str">
        <f t="shared" si="0"/>
        <v>2.33/km</v>
      </c>
      <c r="H13" s="14">
        <f t="shared" si="1"/>
        <v>0.003125000000000001</v>
      </c>
      <c r="I13" s="14">
        <f t="shared" si="2"/>
        <v>0.0010300925925925929</v>
      </c>
    </row>
    <row r="14" spans="1:9" s="13" customFormat="1" ht="15" customHeight="1">
      <c r="A14" s="22">
        <v>11</v>
      </c>
      <c r="B14" s="44" t="s">
        <v>38</v>
      </c>
      <c r="C14" s="45"/>
      <c r="D14" s="24" t="s">
        <v>17</v>
      </c>
      <c r="E14" s="23" t="s">
        <v>103</v>
      </c>
      <c r="F14" s="25">
        <v>0.018645833333333334</v>
      </c>
      <c r="G14" s="22" t="str">
        <f t="shared" si="0"/>
        <v>2.34/km</v>
      </c>
      <c r="H14" s="26">
        <f t="shared" si="1"/>
        <v>0.00324074074074074</v>
      </c>
      <c r="I14" s="26">
        <f t="shared" si="2"/>
        <v>0</v>
      </c>
    </row>
    <row r="15" spans="1:9" s="13" customFormat="1" ht="15" customHeight="1">
      <c r="A15" s="22">
        <v>12</v>
      </c>
      <c r="B15" s="44" t="s">
        <v>39</v>
      </c>
      <c r="C15" s="45"/>
      <c r="D15" s="24" t="s">
        <v>16</v>
      </c>
      <c r="E15" s="23" t="s">
        <v>103</v>
      </c>
      <c r="F15" s="25">
        <v>0.018703703703703705</v>
      </c>
      <c r="G15" s="22" t="str">
        <f t="shared" si="0"/>
        <v>2.35/km</v>
      </c>
      <c r="H15" s="26">
        <f t="shared" si="1"/>
        <v>0.0032986111111111115</v>
      </c>
      <c r="I15" s="26">
        <f t="shared" si="2"/>
        <v>0</v>
      </c>
    </row>
    <row r="16" spans="1:9" s="13" customFormat="1" ht="15" customHeight="1">
      <c r="A16" s="12">
        <v>13</v>
      </c>
      <c r="B16" s="42" t="s">
        <v>40</v>
      </c>
      <c r="C16" s="43"/>
      <c r="D16" s="20" t="s">
        <v>14</v>
      </c>
      <c r="E16" s="19" t="s">
        <v>41</v>
      </c>
      <c r="F16" s="21">
        <v>0.018761574074074073</v>
      </c>
      <c r="G16" s="12" t="str">
        <f t="shared" si="0"/>
        <v>2.35/km</v>
      </c>
      <c r="H16" s="14">
        <f t="shared" si="1"/>
        <v>0.0033564814814814794</v>
      </c>
      <c r="I16" s="14">
        <f t="shared" si="2"/>
        <v>0.0004166666666666624</v>
      </c>
    </row>
    <row r="17" spans="1:9" s="13" customFormat="1" ht="15" customHeight="1">
      <c r="A17" s="12">
        <v>14</v>
      </c>
      <c r="B17" s="42" t="s">
        <v>42</v>
      </c>
      <c r="C17" s="43"/>
      <c r="D17" s="20" t="s">
        <v>17</v>
      </c>
      <c r="E17" s="19" t="s">
        <v>43</v>
      </c>
      <c r="F17" s="21">
        <v>0.018819444444444448</v>
      </c>
      <c r="G17" s="12" t="str">
        <f t="shared" si="0"/>
        <v>2.36/km</v>
      </c>
      <c r="H17" s="14">
        <f t="shared" si="1"/>
        <v>0.003414351851851854</v>
      </c>
      <c r="I17" s="14">
        <f t="shared" si="2"/>
        <v>0.00017361111111111396</v>
      </c>
    </row>
    <row r="18" spans="1:9" s="13" customFormat="1" ht="15" customHeight="1">
      <c r="A18" s="12">
        <v>15</v>
      </c>
      <c r="B18" s="42" t="s">
        <v>44</v>
      </c>
      <c r="C18" s="43"/>
      <c r="D18" s="20" t="s">
        <v>15</v>
      </c>
      <c r="E18" s="19" t="s">
        <v>45</v>
      </c>
      <c r="F18" s="21">
        <v>0.01958333333333333</v>
      </c>
      <c r="G18" s="12" t="str">
        <f t="shared" si="0"/>
        <v>2.42/km</v>
      </c>
      <c r="H18" s="14">
        <f t="shared" si="1"/>
        <v>0.004178240740740738</v>
      </c>
      <c r="I18" s="14">
        <f t="shared" si="2"/>
        <v>0.0020833333333333294</v>
      </c>
    </row>
    <row r="19" spans="1:9" s="13" customFormat="1" ht="15" customHeight="1">
      <c r="A19" s="12">
        <v>16</v>
      </c>
      <c r="B19" s="42" t="s">
        <v>46</v>
      </c>
      <c r="C19" s="43"/>
      <c r="D19" s="20" t="s">
        <v>15</v>
      </c>
      <c r="E19" s="19" t="s">
        <v>47</v>
      </c>
      <c r="F19" s="21">
        <v>0.0196875</v>
      </c>
      <c r="G19" s="12" t="str">
        <f t="shared" si="0"/>
        <v>2.43/km</v>
      </c>
      <c r="H19" s="14">
        <f t="shared" si="1"/>
        <v>0.004282407407407407</v>
      </c>
      <c r="I19" s="14">
        <f t="shared" si="2"/>
        <v>0.0021874999999999985</v>
      </c>
    </row>
    <row r="20" spans="1:9" s="13" customFormat="1" ht="15" customHeight="1">
      <c r="A20" s="12">
        <v>17</v>
      </c>
      <c r="B20" s="42" t="s">
        <v>48</v>
      </c>
      <c r="C20" s="43"/>
      <c r="D20" s="20" t="s">
        <v>17</v>
      </c>
      <c r="E20" s="19" t="s">
        <v>49</v>
      </c>
      <c r="F20" s="21">
        <v>0.019849537037037037</v>
      </c>
      <c r="G20" s="12" t="str">
        <f t="shared" si="0"/>
        <v>2.44/km</v>
      </c>
      <c r="H20" s="14">
        <f t="shared" si="1"/>
        <v>0.004444444444444444</v>
      </c>
      <c r="I20" s="14">
        <f t="shared" si="2"/>
        <v>0.0012037037037037034</v>
      </c>
    </row>
    <row r="21" spans="1:9" s="13" customFormat="1" ht="15" customHeight="1">
      <c r="A21" s="12">
        <v>18</v>
      </c>
      <c r="B21" s="42" t="s">
        <v>50</v>
      </c>
      <c r="C21" s="43"/>
      <c r="D21" s="20" t="s">
        <v>51</v>
      </c>
      <c r="E21" s="19" t="s">
        <v>52</v>
      </c>
      <c r="F21" s="21">
        <v>0.019918981481481482</v>
      </c>
      <c r="G21" s="12" t="str">
        <f t="shared" si="0"/>
        <v>2.45/km</v>
      </c>
      <c r="H21" s="14">
        <f t="shared" si="1"/>
        <v>0.0045138888888888885</v>
      </c>
      <c r="I21" s="14">
        <f t="shared" si="2"/>
        <v>0</v>
      </c>
    </row>
    <row r="22" spans="1:9" s="13" customFormat="1" ht="15" customHeight="1">
      <c r="A22" s="12">
        <v>19</v>
      </c>
      <c r="B22" s="42" t="s">
        <v>53</v>
      </c>
      <c r="C22" s="43"/>
      <c r="D22" s="20" t="s">
        <v>17</v>
      </c>
      <c r="E22" s="19" t="s">
        <v>54</v>
      </c>
      <c r="F22" s="21">
        <v>0.020208333333333335</v>
      </c>
      <c r="G22" s="12" t="str">
        <f t="shared" si="0"/>
        <v>2.47/km</v>
      </c>
      <c r="H22" s="14">
        <f t="shared" si="1"/>
        <v>0.004803240740740742</v>
      </c>
      <c r="I22" s="14">
        <f t="shared" si="2"/>
        <v>0.0015625000000000014</v>
      </c>
    </row>
    <row r="23" spans="1:9" s="13" customFormat="1" ht="15" customHeight="1">
      <c r="A23" s="12">
        <v>20</v>
      </c>
      <c r="B23" s="42" t="s">
        <v>55</v>
      </c>
      <c r="C23" s="43"/>
      <c r="D23" s="20" t="s">
        <v>14</v>
      </c>
      <c r="E23" s="19" t="s">
        <v>54</v>
      </c>
      <c r="F23" s="21">
        <v>0.020358796296296295</v>
      </c>
      <c r="G23" s="12" t="str">
        <f t="shared" si="0"/>
        <v>2.48/km</v>
      </c>
      <c r="H23" s="14">
        <f t="shared" si="1"/>
        <v>0.0049537037037037015</v>
      </c>
      <c r="I23" s="14">
        <f t="shared" si="2"/>
        <v>0.0020138888888888845</v>
      </c>
    </row>
    <row r="24" spans="1:9" s="13" customFormat="1" ht="15" customHeight="1">
      <c r="A24" s="12">
        <v>21</v>
      </c>
      <c r="B24" s="42" t="s">
        <v>56</v>
      </c>
      <c r="C24" s="43"/>
      <c r="D24" s="20" t="s">
        <v>17</v>
      </c>
      <c r="E24" s="19" t="s">
        <v>57</v>
      </c>
      <c r="F24" s="21">
        <v>0.020416666666666666</v>
      </c>
      <c r="G24" s="12" t="str">
        <f t="shared" si="0"/>
        <v>2.49/km</v>
      </c>
      <c r="H24" s="14">
        <f t="shared" si="1"/>
        <v>0.005011574074074073</v>
      </c>
      <c r="I24" s="14">
        <f t="shared" si="2"/>
        <v>0.0017708333333333326</v>
      </c>
    </row>
    <row r="25" spans="1:9" s="13" customFormat="1" ht="15" customHeight="1">
      <c r="A25" s="12">
        <v>22</v>
      </c>
      <c r="B25" s="42" t="s">
        <v>58</v>
      </c>
      <c r="C25" s="43"/>
      <c r="D25" s="20" t="s">
        <v>104</v>
      </c>
      <c r="E25" s="19" t="s">
        <v>59</v>
      </c>
      <c r="F25" s="21">
        <v>0.02048611111111111</v>
      </c>
      <c r="G25" s="12" t="str">
        <f t="shared" si="0"/>
        <v>2.49/km</v>
      </c>
      <c r="H25" s="14">
        <f t="shared" si="1"/>
        <v>0.005081018518518518</v>
      </c>
      <c r="I25" s="14">
        <f t="shared" si="2"/>
        <v>0</v>
      </c>
    </row>
    <row r="26" spans="1:9" s="13" customFormat="1" ht="15" customHeight="1">
      <c r="A26" s="12">
        <v>23</v>
      </c>
      <c r="B26" s="42" t="s">
        <v>60</v>
      </c>
      <c r="C26" s="43"/>
      <c r="D26" s="20" t="s">
        <v>14</v>
      </c>
      <c r="E26" s="19" t="s">
        <v>61</v>
      </c>
      <c r="F26" s="21">
        <v>0.020625</v>
      </c>
      <c r="G26" s="12" t="str">
        <f t="shared" si="0"/>
        <v>2.51/km</v>
      </c>
      <c r="H26" s="14">
        <f t="shared" si="1"/>
        <v>0.0052199074074074075</v>
      </c>
      <c r="I26" s="14">
        <f t="shared" si="2"/>
        <v>0.0022800925925925905</v>
      </c>
    </row>
    <row r="27" spans="1:9" s="13" customFormat="1" ht="15" customHeight="1">
      <c r="A27" s="12">
        <v>24</v>
      </c>
      <c r="B27" s="42" t="s">
        <v>62</v>
      </c>
      <c r="C27" s="43"/>
      <c r="D27" s="20" t="s">
        <v>63</v>
      </c>
      <c r="E27" s="19" t="s">
        <v>43</v>
      </c>
      <c r="F27" s="21">
        <v>0.020891203703703703</v>
      </c>
      <c r="G27" s="12" t="str">
        <f t="shared" si="0"/>
        <v>2.53/km</v>
      </c>
      <c r="H27" s="14">
        <f t="shared" si="1"/>
        <v>0.00548611111111111</v>
      </c>
      <c r="I27" s="14">
        <f t="shared" si="2"/>
        <v>0</v>
      </c>
    </row>
    <row r="28" spans="1:9" s="13" customFormat="1" ht="15" customHeight="1">
      <c r="A28" s="12">
        <v>25</v>
      </c>
      <c r="B28" s="42" t="s">
        <v>64</v>
      </c>
      <c r="C28" s="43"/>
      <c r="D28" s="20" t="s">
        <v>65</v>
      </c>
      <c r="E28" s="19" t="s">
        <v>66</v>
      </c>
      <c r="F28" s="21">
        <v>0.020891203703703703</v>
      </c>
      <c r="G28" s="12" t="str">
        <f t="shared" si="0"/>
        <v>2.53/km</v>
      </c>
      <c r="H28" s="14">
        <f t="shared" si="1"/>
        <v>0.00548611111111111</v>
      </c>
      <c r="I28" s="14">
        <f t="shared" si="2"/>
        <v>0</v>
      </c>
    </row>
    <row r="29" spans="1:9" s="13" customFormat="1" ht="15" customHeight="1">
      <c r="A29" s="12">
        <v>26</v>
      </c>
      <c r="B29" s="42" t="s">
        <v>67</v>
      </c>
      <c r="C29" s="43"/>
      <c r="D29" s="20" t="s">
        <v>12</v>
      </c>
      <c r="E29" s="19" t="s">
        <v>37</v>
      </c>
      <c r="F29" s="21">
        <v>0.021747685185185186</v>
      </c>
      <c r="G29" s="12" t="str">
        <f t="shared" si="0"/>
        <v>2.60/km</v>
      </c>
      <c r="H29" s="14">
        <f t="shared" si="1"/>
        <v>0.006342592592592592</v>
      </c>
      <c r="I29" s="14">
        <f t="shared" si="2"/>
        <v>0</v>
      </c>
    </row>
    <row r="30" spans="1:9" s="13" customFormat="1" ht="15" customHeight="1">
      <c r="A30" s="12">
        <v>27</v>
      </c>
      <c r="B30" s="42" t="s">
        <v>68</v>
      </c>
      <c r="C30" s="43"/>
      <c r="D30" s="20" t="s">
        <v>13</v>
      </c>
      <c r="E30" s="19" t="s">
        <v>69</v>
      </c>
      <c r="F30" s="21">
        <v>0.02189814814814815</v>
      </c>
      <c r="G30" s="12" t="str">
        <f t="shared" si="0"/>
        <v>3.01/km</v>
      </c>
      <c r="H30" s="14">
        <f t="shared" si="1"/>
        <v>0.006493055555555556</v>
      </c>
      <c r="I30" s="14">
        <f t="shared" si="2"/>
        <v>0.005555555555555557</v>
      </c>
    </row>
    <row r="31" spans="1:9" s="13" customFormat="1" ht="15" customHeight="1">
      <c r="A31" s="12">
        <v>28</v>
      </c>
      <c r="B31" s="42" t="s">
        <v>70</v>
      </c>
      <c r="C31" s="43"/>
      <c r="D31" s="20" t="s">
        <v>16</v>
      </c>
      <c r="E31" s="19" t="s">
        <v>71</v>
      </c>
      <c r="F31" s="21">
        <v>0.02189814814814815</v>
      </c>
      <c r="G31" s="12" t="str">
        <f t="shared" si="0"/>
        <v>3.01/km</v>
      </c>
      <c r="H31" s="14">
        <f t="shared" si="1"/>
        <v>0.006493055555555556</v>
      </c>
      <c r="I31" s="14">
        <f t="shared" si="2"/>
        <v>0.003194444444444444</v>
      </c>
    </row>
    <row r="32" spans="1:9" s="13" customFormat="1" ht="15" customHeight="1">
      <c r="A32" s="12">
        <v>29</v>
      </c>
      <c r="B32" s="42" t="s">
        <v>72</v>
      </c>
      <c r="C32" s="43"/>
      <c r="D32" s="20" t="s">
        <v>19</v>
      </c>
      <c r="E32" s="19" t="s">
        <v>73</v>
      </c>
      <c r="F32" s="21">
        <v>0.02244212962962963</v>
      </c>
      <c r="G32" s="12" t="str">
        <f t="shared" si="0"/>
        <v>3.06/km</v>
      </c>
      <c r="H32" s="14">
        <f t="shared" si="1"/>
        <v>0.007037037037037038</v>
      </c>
      <c r="I32" s="14">
        <f t="shared" si="2"/>
        <v>0</v>
      </c>
    </row>
    <row r="33" spans="1:9" s="13" customFormat="1" ht="15" customHeight="1">
      <c r="A33" s="12">
        <v>30</v>
      </c>
      <c r="B33" s="42" t="s">
        <v>74</v>
      </c>
      <c r="C33" s="43"/>
      <c r="D33" s="20" t="s">
        <v>18</v>
      </c>
      <c r="E33" s="19" t="s">
        <v>43</v>
      </c>
      <c r="F33" s="21">
        <v>0.022488425925925926</v>
      </c>
      <c r="G33" s="12" t="str">
        <f t="shared" si="0"/>
        <v>3.06/km</v>
      </c>
      <c r="H33" s="14">
        <f t="shared" si="1"/>
        <v>0.007083333333333332</v>
      </c>
      <c r="I33" s="14">
        <f t="shared" si="2"/>
        <v>0</v>
      </c>
    </row>
    <row r="34" spans="1:9" s="13" customFormat="1" ht="15" customHeight="1">
      <c r="A34" s="12">
        <v>31</v>
      </c>
      <c r="B34" s="42" t="s">
        <v>75</v>
      </c>
      <c r="C34" s="43"/>
      <c r="D34" s="20" t="s">
        <v>65</v>
      </c>
      <c r="E34" s="19" t="s">
        <v>25</v>
      </c>
      <c r="F34" s="21">
        <v>0.022650462962962966</v>
      </c>
      <c r="G34" s="12" t="str">
        <f t="shared" si="0"/>
        <v>3.07/km</v>
      </c>
      <c r="H34" s="14">
        <f t="shared" si="1"/>
        <v>0.0072453703703703725</v>
      </c>
      <c r="I34" s="14">
        <f t="shared" si="2"/>
        <v>0.0017592592592592625</v>
      </c>
    </row>
    <row r="35" spans="1:9" s="13" customFormat="1" ht="15" customHeight="1">
      <c r="A35" s="12">
        <v>32</v>
      </c>
      <c r="B35" s="42" t="s">
        <v>76</v>
      </c>
      <c r="C35" s="43"/>
      <c r="D35" s="20" t="s">
        <v>51</v>
      </c>
      <c r="E35" s="19" t="s">
        <v>77</v>
      </c>
      <c r="F35" s="21">
        <v>0.022789351851851852</v>
      </c>
      <c r="G35" s="12" t="str">
        <f t="shared" si="0"/>
        <v>3.08/km</v>
      </c>
      <c r="H35" s="14">
        <f t="shared" si="1"/>
        <v>0.007384259259259259</v>
      </c>
      <c r="I35" s="14">
        <f t="shared" si="2"/>
        <v>0.0028703703703703703</v>
      </c>
    </row>
    <row r="36" spans="1:9" s="13" customFormat="1" ht="15" customHeight="1">
      <c r="A36" s="12">
        <v>33</v>
      </c>
      <c r="B36" s="42" t="s">
        <v>78</v>
      </c>
      <c r="C36" s="43"/>
      <c r="D36" s="20" t="s">
        <v>16</v>
      </c>
      <c r="E36" s="19" t="s">
        <v>43</v>
      </c>
      <c r="F36" s="21">
        <v>0.022858796296296294</v>
      </c>
      <c r="G36" s="12" t="str">
        <f t="shared" si="0"/>
        <v>3.09/km</v>
      </c>
      <c r="H36" s="14">
        <f t="shared" si="1"/>
        <v>0.0074537037037037</v>
      </c>
      <c r="I36" s="14">
        <f t="shared" si="2"/>
        <v>0.004155092592592589</v>
      </c>
    </row>
    <row r="37" spans="1:9" s="13" customFormat="1" ht="15" customHeight="1">
      <c r="A37" s="12">
        <v>34</v>
      </c>
      <c r="B37" s="42" t="s">
        <v>79</v>
      </c>
      <c r="C37" s="43"/>
      <c r="D37" s="20" t="s">
        <v>80</v>
      </c>
      <c r="E37" s="19" t="s">
        <v>81</v>
      </c>
      <c r="F37" s="21">
        <v>0.023344907407407408</v>
      </c>
      <c r="G37" s="12" t="str">
        <f t="shared" si="0"/>
        <v>3.13/km</v>
      </c>
      <c r="H37" s="14">
        <f t="shared" si="1"/>
        <v>0.007939814814814814</v>
      </c>
      <c r="I37" s="14">
        <f t="shared" si="2"/>
        <v>0</v>
      </c>
    </row>
    <row r="38" spans="1:9" s="13" customFormat="1" ht="15" customHeight="1">
      <c r="A38" s="12">
        <v>35</v>
      </c>
      <c r="B38" s="42" t="s">
        <v>82</v>
      </c>
      <c r="C38" s="43"/>
      <c r="D38" s="20" t="s">
        <v>83</v>
      </c>
      <c r="E38" s="19" t="s">
        <v>84</v>
      </c>
      <c r="F38" s="21">
        <v>0.023587962962962963</v>
      </c>
      <c r="G38" s="12" t="str">
        <f t="shared" si="0"/>
        <v>3.15/km</v>
      </c>
      <c r="H38" s="14">
        <f t="shared" si="1"/>
        <v>0.00818287037037037</v>
      </c>
      <c r="I38" s="14">
        <f t="shared" si="2"/>
        <v>0</v>
      </c>
    </row>
    <row r="39" spans="1:9" s="13" customFormat="1" ht="15" customHeight="1">
      <c r="A39" s="12">
        <v>36</v>
      </c>
      <c r="B39" s="42" t="s">
        <v>85</v>
      </c>
      <c r="C39" s="43"/>
      <c r="D39" s="20" t="s">
        <v>17</v>
      </c>
      <c r="E39" s="19" t="s">
        <v>52</v>
      </c>
      <c r="F39" s="21">
        <v>0.02369212962962963</v>
      </c>
      <c r="G39" s="12" t="str">
        <f t="shared" si="0"/>
        <v>3.16/km</v>
      </c>
      <c r="H39" s="14">
        <f t="shared" si="1"/>
        <v>0.008287037037037035</v>
      </c>
      <c r="I39" s="14">
        <f t="shared" si="2"/>
        <v>0.005046296296296295</v>
      </c>
    </row>
    <row r="40" spans="1:9" s="13" customFormat="1" ht="15" customHeight="1">
      <c r="A40" s="12">
        <v>37</v>
      </c>
      <c r="B40" s="42" t="s">
        <v>86</v>
      </c>
      <c r="C40" s="43"/>
      <c r="D40" s="20" t="s">
        <v>16</v>
      </c>
      <c r="E40" s="19" t="s">
        <v>23</v>
      </c>
      <c r="F40" s="21">
        <v>0.02375</v>
      </c>
      <c r="G40" s="12" t="str">
        <f t="shared" si="0"/>
        <v>3.16/km</v>
      </c>
      <c r="H40" s="14">
        <f t="shared" si="1"/>
        <v>0.008344907407407407</v>
      </c>
      <c r="I40" s="14">
        <f t="shared" si="2"/>
        <v>0.005046296296296295</v>
      </c>
    </row>
    <row r="41" spans="1:9" s="13" customFormat="1" ht="15" customHeight="1">
      <c r="A41" s="12">
        <v>38</v>
      </c>
      <c r="B41" s="42" t="s">
        <v>87</v>
      </c>
      <c r="C41" s="43"/>
      <c r="D41" s="20" t="s">
        <v>11</v>
      </c>
      <c r="E41" s="19" t="s">
        <v>47</v>
      </c>
      <c r="F41" s="21">
        <v>0.024085648148148148</v>
      </c>
      <c r="G41" s="12" t="str">
        <f t="shared" si="0"/>
        <v>3.19/km</v>
      </c>
      <c r="H41" s="14">
        <f t="shared" si="1"/>
        <v>0.008680555555555554</v>
      </c>
      <c r="I41" s="14">
        <f t="shared" si="2"/>
        <v>0.008680555555555554</v>
      </c>
    </row>
    <row r="42" spans="1:9" s="13" customFormat="1" ht="15" customHeight="1">
      <c r="A42" s="12">
        <v>39</v>
      </c>
      <c r="B42" s="42" t="s">
        <v>88</v>
      </c>
      <c r="C42" s="43"/>
      <c r="D42" s="20" t="s">
        <v>17</v>
      </c>
      <c r="E42" s="19" t="s">
        <v>89</v>
      </c>
      <c r="F42" s="21">
        <v>0.024212962962962964</v>
      </c>
      <c r="G42" s="12" t="str">
        <f t="shared" si="0"/>
        <v>3.20/km</v>
      </c>
      <c r="H42" s="14">
        <f t="shared" si="1"/>
        <v>0.00880787037037037</v>
      </c>
      <c r="I42" s="14">
        <f t="shared" si="2"/>
        <v>0.00556712962962963</v>
      </c>
    </row>
    <row r="43" spans="1:9" s="13" customFormat="1" ht="15" customHeight="1">
      <c r="A43" s="12">
        <v>40</v>
      </c>
      <c r="B43" s="42" t="s">
        <v>90</v>
      </c>
      <c r="C43" s="43"/>
      <c r="D43" s="20" t="s">
        <v>18</v>
      </c>
      <c r="E43" s="19" t="s">
        <v>71</v>
      </c>
      <c r="F43" s="21">
        <v>0.024548611111111115</v>
      </c>
      <c r="G43" s="12" t="str">
        <f t="shared" si="0"/>
        <v>3.23/km</v>
      </c>
      <c r="H43" s="14">
        <f t="shared" si="1"/>
        <v>0.009143518518518521</v>
      </c>
      <c r="I43" s="14">
        <f t="shared" si="2"/>
        <v>0.002060185185185189</v>
      </c>
    </row>
    <row r="44" spans="1:9" s="13" customFormat="1" ht="15" customHeight="1">
      <c r="A44" s="12">
        <v>41</v>
      </c>
      <c r="B44" s="42" t="s">
        <v>91</v>
      </c>
      <c r="C44" s="43"/>
      <c r="D44" s="20" t="s">
        <v>83</v>
      </c>
      <c r="E44" s="19" t="s">
        <v>92</v>
      </c>
      <c r="F44" s="21">
        <v>0.024699074074074078</v>
      </c>
      <c r="G44" s="12" t="str">
        <f t="shared" si="0"/>
        <v>3.24/km</v>
      </c>
      <c r="H44" s="14">
        <f t="shared" si="1"/>
        <v>0.009293981481481485</v>
      </c>
      <c r="I44" s="14">
        <f t="shared" si="2"/>
        <v>0.0011111111111111148</v>
      </c>
    </row>
    <row r="45" spans="1:9" s="13" customFormat="1" ht="15" customHeight="1">
      <c r="A45" s="12">
        <v>42</v>
      </c>
      <c r="B45" s="42" t="s">
        <v>93</v>
      </c>
      <c r="C45" s="43"/>
      <c r="D45" s="20" t="s">
        <v>65</v>
      </c>
      <c r="E45" s="19" t="s">
        <v>94</v>
      </c>
      <c r="F45" s="21">
        <v>0.025567129629629634</v>
      </c>
      <c r="G45" s="12" t="str">
        <f t="shared" si="0"/>
        <v>3.31/km</v>
      </c>
      <c r="H45" s="14">
        <f t="shared" si="1"/>
        <v>0.01016203703703704</v>
      </c>
      <c r="I45" s="14">
        <f t="shared" si="2"/>
        <v>0.004675925925925931</v>
      </c>
    </row>
    <row r="46" spans="1:9" s="13" customFormat="1" ht="15" customHeight="1">
      <c r="A46" s="12">
        <v>43</v>
      </c>
      <c r="B46" s="42" t="s">
        <v>95</v>
      </c>
      <c r="C46" s="43"/>
      <c r="D46" s="20" t="s">
        <v>96</v>
      </c>
      <c r="E46" s="19" t="s">
        <v>97</v>
      </c>
      <c r="F46" s="21">
        <v>0.027789351851851853</v>
      </c>
      <c r="G46" s="12" t="str">
        <f t="shared" si="0"/>
        <v>3.50/km</v>
      </c>
      <c r="H46" s="14">
        <f t="shared" si="1"/>
        <v>0.01238425925925926</v>
      </c>
      <c r="I46" s="14">
        <f t="shared" si="2"/>
        <v>0</v>
      </c>
    </row>
    <row r="47" spans="1:9" s="13" customFormat="1" ht="15" customHeight="1">
      <c r="A47" s="12">
        <v>44</v>
      </c>
      <c r="B47" s="42" t="s">
        <v>98</v>
      </c>
      <c r="C47" s="43"/>
      <c r="D47" s="20" t="s">
        <v>104</v>
      </c>
      <c r="E47" s="19" t="s">
        <v>92</v>
      </c>
      <c r="F47" s="21">
        <v>0.029791666666666664</v>
      </c>
      <c r="G47" s="12" t="str">
        <f t="shared" si="0"/>
        <v>4.06/km</v>
      </c>
      <c r="H47" s="14">
        <f t="shared" si="1"/>
        <v>0.01438657407407407</v>
      </c>
      <c r="I47" s="14">
        <f t="shared" si="2"/>
        <v>0.009305555555555553</v>
      </c>
    </row>
    <row r="48" spans="1:9" s="13" customFormat="1" ht="15" customHeight="1">
      <c r="A48" s="12">
        <v>45</v>
      </c>
      <c r="B48" s="42" t="s">
        <v>99</v>
      </c>
      <c r="C48" s="43"/>
      <c r="D48" s="20" t="s">
        <v>12</v>
      </c>
      <c r="E48" s="19" t="s">
        <v>23</v>
      </c>
      <c r="F48" s="21">
        <v>0.029791666666666664</v>
      </c>
      <c r="G48" s="12" t="str">
        <f t="shared" si="0"/>
        <v>4.06/km</v>
      </c>
      <c r="H48" s="14">
        <f t="shared" si="1"/>
        <v>0.01438657407407407</v>
      </c>
      <c r="I48" s="14">
        <f t="shared" si="2"/>
        <v>0.008043981481481478</v>
      </c>
    </row>
    <row r="49" spans="1:9" s="13" customFormat="1" ht="15" customHeight="1">
      <c r="A49" s="12">
        <v>46</v>
      </c>
      <c r="B49" s="42" t="s">
        <v>100</v>
      </c>
      <c r="C49" s="43"/>
      <c r="D49" s="20" t="s">
        <v>19</v>
      </c>
      <c r="E49" s="19" t="s">
        <v>101</v>
      </c>
      <c r="F49" s="21">
        <v>0.031041666666666665</v>
      </c>
      <c r="G49" s="12" t="str">
        <f t="shared" si="0"/>
        <v>4.17/km</v>
      </c>
      <c r="H49" s="14">
        <f t="shared" si="1"/>
        <v>0.015636574074074074</v>
      </c>
      <c r="I49" s="14">
        <f t="shared" si="2"/>
        <v>0.008599537037037034</v>
      </c>
    </row>
    <row r="50" spans="1:9" s="13" customFormat="1" ht="15" customHeight="1" thickBot="1">
      <c r="A50" s="31">
        <v>47</v>
      </c>
      <c r="B50" s="46" t="s">
        <v>102</v>
      </c>
      <c r="C50" s="47"/>
      <c r="D50" s="38" t="s">
        <v>17</v>
      </c>
      <c r="E50" s="37" t="s">
        <v>71</v>
      </c>
      <c r="F50" s="39">
        <v>0.03561342592592592</v>
      </c>
      <c r="G50" s="31" t="str">
        <f t="shared" si="0"/>
        <v>4.54/km</v>
      </c>
      <c r="H50" s="32">
        <f t="shared" si="1"/>
        <v>0.020208333333333328</v>
      </c>
      <c r="I50" s="32">
        <f t="shared" si="2"/>
        <v>0.01696759259259259</v>
      </c>
    </row>
  </sheetData>
  <autoFilter ref="A3:I50"/>
  <mergeCells count="2">
    <mergeCell ref="A1:I1"/>
    <mergeCell ref="A2:G2"/>
  </mergeCells>
  <printOptions gridLines="1" horizontalCentered="1"/>
  <pageMargins left="0.2362204724409449" right="0.2362204724409449" top="0.5905511811023623" bottom="0.5905511811023623" header="0.3937007874015748" footer="0.3937007874015748"/>
  <pageSetup horizontalDpi="600" verticalDpi="600" orientation="portrait" paperSize="9" scale="75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7109375" style="1" customWidth="1"/>
    <col min="2" max="2" width="44.00390625" style="1" customWidth="1"/>
    <col min="3" max="3" width="12.7109375" style="1" customWidth="1"/>
  </cols>
  <sheetData>
    <row r="1" spans="1:3" ht="24.75" customHeight="1" thickBot="1">
      <c r="A1" s="57" t="str">
        <f>RealTime!A1</f>
        <v> Corri nel Santuario di Fonte Colombo 2ª edizione</v>
      </c>
      <c r="B1" s="58"/>
      <c r="C1" s="59"/>
    </row>
    <row r="2" spans="1:3" ht="33" customHeight="1" thickBot="1">
      <c r="A2" s="60" t="str">
        <f>RealTime!A2&amp;" km. "&amp;RealTime!I2</f>
        <v>S.Elia Alto (RT) Italia -  Lunedì 01/06/2009 km. 10,45</v>
      </c>
      <c r="B2" s="61"/>
      <c r="C2" s="62"/>
    </row>
    <row r="3" spans="1:3" ht="24.75" customHeight="1" thickBot="1">
      <c r="A3" s="3" t="s">
        <v>2</v>
      </c>
      <c r="B3" s="4" t="s">
        <v>6</v>
      </c>
      <c r="C3" s="4" t="s">
        <v>10</v>
      </c>
    </row>
    <row r="4" spans="1:3" ht="15" customHeight="1">
      <c r="A4" s="27">
        <v>1</v>
      </c>
      <c r="B4" s="33" t="s">
        <v>25</v>
      </c>
      <c r="C4" s="48">
        <v>4</v>
      </c>
    </row>
    <row r="5" spans="1:3" ht="15" customHeight="1">
      <c r="A5" s="28">
        <v>2</v>
      </c>
      <c r="B5" s="34" t="s">
        <v>43</v>
      </c>
      <c r="C5" s="49">
        <v>4</v>
      </c>
    </row>
    <row r="6" spans="1:3" ht="15" customHeight="1">
      <c r="A6" s="28">
        <v>3</v>
      </c>
      <c r="B6" s="34" t="s">
        <v>23</v>
      </c>
      <c r="C6" s="49">
        <v>3</v>
      </c>
    </row>
    <row r="7" spans="1:3" ht="15" customHeight="1">
      <c r="A7" s="28">
        <v>4</v>
      </c>
      <c r="B7" s="34" t="s">
        <v>71</v>
      </c>
      <c r="C7" s="49">
        <v>3</v>
      </c>
    </row>
    <row r="8" spans="1:3" ht="15" customHeight="1">
      <c r="A8" s="28">
        <v>5</v>
      </c>
      <c r="B8" s="34" t="s">
        <v>54</v>
      </c>
      <c r="C8" s="49">
        <v>2</v>
      </c>
    </row>
    <row r="9" spans="1:3" ht="15" customHeight="1">
      <c r="A9" s="28">
        <v>6</v>
      </c>
      <c r="B9" s="34" t="s">
        <v>92</v>
      </c>
      <c r="C9" s="49">
        <v>2</v>
      </c>
    </row>
    <row r="10" spans="1:3" ht="15" customHeight="1">
      <c r="A10" s="30">
        <v>7</v>
      </c>
      <c r="B10" s="36" t="s">
        <v>103</v>
      </c>
      <c r="C10" s="51">
        <v>2</v>
      </c>
    </row>
    <row r="11" spans="1:3" ht="15" customHeight="1">
      <c r="A11" s="28">
        <v>8</v>
      </c>
      <c r="B11" s="34" t="s">
        <v>37</v>
      </c>
      <c r="C11" s="49">
        <v>2</v>
      </c>
    </row>
    <row r="12" spans="1:3" ht="15" customHeight="1">
      <c r="A12" s="28">
        <v>9</v>
      </c>
      <c r="B12" s="34" t="s">
        <v>52</v>
      </c>
      <c r="C12" s="49">
        <v>2</v>
      </c>
    </row>
    <row r="13" spans="1:3" ht="15" customHeight="1">
      <c r="A13" s="28">
        <v>10</v>
      </c>
      <c r="B13" s="34" t="s">
        <v>47</v>
      </c>
      <c r="C13" s="49">
        <v>2</v>
      </c>
    </row>
    <row r="14" spans="1:3" ht="15" customHeight="1">
      <c r="A14" s="28">
        <v>11</v>
      </c>
      <c r="B14" s="34" t="s">
        <v>81</v>
      </c>
      <c r="C14" s="49">
        <v>1</v>
      </c>
    </row>
    <row r="15" spans="1:3" ht="15" customHeight="1">
      <c r="A15" s="28">
        <v>12</v>
      </c>
      <c r="B15" s="34" t="s">
        <v>57</v>
      </c>
      <c r="C15" s="49">
        <v>1</v>
      </c>
    </row>
    <row r="16" spans="1:3" ht="15" customHeight="1">
      <c r="A16" s="28">
        <v>13</v>
      </c>
      <c r="B16" s="34" t="s">
        <v>41</v>
      </c>
      <c r="C16" s="49">
        <v>1</v>
      </c>
    </row>
    <row r="17" spans="1:3" ht="15" customHeight="1">
      <c r="A17" s="28">
        <v>14</v>
      </c>
      <c r="B17" s="34" t="s">
        <v>77</v>
      </c>
      <c r="C17" s="49">
        <v>1</v>
      </c>
    </row>
    <row r="18" spans="1:3" ht="15" customHeight="1">
      <c r="A18" s="28">
        <v>15</v>
      </c>
      <c r="B18" s="34" t="s">
        <v>35</v>
      </c>
      <c r="C18" s="49">
        <v>1</v>
      </c>
    </row>
    <row r="19" spans="1:3" ht="15" customHeight="1">
      <c r="A19" s="28">
        <v>16</v>
      </c>
      <c r="B19" s="34" t="s">
        <v>33</v>
      </c>
      <c r="C19" s="49">
        <v>1</v>
      </c>
    </row>
    <row r="20" spans="1:3" ht="15" customHeight="1">
      <c r="A20" s="28">
        <v>17</v>
      </c>
      <c r="B20" s="34" t="s">
        <v>69</v>
      </c>
      <c r="C20" s="49">
        <v>1</v>
      </c>
    </row>
    <row r="21" spans="1:3" ht="15" customHeight="1">
      <c r="A21" s="28">
        <v>18</v>
      </c>
      <c r="B21" s="34" t="s">
        <v>66</v>
      </c>
      <c r="C21" s="49">
        <v>1</v>
      </c>
    </row>
    <row r="22" spans="1:3" ht="15" customHeight="1">
      <c r="A22" s="28">
        <v>19</v>
      </c>
      <c r="B22" s="34" t="s">
        <v>97</v>
      </c>
      <c r="C22" s="49">
        <v>1</v>
      </c>
    </row>
    <row r="23" spans="1:3" ht="15" customHeight="1">
      <c r="A23" s="28">
        <v>20</v>
      </c>
      <c r="B23" s="34" t="s">
        <v>73</v>
      </c>
      <c r="C23" s="49">
        <v>1</v>
      </c>
    </row>
    <row r="24" spans="1:3" ht="15" customHeight="1">
      <c r="A24" s="28">
        <v>21</v>
      </c>
      <c r="B24" s="34" t="s">
        <v>94</v>
      </c>
      <c r="C24" s="49">
        <v>1</v>
      </c>
    </row>
    <row r="25" spans="1:3" ht="15" customHeight="1">
      <c r="A25" s="28">
        <v>22</v>
      </c>
      <c r="B25" s="34" t="s">
        <v>28</v>
      </c>
      <c r="C25" s="49">
        <v>1</v>
      </c>
    </row>
    <row r="26" spans="1:3" ht="15" customHeight="1">
      <c r="A26" s="28">
        <v>23</v>
      </c>
      <c r="B26" s="34" t="s">
        <v>21</v>
      </c>
      <c r="C26" s="49">
        <v>1</v>
      </c>
    </row>
    <row r="27" spans="1:3" ht="15" customHeight="1">
      <c r="A27" s="28">
        <v>24</v>
      </c>
      <c r="B27" s="34" t="s">
        <v>89</v>
      </c>
      <c r="C27" s="49">
        <v>1</v>
      </c>
    </row>
    <row r="28" spans="1:3" ht="15" customHeight="1">
      <c r="A28" s="28">
        <v>25</v>
      </c>
      <c r="B28" s="34" t="s">
        <v>84</v>
      </c>
      <c r="C28" s="49">
        <v>1</v>
      </c>
    </row>
    <row r="29" spans="1:3" ht="15" customHeight="1">
      <c r="A29" s="28">
        <v>26</v>
      </c>
      <c r="B29" s="34" t="s">
        <v>49</v>
      </c>
      <c r="C29" s="49">
        <v>1</v>
      </c>
    </row>
    <row r="30" spans="1:3" ht="15" customHeight="1">
      <c r="A30" s="28">
        <v>27</v>
      </c>
      <c r="B30" s="34" t="s">
        <v>30</v>
      </c>
      <c r="C30" s="49">
        <v>1</v>
      </c>
    </row>
    <row r="31" spans="1:3" ht="15" customHeight="1">
      <c r="A31" s="28">
        <v>28</v>
      </c>
      <c r="B31" s="34" t="s">
        <v>45</v>
      </c>
      <c r="C31" s="49">
        <v>1</v>
      </c>
    </row>
    <row r="32" spans="1:3" ht="15" customHeight="1">
      <c r="A32" s="28">
        <v>29</v>
      </c>
      <c r="B32" s="34" t="s">
        <v>101</v>
      </c>
      <c r="C32" s="49">
        <v>1</v>
      </c>
    </row>
    <row r="33" spans="1:3" ht="15" customHeight="1">
      <c r="A33" s="28">
        <v>30</v>
      </c>
      <c r="B33" s="34" t="s">
        <v>59</v>
      </c>
      <c r="C33" s="49">
        <v>1</v>
      </c>
    </row>
    <row r="34" spans="1:3" ht="15" customHeight="1" thickBot="1">
      <c r="A34" s="29">
        <v>31</v>
      </c>
      <c r="B34" s="35" t="s">
        <v>61</v>
      </c>
      <c r="C34" s="50">
        <v>1</v>
      </c>
    </row>
    <row r="35" ht="12.75">
      <c r="C35" s="1">
        <f>SUM(C4:C34)</f>
        <v>47</v>
      </c>
    </row>
  </sheetData>
  <mergeCells count="2">
    <mergeCell ref="A1:C1"/>
    <mergeCell ref="A2:C2"/>
  </mergeCells>
  <printOptions horizontalCentered="1"/>
  <pageMargins left="0.7874015748031497" right="0.7874015748031497" top="0.5905511811023623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giuseppe coccia</cp:lastModifiedBy>
  <cp:lastPrinted>2009-06-01T11:36:23Z</cp:lastPrinted>
  <dcterms:created xsi:type="dcterms:W3CDTF">2008-10-15T19:55:17Z</dcterms:created>
  <dcterms:modified xsi:type="dcterms:W3CDTF">2009-06-08T06:15:16Z</dcterms:modified>
  <cp:category/>
  <cp:version/>
  <cp:contentType/>
  <cp:contentStatus/>
</cp:coreProperties>
</file>