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'Individuale'!$A$4:$I$298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<sst xmlns="http://schemas.openxmlformats.org/spreadsheetml/2006/main" count="1520" uniqueCount="769">
  <si>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</si>
  <si>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</si>
  <si>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</si>
  <si>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</si>
  <si>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</si>
  <si>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</si>
  <si>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</si>
  <si>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</si>
  <si>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</si>
  <si>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</si>
  <si>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</si>
  <si>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</si>
  <si>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MAURIZIO</t>
  </si>
  <si>
    <t>MAURO</t>
  </si>
  <si>
    <t>LUCA</t>
  </si>
  <si>
    <t>CARLO</t>
  </si>
  <si>
    <t>ANTONIO</t>
  </si>
  <si>
    <t>GIUSEPPE</t>
  </si>
  <si>
    <t>MASSIMO</t>
  </si>
  <si>
    <t>FRANCESCO</t>
  </si>
  <si>
    <t>DOMENICO</t>
  </si>
  <si>
    <t>ROBERTO</t>
  </si>
  <si>
    <t>GIANLUCA</t>
  </si>
  <si>
    <t>MARCO</t>
  </si>
  <si>
    <t>ANDREA</t>
  </si>
  <si>
    <t>ENRICO</t>
  </si>
  <si>
    <t>MARIO</t>
  </si>
  <si>
    <t>MASSIMILIANO</t>
  </si>
  <si>
    <t>ALESSANDRO</t>
  </si>
  <si>
    <t>PAOLO</t>
  </si>
  <si>
    <t>DANIELE</t>
  </si>
  <si>
    <t>ANGELO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</si>
  <si>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</si>
  <si>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</si>
  <si>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</si>
  <si>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</si>
  <si>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</si>
  <si>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</si>
  <si>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</si>
  <si>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</si>
  <si>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</si>
  <si>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</si>
  <si>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</si>
  <si>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</si>
  <si>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</si>
  <si>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</si>
  <si>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</si>
  <si>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</si>
  <si>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</si>
  <si>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</si>
  <si>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</si>
  <si>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</si>
  <si>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</si>
  <si>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</si>
  <si>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</si>
  <si>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</si>
  <si>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</si>
  <si>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</si>
  <si>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</si>
  <si>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</si>
  <si>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</si>
  <si>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</si>
  <si>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</si>
  <si>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</si>
  <si>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</si>
  <si>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</si>
  <si>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</si>
  <si>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</si>
  <si>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</si>
  <si>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</si>
  <si>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</si>
  <si>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</si>
  <si>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</si>
  <si>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</si>
  <si>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</si>
  <si>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</si>
  <si>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LORENZO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</si>
  <si>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</si>
  <si>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</si>
  <si>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</si>
  <si>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</si>
  <si>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</si>
  <si>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</si>
  <si>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</si>
  <si>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</si>
  <si>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</si>
  <si>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</si>
  <si>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</si>
  <si>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</si>
  <si>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</si>
  <si>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</si>
  <si>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</si>
  <si>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</si>
  <si>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</si>
  <si>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</si>
  <si>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</si>
  <si>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</si>
  <si>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</si>
  <si>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</si>
  <si>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</si>
  <si>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</si>
  <si>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</si>
  <si>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</si>
  <si>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</si>
  <si>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</si>
  <si>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</si>
  <si>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</si>
  <si>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</si>
  <si>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</si>
  <si>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</si>
  <si>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</si>
  <si>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</si>
  <si>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</si>
  <si>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</si>
  <si>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</si>
  <si>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</si>
  <si>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</si>
  <si>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</si>
  <si>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</si>
  <si>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</si>
  <si>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</si>
  <si>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</si>
  <si>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</si>
  <si>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</si>
  <si>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</si>
  <si>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</si>
  <si>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</si>
  <si>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</si>
  <si>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</si>
  <si>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</si>
  <si>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</si>
  <si>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</si>
  <si>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</si>
  <si>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LUIGI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</si>
  <si>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</si>
  <si>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</si>
  <si>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</si>
  <si>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</si>
  <si>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</si>
  <si>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</si>
  <si>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</si>
  <si>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</si>
  <si>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</si>
  <si>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</si>
  <si>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</si>
  <si>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</si>
  <si>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</si>
  <si>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</si>
  <si>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</si>
  <si>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</si>
  <si>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</si>
  <si>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</si>
  <si>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</si>
  <si>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</si>
  <si>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</si>
  <si>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</si>
  <si>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</si>
  <si>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</si>
  <si>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</si>
  <si>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</si>
  <si>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</si>
  <si>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</si>
  <si>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</si>
  <si>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</si>
  <si>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</si>
  <si>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</si>
  <si>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</si>
  <si>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</si>
  <si>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</si>
  <si>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</si>
  <si>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</si>
  <si>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</si>
  <si>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</si>
  <si>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</si>
  <si>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</si>
  <si>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</si>
  <si>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</si>
  <si>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</si>
  <si>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</si>
  <si>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</si>
  <si>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</si>
  <si>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</si>
  <si>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</si>
  <si>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</si>
  <si>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</si>
  <si>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</si>
  <si>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</si>
  <si>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</si>
  <si>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</si>
  <si>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</si>
  <si>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</si>
  <si>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</si>
  <si>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</si>
  <si>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</si>
  <si>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</si>
  <si>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</si>
  <si>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</si>
  <si>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</si>
  <si>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</si>
  <si>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</si>
  <si>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</si>
  <si>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</si>
  <si>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</si>
  <si>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SIMONE</t>
  </si>
  <si>
    <t>LUCIANO</t>
  </si>
  <si>
    <t>ANTONELLA</t>
  </si>
  <si>
    <t>CLAUDIO</t>
  </si>
  <si>
    <t>DANILO</t>
  </si>
  <si>
    <t>FABIO</t>
  </si>
  <si>
    <t>PIERO</t>
  </si>
  <si>
    <t>FRANCESCA</t>
  </si>
  <si>
    <t>A.S.D. PODISTICA SOLIDARIETA'</t>
  </si>
  <si>
    <t>SANDRO</t>
  </si>
  <si>
    <t>CARLA</t>
  </si>
  <si>
    <t xml:space="preserve"> Domenica 01/10/2017</t>
  </si>
  <si>
    <t>DAVIDE</t>
  </si>
  <si>
    <t>GIORGIO</t>
  </si>
  <si>
    <t>ROSSI</t>
  </si>
  <si>
    <t>STEFANIA</t>
  </si>
  <si>
    <t>GIOVANNI</t>
  </si>
  <si>
    <t>VINCENZO</t>
  </si>
  <si>
    <t>MARCELLO</t>
  </si>
  <si>
    <t>SILVANO</t>
  </si>
  <si>
    <t>RICCARDO</t>
  </si>
  <si>
    <t>CHIARA</t>
  </si>
  <si>
    <t>NICOLA</t>
  </si>
  <si>
    <t>GAETANO</t>
  </si>
  <si>
    <t>PARISI</t>
  </si>
  <si>
    <t>CESARE</t>
  </si>
  <si>
    <t>GABRIELE</t>
  </si>
  <si>
    <t>MARILENA</t>
  </si>
  <si>
    <t>ENZO</t>
  </si>
  <si>
    <t>ESTER</t>
  </si>
  <si>
    <t>170</t>
  </si>
  <si>
    <t>CRISTIAN</t>
  </si>
  <si>
    <t>ALTOBELLI</t>
  </si>
  <si>
    <t>ROMANO</t>
  </si>
  <si>
    <t>SANTUCCI</t>
  </si>
  <si>
    <t>EMILIO</t>
  </si>
  <si>
    <t>ROCCO</t>
  </si>
  <si>
    <t>VENDITTI</t>
  </si>
  <si>
    <t>ATL. COLLEFERRO SEGNI</t>
  </si>
  <si>
    <t>FEDERICA</t>
  </si>
  <si>
    <t>LUISA</t>
  </si>
  <si>
    <t>FELICE</t>
  </si>
  <si>
    <t>GIANFRANCO</t>
  </si>
  <si>
    <t>SIMONETTA</t>
  </si>
  <si>
    <t>LOREDANA</t>
  </si>
  <si>
    <t>SEPE</t>
  </si>
  <si>
    <t>DE SANTIS</t>
  </si>
  <si>
    <t>GIORDANO</t>
  </si>
  <si>
    <t>LEVA</t>
  </si>
  <si>
    <t>MICHELI</t>
  </si>
  <si>
    <t>MAGGI</t>
  </si>
  <si>
    <t>CAMILLI</t>
  </si>
  <si>
    <t>MARINELLI</t>
  </si>
  <si>
    <t>ATLETICA CECCANO</t>
  </si>
  <si>
    <t>ROSATO</t>
  </si>
  <si>
    <t>SPAZIANI</t>
  </si>
  <si>
    <t>SM40</t>
  </si>
  <si>
    <t>RUNNERS TEAM COLLEFERRO</t>
  </si>
  <si>
    <t>LUPINETTI</t>
  </si>
  <si>
    <t>SM45</t>
  </si>
  <si>
    <t>ATLETICA CITTA' DEI PAPI</t>
  </si>
  <si>
    <t>PAPOCCIA</t>
  </si>
  <si>
    <t>DIEGO</t>
  </si>
  <si>
    <t>SOUFYANE</t>
  </si>
  <si>
    <t>EL FADIL</t>
  </si>
  <si>
    <t>SM35</t>
  </si>
  <si>
    <t>ANGELUCCI</t>
  </si>
  <si>
    <t>PODISTI VALMONTONE</t>
  </si>
  <si>
    <t>MATTACOLA</t>
  </si>
  <si>
    <t>GIANNI</t>
  </si>
  <si>
    <t>SM55</t>
  </si>
  <si>
    <t>POL. CIOCIARA A. FAVA</t>
  </si>
  <si>
    <t>D'AMBROGIO</t>
  </si>
  <si>
    <t>MATTEO</t>
  </si>
  <si>
    <t>SM</t>
  </si>
  <si>
    <t>ERNICA RUNNING</t>
  </si>
  <si>
    <t>INCOCCIATI</t>
  </si>
  <si>
    <t>EGIDIO</t>
  </si>
  <si>
    <t>MASTROIANNI</t>
  </si>
  <si>
    <t>ODDI</t>
  </si>
  <si>
    <t>DARIO</t>
  </si>
  <si>
    <t>LISI</t>
  </si>
  <si>
    <t>SM50</t>
  </si>
  <si>
    <t>COLAPIETRO</t>
  </si>
  <si>
    <t>FILIPPO</t>
  </si>
  <si>
    <t>MORTARI</t>
  </si>
  <si>
    <t>CIMINO</t>
  </si>
  <si>
    <t>PROIETTI</t>
  </si>
  <si>
    <t>ANTONELLI</t>
  </si>
  <si>
    <t>BALDASSARI</t>
  </si>
  <si>
    <t>ANAGNIMARATHON</t>
  </si>
  <si>
    <t>PIRANDELLO</t>
  </si>
  <si>
    <t>ATTILIO</t>
  </si>
  <si>
    <t>ENDURANCE TRAINING</t>
  </si>
  <si>
    <t>NICOLI</t>
  </si>
  <si>
    <t>TOMASSI</t>
  </si>
  <si>
    <t>MICHELE</t>
  </si>
  <si>
    <t>PANTANELLA</t>
  </si>
  <si>
    <t>ATLETICA ARCE</t>
  </si>
  <si>
    <t>DANDINI</t>
  </si>
  <si>
    <t>FANE</t>
  </si>
  <si>
    <t>IBRAHIM</t>
  </si>
  <si>
    <t>TUMMOLO</t>
  </si>
  <si>
    <t>SM60</t>
  </si>
  <si>
    <t>DESIDERIO</t>
  </si>
  <si>
    <t>FABIOLA</t>
  </si>
  <si>
    <t>SF45</t>
  </si>
  <si>
    <t>TOP RUN FONDI</t>
  </si>
  <si>
    <t>COCOROCCHIO</t>
  </si>
  <si>
    <t>LIRI RUNNERS</t>
  </si>
  <si>
    <t>MIZZONI</t>
  </si>
  <si>
    <t>BOTTINI</t>
  </si>
  <si>
    <t>UISP ROMA</t>
  </si>
  <si>
    <t>FRASCA</t>
  </si>
  <si>
    <t>LEANDRO</t>
  </si>
  <si>
    <t>CASALESE</t>
  </si>
  <si>
    <t>RUNNERS ELITE' CECCANO</t>
  </si>
  <si>
    <t>RUZZA</t>
  </si>
  <si>
    <t>IRENE</t>
  </si>
  <si>
    <t>SF40</t>
  </si>
  <si>
    <t>PONZA</t>
  </si>
  <si>
    <t>PACITTI</t>
  </si>
  <si>
    <t>FEDERICO</t>
  </si>
  <si>
    <t>MES COLLEFERRO</t>
  </si>
  <si>
    <t>MADONNA</t>
  </si>
  <si>
    <t>GENNARO</t>
  </si>
  <si>
    <t>ROSI</t>
  </si>
  <si>
    <t>TORRICE RUNNERS</t>
  </si>
  <si>
    <t>GIULIANELLI</t>
  </si>
  <si>
    <t>IVANO</t>
  </si>
  <si>
    <t>RUN FOR FUN</t>
  </si>
  <si>
    <t>RICCI</t>
  </si>
  <si>
    <t>RUNNERS CLUB ANAGNI</t>
  </si>
  <si>
    <t>ZANGARI</t>
  </si>
  <si>
    <t>BORN TO RUN</t>
  </si>
  <si>
    <t>PAOLINI</t>
  </si>
  <si>
    <t>GIAMPIERO</t>
  </si>
  <si>
    <t>STEFANO</t>
  </si>
  <si>
    <t>BUCCIARELLI</t>
  </si>
  <si>
    <t>GIACOMO ANTONIO</t>
  </si>
  <si>
    <t>MATTONE</t>
  </si>
  <si>
    <t>TESTANI</t>
  </si>
  <si>
    <t>FABRIZIO</t>
  </si>
  <si>
    <t>CICCONI</t>
  </si>
  <si>
    <t>CASO</t>
  </si>
  <si>
    <t>PALMIERI</t>
  </si>
  <si>
    <t>ZUCCHELLI</t>
  </si>
  <si>
    <t>ATLETICA ORTE</t>
  </si>
  <si>
    <t>VITELLI</t>
  </si>
  <si>
    <t>IVAN</t>
  </si>
  <si>
    <t>DE BERNARDO</t>
  </si>
  <si>
    <t>GRIGORIU</t>
  </si>
  <si>
    <t>RUNCARD</t>
  </si>
  <si>
    <t>RINNA</t>
  </si>
  <si>
    <t>NAVARRA</t>
  </si>
  <si>
    <t>GALASSI</t>
  </si>
  <si>
    <t>POL. ATLETICA CEPRANO</t>
  </si>
  <si>
    <t>CASTELLUCCIO</t>
  </si>
  <si>
    <t>PINO</t>
  </si>
  <si>
    <t>CAMPAGNA</t>
  </si>
  <si>
    <t>MOLLE</t>
  </si>
  <si>
    <t>FAUSTINI</t>
  </si>
  <si>
    <t>COLATOSTI</t>
  </si>
  <si>
    <t>SF</t>
  </si>
  <si>
    <t>BEVILACQUA</t>
  </si>
  <si>
    <t>TONI</t>
  </si>
  <si>
    <t>DAMIANO</t>
  </si>
  <si>
    <t>INCELLI INCELLI</t>
  </si>
  <si>
    <t>ORLANDO</t>
  </si>
  <si>
    <t>NOCE</t>
  </si>
  <si>
    <t>EMANUELE</t>
  </si>
  <si>
    <t>BARRALE</t>
  </si>
  <si>
    <t>GASPARE</t>
  </si>
  <si>
    <t>BATTISTI</t>
  </si>
  <si>
    <t>LAURI</t>
  </si>
  <si>
    <t>VITTORIO</t>
  </si>
  <si>
    <t>LOMBARDI</t>
  </si>
  <si>
    <t>DE LUCA</t>
  </si>
  <si>
    <t>TANA DELLE TIGRI</t>
  </si>
  <si>
    <t>COLAVECCHI</t>
  </si>
  <si>
    <t>MIRABELLA</t>
  </si>
  <si>
    <t>LILIANA</t>
  </si>
  <si>
    <t>PERONTI</t>
  </si>
  <si>
    <t>DE CIANTIS</t>
  </si>
  <si>
    <t>MASTRACCI</t>
  </si>
  <si>
    <t>AUGUSTI</t>
  </si>
  <si>
    <t>CERASARO</t>
  </si>
  <si>
    <t>ROTONDO</t>
  </si>
  <si>
    <t>LUNNINI</t>
  </si>
  <si>
    <t>CIRCOLO CONSORZIO</t>
  </si>
  <si>
    <t>FONTANA</t>
  </si>
  <si>
    <t>AMBROSETTI</t>
  </si>
  <si>
    <t>EDOARDI</t>
  </si>
  <si>
    <t>ANTONINO</t>
  </si>
  <si>
    <t>TORRIERO</t>
  </si>
  <si>
    <t>COLLALTO</t>
  </si>
  <si>
    <t>DEL BROCCO</t>
  </si>
  <si>
    <t>LEO</t>
  </si>
  <si>
    <t>FESTA</t>
  </si>
  <si>
    <t>ATLETICA TORRE DEL MANGIA</t>
  </si>
  <si>
    <t>CALENNE</t>
  </si>
  <si>
    <t>ANNA</t>
  </si>
  <si>
    <t>GIUSTIZIERI</t>
  </si>
  <si>
    <t>SCACCIA</t>
  </si>
  <si>
    <t>GERARDO</t>
  </si>
  <si>
    <t>DI CARLO</t>
  </si>
  <si>
    <t>DOMENICA</t>
  </si>
  <si>
    <t>SF35</t>
  </si>
  <si>
    <t>STRACCAMORA</t>
  </si>
  <si>
    <t>EMILIANO</t>
  </si>
  <si>
    <t>PATRIARCA</t>
  </si>
  <si>
    <t>BALDESI</t>
  </si>
  <si>
    <t>SACCO</t>
  </si>
  <si>
    <t>ALESSANDRI</t>
  </si>
  <si>
    <t>SCHIETROMA</t>
  </si>
  <si>
    <t>D'ANGELI</t>
  </si>
  <si>
    <t>GAETANI</t>
  </si>
  <si>
    <t>BURAGLIA</t>
  </si>
  <si>
    <t>GOMEZ</t>
  </si>
  <si>
    <t>LILY EUGENIA</t>
  </si>
  <si>
    <t>FANFARILLO</t>
  </si>
  <si>
    <t>VALERIO</t>
  </si>
  <si>
    <t>IMPERIOLI</t>
  </si>
  <si>
    <t>VALERIANO</t>
  </si>
  <si>
    <t>CIMMINO</t>
  </si>
  <si>
    <t>MONICA</t>
  </si>
  <si>
    <t>CIALEI</t>
  </si>
  <si>
    <t>GIORGIA</t>
  </si>
  <si>
    <t>PALLADINO</t>
  </si>
  <si>
    <t>MICHELANGELO</t>
  </si>
  <si>
    <t>MAGNANTE</t>
  </si>
  <si>
    <t>ANDRELLI</t>
  </si>
  <si>
    <t>BOCCIA</t>
  </si>
  <si>
    <t>IL CORRIDORE RUNNING TEAM</t>
  </si>
  <si>
    <t>GALEONE</t>
  </si>
  <si>
    <t>DURANTE</t>
  </si>
  <si>
    <t>RITA</t>
  </si>
  <si>
    <t>GERMANI</t>
  </si>
  <si>
    <t>ROSARIO</t>
  </si>
  <si>
    <t>CELLETTI</t>
  </si>
  <si>
    <t>KATIA</t>
  </si>
  <si>
    <t>COLASANTI</t>
  </si>
  <si>
    <t>FABRIZI</t>
  </si>
  <si>
    <t>FRANCHINI</t>
  </si>
  <si>
    <t>LAURA</t>
  </si>
  <si>
    <t>ROMANI</t>
  </si>
  <si>
    <t>GIANMARCO</t>
  </si>
  <si>
    <t>MASTRONARDI</t>
  </si>
  <si>
    <t>PITOCCO</t>
  </si>
  <si>
    <t>MIRCO</t>
  </si>
  <si>
    <t>COLETTA</t>
  </si>
  <si>
    <t>PESCOSOLIDO</t>
  </si>
  <si>
    <t>ELEUTERIO</t>
  </si>
  <si>
    <t>COLAIACOMO</t>
  </si>
  <si>
    <t>STELVIO</t>
  </si>
  <si>
    <t>SM70</t>
  </si>
  <si>
    <t>BRACAGLIA</t>
  </si>
  <si>
    <t>VINCENZINO</t>
  </si>
  <si>
    <t>SM65</t>
  </si>
  <si>
    <t>POL. ORO FANTASY</t>
  </si>
  <si>
    <t>MANNI</t>
  </si>
  <si>
    <t>CHIAPPA</t>
  </si>
  <si>
    <t>PIZZUTI</t>
  </si>
  <si>
    <t>CERRONI</t>
  </si>
  <si>
    <t>MATURANI</t>
  </si>
  <si>
    <t>INCITTI</t>
  </si>
  <si>
    <t>RICCARDI</t>
  </si>
  <si>
    <t>VALVANI</t>
  </si>
  <si>
    <t>FRIONI</t>
  </si>
  <si>
    <t>CIOTOLI</t>
  </si>
  <si>
    <t>SERENA</t>
  </si>
  <si>
    <t>VIOLA</t>
  </si>
  <si>
    <t>MASSA</t>
  </si>
  <si>
    <t>SALOMONE</t>
  </si>
  <si>
    <t>SF50</t>
  </si>
  <si>
    <t>PALLANTE</t>
  </si>
  <si>
    <t>RAPONI</t>
  </si>
  <si>
    <t>MARTUCCI</t>
  </si>
  <si>
    <t>COSTA</t>
  </si>
  <si>
    <t>NICO</t>
  </si>
  <si>
    <t>BONOMO</t>
  </si>
  <si>
    <t>ALFREDO</t>
  </si>
  <si>
    <t>CAMILLACCI</t>
  </si>
  <si>
    <t>ALESSANDRA</t>
  </si>
  <si>
    <t>GNEO</t>
  </si>
  <si>
    <t>RUNNING TEAM ALATRI</t>
  </si>
  <si>
    <t>MONTONI</t>
  </si>
  <si>
    <t>AUGUSTO</t>
  </si>
  <si>
    <t>ALONZI</t>
  </si>
  <si>
    <t>EVANGELISTI</t>
  </si>
  <si>
    <t>TOMMASO</t>
  </si>
  <si>
    <t>SAVELLONI</t>
  </si>
  <si>
    <t>SAMPAOLI</t>
  </si>
  <si>
    <t>PRATO</t>
  </si>
  <si>
    <t>ANTIMO</t>
  </si>
  <si>
    <t>NOBILE</t>
  </si>
  <si>
    <t>SCHNIDERITSCH</t>
  </si>
  <si>
    <t>PIERLUIGI</t>
  </si>
  <si>
    <t>TURCHETTA</t>
  </si>
  <si>
    <t>CRISTOFANILLI</t>
  </si>
  <si>
    <t>MAGNANINI</t>
  </si>
  <si>
    <t>ANTONY</t>
  </si>
  <si>
    <t>COLELLA</t>
  </si>
  <si>
    <t>VALENTINA</t>
  </si>
  <si>
    <t>FABBRIZI</t>
  </si>
  <si>
    <t>NOEMI</t>
  </si>
  <si>
    <t>ESPOSITO</t>
  </si>
  <si>
    <t>MANCINI</t>
  </si>
  <si>
    <t>BIANCHI</t>
  </si>
  <si>
    <t>BIANCHINI</t>
  </si>
  <si>
    <t>RENATO</t>
  </si>
  <si>
    <t>CATRACCHIA</t>
  </si>
  <si>
    <t>GABRIELLA</t>
  </si>
  <si>
    <t>AGHITINI</t>
  </si>
  <si>
    <t>DE CESARIS</t>
  </si>
  <si>
    <t>SORDI</t>
  </si>
  <si>
    <t>FIORELLA</t>
  </si>
  <si>
    <t>MARCOCCIA</t>
  </si>
  <si>
    <t>LIVIO</t>
  </si>
  <si>
    <t>TURRIZIANI</t>
  </si>
  <si>
    <t>NUCERA</t>
  </si>
  <si>
    <t>SPOLETINI</t>
  </si>
  <si>
    <t>ZEGRETTI</t>
  </si>
  <si>
    <t>LEONELLO</t>
  </si>
  <si>
    <t>ROCCA</t>
  </si>
  <si>
    <t>ATINA TRAIL TRAINING</t>
  </si>
  <si>
    <t>DIANA</t>
  </si>
  <si>
    <t>ROSSANO</t>
  </si>
  <si>
    <t>SANTORO</t>
  </si>
  <si>
    <t>GIULIANO</t>
  </si>
  <si>
    <t>PANICCIA</t>
  </si>
  <si>
    <t>SAVINA</t>
  </si>
  <si>
    <t>CARDELLI</t>
  </si>
  <si>
    <t>OTTORINO ELISEO</t>
  </si>
  <si>
    <t>BOLTON</t>
  </si>
  <si>
    <t>MARGHERITA</t>
  </si>
  <si>
    <t>SF55</t>
  </si>
  <si>
    <t>STILE LIBE I CICLOPI</t>
  </si>
  <si>
    <t>STACHURSKA</t>
  </si>
  <si>
    <t>BEATA MARIA</t>
  </si>
  <si>
    <t>LUCCHI</t>
  </si>
  <si>
    <t>ANGELINI</t>
  </si>
  <si>
    <t>LINO</t>
  </si>
  <si>
    <t>GEMY</t>
  </si>
  <si>
    <t>MARTINI</t>
  </si>
  <si>
    <t>PERUGINI</t>
  </si>
  <si>
    <t>BELCORE</t>
  </si>
  <si>
    <t>MASTROGIACOMO</t>
  </si>
  <si>
    <t>MALANDRUCCO</t>
  </si>
  <si>
    <t>PIERINO</t>
  </si>
  <si>
    <t>BUONOCORE</t>
  </si>
  <si>
    <t>MICHELINA</t>
  </si>
  <si>
    <t>BIONDI</t>
  </si>
  <si>
    <t>ZOLLI</t>
  </si>
  <si>
    <t>TIBERIA</t>
  </si>
  <si>
    <t>POLISENA</t>
  </si>
  <si>
    <t>GILUSSI</t>
  </si>
  <si>
    <t>GATTA</t>
  </si>
  <si>
    <t>D'AMICO</t>
  </si>
  <si>
    <t>DELL'UOMO</t>
  </si>
  <si>
    <t>NOTARANTONIO</t>
  </si>
  <si>
    <t>CARINCI</t>
  </si>
  <si>
    <t>QUATTROCIOCCHI</t>
  </si>
  <si>
    <t>GENESIO</t>
  </si>
  <si>
    <t>D’ANGELO</t>
  </si>
  <si>
    <t>D'ALESSANDRO</t>
  </si>
  <si>
    <t>LOFFREDI</t>
  </si>
  <si>
    <t>FELICETTO</t>
  </si>
  <si>
    <t>VALLECORSA</t>
  </si>
  <si>
    <t>ATLETICA FROSINONE</t>
  </si>
  <si>
    <t>COSTANTINI</t>
  </si>
  <si>
    <t>SILVIA</t>
  </si>
  <si>
    <t>MORICONI</t>
  </si>
  <si>
    <t>FAUSTINO</t>
  </si>
  <si>
    <t>SALVATORE</t>
  </si>
  <si>
    <t>PESSIA</t>
  </si>
  <si>
    <t>GISELLA</t>
  </si>
  <si>
    <t>D'EMILIO</t>
  </si>
  <si>
    <t>BRUSCHI</t>
  </si>
  <si>
    <t>GRADELLINI</t>
  </si>
  <si>
    <t>PAOLA</t>
  </si>
  <si>
    <t>CIPRIANI</t>
  </si>
  <si>
    <t>CAPOBASSO</t>
  </si>
  <si>
    <t>GRAZIANI</t>
  </si>
  <si>
    <t>IACOVELLO</t>
  </si>
  <si>
    <t>NADIA</t>
  </si>
  <si>
    <t>CIMA</t>
  </si>
  <si>
    <t>LABANCA</t>
  </si>
  <si>
    <t>LAUDISA</t>
  </si>
  <si>
    <t>ARCHILLETTI</t>
  </si>
  <si>
    <t>GIANCARLO</t>
  </si>
  <si>
    <t>AGNESE</t>
  </si>
  <si>
    <t>COLANTONI</t>
  </si>
  <si>
    <t>GIONTA</t>
  </si>
  <si>
    <t>IOLE</t>
  </si>
  <si>
    <t>ACCAPPATICCIO</t>
  </si>
  <si>
    <t>PIETRICOLA</t>
  </si>
  <si>
    <t>CORSETTA</t>
  </si>
  <si>
    <t>FRATTALE</t>
  </si>
  <si>
    <t>PURAZZO</t>
  </si>
  <si>
    <t>VARI</t>
  </si>
  <si>
    <t>NICOLETTA</t>
  </si>
  <si>
    <t>OLEVANO</t>
  </si>
  <si>
    <t>COLLENI</t>
  </si>
  <si>
    <t>UMBERTO</t>
  </si>
  <si>
    <t>FELICI</t>
  </si>
  <si>
    <t>MARCONI</t>
  </si>
  <si>
    <t>MAGNO</t>
  </si>
  <si>
    <t>FINOCCHIO</t>
  </si>
  <si>
    <t>PESOLI</t>
  </si>
  <si>
    <t>ASCENZI</t>
  </si>
  <si>
    <t>TROTTO</t>
  </si>
  <si>
    <t>CRISTINA</t>
  </si>
  <si>
    <t>MARACCHIONI</t>
  </si>
  <si>
    <t>ROSELLA</t>
  </si>
  <si>
    <t>BUTTARAZZI</t>
  </si>
  <si>
    <t>LEPORE</t>
  </si>
  <si>
    <t>TAGLIAVENTO</t>
  </si>
  <si>
    <t>MASI</t>
  </si>
  <si>
    <t>LIBURDI</t>
  </si>
  <si>
    <t>ZEPPIERI</t>
  </si>
  <si>
    <t>MASELLA</t>
  </si>
  <si>
    <t>LUCIA</t>
  </si>
  <si>
    <t>MASULLO</t>
  </si>
  <si>
    <t>ALGOZZINO</t>
  </si>
  <si>
    <t>ANGELETTI</t>
  </si>
  <si>
    <t>INDALEZIO</t>
  </si>
  <si>
    <t>FEDELE</t>
  </si>
  <si>
    <t>MATTIA</t>
  </si>
  <si>
    <t>GRAZIOSI</t>
  </si>
  <si>
    <t>SPERA</t>
  </si>
  <si>
    <t>SCHIAVI</t>
  </si>
  <si>
    <t>CALDARONI</t>
  </si>
  <si>
    <t>CORSI</t>
  </si>
  <si>
    <t>BOUDEN</t>
  </si>
  <si>
    <t>FATHIA</t>
  </si>
  <si>
    <t>SF60</t>
  </si>
  <si>
    <t>SAVONE</t>
  </si>
  <si>
    <t>PAMELA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</si>
  <si>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</si>
  <si>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</si>
  <si>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</si>
  <si>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</si>
  <si>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</si>
  <si>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</si>
  <si>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</si>
  <si>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</si>
  <si>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</si>
  <si>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</si>
  <si>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</si>
  <si>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</si>
  <si>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</si>
  <si>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</si>
  <si>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</si>
  <si>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</si>
  <si>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</si>
  <si>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</si>
  <si>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</si>
  <si>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</si>
  <si>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</si>
  <si>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</si>
  <si>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</si>
  <si>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</si>
  <si>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</si>
  <si>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</si>
  <si>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</si>
  <si>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</si>
  <si>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</si>
  <si>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</si>
  <si>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</si>
  <si>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</si>
  <si>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</si>
  <si>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</si>
  <si>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</si>
  <si>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</si>
  <si>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</si>
  <si>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</si>
  <si>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</si>
  <si>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</si>
  <si>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</si>
  <si>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</si>
  <si>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</si>
  <si>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</si>
  <si>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</si>
  <si>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</si>
  <si>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</si>
  <si>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</si>
  <si>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</si>
  <si>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</si>
  <si>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</si>
  <si>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</si>
  <si>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</si>
  <si>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</si>
  <si>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</si>
  <si>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</si>
  <si>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</si>
  <si>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</si>
  <si>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</si>
  <si>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</si>
  <si>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</si>
  <si>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</si>
  <si>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</si>
  <si>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</si>
  <si>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</si>
  <si>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</si>
  <si>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</si>
  <si>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</si>
  <si>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</si>
  <si>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</si>
  <si>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</si>
  <si>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</si>
  <si>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</si>
  <si>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</si>
  <si>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</si>
  <si>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</si>
  <si>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</si>
  <si>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</si>
  <si>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</si>
  <si>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</si>
  <si>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</si>
  <si>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</si>
  <si>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</si>
  <si>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</si>
  <si>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</si>
  <si>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</si>
  <si>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</si>
  <si>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</si>
  <si>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</si>
  <si>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</si>
  <si>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</si>
  <si>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</si>
  <si>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</si>
  <si>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</si>
  <si>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</si>
  <si>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</si>
  <si>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</si>
  <si>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</si>
  <si>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</si>
  <si>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</si>
  <si>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</si>
  <si>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</si>
  <si>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</si>
  <si>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</si>
  <si>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</si>
  <si>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</si>
  <si>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</si>
  <si>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</si>
  <si>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</si>
  <si>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</si>
  <si>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</si>
  <si>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</si>
  <si>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</si>
  <si>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</si>
  <si>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</si>
  <si>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</si>
  <si>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</si>
  <si>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</si>
  <si>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</si>
  <si>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</si>
  <si>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</si>
  <si>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</si>
  <si>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</si>
  <si>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</si>
  <si>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Corri con Lory</t>
  </si>
  <si>
    <t>1ª edizione</t>
  </si>
  <si>
    <t>Anagni (FR) Italia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</si>
</sst>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4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Bookman Old Style"/>
      <family val="1"/>
    </font>
    <font>
      <b/>
      <i/>
      <sz val="12"/>
      <color indexed="9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Bookman Old Style"/>
      <family val="1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thin"/>
      <bottom style="hair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7" fillId="3" borderId="0" applyNumberFormat="0" applyBorder="0" applyAlignment="0" applyProtection="0"/>
    <xf numFmtId="0" fontId="34" fillId="4" borderId="0" applyNumberFormat="0" applyBorder="0" applyAlignment="0" applyProtection="0"/>
    <xf numFmtId="0" fontId="7" fillId="5" borderId="0" applyNumberFormat="0" applyBorder="0" applyAlignment="0" applyProtection="0"/>
    <xf numFmtId="0" fontId="34" fillId="6" borderId="0" applyNumberFormat="0" applyBorder="0" applyAlignment="0" applyProtection="0"/>
    <xf numFmtId="0" fontId="7" fillId="7" borderId="0" applyNumberFormat="0" applyBorder="0" applyAlignment="0" applyProtection="0"/>
    <xf numFmtId="0" fontId="34" fillId="8" borderId="0" applyNumberFormat="0" applyBorder="0" applyAlignment="0" applyProtection="0"/>
    <xf numFmtId="0" fontId="7" fillId="9" borderId="0" applyNumberFormat="0" applyBorder="0" applyAlignment="0" applyProtection="0"/>
    <xf numFmtId="0" fontId="34" fillId="10" borderId="0" applyNumberFormat="0" applyBorder="0" applyAlignment="0" applyProtection="0"/>
    <xf numFmtId="0" fontId="7" fillId="11" borderId="0" applyNumberFormat="0" applyBorder="0" applyAlignment="0" applyProtection="0"/>
    <xf numFmtId="0" fontId="34" fillId="12" borderId="0" applyNumberFormat="0" applyBorder="0" applyAlignment="0" applyProtection="0"/>
    <xf numFmtId="0" fontId="7" fillId="13" borderId="0" applyNumberFormat="0" applyBorder="0" applyAlignment="0" applyProtection="0"/>
    <xf numFmtId="0" fontId="34" fillId="14" borderId="0" applyNumberFormat="0" applyBorder="0" applyAlignment="0" applyProtection="0"/>
    <xf numFmtId="0" fontId="7" fillId="15" borderId="0" applyNumberFormat="0" applyBorder="0" applyAlignment="0" applyProtection="0"/>
    <xf numFmtId="0" fontId="34" fillId="16" borderId="0" applyNumberFormat="0" applyBorder="0" applyAlignment="0" applyProtection="0"/>
    <xf numFmtId="0" fontId="7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0" applyNumberFormat="0" applyBorder="0" applyAlignment="0" applyProtection="0"/>
    <xf numFmtId="0" fontId="7" fillId="9" borderId="0" applyNumberFormat="0" applyBorder="0" applyAlignment="0" applyProtection="0"/>
    <xf numFmtId="0" fontId="34" fillId="21" borderId="0" applyNumberFormat="0" applyBorder="0" applyAlignment="0" applyProtection="0"/>
    <xf numFmtId="0" fontId="7" fillId="15" borderId="0" applyNumberFormat="0" applyBorder="0" applyAlignment="0" applyProtection="0"/>
    <xf numFmtId="0" fontId="34" fillId="22" borderId="0" applyNumberFormat="0" applyBorder="0" applyAlignment="0" applyProtection="0"/>
    <xf numFmtId="0" fontId="7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17" borderId="0" applyNumberFormat="0" applyBorder="0" applyAlignment="0" applyProtection="0"/>
    <xf numFmtId="0" fontId="35" fillId="27" borderId="0" applyNumberFormat="0" applyBorder="0" applyAlignment="0" applyProtection="0"/>
    <xf numFmtId="0" fontId="8" fillId="19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36" fillId="34" borderId="1" applyNumberFormat="0" applyAlignment="0" applyProtection="0"/>
    <xf numFmtId="0" fontId="9" fillId="35" borderId="2" applyNumberFormat="0" applyAlignment="0" applyProtection="0"/>
    <xf numFmtId="0" fontId="37" fillId="0" borderId="3" applyNumberFormat="0" applyFill="0" applyAlignment="0" applyProtection="0"/>
    <xf numFmtId="0" fontId="10" fillId="0" borderId="4" applyNumberFormat="0" applyFill="0" applyAlignment="0" applyProtection="0"/>
    <xf numFmtId="0" fontId="38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8" fillId="39" borderId="0" applyNumberFormat="0" applyBorder="0" applyAlignment="0" applyProtection="0"/>
    <xf numFmtId="0" fontId="35" fillId="40" borderId="0" applyNumberFormat="0" applyBorder="0" applyAlignment="0" applyProtection="0"/>
    <xf numFmtId="0" fontId="8" fillId="41" borderId="0" applyNumberFormat="0" applyBorder="0" applyAlignment="0" applyProtection="0"/>
    <xf numFmtId="0" fontId="35" fillId="42" borderId="0" applyNumberFormat="0" applyBorder="0" applyAlignment="0" applyProtection="0"/>
    <xf numFmtId="0" fontId="8" fillId="43" borderId="0" applyNumberFormat="0" applyBorder="0" applyAlignment="0" applyProtection="0"/>
    <xf numFmtId="0" fontId="35" fillId="44" borderId="0" applyNumberFormat="0" applyBorder="0" applyAlignment="0" applyProtection="0"/>
    <xf numFmtId="0" fontId="8" fillId="29" borderId="0" applyNumberFormat="0" applyBorder="0" applyAlignment="0" applyProtection="0"/>
    <xf numFmtId="0" fontId="35" fillId="45" borderId="0" applyNumberFormat="0" applyBorder="0" applyAlignment="0" applyProtection="0"/>
    <xf numFmtId="0" fontId="8" fillId="31" borderId="0" applyNumberFormat="0" applyBorder="0" applyAlignment="0" applyProtection="0"/>
    <xf numFmtId="0" fontId="35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9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8" fillId="0" borderId="12" applyNumberFormat="0" applyFill="0" applyAlignment="0" applyProtection="0"/>
    <xf numFmtId="0" fontId="46" fillId="0" borderId="13" applyNumberFormat="0" applyFill="0" applyAlignment="0" applyProtection="0"/>
    <xf numFmtId="0" fontId="19" fillId="0" borderId="14" applyNumberFormat="0" applyFill="0" applyAlignment="0" applyProtection="0"/>
    <xf numFmtId="0" fontId="47" fillId="0" borderId="15" applyNumberFormat="0" applyFill="0" applyAlignment="0" applyProtection="0"/>
    <xf numFmtId="0" fontId="20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1" fillId="0" borderId="18" applyNumberFormat="0" applyFill="0" applyAlignment="0" applyProtection="0"/>
    <xf numFmtId="0" fontId="50" fillId="53" borderId="0" applyNumberFormat="0" applyBorder="0" applyAlignment="0" applyProtection="0"/>
    <xf numFmtId="0" fontId="22" fillId="5" borderId="0" applyNumberFormat="0" applyBorder="0" applyAlignment="0" applyProtection="0"/>
    <xf numFmtId="0" fontId="51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/>
    </xf>
    <xf numFmtId="0" fontId="25" fillId="0" borderId="25" xfId="0" applyFont="1" applyFill="1" applyBorder="1" applyAlignment="1">
      <alignment horizontal="center" vertical="center"/>
    </xf>
    <xf numFmtId="0" fontId="26" fillId="55" borderId="26" xfId="0" applyFont="1" applyFill="1" applyBorder="1" applyAlignment="1">
      <alignment vertical="center"/>
    </xf>
    <xf numFmtId="0" fontId="26" fillId="55" borderId="26" xfId="0" applyFont="1" applyFill="1" applyBorder="1" applyAlignment="1">
      <alignment horizontal="center" vertical="center"/>
    </xf>
    <xf numFmtId="164" fontId="26" fillId="55" borderId="27" xfId="0" applyNumberFormat="1" applyFont="1" applyFill="1" applyBorder="1" applyAlignment="1">
      <alignment horizontal="center" vertical="center"/>
    </xf>
    <xf numFmtId="1" fontId="27" fillId="56" borderId="28" xfId="0" applyNumberFormat="1" applyFont="1" applyFill="1" applyBorder="1" applyAlignment="1">
      <alignment horizontal="center" vertical="center" wrapText="1"/>
    </xf>
    <xf numFmtId="1" fontId="28" fillId="56" borderId="29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7" fillId="56" borderId="29" xfId="0" applyFont="1" applyFill="1" applyBorder="1" applyAlignment="1">
      <alignment horizontal="center" vertical="center" wrapText="1"/>
    </xf>
    <xf numFmtId="21" fontId="28" fillId="56" borderId="29" xfId="0" applyNumberFormat="1" applyFont="1" applyFill="1" applyBorder="1" applyAlignment="1">
      <alignment horizontal="center" vertical="center" wrapText="1"/>
    </xf>
    <xf numFmtId="0" fontId="29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1" fontId="27" fillId="56" borderId="31" xfId="0" applyNumberFormat="1" applyFont="1" applyFill="1" applyBorder="1" applyAlignment="1">
      <alignment horizontal="center" vertical="center" wrapText="1"/>
    </xf>
    <xf numFmtId="0" fontId="27" fillId="56" borderId="26" xfId="0" applyFont="1" applyFill="1" applyBorder="1" applyAlignment="1">
      <alignment horizontal="center" vertical="center" wrapText="1"/>
    </xf>
    <xf numFmtId="0" fontId="28" fillId="56" borderId="27" xfId="0" applyFont="1" applyFill="1" applyBorder="1" applyAlignment="1">
      <alignment horizontal="center" vertical="center" wrapText="1"/>
    </xf>
    <xf numFmtId="1" fontId="27" fillId="56" borderId="32" xfId="0" applyNumberFormat="1" applyFont="1" applyFill="1" applyBorder="1" applyAlignment="1">
      <alignment horizontal="center" vertical="center" wrapText="1"/>
    </xf>
    <xf numFmtId="0" fontId="27" fillId="56" borderId="33" xfId="0" applyFont="1" applyFill="1" applyBorder="1" applyAlignment="1">
      <alignment horizontal="center" vertical="center" wrapText="1"/>
    </xf>
    <xf numFmtId="0" fontId="28" fillId="56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21" fontId="25" fillId="0" borderId="37" xfId="0" applyNumberFormat="1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21" fontId="25" fillId="0" borderId="40" xfId="0" applyNumberFormat="1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36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0" fontId="26" fillId="55" borderId="31" xfId="0" applyFont="1" applyFill="1" applyBorder="1" applyAlignment="1">
      <alignment horizontal="center" vertical="center"/>
    </xf>
    <xf numFmtId="21" fontId="25" fillId="0" borderId="39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3" fillId="57" borderId="35" xfId="0" applyFont="1" applyFill="1" applyBorder="1" applyAlignment="1">
      <alignment horizontal="center" vertical="center"/>
    </xf>
    <xf numFmtId="0" fontId="53" fillId="57" borderId="36" xfId="0" applyFont="1" applyFill="1" applyBorder="1" applyAlignment="1">
      <alignment vertical="center"/>
    </xf>
    <xf numFmtId="0" fontId="53" fillId="57" borderId="36" xfId="0" applyFont="1" applyFill="1" applyBorder="1" applyAlignment="1">
      <alignment horizontal="center" vertical="center"/>
    </xf>
    <xf numFmtId="21" fontId="53" fillId="57" borderId="36" xfId="0" applyNumberFormat="1" applyFont="1" applyFill="1" applyBorder="1" applyAlignment="1">
      <alignment horizontal="center" vertical="center"/>
    </xf>
    <xf numFmtId="21" fontId="53" fillId="57" borderId="37" xfId="0" applyNumberFormat="1" applyFont="1" applyFill="1" applyBorder="1" applyAlignment="1">
      <alignment horizontal="center" vertical="center"/>
    </xf>
    <xf numFmtId="0" fontId="53" fillId="57" borderId="23" xfId="0" applyFont="1" applyFill="1" applyBorder="1" applyAlignment="1">
      <alignment horizontal="center" vertical="center"/>
    </xf>
    <xf numFmtId="0" fontId="53" fillId="57" borderId="24" xfId="0" applyFont="1" applyFill="1" applyBorder="1" applyAlignment="1">
      <alignment vertical="center"/>
    </xf>
    <xf numFmtId="21" fontId="0" fillId="0" borderId="0" xfId="0" applyNumberFormat="1" applyAlignment="1">
      <alignment/>
    </xf>
    <xf numFmtId="21" fontId="52" fillId="0" borderId="0" xfId="0" applyNumberFormat="1" applyFont="1" applyAlignment="1">
      <alignment/>
    </xf>
    <xf numFmtId="0" fontId="25" fillId="0" borderId="39" xfId="0" applyFont="1" applyFill="1" applyBorder="1" applyAlignment="1">
      <alignment vertical="center"/>
    </xf>
    <xf numFmtId="0" fontId="25" fillId="0" borderId="41" xfId="0" applyFont="1" applyFill="1" applyBorder="1" applyAlignment="1">
      <alignment vertical="center"/>
    </xf>
    <xf numFmtId="0" fontId="25" fillId="0" borderId="42" xfId="0" applyFont="1" applyFill="1" applyBorder="1" applyAlignment="1">
      <alignment vertical="center"/>
    </xf>
    <xf numFmtId="0" fontId="25" fillId="0" borderId="43" xfId="0" applyNumberFormat="1" applyFont="1" applyFill="1" applyBorder="1" applyAlignment="1">
      <alignment horizontal="center" vertical="center"/>
    </xf>
    <xf numFmtId="0" fontId="25" fillId="0" borderId="44" xfId="0" applyNumberFormat="1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>
      <alignment horizontal="center" vertical="center"/>
    </xf>
    <xf numFmtId="0" fontId="53" fillId="57" borderId="44" xfId="0" applyNumberFormat="1" applyFont="1" applyFill="1" applyBorder="1" applyAlignment="1">
      <alignment horizontal="center" vertical="center"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2" fillId="56" borderId="49" xfId="0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  <xf numFmtId="0" fontId="32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7" fillId="55" borderId="49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/>
    </xf>
    <xf numFmtId="0" fontId="27" fillId="55" borderId="50" xfId="0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  <col min="15" max="15" width="18.57421875" style="50" customWidth="1"/>
  </cols>
  <sheetData>
    <row r="1" spans="1:9" ht="45" customHeight="1">
      <c r="A1" s="59" t="s">
        <v>766</v>
      </c>
      <c r="B1" s="60"/>
      <c r="C1" s="60"/>
      <c r="D1" s="60"/>
      <c r="E1" s="60"/>
      <c r="F1" s="60"/>
      <c r="G1" s="60"/>
      <c r="H1" s="60"/>
      <c r="I1" s="61"/>
    </row>
    <row r="2" spans="1:9" ht="24" customHeight="1">
      <c r="A2" s="62" t="s">
        <v>767</v>
      </c>
      <c r="B2" s="63"/>
      <c r="C2" s="63"/>
      <c r="D2" s="63"/>
      <c r="E2" s="63"/>
      <c r="F2" s="63"/>
      <c r="G2" s="63"/>
      <c r="H2" s="63"/>
      <c r="I2" s="64"/>
    </row>
    <row r="3" spans="1:9" ht="24" customHeight="1">
      <c r="A3" s="40"/>
      <c r="B3" s="14" t="s">
        <v>768</v>
      </c>
      <c r="C3" s="14"/>
      <c r="D3" s="15"/>
      <c r="E3" s="14" t="s">
        <v>214</v>
      </c>
      <c r="F3" s="15"/>
      <c r="G3" s="14"/>
      <c r="H3" s="15" t="s">
        <v>0</v>
      </c>
      <c r="I3" s="16">
        <v>10</v>
      </c>
    </row>
    <row r="4" spans="1:9" ht="24" customHeight="1">
      <c r="A4" s="17" t="s">
        <v>1</v>
      </c>
      <c r="B4" s="18" t="s">
        <v>2</v>
      </c>
      <c r="C4" s="19" t="s">
        <v>3</v>
      </c>
      <c r="D4" s="19" t="s">
        <v>4</v>
      </c>
      <c r="E4" s="20" t="s">
        <v>5</v>
      </c>
      <c r="F4" s="21" t="s">
        <v>9</v>
      </c>
      <c r="G4" s="19" t="s">
        <v>6</v>
      </c>
      <c r="H4" s="22" t="s">
        <v>7</v>
      </c>
      <c r="I4" s="23" t="s">
        <v>8</v>
      </c>
    </row>
    <row r="5" spans="1:18" s="3" customFormat="1" ht="18" customHeight="1">
      <c r="A5" s="7" t="s">
        <v>32</v>
      </c>
      <c r="B5" s="38" t="s">
        <v>236</v>
      </c>
      <c r="C5" s="38" t="s">
        <v>23</v>
      </c>
      <c r="D5" s="8" t="s">
        <v>259</v>
      </c>
      <c r="E5" s="38" t="s">
        <v>260</v>
      </c>
      <c r="F5" s="36">
        <v>0.022708333333333334</v>
      </c>
      <c r="G5" s="8" t="str">
        <f aca="true" t="shared" si="0" ref="G5:G36">TEXT(INT((HOUR(F5)*3600+MINUTE(F5)*60+SECOND(F5))/$I$3/60),"0")&amp;"."&amp;TEXT(MOD((HOUR(F5)*3600+MINUTE(F5)*60+SECOND(F5))/$I$3,60),"00")&amp;"/km"</f>
        <v>3.16/km</v>
      </c>
      <c r="H5" s="36">
        <f aca="true" t="shared" si="1" ref="H5:H36">F5-$F$5</f>
        <v>0</v>
      </c>
      <c r="I5" s="9">
        <f>F5-INDEX($F$5:$F$300,MATCH(D5,$D$5:$D$300,0))</f>
        <v>0</v>
      </c>
      <c r="L5" s="42"/>
      <c r="M5" s="42"/>
      <c r="N5" s="42"/>
      <c r="O5" s="51"/>
      <c r="P5" s="42"/>
      <c r="Q5" s="42"/>
      <c r="R5" s="42"/>
    </row>
    <row r="6" spans="1:18" s="3" customFormat="1" ht="18" customHeight="1">
      <c r="A6" s="30" t="s">
        <v>33</v>
      </c>
      <c r="B6" s="39" t="s">
        <v>261</v>
      </c>
      <c r="C6" s="39" t="s">
        <v>208</v>
      </c>
      <c r="D6" s="31" t="s">
        <v>262</v>
      </c>
      <c r="E6" s="39" t="s">
        <v>263</v>
      </c>
      <c r="F6" s="37">
        <v>0.023055555555555555</v>
      </c>
      <c r="G6" s="31" t="str">
        <f t="shared" si="0"/>
        <v>3.19/km</v>
      </c>
      <c r="H6" s="37">
        <f t="shared" si="1"/>
        <v>0.000347222222222221</v>
      </c>
      <c r="I6" s="32">
        <f aca="true" t="shared" si="2" ref="I6:I69">F6-INDEX($F$5:$F$300,MATCH(D6,$D$5:$D$300,0))</f>
        <v>0</v>
      </c>
      <c r="L6" s="42"/>
      <c r="M6" s="42"/>
      <c r="N6" s="42"/>
      <c r="O6" s="51"/>
      <c r="P6" s="42"/>
      <c r="Q6" s="42"/>
      <c r="R6" s="42"/>
    </row>
    <row r="7" spans="1:18" s="3" customFormat="1" ht="18" customHeight="1">
      <c r="A7" s="30" t="s">
        <v>34</v>
      </c>
      <c r="B7" s="39" t="s">
        <v>264</v>
      </c>
      <c r="C7" s="39" t="s">
        <v>265</v>
      </c>
      <c r="D7" s="31" t="s">
        <v>259</v>
      </c>
      <c r="E7" s="39" t="s">
        <v>260</v>
      </c>
      <c r="F7" s="37">
        <v>0.02395833333333333</v>
      </c>
      <c r="G7" s="31" t="str">
        <f t="shared" si="0"/>
        <v>3.27/km</v>
      </c>
      <c r="H7" s="37">
        <f t="shared" si="1"/>
        <v>0.0012499999999999976</v>
      </c>
      <c r="I7" s="32">
        <f t="shared" si="2"/>
        <v>0.0012499999999999976</v>
      </c>
      <c r="L7" s="42"/>
      <c r="M7" s="42"/>
      <c r="N7" s="42"/>
      <c r="O7" s="51"/>
      <c r="P7" s="42"/>
      <c r="Q7" s="42"/>
      <c r="R7" s="42"/>
    </row>
    <row r="8" spans="1:18" s="3" customFormat="1" ht="18" customHeight="1">
      <c r="A8" s="30" t="s">
        <v>35</v>
      </c>
      <c r="B8" s="39" t="s">
        <v>266</v>
      </c>
      <c r="C8" s="39" t="s">
        <v>267</v>
      </c>
      <c r="D8" s="31" t="s">
        <v>268</v>
      </c>
      <c r="E8" s="39" t="s">
        <v>260</v>
      </c>
      <c r="F8" s="37">
        <v>0.02423611111111111</v>
      </c>
      <c r="G8" s="31" t="str">
        <f t="shared" si="0"/>
        <v>3.29/km</v>
      </c>
      <c r="H8" s="37">
        <f t="shared" si="1"/>
        <v>0.0015277777777777772</v>
      </c>
      <c r="I8" s="32">
        <f t="shared" si="2"/>
        <v>0</v>
      </c>
      <c r="L8" s="42"/>
      <c r="M8" s="42"/>
      <c r="N8" s="42"/>
      <c r="O8" s="51"/>
      <c r="P8" s="42"/>
      <c r="Q8" s="42"/>
      <c r="R8" s="42"/>
    </row>
    <row r="9" spans="1:18" s="3" customFormat="1" ht="18" customHeight="1">
      <c r="A9" s="30" t="s">
        <v>36</v>
      </c>
      <c r="B9" s="39" t="s">
        <v>269</v>
      </c>
      <c r="C9" s="39" t="s">
        <v>17</v>
      </c>
      <c r="D9" s="31" t="s">
        <v>259</v>
      </c>
      <c r="E9" s="39" t="s">
        <v>270</v>
      </c>
      <c r="F9" s="37">
        <v>0.02449074074074074</v>
      </c>
      <c r="G9" s="31" t="str">
        <f t="shared" si="0"/>
        <v>3.32/km</v>
      </c>
      <c r="H9" s="37">
        <f t="shared" si="1"/>
        <v>0.0017824074074074062</v>
      </c>
      <c r="I9" s="32">
        <f t="shared" si="2"/>
        <v>0.0017824074074074062</v>
      </c>
      <c r="L9" s="42"/>
      <c r="M9" s="42"/>
      <c r="N9" s="42"/>
      <c r="O9" s="51"/>
      <c r="P9" s="42"/>
      <c r="Q9" s="42"/>
      <c r="R9" s="42"/>
    </row>
    <row r="10" spans="1:18" s="3" customFormat="1" ht="18" customHeight="1">
      <c r="A10" s="30" t="s">
        <v>37</v>
      </c>
      <c r="B10" s="39" t="s">
        <v>271</v>
      </c>
      <c r="C10" s="39" t="s">
        <v>272</v>
      </c>
      <c r="D10" s="31" t="s">
        <v>273</v>
      </c>
      <c r="E10" s="39" t="s">
        <v>274</v>
      </c>
      <c r="F10" s="37">
        <v>0.024583333333333332</v>
      </c>
      <c r="G10" s="31" t="str">
        <f t="shared" si="0"/>
        <v>3.32/km</v>
      </c>
      <c r="H10" s="37">
        <f t="shared" si="1"/>
        <v>0.0018749999999999982</v>
      </c>
      <c r="I10" s="32">
        <f t="shared" si="2"/>
        <v>0</v>
      </c>
      <c r="L10" s="42"/>
      <c r="M10" s="42"/>
      <c r="N10" s="42"/>
      <c r="O10" s="51"/>
      <c r="P10" s="42"/>
      <c r="Q10" s="42"/>
      <c r="R10" s="42"/>
    </row>
    <row r="11" spans="1:18" s="3" customFormat="1" ht="18" customHeight="1">
      <c r="A11" s="30" t="s">
        <v>38</v>
      </c>
      <c r="B11" s="39" t="s">
        <v>275</v>
      </c>
      <c r="C11" s="39" t="s">
        <v>276</v>
      </c>
      <c r="D11" s="31" t="s">
        <v>277</v>
      </c>
      <c r="E11" s="39" t="s">
        <v>278</v>
      </c>
      <c r="F11" s="37">
        <v>0.024652777777777777</v>
      </c>
      <c r="G11" s="31" t="str">
        <f t="shared" si="0"/>
        <v>3.33/km</v>
      </c>
      <c r="H11" s="37">
        <f t="shared" si="1"/>
        <v>0.001944444444444443</v>
      </c>
      <c r="I11" s="32">
        <f t="shared" si="2"/>
        <v>0</v>
      </c>
      <c r="L11" s="42"/>
      <c r="M11" s="42"/>
      <c r="N11" s="42"/>
      <c r="O11" s="51"/>
      <c r="P11" s="42"/>
      <c r="Q11" s="42"/>
      <c r="R11" s="42"/>
    </row>
    <row r="12" spans="1:18" s="3" customFormat="1" ht="18" customHeight="1">
      <c r="A12" s="30" t="s">
        <v>39</v>
      </c>
      <c r="B12" s="39" t="s">
        <v>279</v>
      </c>
      <c r="C12" s="39" t="s">
        <v>280</v>
      </c>
      <c r="D12" s="31" t="s">
        <v>273</v>
      </c>
      <c r="E12" s="39" t="s">
        <v>274</v>
      </c>
      <c r="F12" s="37">
        <v>0.024733796296296295</v>
      </c>
      <c r="G12" s="31" t="str">
        <f t="shared" si="0"/>
        <v>3.34/km</v>
      </c>
      <c r="H12" s="37">
        <f t="shared" si="1"/>
        <v>0.0020254629629629615</v>
      </c>
      <c r="I12" s="32">
        <f t="shared" si="2"/>
        <v>0.00015046296296296335</v>
      </c>
      <c r="L12" s="42"/>
      <c r="M12" s="42"/>
      <c r="N12" s="42"/>
      <c r="O12" s="51"/>
      <c r="P12" s="42"/>
      <c r="Q12" s="42"/>
      <c r="R12" s="42"/>
    </row>
    <row r="13" spans="1:18" s="3" customFormat="1" ht="18" customHeight="1">
      <c r="A13" s="30" t="s">
        <v>40</v>
      </c>
      <c r="B13" s="39" t="s">
        <v>281</v>
      </c>
      <c r="C13" s="39" t="s">
        <v>21</v>
      </c>
      <c r="D13" s="31" t="s">
        <v>277</v>
      </c>
      <c r="E13" s="39" t="s">
        <v>263</v>
      </c>
      <c r="F13" s="37">
        <v>0.024745370370370372</v>
      </c>
      <c r="G13" s="31" t="str">
        <f t="shared" si="0"/>
        <v>3.34/km</v>
      </c>
      <c r="H13" s="37">
        <f t="shared" si="1"/>
        <v>0.0020370370370370386</v>
      </c>
      <c r="I13" s="32">
        <f t="shared" si="2"/>
        <v>9.25925925925955E-05</v>
      </c>
      <c r="L13" s="42"/>
      <c r="M13" s="42"/>
      <c r="N13" s="42"/>
      <c r="O13" s="51"/>
      <c r="P13" s="42"/>
      <c r="Q13" s="42"/>
      <c r="R13" s="42"/>
    </row>
    <row r="14" spans="1:18" s="3" customFormat="1" ht="18" customHeight="1">
      <c r="A14" s="30" t="s">
        <v>41</v>
      </c>
      <c r="B14" s="39" t="s">
        <v>282</v>
      </c>
      <c r="C14" s="39" t="s">
        <v>283</v>
      </c>
      <c r="D14" s="31" t="s">
        <v>259</v>
      </c>
      <c r="E14" s="39" t="s">
        <v>263</v>
      </c>
      <c r="F14" s="37">
        <v>0.025034722222222222</v>
      </c>
      <c r="G14" s="31" t="str">
        <f t="shared" si="0"/>
        <v>3.36/km</v>
      </c>
      <c r="H14" s="37">
        <f t="shared" si="1"/>
        <v>0.0023263888888888883</v>
      </c>
      <c r="I14" s="32">
        <f t="shared" si="2"/>
        <v>0.0023263888888888883</v>
      </c>
      <c r="L14" s="42"/>
      <c r="M14" s="42"/>
      <c r="N14" s="42"/>
      <c r="O14" s="51"/>
      <c r="P14" s="42"/>
      <c r="Q14" s="42"/>
      <c r="R14" s="42"/>
    </row>
    <row r="15" spans="1:18" s="3" customFormat="1" ht="18" customHeight="1">
      <c r="A15" s="30" t="s">
        <v>42</v>
      </c>
      <c r="B15" s="39" t="s">
        <v>284</v>
      </c>
      <c r="C15" s="39" t="s">
        <v>21</v>
      </c>
      <c r="D15" s="31" t="s">
        <v>285</v>
      </c>
      <c r="E15" s="39" t="s">
        <v>241</v>
      </c>
      <c r="F15" s="37">
        <v>0.02515046296296296</v>
      </c>
      <c r="G15" s="31" t="str">
        <f t="shared" si="0"/>
        <v>3.37/km</v>
      </c>
      <c r="H15" s="37">
        <f t="shared" si="1"/>
        <v>0.0024421296296296274</v>
      </c>
      <c r="I15" s="32">
        <f t="shared" si="2"/>
        <v>0</v>
      </c>
      <c r="L15" s="42"/>
      <c r="M15" s="42"/>
      <c r="N15" s="42"/>
      <c r="O15" s="51"/>
      <c r="P15" s="42"/>
      <c r="Q15" s="42"/>
      <c r="R15" s="42"/>
    </row>
    <row r="16" spans="1:18" s="3" customFormat="1" ht="18" customHeight="1">
      <c r="A16" s="30" t="s">
        <v>43</v>
      </c>
      <c r="B16" s="39" t="s">
        <v>286</v>
      </c>
      <c r="C16" s="39" t="s">
        <v>287</v>
      </c>
      <c r="D16" s="31" t="s">
        <v>268</v>
      </c>
      <c r="E16" s="39" t="s">
        <v>256</v>
      </c>
      <c r="F16" s="37">
        <v>0.025937500000000002</v>
      </c>
      <c r="G16" s="31" t="str">
        <f t="shared" si="0"/>
        <v>3.44/km</v>
      </c>
      <c r="H16" s="37">
        <f t="shared" si="1"/>
        <v>0.0032291666666666684</v>
      </c>
      <c r="I16" s="32">
        <f t="shared" si="2"/>
        <v>0.0017013888888888912</v>
      </c>
      <c r="L16" s="42"/>
      <c r="M16" s="42"/>
      <c r="N16" s="42"/>
      <c r="O16" s="51"/>
      <c r="P16" s="42"/>
      <c r="Q16" s="42"/>
      <c r="R16" s="42"/>
    </row>
    <row r="17" spans="1:18" s="3" customFormat="1" ht="18" customHeight="1">
      <c r="A17" s="30" t="s">
        <v>44</v>
      </c>
      <c r="B17" s="39" t="s">
        <v>288</v>
      </c>
      <c r="C17" s="39" t="s">
        <v>23</v>
      </c>
      <c r="D17" s="31" t="s">
        <v>259</v>
      </c>
      <c r="E17" s="39" t="s">
        <v>260</v>
      </c>
      <c r="F17" s="37">
        <v>0.026111111111111113</v>
      </c>
      <c r="G17" s="31" t="str">
        <f t="shared" si="0"/>
        <v>3.46/km</v>
      </c>
      <c r="H17" s="37">
        <f t="shared" si="1"/>
        <v>0.003402777777777779</v>
      </c>
      <c r="I17" s="32">
        <f t="shared" si="2"/>
        <v>0.003402777777777779</v>
      </c>
      <c r="L17" s="42"/>
      <c r="M17" s="42"/>
      <c r="N17" s="42"/>
      <c r="O17" s="51"/>
      <c r="P17" s="42"/>
      <c r="Q17" s="42"/>
      <c r="R17" s="42"/>
    </row>
    <row r="18" spans="1:18" s="3" customFormat="1" ht="18" customHeight="1">
      <c r="A18" s="30" t="s">
        <v>45</v>
      </c>
      <c r="B18" s="39" t="s">
        <v>289</v>
      </c>
      <c r="C18" s="39" t="s">
        <v>15</v>
      </c>
      <c r="D18" s="31" t="s">
        <v>268</v>
      </c>
      <c r="E18" s="39" t="s">
        <v>263</v>
      </c>
      <c r="F18" s="37">
        <v>0.026226851851851852</v>
      </c>
      <c r="G18" s="31" t="str">
        <f t="shared" si="0"/>
        <v>3.47/km</v>
      </c>
      <c r="H18" s="37">
        <f t="shared" si="1"/>
        <v>0.003518518518518518</v>
      </c>
      <c r="I18" s="32">
        <f t="shared" si="2"/>
        <v>0.001990740740740741</v>
      </c>
      <c r="L18" s="42"/>
      <c r="M18" s="42"/>
      <c r="N18" s="42"/>
      <c r="O18" s="51"/>
      <c r="P18" s="42"/>
      <c r="Q18" s="42"/>
      <c r="R18" s="42"/>
    </row>
    <row r="19" spans="1:18" s="3" customFormat="1" ht="18" customHeight="1">
      <c r="A19" s="30" t="s">
        <v>46</v>
      </c>
      <c r="B19" s="39" t="s">
        <v>290</v>
      </c>
      <c r="C19" s="39" t="s">
        <v>14</v>
      </c>
      <c r="D19" s="31" t="s">
        <v>277</v>
      </c>
      <c r="E19" s="39" t="s">
        <v>263</v>
      </c>
      <c r="F19" s="37">
        <v>0.026377314814814815</v>
      </c>
      <c r="G19" s="31" t="str">
        <f t="shared" si="0"/>
        <v>3.48/km</v>
      </c>
      <c r="H19" s="37">
        <f t="shared" si="1"/>
        <v>0.0036689814814814814</v>
      </c>
      <c r="I19" s="32">
        <f t="shared" si="2"/>
        <v>0.0017245370370370383</v>
      </c>
      <c r="L19" s="42"/>
      <c r="M19" s="42"/>
      <c r="N19" s="42"/>
      <c r="O19" s="51"/>
      <c r="P19" s="42"/>
      <c r="Q19" s="42"/>
      <c r="R19" s="42"/>
    </row>
    <row r="20" spans="1:18" s="3" customFormat="1" ht="18" customHeight="1">
      <c r="A20" s="30" t="s">
        <v>47</v>
      </c>
      <c r="B20" s="39" t="s">
        <v>291</v>
      </c>
      <c r="C20" s="39" t="s">
        <v>239</v>
      </c>
      <c r="D20" s="31" t="s">
        <v>259</v>
      </c>
      <c r="E20" s="39" t="s">
        <v>274</v>
      </c>
      <c r="F20" s="37">
        <v>0.02652777777777778</v>
      </c>
      <c r="G20" s="31" t="str">
        <f t="shared" si="0"/>
        <v>3.49/km</v>
      </c>
      <c r="H20" s="37">
        <f t="shared" si="1"/>
        <v>0.0038194444444444448</v>
      </c>
      <c r="I20" s="32">
        <f t="shared" si="2"/>
        <v>0.0038194444444444448</v>
      </c>
      <c r="L20" s="42"/>
      <c r="M20" s="42"/>
      <c r="N20" s="42"/>
      <c r="O20" s="51"/>
      <c r="P20" s="42"/>
      <c r="Q20" s="42"/>
      <c r="R20" s="42"/>
    </row>
    <row r="21" spans="1:18" ht="18" customHeight="1">
      <c r="A21" s="30" t="s">
        <v>48</v>
      </c>
      <c r="B21" s="39" t="s">
        <v>292</v>
      </c>
      <c r="C21" s="39" t="s">
        <v>219</v>
      </c>
      <c r="D21" s="31" t="s">
        <v>285</v>
      </c>
      <c r="E21" s="39" t="s">
        <v>293</v>
      </c>
      <c r="F21" s="37">
        <v>0.026539351851851852</v>
      </c>
      <c r="G21" s="31" t="str">
        <f t="shared" si="0"/>
        <v>3.49/km</v>
      </c>
      <c r="H21" s="37">
        <f t="shared" si="1"/>
        <v>0.0038310185185185183</v>
      </c>
      <c r="I21" s="32">
        <f t="shared" si="2"/>
        <v>0.001388888888888891</v>
      </c>
      <c r="L21" s="42"/>
      <c r="M21" s="42"/>
      <c r="N21" s="42"/>
      <c r="O21" s="51"/>
      <c r="P21" s="42"/>
      <c r="Q21" s="42"/>
      <c r="R21" s="42"/>
    </row>
    <row r="22" spans="1:18" ht="18" customHeight="1">
      <c r="A22" s="30" t="s">
        <v>49</v>
      </c>
      <c r="B22" s="39" t="s">
        <v>254</v>
      </c>
      <c r="C22" s="39" t="s">
        <v>14</v>
      </c>
      <c r="D22" s="31" t="s">
        <v>262</v>
      </c>
      <c r="E22" s="39" t="s">
        <v>263</v>
      </c>
      <c r="F22" s="37">
        <v>0.026689814814814816</v>
      </c>
      <c r="G22" s="31" t="str">
        <f t="shared" si="0"/>
        <v>3.51/km</v>
      </c>
      <c r="H22" s="37">
        <f t="shared" si="1"/>
        <v>0.003981481481481482</v>
      </c>
      <c r="I22" s="32">
        <f t="shared" si="2"/>
        <v>0.0036342592592592607</v>
      </c>
      <c r="L22" s="42"/>
      <c r="M22" s="42"/>
      <c r="N22" s="42"/>
      <c r="O22" s="51"/>
      <c r="P22" s="42"/>
      <c r="Q22" s="42"/>
      <c r="R22" s="42"/>
    </row>
    <row r="23" spans="1:18" ht="18" customHeight="1">
      <c r="A23" s="30" t="s">
        <v>50</v>
      </c>
      <c r="B23" s="39" t="s">
        <v>294</v>
      </c>
      <c r="C23" s="39" t="s">
        <v>295</v>
      </c>
      <c r="D23" s="31" t="s">
        <v>285</v>
      </c>
      <c r="E23" s="39" t="s">
        <v>296</v>
      </c>
      <c r="F23" s="37">
        <v>0.02694444444444444</v>
      </c>
      <c r="G23" s="31" t="str">
        <f t="shared" si="0"/>
        <v>3.53/km</v>
      </c>
      <c r="H23" s="37">
        <f t="shared" si="1"/>
        <v>0.004236111111111107</v>
      </c>
      <c r="I23" s="32">
        <f t="shared" si="2"/>
        <v>0.0017939814814814797</v>
      </c>
      <c r="L23" s="42"/>
      <c r="M23" s="42"/>
      <c r="N23" s="42"/>
      <c r="O23" s="51"/>
      <c r="P23" s="42"/>
      <c r="Q23" s="42"/>
      <c r="R23" s="42"/>
    </row>
    <row r="24" spans="1:18" ht="18" customHeight="1">
      <c r="A24" s="30" t="s">
        <v>51</v>
      </c>
      <c r="B24" s="39" t="s">
        <v>297</v>
      </c>
      <c r="C24" s="39" t="s">
        <v>23</v>
      </c>
      <c r="D24" s="31" t="s">
        <v>277</v>
      </c>
      <c r="E24" s="39" t="s">
        <v>260</v>
      </c>
      <c r="F24" s="37">
        <v>0.02694444444444444</v>
      </c>
      <c r="G24" s="31" t="str">
        <f t="shared" si="0"/>
        <v>3.53/km</v>
      </c>
      <c r="H24" s="37">
        <f t="shared" si="1"/>
        <v>0.004236111111111107</v>
      </c>
      <c r="I24" s="32">
        <f t="shared" si="2"/>
        <v>0.002291666666666664</v>
      </c>
      <c r="L24" s="42"/>
      <c r="M24" s="42"/>
      <c r="N24" s="42"/>
      <c r="O24" s="51"/>
      <c r="P24" s="42"/>
      <c r="Q24" s="42"/>
      <c r="R24" s="42"/>
    </row>
    <row r="25" spans="1:18" ht="18" customHeight="1">
      <c r="A25" s="30" t="s">
        <v>52</v>
      </c>
      <c r="B25" s="39" t="s">
        <v>298</v>
      </c>
      <c r="C25" s="39" t="s">
        <v>299</v>
      </c>
      <c r="D25" s="31" t="s">
        <v>268</v>
      </c>
      <c r="E25" s="39" t="s">
        <v>278</v>
      </c>
      <c r="F25" s="37">
        <v>0.027129629629629632</v>
      </c>
      <c r="G25" s="31" t="str">
        <f t="shared" si="0"/>
        <v>3.54/km</v>
      </c>
      <c r="H25" s="37">
        <f t="shared" si="1"/>
        <v>0.004421296296296298</v>
      </c>
      <c r="I25" s="32">
        <f t="shared" si="2"/>
        <v>0.002893518518518521</v>
      </c>
      <c r="L25" s="42"/>
      <c r="M25" s="42"/>
      <c r="N25" s="42"/>
      <c r="O25" s="51"/>
      <c r="P25" s="42"/>
      <c r="Q25" s="42"/>
      <c r="R25" s="42"/>
    </row>
    <row r="26" spans="1:18" ht="18" customHeight="1">
      <c r="A26" s="30" t="s">
        <v>53</v>
      </c>
      <c r="B26" s="39" t="s">
        <v>300</v>
      </c>
      <c r="C26" s="39" t="s">
        <v>17</v>
      </c>
      <c r="D26" s="31" t="s">
        <v>277</v>
      </c>
      <c r="E26" s="39" t="s">
        <v>301</v>
      </c>
      <c r="F26" s="37">
        <v>0.027175925925925926</v>
      </c>
      <c r="G26" s="31" t="str">
        <f t="shared" si="0"/>
        <v>3.55/km</v>
      </c>
      <c r="H26" s="37">
        <f t="shared" si="1"/>
        <v>0.0044675925925925924</v>
      </c>
      <c r="I26" s="32">
        <f t="shared" si="2"/>
        <v>0.0025231481481481494</v>
      </c>
      <c r="L26" s="42"/>
      <c r="M26" s="42"/>
      <c r="N26" s="42"/>
      <c r="O26" s="51"/>
      <c r="P26" s="42"/>
      <c r="Q26" s="42"/>
      <c r="R26" s="42"/>
    </row>
    <row r="27" spans="1:18" ht="18" customHeight="1">
      <c r="A27" s="30" t="s">
        <v>54</v>
      </c>
      <c r="B27" s="39" t="s">
        <v>302</v>
      </c>
      <c r="C27" s="39" t="s">
        <v>31</v>
      </c>
      <c r="D27" s="31" t="s">
        <v>268</v>
      </c>
      <c r="E27" s="39" t="s">
        <v>263</v>
      </c>
      <c r="F27" s="37">
        <v>0.0271875</v>
      </c>
      <c r="G27" s="31" t="str">
        <f t="shared" si="0"/>
        <v>3.55/km</v>
      </c>
      <c r="H27" s="37">
        <f t="shared" si="1"/>
        <v>0.004479166666666666</v>
      </c>
      <c r="I27" s="32">
        <f t="shared" si="2"/>
        <v>0.002951388888888889</v>
      </c>
      <c r="L27" s="42"/>
      <c r="M27" s="42"/>
      <c r="N27" s="42"/>
      <c r="O27" s="51"/>
      <c r="P27" s="42"/>
      <c r="Q27" s="42"/>
      <c r="R27" s="42"/>
    </row>
    <row r="28" spans="1:18" ht="18" customHeight="1">
      <c r="A28" s="30" t="s">
        <v>55</v>
      </c>
      <c r="B28" s="39" t="s">
        <v>303</v>
      </c>
      <c r="C28" s="39" t="s">
        <v>304</v>
      </c>
      <c r="D28" s="31" t="s">
        <v>277</v>
      </c>
      <c r="E28" s="39" t="s">
        <v>274</v>
      </c>
      <c r="F28" s="37">
        <v>0.0271875</v>
      </c>
      <c r="G28" s="31" t="str">
        <f t="shared" si="0"/>
        <v>3.55/km</v>
      </c>
      <c r="H28" s="37">
        <f t="shared" si="1"/>
        <v>0.004479166666666666</v>
      </c>
      <c r="I28" s="32">
        <f t="shared" si="2"/>
        <v>0.002534722222222223</v>
      </c>
      <c r="L28" s="42"/>
      <c r="M28" s="42"/>
      <c r="N28" s="42"/>
      <c r="O28" s="51"/>
      <c r="P28" s="42"/>
      <c r="Q28" s="42"/>
      <c r="R28" s="42"/>
    </row>
    <row r="29" spans="1:18" ht="18" customHeight="1">
      <c r="A29" s="30" t="s">
        <v>56</v>
      </c>
      <c r="B29" s="39" t="s">
        <v>305</v>
      </c>
      <c r="C29" s="39" t="s">
        <v>204</v>
      </c>
      <c r="D29" s="31" t="s">
        <v>306</v>
      </c>
      <c r="E29" s="39" t="s">
        <v>241</v>
      </c>
      <c r="F29" s="37">
        <v>0.027222222222222228</v>
      </c>
      <c r="G29" s="31" t="str">
        <f t="shared" si="0"/>
        <v>3.55/km</v>
      </c>
      <c r="H29" s="37">
        <f t="shared" si="1"/>
        <v>0.004513888888888894</v>
      </c>
      <c r="I29" s="32">
        <f t="shared" si="2"/>
        <v>0</v>
      </c>
      <c r="L29" s="42"/>
      <c r="M29" s="42"/>
      <c r="N29" s="42"/>
      <c r="O29" s="51"/>
      <c r="P29" s="42"/>
      <c r="Q29" s="42"/>
      <c r="R29" s="42"/>
    </row>
    <row r="30" spans="1:18" ht="18" customHeight="1">
      <c r="A30" s="30" t="s">
        <v>57</v>
      </c>
      <c r="B30" s="39" t="s">
        <v>307</v>
      </c>
      <c r="C30" s="39" t="s">
        <v>308</v>
      </c>
      <c r="D30" s="31" t="s">
        <v>309</v>
      </c>
      <c r="E30" s="39" t="s">
        <v>310</v>
      </c>
      <c r="F30" s="37">
        <v>0.02732638888888889</v>
      </c>
      <c r="G30" s="31" t="str">
        <f t="shared" si="0"/>
        <v>3.56/km</v>
      </c>
      <c r="H30" s="37">
        <f t="shared" si="1"/>
        <v>0.004618055555555556</v>
      </c>
      <c r="I30" s="32">
        <f t="shared" si="2"/>
        <v>0</v>
      </c>
      <c r="L30" s="42"/>
      <c r="M30" s="42"/>
      <c r="N30" s="42"/>
      <c r="O30" s="51"/>
      <c r="P30" s="42"/>
      <c r="Q30" s="42"/>
      <c r="R30" s="42"/>
    </row>
    <row r="31" spans="1:18" ht="18" customHeight="1">
      <c r="A31" s="30" t="s">
        <v>58</v>
      </c>
      <c r="B31" s="39" t="s">
        <v>311</v>
      </c>
      <c r="C31" s="39" t="s">
        <v>27</v>
      </c>
      <c r="D31" s="31" t="s">
        <v>259</v>
      </c>
      <c r="E31" s="39" t="s">
        <v>312</v>
      </c>
      <c r="F31" s="37">
        <v>0.02756944444444445</v>
      </c>
      <c r="G31" s="31" t="str">
        <f t="shared" si="0"/>
        <v>3.58/km</v>
      </c>
      <c r="H31" s="37">
        <f t="shared" si="1"/>
        <v>0.004861111111111115</v>
      </c>
      <c r="I31" s="32">
        <f t="shared" si="2"/>
        <v>0.004861111111111115</v>
      </c>
      <c r="L31" s="42"/>
      <c r="M31" s="42"/>
      <c r="N31" s="42"/>
      <c r="O31" s="51"/>
      <c r="P31" s="42"/>
      <c r="Q31" s="42"/>
      <c r="R31" s="42"/>
    </row>
    <row r="32" spans="1:18" ht="18" customHeight="1">
      <c r="A32" s="30" t="s">
        <v>59</v>
      </c>
      <c r="B32" s="39" t="s">
        <v>313</v>
      </c>
      <c r="C32" s="39" t="s">
        <v>299</v>
      </c>
      <c r="D32" s="31" t="s">
        <v>285</v>
      </c>
      <c r="E32" s="39" t="s">
        <v>256</v>
      </c>
      <c r="F32" s="37">
        <v>0.027777777777777776</v>
      </c>
      <c r="G32" s="31" t="str">
        <f t="shared" si="0"/>
        <v>4.00/km</v>
      </c>
      <c r="H32" s="37">
        <f t="shared" si="1"/>
        <v>0.005069444444444442</v>
      </c>
      <c r="I32" s="32">
        <f t="shared" si="2"/>
        <v>0.002627314814814815</v>
      </c>
      <c r="L32" s="42"/>
      <c r="M32" s="42"/>
      <c r="N32" s="42"/>
      <c r="O32" s="51"/>
      <c r="P32" s="42"/>
      <c r="Q32" s="42"/>
      <c r="R32" s="42"/>
    </row>
    <row r="33" spans="1:18" ht="18" customHeight="1">
      <c r="A33" s="30" t="s">
        <v>60</v>
      </c>
      <c r="B33" s="39" t="s">
        <v>314</v>
      </c>
      <c r="C33" s="39" t="s">
        <v>31</v>
      </c>
      <c r="D33" s="31" t="s">
        <v>277</v>
      </c>
      <c r="E33" s="39" t="s">
        <v>315</v>
      </c>
      <c r="F33" s="37">
        <v>0.02787037037037037</v>
      </c>
      <c r="G33" s="31" t="str">
        <f t="shared" si="0"/>
        <v>4.01/km</v>
      </c>
      <c r="H33" s="37">
        <f t="shared" si="1"/>
        <v>0.005162037037037034</v>
      </c>
      <c r="I33" s="32">
        <f t="shared" si="2"/>
        <v>0.0032175925925925913</v>
      </c>
      <c r="L33" s="42"/>
      <c r="M33" s="42"/>
      <c r="N33" s="42"/>
      <c r="O33" s="51"/>
      <c r="P33" s="42"/>
      <c r="Q33" s="42"/>
      <c r="R33" s="42"/>
    </row>
    <row r="34" spans="1:18" ht="18" customHeight="1">
      <c r="A34" s="30" t="s">
        <v>61</v>
      </c>
      <c r="B34" s="39" t="s">
        <v>316</v>
      </c>
      <c r="C34" s="39" t="s">
        <v>317</v>
      </c>
      <c r="D34" s="31" t="s">
        <v>273</v>
      </c>
      <c r="E34" s="39" t="s">
        <v>274</v>
      </c>
      <c r="F34" s="37">
        <v>0.02804398148148148</v>
      </c>
      <c r="G34" s="31" t="str">
        <f t="shared" si="0"/>
        <v>4.02/km</v>
      </c>
      <c r="H34" s="37">
        <f t="shared" si="1"/>
        <v>0.005335648148148145</v>
      </c>
      <c r="I34" s="32">
        <f t="shared" si="2"/>
        <v>0.0034606481481481467</v>
      </c>
      <c r="L34" s="42"/>
      <c r="M34" s="42"/>
      <c r="N34" s="42"/>
      <c r="O34" s="51"/>
      <c r="P34" s="42"/>
      <c r="Q34" s="42"/>
      <c r="R34" s="42"/>
    </row>
    <row r="35" spans="1:9" ht="18" customHeight="1">
      <c r="A35" s="30" t="s">
        <v>62</v>
      </c>
      <c r="B35" s="39" t="s">
        <v>318</v>
      </c>
      <c r="C35" s="39" t="s">
        <v>26</v>
      </c>
      <c r="D35" s="31" t="s">
        <v>262</v>
      </c>
      <c r="E35" s="39" t="s">
        <v>319</v>
      </c>
      <c r="F35" s="37">
        <v>0.02804398148148148</v>
      </c>
      <c r="G35" s="31" t="str">
        <f t="shared" si="0"/>
        <v>4.02/km</v>
      </c>
      <c r="H35" s="37">
        <f t="shared" si="1"/>
        <v>0.005335648148148145</v>
      </c>
      <c r="I35" s="32">
        <f t="shared" si="2"/>
        <v>0.004988425925925924</v>
      </c>
    </row>
    <row r="36" spans="1:9" ht="18" customHeight="1">
      <c r="A36" s="30" t="s">
        <v>63</v>
      </c>
      <c r="B36" s="39" t="s">
        <v>320</v>
      </c>
      <c r="C36" s="39" t="s">
        <v>321</v>
      </c>
      <c r="D36" s="31" t="s">
        <v>322</v>
      </c>
      <c r="E36" s="39" t="s">
        <v>241</v>
      </c>
      <c r="F36" s="37">
        <v>0.02804398148148148</v>
      </c>
      <c r="G36" s="31" t="str">
        <f t="shared" si="0"/>
        <v>4.02/km</v>
      </c>
      <c r="H36" s="37">
        <f t="shared" si="1"/>
        <v>0.005335648148148145</v>
      </c>
      <c r="I36" s="32">
        <f t="shared" si="2"/>
        <v>0</v>
      </c>
    </row>
    <row r="37" spans="1:9" ht="18" customHeight="1">
      <c r="A37" s="30" t="s">
        <v>64</v>
      </c>
      <c r="B37" s="39" t="s">
        <v>323</v>
      </c>
      <c r="C37" s="39" t="s">
        <v>272</v>
      </c>
      <c r="D37" s="31" t="s">
        <v>262</v>
      </c>
      <c r="E37" s="39" t="s">
        <v>263</v>
      </c>
      <c r="F37" s="37">
        <v>0.028067129629629626</v>
      </c>
      <c r="G37" s="31" t="str">
        <f aca="true" t="shared" si="3" ref="G37:G68">TEXT(INT((HOUR(F37)*3600+MINUTE(F37)*60+SECOND(F37))/$I$3/60),"0")&amp;"."&amp;TEXT(MOD((HOUR(F37)*3600+MINUTE(F37)*60+SECOND(F37))/$I$3,60),"00")&amp;"/km"</f>
        <v>4.03/km</v>
      </c>
      <c r="H37" s="37">
        <f aca="true" t="shared" si="4" ref="H37:H68">F37-$F$5</f>
        <v>0.005358796296296292</v>
      </c>
      <c r="I37" s="32">
        <f t="shared" si="2"/>
        <v>0.005011574074074071</v>
      </c>
    </row>
    <row r="38" spans="1:9" ht="18" customHeight="1">
      <c r="A38" s="30" t="s">
        <v>65</v>
      </c>
      <c r="B38" s="39" t="s">
        <v>324</v>
      </c>
      <c r="C38" s="39" t="s">
        <v>325</v>
      </c>
      <c r="D38" s="31" t="s">
        <v>277</v>
      </c>
      <c r="E38" s="39" t="s">
        <v>326</v>
      </c>
      <c r="F38" s="37">
        <v>0.028113425925925927</v>
      </c>
      <c r="G38" s="31" t="str">
        <f t="shared" si="3"/>
        <v>4.03/km</v>
      </c>
      <c r="H38" s="37">
        <f t="shared" si="4"/>
        <v>0.005405092592592593</v>
      </c>
      <c r="I38" s="32">
        <f t="shared" si="2"/>
        <v>0.00346064814814815</v>
      </c>
    </row>
    <row r="39" spans="1:9" ht="18" customHeight="1">
      <c r="A39" s="30" t="s">
        <v>66</v>
      </c>
      <c r="B39" s="39" t="s">
        <v>217</v>
      </c>
      <c r="C39" s="39" t="s">
        <v>24</v>
      </c>
      <c r="D39" s="31" t="s">
        <v>268</v>
      </c>
      <c r="E39" s="39" t="s">
        <v>260</v>
      </c>
      <c r="F39" s="37">
        <v>0.02821759259259259</v>
      </c>
      <c r="G39" s="31" t="str">
        <f t="shared" si="3"/>
        <v>4.04/km</v>
      </c>
      <c r="H39" s="37">
        <f t="shared" si="4"/>
        <v>0.005509259259259255</v>
      </c>
      <c r="I39" s="32">
        <f t="shared" si="2"/>
        <v>0.003981481481481478</v>
      </c>
    </row>
    <row r="40" spans="1:9" ht="18" customHeight="1">
      <c r="A40" s="30" t="s">
        <v>67</v>
      </c>
      <c r="B40" s="39" t="s">
        <v>327</v>
      </c>
      <c r="C40" s="39" t="s">
        <v>328</v>
      </c>
      <c r="D40" s="31" t="s">
        <v>285</v>
      </c>
      <c r="E40" s="39" t="s">
        <v>326</v>
      </c>
      <c r="F40" s="37">
        <v>0.028287037037037038</v>
      </c>
      <c r="G40" s="31" t="str">
        <f t="shared" si="3"/>
        <v>4.04/km</v>
      </c>
      <c r="H40" s="37">
        <f t="shared" si="4"/>
        <v>0.005578703703703704</v>
      </c>
      <c r="I40" s="32">
        <f t="shared" si="2"/>
        <v>0.0031365740740740763</v>
      </c>
    </row>
    <row r="41" spans="1:9" ht="18" customHeight="1">
      <c r="A41" s="30" t="s">
        <v>68</v>
      </c>
      <c r="B41" s="39" t="s">
        <v>329</v>
      </c>
      <c r="C41" s="39" t="s">
        <v>29</v>
      </c>
      <c r="D41" s="31" t="s">
        <v>259</v>
      </c>
      <c r="E41" s="39" t="s">
        <v>330</v>
      </c>
      <c r="F41" s="37">
        <v>0.028310185185185185</v>
      </c>
      <c r="G41" s="31" t="str">
        <f t="shared" si="3"/>
        <v>4.05/km</v>
      </c>
      <c r="H41" s="37">
        <f t="shared" si="4"/>
        <v>0.005601851851851851</v>
      </c>
      <c r="I41" s="32">
        <f t="shared" si="2"/>
        <v>0.005601851851851851</v>
      </c>
    </row>
    <row r="42" spans="1:9" ht="18" customHeight="1">
      <c r="A42" s="30" t="s">
        <v>69</v>
      </c>
      <c r="B42" s="39" t="s">
        <v>331</v>
      </c>
      <c r="C42" s="39" t="s">
        <v>332</v>
      </c>
      <c r="D42" s="31" t="s">
        <v>268</v>
      </c>
      <c r="E42" s="39" t="s">
        <v>333</v>
      </c>
      <c r="F42" s="37">
        <v>0.02832175925925926</v>
      </c>
      <c r="G42" s="31" t="str">
        <f t="shared" si="3"/>
        <v>4.05/km</v>
      </c>
      <c r="H42" s="37">
        <f t="shared" si="4"/>
        <v>0.0056134259259259245</v>
      </c>
      <c r="I42" s="32">
        <f t="shared" si="2"/>
        <v>0.004085648148148147</v>
      </c>
    </row>
    <row r="43" spans="1:9" ht="18" customHeight="1">
      <c r="A43" s="30" t="s">
        <v>70</v>
      </c>
      <c r="B43" s="39" t="s">
        <v>334</v>
      </c>
      <c r="C43" s="39" t="s">
        <v>20</v>
      </c>
      <c r="D43" s="31" t="s">
        <v>277</v>
      </c>
      <c r="E43" s="39" t="s">
        <v>335</v>
      </c>
      <c r="F43" s="37">
        <v>0.028425925925925924</v>
      </c>
      <c r="G43" s="31" t="str">
        <f t="shared" si="3"/>
        <v>4.06/km</v>
      </c>
      <c r="H43" s="37">
        <f t="shared" si="4"/>
        <v>0.00571759259259259</v>
      </c>
      <c r="I43" s="32">
        <f t="shared" si="2"/>
        <v>0.003773148148148147</v>
      </c>
    </row>
    <row r="44" spans="1:9" ht="18" customHeight="1">
      <c r="A44" s="30" t="s">
        <v>71</v>
      </c>
      <c r="B44" s="39" t="s">
        <v>336</v>
      </c>
      <c r="C44" s="39" t="s">
        <v>19</v>
      </c>
      <c r="D44" s="31" t="s">
        <v>268</v>
      </c>
      <c r="E44" s="39" t="s">
        <v>263</v>
      </c>
      <c r="F44" s="37">
        <v>0.028425925925925924</v>
      </c>
      <c r="G44" s="31" t="str">
        <f t="shared" si="3"/>
        <v>4.06/km</v>
      </c>
      <c r="H44" s="37">
        <f t="shared" si="4"/>
        <v>0.00571759259259259</v>
      </c>
      <c r="I44" s="32">
        <f t="shared" si="2"/>
        <v>0.004189814814814813</v>
      </c>
    </row>
    <row r="45" spans="1:9" ht="18" customHeight="1">
      <c r="A45" s="30" t="s">
        <v>72</v>
      </c>
      <c r="B45" s="39" t="s">
        <v>334</v>
      </c>
      <c r="C45" s="39" t="s">
        <v>133</v>
      </c>
      <c r="D45" s="31" t="s">
        <v>259</v>
      </c>
      <c r="E45" s="39" t="s">
        <v>337</v>
      </c>
      <c r="F45" s="37">
        <v>0.028483796296296295</v>
      </c>
      <c r="G45" s="31" t="str">
        <f t="shared" si="3"/>
        <v>4.06/km</v>
      </c>
      <c r="H45" s="37">
        <f t="shared" si="4"/>
        <v>0.005775462962962961</v>
      </c>
      <c r="I45" s="32">
        <f t="shared" si="2"/>
        <v>0.005775462962962961</v>
      </c>
    </row>
    <row r="46" spans="1:9" ht="18" customHeight="1">
      <c r="A46" s="30" t="s">
        <v>73</v>
      </c>
      <c r="B46" s="39" t="s">
        <v>338</v>
      </c>
      <c r="C46" s="39" t="s">
        <v>339</v>
      </c>
      <c r="D46" s="31" t="s">
        <v>259</v>
      </c>
      <c r="E46" s="39" t="s">
        <v>270</v>
      </c>
      <c r="F46" s="37">
        <v>0.028657407407407406</v>
      </c>
      <c r="G46" s="31" t="str">
        <f t="shared" si="3"/>
        <v>4.08/km</v>
      </c>
      <c r="H46" s="37">
        <f t="shared" si="4"/>
        <v>0.005949074074074072</v>
      </c>
      <c r="I46" s="32">
        <f t="shared" si="2"/>
        <v>0.005949074074074072</v>
      </c>
    </row>
    <row r="47" spans="1:9" ht="18" customHeight="1">
      <c r="A47" s="30" t="s">
        <v>74</v>
      </c>
      <c r="B47" s="39" t="s">
        <v>217</v>
      </c>
      <c r="C47" s="39" t="s">
        <v>340</v>
      </c>
      <c r="D47" s="31" t="s">
        <v>306</v>
      </c>
      <c r="E47" s="39" t="s">
        <v>260</v>
      </c>
      <c r="F47" s="37">
        <v>0.028807870370370373</v>
      </c>
      <c r="G47" s="31" t="str">
        <f t="shared" si="3"/>
        <v>4.09/km</v>
      </c>
      <c r="H47" s="37">
        <f t="shared" si="4"/>
        <v>0.006099537037037039</v>
      </c>
      <c r="I47" s="32">
        <f t="shared" si="2"/>
        <v>0.001585648148148145</v>
      </c>
    </row>
    <row r="48" spans="1:9" ht="18" customHeight="1">
      <c r="A48" s="30" t="s">
        <v>75</v>
      </c>
      <c r="B48" s="39" t="s">
        <v>341</v>
      </c>
      <c r="C48" s="39" t="s">
        <v>342</v>
      </c>
      <c r="D48" s="31" t="s">
        <v>259</v>
      </c>
      <c r="E48" s="39" t="s">
        <v>319</v>
      </c>
      <c r="F48" s="37">
        <v>0.028865740740740744</v>
      </c>
      <c r="G48" s="31" t="str">
        <f t="shared" si="3"/>
        <v>4.09/km</v>
      </c>
      <c r="H48" s="37">
        <f t="shared" si="4"/>
        <v>0.00615740740740741</v>
      </c>
      <c r="I48" s="32">
        <f t="shared" si="2"/>
        <v>0.00615740740740741</v>
      </c>
    </row>
    <row r="49" spans="1:9" ht="18" customHeight="1">
      <c r="A49" s="30" t="s">
        <v>77</v>
      </c>
      <c r="B49" s="39" t="s">
        <v>240</v>
      </c>
      <c r="C49" s="39" t="s">
        <v>206</v>
      </c>
      <c r="D49" s="31" t="s">
        <v>268</v>
      </c>
      <c r="E49" s="39" t="s">
        <v>256</v>
      </c>
      <c r="F49" s="37">
        <v>0.028946759259259255</v>
      </c>
      <c r="G49" s="31" t="str">
        <f t="shared" si="3"/>
        <v>4.10/km</v>
      </c>
      <c r="H49" s="37">
        <f t="shared" si="4"/>
        <v>0.006238425925925922</v>
      </c>
      <c r="I49" s="32">
        <f t="shared" si="2"/>
        <v>0.004710648148148144</v>
      </c>
    </row>
    <row r="50" spans="1:9" ht="18" customHeight="1">
      <c r="A50" s="30" t="s">
        <v>78</v>
      </c>
      <c r="B50" s="39" t="s">
        <v>343</v>
      </c>
      <c r="C50" s="39" t="s">
        <v>220</v>
      </c>
      <c r="D50" s="31" t="s">
        <v>285</v>
      </c>
      <c r="E50" s="39" t="s">
        <v>256</v>
      </c>
      <c r="F50" s="37">
        <v>0.028969907407407406</v>
      </c>
      <c r="G50" s="31" t="str">
        <f t="shared" si="3"/>
        <v>4.10/km</v>
      </c>
      <c r="H50" s="37">
        <f t="shared" si="4"/>
        <v>0.006261574074074072</v>
      </c>
      <c r="I50" s="32">
        <f t="shared" si="2"/>
        <v>0.0038194444444444448</v>
      </c>
    </row>
    <row r="51" spans="1:9" ht="18" customHeight="1">
      <c r="A51" s="30" t="s">
        <v>79</v>
      </c>
      <c r="B51" s="39" t="s">
        <v>237</v>
      </c>
      <c r="C51" s="39" t="s">
        <v>13</v>
      </c>
      <c r="D51" s="31" t="s">
        <v>268</v>
      </c>
      <c r="E51" s="39" t="s">
        <v>260</v>
      </c>
      <c r="F51" s="37">
        <v>0.02900462962962963</v>
      </c>
      <c r="G51" s="31" t="str">
        <f t="shared" si="3"/>
        <v>4.11/km</v>
      </c>
      <c r="H51" s="37">
        <f t="shared" si="4"/>
        <v>0.006296296296296296</v>
      </c>
      <c r="I51" s="32">
        <f t="shared" si="2"/>
        <v>0.004768518518518519</v>
      </c>
    </row>
    <row r="52" spans="1:9" ht="18" customHeight="1">
      <c r="A52" s="30" t="s">
        <v>80</v>
      </c>
      <c r="B52" s="39" t="s">
        <v>344</v>
      </c>
      <c r="C52" s="39" t="s">
        <v>345</v>
      </c>
      <c r="D52" s="31" t="s">
        <v>268</v>
      </c>
      <c r="E52" s="39" t="s">
        <v>263</v>
      </c>
      <c r="F52" s="37">
        <v>0.0290162037037037</v>
      </c>
      <c r="G52" s="31" t="str">
        <f t="shared" si="3"/>
        <v>4.11/km</v>
      </c>
      <c r="H52" s="37">
        <f t="shared" si="4"/>
        <v>0.0063078703703703665</v>
      </c>
      <c r="I52" s="32">
        <f t="shared" si="2"/>
        <v>0.004780092592592589</v>
      </c>
    </row>
    <row r="53" spans="1:9" ht="18" customHeight="1">
      <c r="A53" s="30" t="s">
        <v>81</v>
      </c>
      <c r="B53" s="39" t="s">
        <v>346</v>
      </c>
      <c r="C53" s="39" t="s">
        <v>133</v>
      </c>
      <c r="D53" s="31" t="s">
        <v>285</v>
      </c>
      <c r="E53" s="39" t="s">
        <v>263</v>
      </c>
      <c r="F53" s="37">
        <v>0.029074074074074075</v>
      </c>
      <c r="G53" s="31" t="str">
        <f t="shared" si="3"/>
        <v>4.11/km</v>
      </c>
      <c r="H53" s="37">
        <f t="shared" si="4"/>
        <v>0.006365740740740741</v>
      </c>
      <c r="I53" s="32">
        <f t="shared" si="2"/>
        <v>0.003923611111111114</v>
      </c>
    </row>
    <row r="54" spans="1:9" ht="18" customHeight="1">
      <c r="A54" s="30" t="s">
        <v>82</v>
      </c>
      <c r="B54" s="39" t="s">
        <v>347</v>
      </c>
      <c r="C54" s="39" t="s">
        <v>226</v>
      </c>
      <c r="D54" s="31" t="s">
        <v>306</v>
      </c>
      <c r="E54" s="39" t="s">
        <v>241</v>
      </c>
      <c r="F54" s="37">
        <v>0.029074074074074075</v>
      </c>
      <c r="G54" s="31" t="str">
        <f t="shared" si="3"/>
        <v>4.11/km</v>
      </c>
      <c r="H54" s="37">
        <f t="shared" si="4"/>
        <v>0.006365740740740741</v>
      </c>
      <c r="I54" s="32">
        <f t="shared" si="2"/>
        <v>0.0018518518518518476</v>
      </c>
    </row>
    <row r="55" spans="1:9" ht="18" customHeight="1">
      <c r="A55" s="30" t="s">
        <v>83</v>
      </c>
      <c r="B55" s="39" t="s">
        <v>348</v>
      </c>
      <c r="C55" s="39" t="s">
        <v>28</v>
      </c>
      <c r="D55" s="31" t="s">
        <v>259</v>
      </c>
      <c r="E55" s="39" t="s">
        <v>337</v>
      </c>
      <c r="F55" s="37">
        <v>0.02908564814814815</v>
      </c>
      <c r="G55" s="31" t="str">
        <f t="shared" si="3"/>
        <v>4.11/km</v>
      </c>
      <c r="H55" s="37">
        <f t="shared" si="4"/>
        <v>0.006377314814814815</v>
      </c>
      <c r="I55" s="32">
        <f t="shared" si="2"/>
        <v>0.006377314814814815</v>
      </c>
    </row>
    <row r="56" spans="1:9" ht="18" customHeight="1">
      <c r="A56" s="30" t="s">
        <v>84</v>
      </c>
      <c r="B56" s="39" t="s">
        <v>349</v>
      </c>
      <c r="C56" s="39" t="s">
        <v>28</v>
      </c>
      <c r="D56" s="31" t="s">
        <v>262</v>
      </c>
      <c r="E56" s="39" t="s">
        <v>350</v>
      </c>
      <c r="F56" s="37">
        <v>0.029097222222222222</v>
      </c>
      <c r="G56" s="31" t="str">
        <f t="shared" si="3"/>
        <v>4.11/km</v>
      </c>
      <c r="H56" s="37">
        <f t="shared" si="4"/>
        <v>0.006388888888888888</v>
      </c>
      <c r="I56" s="32">
        <f t="shared" si="2"/>
        <v>0.006041666666666667</v>
      </c>
    </row>
    <row r="57" spans="1:9" ht="18" customHeight="1">
      <c r="A57" s="30" t="s">
        <v>85</v>
      </c>
      <c r="B57" s="39" t="s">
        <v>351</v>
      </c>
      <c r="C57" s="39" t="s">
        <v>352</v>
      </c>
      <c r="D57" s="31" t="s">
        <v>277</v>
      </c>
      <c r="E57" s="39" t="s">
        <v>256</v>
      </c>
      <c r="F57" s="37">
        <v>0.029097222222222222</v>
      </c>
      <c r="G57" s="31" t="str">
        <f t="shared" si="3"/>
        <v>4.11/km</v>
      </c>
      <c r="H57" s="37">
        <f t="shared" si="4"/>
        <v>0.006388888888888888</v>
      </c>
      <c r="I57" s="32">
        <f t="shared" si="2"/>
        <v>0.004444444444444445</v>
      </c>
    </row>
    <row r="58" spans="1:9" ht="18" customHeight="1">
      <c r="A58" s="30" t="s">
        <v>86</v>
      </c>
      <c r="B58" s="39" t="s">
        <v>353</v>
      </c>
      <c r="C58" s="39" t="s">
        <v>27</v>
      </c>
      <c r="D58" s="31" t="s">
        <v>259</v>
      </c>
      <c r="E58" s="39" t="s">
        <v>335</v>
      </c>
      <c r="F58" s="37">
        <v>0.02917824074074074</v>
      </c>
      <c r="G58" s="31" t="str">
        <f t="shared" si="3"/>
        <v>4.12/km</v>
      </c>
      <c r="H58" s="37">
        <f t="shared" si="4"/>
        <v>0.006469907407407407</v>
      </c>
      <c r="I58" s="32">
        <f t="shared" si="2"/>
        <v>0.006469907407407407</v>
      </c>
    </row>
    <row r="59" spans="1:9" ht="18" customHeight="1">
      <c r="A59" s="30" t="s">
        <v>87</v>
      </c>
      <c r="B59" s="39" t="s">
        <v>354</v>
      </c>
      <c r="C59" s="39" t="s">
        <v>234</v>
      </c>
      <c r="D59" s="31" t="s">
        <v>262</v>
      </c>
      <c r="E59" s="39" t="s">
        <v>355</v>
      </c>
      <c r="F59" s="37">
        <v>0.02925925925925926</v>
      </c>
      <c r="G59" s="31" t="str">
        <f t="shared" si="3"/>
        <v>4.13/km</v>
      </c>
      <c r="H59" s="37">
        <f t="shared" si="4"/>
        <v>0.006550925925925925</v>
      </c>
      <c r="I59" s="32">
        <f t="shared" si="2"/>
        <v>0.006203703703703704</v>
      </c>
    </row>
    <row r="60" spans="1:9" ht="18" customHeight="1">
      <c r="A60" s="30" t="s">
        <v>88</v>
      </c>
      <c r="B60" s="39" t="s">
        <v>329</v>
      </c>
      <c r="C60" s="39" t="s">
        <v>265</v>
      </c>
      <c r="D60" s="31" t="s">
        <v>277</v>
      </c>
      <c r="E60" s="39" t="s">
        <v>330</v>
      </c>
      <c r="F60" s="37">
        <v>0.02925925925925926</v>
      </c>
      <c r="G60" s="31" t="str">
        <f t="shared" si="3"/>
        <v>4.13/km</v>
      </c>
      <c r="H60" s="37">
        <f t="shared" si="4"/>
        <v>0.006550925925925925</v>
      </c>
      <c r="I60" s="32">
        <f t="shared" si="2"/>
        <v>0.004606481481481482</v>
      </c>
    </row>
    <row r="61" spans="1:9" ht="18" customHeight="1">
      <c r="A61" s="30" t="s">
        <v>89</v>
      </c>
      <c r="B61" s="39" t="s">
        <v>356</v>
      </c>
      <c r="C61" s="39" t="s">
        <v>31</v>
      </c>
      <c r="D61" s="31" t="s">
        <v>285</v>
      </c>
      <c r="E61" s="39" t="s">
        <v>256</v>
      </c>
      <c r="F61" s="37">
        <v>0.029270833333333333</v>
      </c>
      <c r="G61" s="31" t="str">
        <f t="shared" si="3"/>
        <v>4.13/km</v>
      </c>
      <c r="H61" s="37">
        <f t="shared" si="4"/>
        <v>0.006562499999999999</v>
      </c>
      <c r="I61" s="32">
        <f t="shared" si="2"/>
        <v>0.0041203703703703715</v>
      </c>
    </row>
    <row r="62" spans="1:9" ht="18" customHeight="1">
      <c r="A62" s="30" t="s">
        <v>90</v>
      </c>
      <c r="B62" s="39" t="s">
        <v>357</v>
      </c>
      <c r="C62" s="39" t="s">
        <v>28</v>
      </c>
      <c r="D62" s="31" t="s">
        <v>259</v>
      </c>
      <c r="E62" s="39" t="s">
        <v>241</v>
      </c>
      <c r="F62" s="37">
        <v>0.02939814814814815</v>
      </c>
      <c r="G62" s="31" t="str">
        <f t="shared" si="3"/>
        <v>4.14/km</v>
      </c>
      <c r="H62" s="37">
        <f t="shared" si="4"/>
        <v>0.006689814814814815</v>
      </c>
      <c r="I62" s="32">
        <f t="shared" si="2"/>
        <v>0.006689814814814815</v>
      </c>
    </row>
    <row r="63" spans="1:9" ht="18" customHeight="1">
      <c r="A63" s="30" t="s">
        <v>91</v>
      </c>
      <c r="B63" s="39" t="s">
        <v>358</v>
      </c>
      <c r="C63" s="39" t="s">
        <v>26</v>
      </c>
      <c r="D63" s="31" t="s">
        <v>262</v>
      </c>
      <c r="E63" s="39" t="s">
        <v>263</v>
      </c>
      <c r="F63" s="37">
        <v>0.029479166666666667</v>
      </c>
      <c r="G63" s="31" t="str">
        <f t="shared" si="3"/>
        <v>4.15/km</v>
      </c>
      <c r="H63" s="37">
        <f t="shared" si="4"/>
        <v>0.0067708333333333336</v>
      </c>
      <c r="I63" s="32">
        <f t="shared" si="2"/>
        <v>0.006423611111111113</v>
      </c>
    </row>
    <row r="64" spans="1:9" ht="18" customHeight="1">
      <c r="A64" s="30" t="s">
        <v>92</v>
      </c>
      <c r="B64" s="39" t="s">
        <v>217</v>
      </c>
      <c r="C64" s="39" t="s">
        <v>22</v>
      </c>
      <c r="D64" s="31" t="s">
        <v>268</v>
      </c>
      <c r="E64" s="39" t="s">
        <v>359</v>
      </c>
      <c r="F64" s="37">
        <v>0.02960648148148148</v>
      </c>
      <c r="G64" s="31" t="str">
        <f t="shared" si="3"/>
        <v>4.16/km</v>
      </c>
      <c r="H64" s="37">
        <f t="shared" si="4"/>
        <v>0.006898148148148146</v>
      </c>
      <c r="I64" s="32">
        <f t="shared" si="2"/>
        <v>0.005370370370370369</v>
      </c>
    </row>
    <row r="65" spans="1:9" ht="18" customHeight="1">
      <c r="A65" s="43" t="s">
        <v>93</v>
      </c>
      <c r="B65" s="44" t="s">
        <v>360</v>
      </c>
      <c r="C65" s="44" t="s">
        <v>361</v>
      </c>
      <c r="D65" s="45" t="s">
        <v>262</v>
      </c>
      <c r="E65" s="44" t="s">
        <v>211</v>
      </c>
      <c r="F65" s="46">
        <v>0.02971064814814815</v>
      </c>
      <c r="G65" s="45" t="str">
        <f t="shared" si="3"/>
        <v>4.17/km</v>
      </c>
      <c r="H65" s="46">
        <f t="shared" si="4"/>
        <v>0.007002314814814815</v>
      </c>
      <c r="I65" s="47">
        <f t="shared" si="2"/>
        <v>0.006655092592592594</v>
      </c>
    </row>
    <row r="66" spans="1:9" ht="18" customHeight="1">
      <c r="A66" s="30" t="s">
        <v>94</v>
      </c>
      <c r="B66" s="39" t="s">
        <v>362</v>
      </c>
      <c r="C66" s="39" t="s">
        <v>24</v>
      </c>
      <c r="D66" s="31" t="s">
        <v>262</v>
      </c>
      <c r="E66" s="39" t="s">
        <v>326</v>
      </c>
      <c r="F66" s="37">
        <v>0.02972222222222222</v>
      </c>
      <c r="G66" s="31" t="str">
        <f t="shared" si="3"/>
        <v>4.17/km</v>
      </c>
      <c r="H66" s="37">
        <f t="shared" si="4"/>
        <v>0.0070138888888888855</v>
      </c>
      <c r="I66" s="32">
        <f t="shared" si="2"/>
        <v>0.0066666666666666645</v>
      </c>
    </row>
    <row r="67" spans="1:9" ht="18" customHeight="1">
      <c r="A67" s="30" t="s">
        <v>95</v>
      </c>
      <c r="B67" s="39" t="s">
        <v>363</v>
      </c>
      <c r="C67" s="39" t="s">
        <v>21</v>
      </c>
      <c r="D67" s="31" t="s">
        <v>277</v>
      </c>
      <c r="E67" s="39" t="s">
        <v>274</v>
      </c>
      <c r="F67" s="37">
        <v>0.02980324074074074</v>
      </c>
      <c r="G67" s="31" t="str">
        <f t="shared" si="3"/>
        <v>4.18/km</v>
      </c>
      <c r="H67" s="37">
        <f t="shared" si="4"/>
        <v>0.007094907407407407</v>
      </c>
      <c r="I67" s="32">
        <f t="shared" si="2"/>
        <v>0.005150462962962964</v>
      </c>
    </row>
    <row r="68" spans="1:9" ht="18" customHeight="1">
      <c r="A68" s="30" t="s">
        <v>96</v>
      </c>
      <c r="B68" s="39" t="s">
        <v>364</v>
      </c>
      <c r="C68" s="39" t="s">
        <v>238</v>
      </c>
      <c r="D68" s="31" t="s">
        <v>259</v>
      </c>
      <c r="E68" s="39" t="s">
        <v>330</v>
      </c>
      <c r="F68" s="37">
        <v>0.02991898148148148</v>
      </c>
      <c r="G68" s="31" t="str">
        <f t="shared" si="3"/>
        <v>4.19/km</v>
      </c>
      <c r="H68" s="37">
        <f t="shared" si="4"/>
        <v>0.007210648148148147</v>
      </c>
      <c r="I68" s="32">
        <f t="shared" si="2"/>
        <v>0.007210648148148147</v>
      </c>
    </row>
    <row r="69" spans="1:9" ht="18" customHeight="1">
      <c r="A69" s="30" t="s">
        <v>97</v>
      </c>
      <c r="B69" s="39" t="s">
        <v>365</v>
      </c>
      <c r="C69" s="39" t="s">
        <v>224</v>
      </c>
      <c r="D69" s="31" t="s">
        <v>366</v>
      </c>
      <c r="E69" s="39" t="s">
        <v>274</v>
      </c>
      <c r="F69" s="37">
        <v>0.029988425925925922</v>
      </c>
      <c r="G69" s="31" t="str">
        <f aca="true" t="shared" si="5" ref="G69:G100">TEXT(INT((HOUR(F69)*3600+MINUTE(F69)*60+SECOND(F69))/$I$3/60),"0")&amp;"."&amp;TEXT(MOD((HOUR(F69)*3600+MINUTE(F69)*60+SECOND(F69))/$I$3,60),"00")&amp;"/km"</f>
        <v>4.19/km</v>
      </c>
      <c r="H69" s="37">
        <f aca="true" t="shared" si="6" ref="H69:H100">F69-$F$5</f>
        <v>0.007280092592592588</v>
      </c>
      <c r="I69" s="32">
        <f t="shared" si="2"/>
        <v>0</v>
      </c>
    </row>
    <row r="70" spans="1:9" ht="18" customHeight="1">
      <c r="A70" s="30" t="s">
        <v>98</v>
      </c>
      <c r="B70" s="39" t="s">
        <v>367</v>
      </c>
      <c r="C70" s="39" t="s">
        <v>368</v>
      </c>
      <c r="D70" s="31" t="s">
        <v>259</v>
      </c>
      <c r="E70" s="39" t="s">
        <v>263</v>
      </c>
      <c r="F70" s="37">
        <v>0.03002314814814815</v>
      </c>
      <c r="G70" s="31" t="str">
        <f t="shared" si="5"/>
        <v>4.19/km</v>
      </c>
      <c r="H70" s="37">
        <f t="shared" si="6"/>
        <v>0.007314814814814816</v>
      </c>
      <c r="I70" s="32">
        <f aca="true" t="shared" si="7" ref="I70:I133">F70-INDEX($F$5:$F$300,MATCH(D70,$D$5:$D$300,0))</f>
        <v>0.007314814814814816</v>
      </c>
    </row>
    <row r="71" spans="1:9" ht="18" customHeight="1">
      <c r="A71" s="30" t="s">
        <v>99</v>
      </c>
      <c r="B71" s="39" t="s">
        <v>347</v>
      </c>
      <c r="C71" s="39" t="s">
        <v>369</v>
      </c>
      <c r="D71" s="31" t="s">
        <v>268</v>
      </c>
      <c r="E71" s="39" t="s">
        <v>241</v>
      </c>
      <c r="F71" s="37">
        <v>0.03002314814814815</v>
      </c>
      <c r="G71" s="31" t="str">
        <f t="shared" si="5"/>
        <v>4.19/km</v>
      </c>
      <c r="H71" s="37">
        <f t="shared" si="6"/>
        <v>0.007314814814814816</v>
      </c>
      <c r="I71" s="32">
        <f t="shared" si="7"/>
        <v>0.0057870370370370385</v>
      </c>
    </row>
    <row r="72" spans="1:9" ht="18" customHeight="1">
      <c r="A72" s="30" t="s">
        <v>100</v>
      </c>
      <c r="B72" s="39" t="s">
        <v>370</v>
      </c>
      <c r="C72" s="39" t="s">
        <v>371</v>
      </c>
      <c r="D72" s="31" t="s">
        <v>285</v>
      </c>
      <c r="E72" s="39" t="s">
        <v>296</v>
      </c>
      <c r="F72" s="37">
        <v>0.030034722222222223</v>
      </c>
      <c r="G72" s="31" t="str">
        <f t="shared" si="5"/>
        <v>4.20/km</v>
      </c>
      <c r="H72" s="37">
        <f t="shared" si="6"/>
        <v>0.007326388888888889</v>
      </c>
      <c r="I72" s="32">
        <f t="shared" si="7"/>
        <v>0.004884259259259262</v>
      </c>
    </row>
    <row r="73" spans="1:9" ht="18" customHeight="1">
      <c r="A73" s="30" t="s">
        <v>101</v>
      </c>
      <c r="B73" s="39" t="s">
        <v>372</v>
      </c>
      <c r="C73" s="39" t="s">
        <v>373</v>
      </c>
      <c r="D73" s="31" t="s">
        <v>259</v>
      </c>
      <c r="E73" s="39" t="s">
        <v>256</v>
      </c>
      <c r="F73" s="37">
        <v>0.03005787037037037</v>
      </c>
      <c r="G73" s="31" t="str">
        <f t="shared" si="5"/>
        <v>4.20/km</v>
      </c>
      <c r="H73" s="37">
        <f t="shared" si="6"/>
        <v>0.007349537037037036</v>
      </c>
      <c r="I73" s="32">
        <f t="shared" si="7"/>
        <v>0.007349537037037036</v>
      </c>
    </row>
    <row r="74" spans="1:9" ht="18" customHeight="1">
      <c r="A74" s="30" t="s">
        <v>102</v>
      </c>
      <c r="B74" s="39" t="s">
        <v>374</v>
      </c>
      <c r="C74" s="39" t="s">
        <v>375</v>
      </c>
      <c r="D74" s="31" t="s">
        <v>259</v>
      </c>
      <c r="E74" s="39" t="s">
        <v>319</v>
      </c>
      <c r="F74" s="37">
        <v>0.03008101851851852</v>
      </c>
      <c r="G74" s="31" t="str">
        <f t="shared" si="5"/>
        <v>4.20/km</v>
      </c>
      <c r="H74" s="37">
        <f t="shared" si="6"/>
        <v>0.007372685185185187</v>
      </c>
      <c r="I74" s="32">
        <f t="shared" si="7"/>
        <v>0.007372685185185187</v>
      </c>
    </row>
    <row r="75" spans="1:9" ht="18" customHeight="1">
      <c r="A75" s="30" t="s">
        <v>103</v>
      </c>
      <c r="B75" s="39" t="s">
        <v>376</v>
      </c>
      <c r="C75" s="39" t="s">
        <v>26</v>
      </c>
      <c r="D75" s="31" t="s">
        <v>262</v>
      </c>
      <c r="E75" s="39" t="s">
        <v>330</v>
      </c>
      <c r="F75" s="37">
        <v>0.030312499999999996</v>
      </c>
      <c r="G75" s="31" t="str">
        <f t="shared" si="5"/>
        <v>4.22/km</v>
      </c>
      <c r="H75" s="37">
        <f t="shared" si="6"/>
        <v>0.007604166666666662</v>
      </c>
      <c r="I75" s="32">
        <f t="shared" si="7"/>
        <v>0.007256944444444441</v>
      </c>
    </row>
    <row r="76" spans="1:9" ht="18" customHeight="1">
      <c r="A76" s="30" t="s">
        <v>104</v>
      </c>
      <c r="B76" s="39" t="s">
        <v>377</v>
      </c>
      <c r="C76" s="39" t="s">
        <v>378</v>
      </c>
      <c r="D76" s="31" t="s">
        <v>285</v>
      </c>
      <c r="E76" s="39" t="s">
        <v>256</v>
      </c>
      <c r="F76" s="37">
        <v>0.030324074074074073</v>
      </c>
      <c r="G76" s="31" t="str">
        <f t="shared" si="5"/>
        <v>4.22/km</v>
      </c>
      <c r="H76" s="37">
        <f t="shared" si="6"/>
        <v>0.007615740740740739</v>
      </c>
      <c r="I76" s="32">
        <f t="shared" si="7"/>
        <v>0.0051736111111111115</v>
      </c>
    </row>
    <row r="77" spans="1:9" ht="18" customHeight="1">
      <c r="A77" s="30" t="s">
        <v>105</v>
      </c>
      <c r="B77" s="39" t="s">
        <v>379</v>
      </c>
      <c r="C77" s="39" t="s">
        <v>16</v>
      </c>
      <c r="D77" s="31" t="s">
        <v>306</v>
      </c>
      <c r="E77" s="39" t="s">
        <v>359</v>
      </c>
      <c r="F77" s="37">
        <v>0.030335648148148143</v>
      </c>
      <c r="G77" s="31" t="str">
        <f t="shared" si="5"/>
        <v>4.22/km</v>
      </c>
      <c r="H77" s="37">
        <f t="shared" si="6"/>
        <v>0.007627314814814809</v>
      </c>
      <c r="I77" s="32">
        <f t="shared" si="7"/>
        <v>0.0031134259259259153</v>
      </c>
    </row>
    <row r="78" spans="1:9" ht="18" customHeight="1">
      <c r="A78" s="30" t="s">
        <v>106</v>
      </c>
      <c r="B78" s="39" t="s">
        <v>380</v>
      </c>
      <c r="C78" s="39" t="s">
        <v>215</v>
      </c>
      <c r="D78" s="31" t="s">
        <v>277</v>
      </c>
      <c r="E78" s="39" t="s">
        <v>381</v>
      </c>
      <c r="F78" s="37">
        <v>0.030428240740740742</v>
      </c>
      <c r="G78" s="31" t="str">
        <f t="shared" si="5"/>
        <v>4.23/km</v>
      </c>
      <c r="H78" s="37">
        <f t="shared" si="6"/>
        <v>0.007719907407407408</v>
      </c>
      <c r="I78" s="32">
        <f t="shared" si="7"/>
        <v>0.005775462962962965</v>
      </c>
    </row>
    <row r="79" spans="1:9" ht="18" customHeight="1">
      <c r="A79" s="30" t="s">
        <v>107</v>
      </c>
      <c r="B79" s="39" t="s">
        <v>382</v>
      </c>
      <c r="C79" s="39" t="s">
        <v>21</v>
      </c>
      <c r="D79" s="31" t="s">
        <v>277</v>
      </c>
      <c r="E79" s="39" t="s">
        <v>381</v>
      </c>
      <c r="F79" s="37">
        <v>0.030428240740740742</v>
      </c>
      <c r="G79" s="31" t="str">
        <f t="shared" si="5"/>
        <v>4.23/km</v>
      </c>
      <c r="H79" s="37">
        <f t="shared" si="6"/>
        <v>0.007719907407407408</v>
      </c>
      <c r="I79" s="32">
        <f t="shared" si="7"/>
        <v>0.005775462962962965</v>
      </c>
    </row>
    <row r="80" spans="1:9" ht="18" customHeight="1">
      <c r="A80" s="30" t="s">
        <v>108</v>
      </c>
      <c r="B80" s="39" t="s">
        <v>383</v>
      </c>
      <c r="C80" s="39" t="s">
        <v>384</v>
      </c>
      <c r="D80" s="31" t="s">
        <v>322</v>
      </c>
      <c r="E80" s="39" t="s">
        <v>310</v>
      </c>
      <c r="F80" s="37">
        <v>0.030462962962962966</v>
      </c>
      <c r="G80" s="31" t="str">
        <f t="shared" si="5"/>
        <v>4.23/km</v>
      </c>
      <c r="H80" s="37">
        <f t="shared" si="6"/>
        <v>0.007754629629629632</v>
      </c>
      <c r="I80" s="32">
        <f t="shared" si="7"/>
        <v>0.0024189814814814872</v>
      </c>
    </row>
    <row r="81" spans="1:9" ht="18" customHeight="1">
      <c r="A81" s="30" t="s">
        <v>109</v>
      </c>
      <c r="B81" s="39" t="s">
        <v>227</v>
      </c>
      <c r="C81" s="39" t="s">
        <v>239</v>
      </c>
      <c r="D81" s="31" t="s">
        <v>273</v>
      </c>
      <c r="E81" s="39" t="s">
        <v>274</v>
      </c>
      <c r="F81" s="37">
        <v>0.030474537037037036</v>
      </c>
      <c r="G81" s="31" t="str">
        <f t="shared" si="5"/>
        <v>4.23/km</v>
      </c>
      <c r="H81" s="37">
        <f t="shared" si="6"/>
        <v>0.007766203703703702</v>
      </c>
      <c r="I81" s="32">
        <f t="shared" si="7"/>
        <v>0.005891203703703704</v>
      </c>
    </row>
    <row r="82" spans="1:9" ht="18" customHeight="1">
      <c r="A82" s="30" t="s">
        <v>110</v>
      </c>
      <c r="B82" s="39" t="s">
        <v>385</v>
      </c>
      <c r="C82" s="39" t="s">
        <v>18</v>
      </c>
      <c r="D82" s="31" t="s">
        <v>306</v>
      </c>
      <c r="E82" s="39" t="s">
        <v>274</v>
      </c>
      <c r="F82" s="37">
        <v>0.03054398148148148</v>
      </c>
      <c r="G82" s="31" t="str">
        <f t="shared" si="5"/>
        <v>4.24/km</v>
      </c>
      <c r="H82" s="37">
        <f t="shared" si="6"/>
        <v>0.007835648148148147</v>
      </c>
      <c r="I82" s="32">
        <f t="shared" si="7"/>
        <v>0.0033217592592592535</v>
      </c>
    </row>
    <row r="83" spans="1:9" ht="18" customHeight="1">
      <c r="A83" s="30" t="s">
        <v>111</v>
      </c>
      <c r="B83" s="39" t="s">
        <v>325</v>
      </c>
      <c r="C83" s="39" t="s">
        <v>30</v>
      </c>
      <c r="D83" s="31" t="s">
        <v>259</v>
      </c>
      <c r="E83" s="39" t="s">
        <v>296</v>
      </c>
      <c r="F83" s="37">
        <v>0.030590277777777775</v>
      </c>
      <c r="G83" s="31" t="str">
        <f t="shared" si="5"/>
        <v>4.24/km</v>
      </c>
      <c r="H83" s="37">
        <f t="shared" si="6"/>
        <v>0.007881944444444441</v>
      </c>
      <c r="I83" s="32">
        <f t="shared" si="7"/>
        <v>0.007881944444444441</v>
      </c>
    </row>
    <row r="84" spans="1:9" ht="18" customHeight="1">
      <c r="A84" s="30" t="s">
        <v>112</v>
      </c>
      <c r="B84" s="39" t="s">
        <v>386</v>
      </c>
      <c r="C84" s="39" t="s">
        <v>14</v>
      </c>
      <c r="D84" s="31" t="s">
        <v>259</v>
      </c>
      <c r="E84" s="39" t="s">
        <v>312</v>
      </c>
      <c r="F84" s="37">
        <v>0.030601851851851852</v>
      </c>
      <c r="G84" s="31" t="str">
        <f t="shared" si="5"/>
        <v>4.24/km</v>
      </c>
      <c r="H84" s="37">
        <f t="shared" si="6"/>
        <v>0.007893518518518518</v>
      </c>
      <c r="I84" s="32">
        <f t="shared" si="7"/>
        <v>0.007893518518518518</v>
      </c>
    </row>
    <row r="85" spans="1:9" ht="18" customHeight="1">
      <c r="A85" s="30" t="s">
        <v>113</v>
      </c>
      <c r="B85" s="39" t="s">
        <v>387</v>
      </c>
      <c r="C85" s="39" t="s">
        <v>76</v>
      </c>
      <c r="D85" s="31" t="s">
        <v>273</v>
      </c>
      <c r="E85" s="39" t="s">
        <v>330</v>
      </c>
      <c r="F85" s="37">
        <v>0.030601851851851852</v>
      </c>
      <c r="G85" s="31" t="str">
        <f t="shared" si="5"/>
        <v>4.24/km</v>
      </c>
      <c r="H85" s="37">
        <f t="shared" si="6"/>
        <v>0.007893518518518518</v>
      </c>
      <c r="I85" s="32">
        <f t="shared" si="7"/>
        <v>0.00601851851851852</v>
      </c>
    </row>
    <row r="86" spans="1:9" ht="18" customHeight="1">
      <c r="A86" s="30" t="s">
        <v>114</v>
      </c>
      <c r="B86" s="39" t="s">
        <v>258</v>
      </c>
      <c r="C86" s="39" t="s">
        <v>250</v>
      </c>
      <c r="D86" s="31" t="s">
        <v>277</v>
      </c>
      <c r="E86" s="39" t="s">
        <v>263</v>
      </c>
      <c r="F86" s="37">
        <v>0.03061342592592593</v>
      </c>
      <c r="G86" s="31" t="str">
        <f t="shared" si="5"/>
        <v>4.25/km</v>
      </c>
      <c r="H86" s="37">
        <f t="shared" si="6"/>
        <v>0.007905092592592596</v>
      </c>
      <c r="I86" s="32">
        <f t="shared" si="7"/>
        <v>0.005960648148148152</v>
      </c>
    </row>
    <row r="87" spans="1:9" ht="18" customHeight="1">
      <c r="A87" s="30" t="s">
        <v>115</v>
      </c>
      <c r="B87" s="39" t="s">
        <v>388</v>
      </c>
      <c r="C87" s="39" t="s">
        <v>23</v>
      </c>
      <c r="D87" s="31" t="s">
        <v>277</v>
      </c>
      <c r="E87" s="39" t="s">
        <v>263</v>
      </c>
      <c r="F87" s="37">
        <v>0.030636574074074076</v>
      </c>
      <c r="G87" s="31" t="str">
        <f t="shared" si="5"/>
        <v>4.25/km</v>
      </c>
      <c r="H87" s="37">
        <f t="shared" si="6"/>
        <v>0.007928240740740743</v>
      </c>
      <c r="I87" s="32">
        <f t="shared" si="7"/>
        <v>0.0059837962962962996</v>
      </c>
    </row>
    <row r="88" spans="1:9" ht="18" customHeight="1">
      <c r="A88" s="30" t="s">
        <v>116</v>
      </c>
      <c r="B88" s="39" t="s">
        <v>389</v>
      </c>
      <c r="C88" s="39" t="s">
        <v>14</v>
      </c>
      <c r="D88" s="31" t="s">
        <v>277</v>
      </c>
      <c r="E88" s="39" t="s">
        <v>381</v>
      </c>
      <c r="F88" s="37">
        <v>0.030659722222222224</v>
      </c>
      <c r="G88" s="31" t="str">
        <f t="shared" si="5"/>
        <v>4.25/km</v>
      </c>
      <c r="H88" s="37">
        <f t="shared" si="6"/>
        <v>0.00795138888888889</v>
      </c>
      <c r="I88" s="32">
        <f t="shared" si="7"/>
        <v>0.006006944444444447</v>
      </c>
    </row>
    <row r="89" spans="1:9" ht="18" customHeight="1">
      <c r="A89" s="30" t="s">
        <v>117</v>
      </c>
      <c r="B89" s="39" t="s">
        <v>390</v>
      </c>
      <c r="C89" s="39" t="s">
        <v>28</v>
      </c>
      <c r="D89" s="31" t="s">
        <v>262</v>
      </c>
      <c r="E89" s="39" t="s">
        <v>274</v>
      </c>
      <c r="F89" s="37">
        <v>0.03071759259259259</v>
      </c>
      <c r="G89" s="31" t="str">
        <f t="shared" si="5"/>
        <v>4.25/km</v>
      </c>
      <c r="H89" s="37">
        <f t="shared" si="6"/>
        <v>0.008009259259259258</v>
      </c>
      <c r="I89" s="32">
        <f t="shared" si="7"/>
        <v>0.007662037037037037</v>
      </c>
    </row>
    <row r="90" spans="1:9" ht="18" customHeight="1">
      <c r="A90" s="30" t="s">
        <v>118</v>
      </c>
      <c r="B90" s="39" t="s">
        <v>391</v>
      </c>
      <c r="C90" s="39" t="s">
        <v>25</v>
      </c>
      <c r="D90" s="31" t="s">
        <v>262</v>
      </c>
      <c r="E90" s="39" t="s">
        <v>392</v>
      </c>
      <c r="F90" s="37">
        <v>0.03071759259259259</v>
      </c>
      <c r="G90" s="31" t="str">
        <f t="shared" si="5"/>
        <v>4.25/km</v>
      </c>
      <c r="H90" s="37">
        <f t="shared" si="6"/>
        <v>0.008009259259259258</v>
      </c>
      <c r="I90" s="32">
        <f t="shared" si="7"/>
        <v>0.007662037037037037</v>
      </c>
    </row>
    <row r="91" spans="1:9" ht="18" customHeight="1">
      <c r="A91" s="30" t="s">
        <v>119</v>
      </c>
      <c r="B91" s="39" t="s">
        <v>393</v>
      </c>
      <c r="C91" s="39" t="s">
        <v>373</v>
      </c>
      <c r="D91" s="31" t="s">
        <v>268</v>
      </c>
      <c r="E91" s="39" t="s">
        <v>310</v>
      </c>
      <c r="F91" s="37">
        <v>0.03074074074074074</v>
      </c>
      <c r="G91" s="31" t="str">
        <f t="shared" si="5"/>
        <v>4.26/km</v>
      </c>
      <c r="H91" s="37">
        <f t="shared" si="6"/>
        <v>0.008032407407407405</v>
      </c>
      <c r="I91" s="32">
        <f t="shared" si="7"/>
        <v>0.006504629629629628</v>
      </c>
    </row>
    <row r="92" spans="1:9" ht="18" customHeight="1">
      <c r="A92" s="30" t="s">
        <v>120</v>
      </c>
      <c r="B92" s="39" t="s">
        <v>394</v>
      </c>
      <c r="C92" s="39" t="s">
        <v>215</v>
      </c>
      <c r="D92" s="31" t="s">
        <v>277</v>
      </c>
      <c r="E92" s="39" t="s">
        <v>330</v>
      </c>
      <c r="F92" s="37">
        <v>0.030844907407407404</v>
      </c>
      <c r="G92" s="31" t="str">
        <f t="shared" si="5"/>
        <v>4.27/km</v>
      </c>
      <c r="H92" s="37">
        <f t="shared" si="6"/>
        <v>0.00813657407407407</v>
      </c>
      <c r="I92" s="32">
        <f t="shared" si="7"/>
        <v>0.006192129629629627</v>
      </c>
    </row>
    <row r="93" spans="1:9" ht="18" customHeight="1">
      <c r="A93" s="30" t="s">
        <v>121</v>
      </c>
      <c r="B93" s="39" t="s">
        <v>395</v>
      </c>
      <c r="C93" s="39" t="s">
        <v>396</v>
      </c>
      <c r="D93" s="31" t="s">
        <v>262</v>
      </c>
      <c r="E93" s="39" t="s">
        <v>256</v>
      </c>
      <c r="F93" s="37">
        <v>0.030879629629629632</v>
      </c>
      <c r="G93" s="31" t="str">
        <f t="shared" si="5"/>
        <v>4.27/km</v>
      </c>
      <c r="H93" s="37">
        <f t="shared" si="6"/>
        <v>0.008171296296296298</v>
      </c>
      <c r="I93" s="32">
        <f t="shared" si="7"/>
        <v>0.007824074074074077</v>
      </c>
    </row>
    <row r="94" spans="1:9" ht="18" customHeight="1">
      <c r="A94" s="30" t="s">
        <v>122</v>
      </c>
      <c r="B94" s="39" t="s">
        <v>397</v>
      </c>
      <c r="C94" s="39" t="s">
        <v>339</v>
      </c>
      <c r="D94" s="31" t="s">
        <v>273</v>
      </c>
      <c r="E94" s="39" t="s">
        <v>274</v>
      </c>
      <c r="F94" s="37">
        <v>0.03090277777777778</v>
      </c>
      <c r="G94" s="31" t="str">
        <f t="shared" si="5"/>
        <v>4.27/km</v>
      </c>
      <c r="H94" s="37">
        <f t="shared" si="6"/>
        <v>0.008194444444444445</v>
      </c>
      <c r="I94" s="32">
        <f t="shared" si="7"/>
        <v>0.006319444444444447</v>
      </c>
    </row>
    <row r="95" spans="1:9" ht="18" customHeight="1">
      <c r="A95" s="30" t="s">
        <v>123</v>
      </c>
      <c r="B95" s="39" t="s">
        <v>251</v>
      </c>
      <c r="C95" s="39" t="s">
        <v>24</v>
      </c>
      <c r="D95" s="31" t="s">
        <v>259</v>
      </c>
      <c r="E95" s="39" t="s">
        <v>326</v>
      </c>
      <c r="F95" s="37">
        <v>0.03091435185185185</v>
      </c>
      <c r="G95" s="31" t="str">
        <f t="shared" si="5"/>
        <v>4.27/km</v>
      </c>
      <c r="H95" s="37">
        <f t="shared" si="6"/>
        <v>0.008206018518518515</v>
      </c>
      <c r="I95" s="32">
        <f t="shared" si="7"/>
        <v>0.008206018518518515</v>
      </c>
    </row>
    <row r="96" spans="1:9" ht="18" customHeight="1">
      <c r="A96" s="30" t="s">
        <v>124</v>
      </c>
      <c r="B96" s="39" t="s">
        <v>398</v>
      </c>
      <c r="C96" s="39" t="s">
        <v>19</v>
      </c>
      <c r="D96" s="31" t="s">
        <v>262</v>
      </c>
      <c r="E96" s="39" t="s">
        <v>326</v>
      </c>
      <c r="F96" s="37">
        <v>0.030925925925925926</v>
      </c>
      <c r="G96" s="31" t="str">
        <f t="shared" si="5"/>
        <v>4.27/km</v>
      </c>
      <c r="H96" s="37">
        <f t="shared" si="6"/>
        <v>0.008217592592592592</v>
      </c>
      <c r="I96" s="32">
        <f t="shared" si="7"/>
        <v>0.007870370370370371</v>
      </c>
    </row>
    <row r="97" spans="1:9" ht="18" customHeight="1">
      <c r="A97" s="30" t="s">
        <v>125</v>
      </c>
      <c r="B97" s="39" t="s">
        <v>399</v>
      </c>
      <c r="C97" s="39" t="s">
        <v>14</v>
      </c>
      <c r="D97" s="31" t="s">
        <v>268</v>
      </c>
      <c r="E97" s="39" t="s">
        <v>256</v>
      </c>
      <c r="F97" s="37">
        <v>0.030983796296296297</v>
      </c>
      <c r="G97" s="31" t="str">
        <f t="shared" si="5"/>
        <v>4.28/km</v>
      </c>
      <c r="H97" s="37">
        <f t="shared" si="6"/>
        <v>0.008275462962962964</v>
      </c>
      <c r="I97" s="32">
        <f t="shared" si="7"/>
        <v>0.006747685185185186</v>
      </c>
    </row>
    <row r="98" spans="1:9" ht="18" customHeight="1">
      <c r="A98" s="30" t="s">
        <v>126</v>
      </c>
      <c r="B98" s="39" t="s">
        <v>400</v>
      </c>
      <c r="C98" s="39" t="s">
        <v>19</v>
      </c>
      <c r="D98" s="31" t="s">
        <v>277</v>
      </c>
      <c r="E98" s="39" t="s">
        <v>256</v>
      </c>
      <c r="F98" s="37">
        <v>0.03108796296296296</v>
      </c>
      <c r="G98" s="31" t="str">
        <f t="shared" si="5"/>
        <v>4.29/km</v>
      </c>
      <c r="H98" s="37">
        <f t="shared" si="6"/>
        <v>0.008379629629629626</v>
      </c>
      <c r="I98" s="32">
        <f t="shared" si="7"/>
        <v>0.006435185185185183</v>
      </c>
    </row>
    <row r="99" spans="1:9" ht="18" customHeight="1">
      <c r="A99" s="30" t="s">
        <v>127</v>
      </c>
      <c r="B99" s="39" t="s">
        <v>401</v>
      </c>
      <c r="C99" s="39" t="s">
        <v>30</v>
      </c>
      <c r="D99" s="31" t="s">
        <v>268</v>
      </c>
      <c r="E99" s="39" t="s">
        <v>402</v>
      </c>
      <c r="F99" s="37">
        <v>0.031099537037037037</v>
      </c>
      <c r="G99" s="31" t="str">
        <f t="shared" si="5"/>
        <v>4.29/km</v>
      </c>
      <c r="H99" s="37">
        <f t="shared" si="6"/>
        <v>0.008391203703703703</v>
      </c>
      <c r="I99" s="32">
        <f t="shared" si="7"/>
        <v>0.006863425925925926</v>
      </c>
    </row>
    <row r="100" spans="1:9" ht="18" customHeight="1">
      <c r="A100" s="30" t="s">
        <v>128</v>
      </c>
      <c r="B100" s="39" t="s">
        <v>403</v>
      </c>
      <c r="C100" s="39" t="s">
        <v>404</v>
      </c>
      <c r="D100" s="31" t="s">
        <v>309</v>
      </c>
      <c r="E100" s="39" t="s">
        <v>260</v>
      </c>
      <c r="F100" s="37">
        <v>0.03125</v>
      </c>
      <c r="G100" s="31" t="str">
        <f t="shared" si="5"/>
        <v>4.30/km</v>
      </c>
      <c r="H100" s="37">
        <f t="shared" si="6"/>
        <v>0.008541666666666666</v>
      </c>
      <c r="I100" s="32">
        <f t="shared" si="7"/>
        <v>0.00392361111111111</v>
      </c>
    </row>
    <row r="101" spans="1:9" ht="18" customHeight="1">
      <c r="A101" s="30" t="s">
        <v>129</v>
      </c>
      <c r="B101" s="39" t="s">
        <v>405</v>
      </c>
      <c r="C101" s="39" t="s">
        <v>16</v>
      </c>
      <c r="D101" s="31" t="s">
        <v>285</v>
      </c>
      <c r="E101" s="39" t="s">
        <v>326</v>
      </c>
      <c r="F101" s="37">
        <v>0.0312962962962963</v>
      </c>
      <c r="G101" s="31" t="str">
        <f aca="true" t="shared" si="8" ref="G101:G132">TEXT(INT((HOUR(F101)*3600+MINUTE(F101)*60+SECOND(F101))/$I$3/60),"0")&amp;"."&amp;TEXT(MOD((HOUR(F101)*3600+MINUTE(F101)*60+SECOND(F101))/$I$3,60),"00")&amp;"/km"</f>
        <v>4.30/km</v>
      </c>
      <c r="H101" s="37">
        <f aca="true" t="shared" si="9" ref="H101:H132">F101-$F$5</f>
        <v>0.008587962962962967</v>
      </c>
      <c r="I101" s="32">
        <f t="shared" si="7"/>
        <v>0.00614583333333334</v>
      </c>
    </row>
    <row r="102" spans="1:9" ht="18" customHeight="1">
      <c r="A102" s="30" t="s">
        <v>130</v>
      </c>
      <c r="B102" s="39" t="s">
        <v>406</v>
      </c>
      <c r="C102" s="39" t="s">
        <v>23</v>
      </c>
      <c r="D102" s="31" t="s">
        <v>268</v>
      </c>
      <c r="E102" s="39" t="s">
        <v>296</v>
      </c>
      <c r="F102" s="37">
        <v>0.03142361111111111</v>
      </c>
      <c r="G102" s="31" t="str">
        <f t="shared" si="8"/>
        <v>4.32/km</v>
      </c>
      <c r="H102" s="37">
        <f t="shared" si="9"/>
        <v>0.008715277777777777</v>
      </c>
      <c r="I102" s="32">
        <f t="shared" si="7"/>
        <v>0.0071874999999999994</v>
      </c>
    </row>
    <row r="103" spans="1:9" ht="18" customHeight="1">
      <c r="A103" s="30" t="s">
        <v>131</v>
      </c>
      <c r="B103" s="39" t="s">
        <v>372</v>
      </c>
      <c r="C103" s="39" t="s">
        <v>407</v>
      </c>
      <c r="D103" s="31" t="s">
        <v>259</v>
      </c>
      <c r="E103" s="39" t="s">
        <v>330</v>
      </c>
      <c r="F103" s="37">
        <v>0.03146990740740741</v>
      </c>
      <c r="G103" s="31" t="str">
        <f t="shared" si="8"/>
        <v>4.32/km</v>
      </c>
      <c r="H103" s="37">
        <f t="shared" si="9"/>
        <v>0.008761574074074078</v>
      </c>
      <c r="I103" s="32">
        <f t="shared" si="7"/>
        <v>0.008761574074074078</v>
      </c>
    </row>
    <row r="104" spans="1:9" ht="18" customHeight="1">
      <c r="A104" s="30" t="s">
        <v>132</v>
      </c>
      <c r="B104" s="39" t="s">
        <v>255</v>
      </c>
      <c r="C104" s="39" t="s">
        <v>212</v>
      </c>
      <c r="D104" s="31" t="s">
        <v>285</v>
      </c>
      <c r="E104" s="39" t="s">
        <v>326</v>
      </c>
      <c r="F104" s="37">
        <v>0.031481481481481485</v>
      </c>
      <c r="G104" s="31" t="str">
        <f t="shared" si="8"/>
        <v>4.32/km</v>
      </c>
      <c r="H104" s="37">
        <f t="shared" si="9"/>
        <v>0.008773148148148151</v>
      </c>
      <c r="I104" s="32">
        <f t="shared" si="7"/>
        <v>0.006331018518518524</v>
      </c>
    </row>
    <row r="105" spans="1:9" ht="18" customHeight="1">
      <c r="A105" s="30" t="s">
        <v>134</v>
      </c>
      <c r="B105" s="39" t="s">
        <v>408</v>
      </c>
      <c r="C105" s="39" t="s">
        <v>409</v>
      </c>
      <c r="D105" s="31" t="s">
        <v>410</v>
      </c>
      <c r="E105" s="39" t="s">
        <v>319</v>
      </c>
      <c r="F105" s="37">
        <v>0.031516203703703706</v>
      </c>
      <c r="G105" s="31" t="str">
        <f t="shared" si="8"/>
        <v>4.32/km</v>
      </c>
      <c r="H105" s="37">
        <f t="shared" si="9"/>
        <v>0.008807870370370372</v>
      </c>
      <c r="I105" s="32">
        <f t="shared" si="7"/>
        <v>0</v>
      </c>
    </row>
    <row r="106" spans="1:9" ht="18" customHeight="1">
      <c r="A106" s="30" t="s">
        <v>135</v>
      </c>
      <c r="B106" s="39" t="s">
        <v>411</v>
      </c>
      <c r="C106" s="39" t="s">
        <v>412</v>
      </c>
      <c r="D106" s="31" t="s">
        <v>259</v>
      </c>
      <c r="E106" s="39" t="s">
        <v>319</v>
      </c>
      <c r="F106" s="37">
        <v>0.031516203703703706</v>
      </c>
      <c r="G106" s="31" t="str">
        <f t="shared" si="8"/>
        <v>4.32/km</v>
      </c>
      <c r="H106" s="37">
        <f t="shared" si="9"/>
        <v>0.008807870370370372</v>
      </c>
      <c r="I106" s="32">
        <f t="shared" si="7"/>
        <v>0.008807870370370372</v>
      </c>
    </row>
    <row r="107" spans="1:9" ht="18" customHeight="1">
      <c r="A107" s="30" t="s">
        <v>136</v>
      </c>
      <c r="B107" s="39" t="s">
        <v>413</v>
      </c>
      <c r="C107" s="39" t="s">
        <v>209</v>
      </c>
      <c r="D107" s="31" t="s">
        <v>259</v>
      </c>
      <c r="E107" s="39" t="s">
        <v>335</v>
      </c>
      <c r="F107" s="37">
        <v>0.03159722222222222</v>
      </c>
      <c r="G107" s="31" t="str">
        <f t="shared" si="8"/>
        <v>4.33/km</v>
      </c>
      <c r="H107" s="37">
        <f t="shared" si="9"/>
        <v>0.008888888888888887</v>
      </c>
      <c r="I107" s="32">
        <f t="shared" si="7"/>
        <v>0.008888888888888887</v>
      </c>
    </row>
    <row r="108" spans="1:9" ht="18" customHeight="1">
      <c r="A108" s="30" t="s">
        <v>137</v>
      </c>
      <c r="B108" s="39" t="s">
        <v>414</v>
      </c>
      <c r="C108" s="39" t="s">
        <v>133</v>
      </c>
      <c r="D108" s="31" t="s">
        <v>259</v>
      </c>
      <c r="E108" s="39" t="s">
        <v>296</v>
      </c>
      <c r="F108" s="37">
        <v>0.03173611111111111</v>
      </c>
      <c r="G108" s="31" t="str">
        <f t="shared" si="8"/>
        <v>4.34/km</v>
      </c>
      <c r="H108" s="37">
        <f t="shared" si="9"/>
        <v>0.009027777777777777</v>
      </c>
      <c r="I108" s="32">
        <f t="shared" si="7"/>
        <v>0.009027777777777777</v>
      </c>
    </row>
    <row r="109" spans="1:9" ht="18" customHeight="1">
      <c r="A109" s="30" t="s">
        <v>138</v>
      </c>
      <c r="B109" s="39" t="s">
        <v>415</v>
      </c>
      <c r="C109" s="39" t="s">
        <v>339</v>
      </c>
      <c r="D109" s="31" t="s">
        <v>262</v>
      </c>
      <c r="E109" s="39" t="s">
        <v>296</v>
      </c>
      <c r="F109" s="37">
        <v>0.03173611111111111</v>
      </c>
      <c r="G109" s="31" t="str">
        <f t="shared" si="8"/>
        <v>4.34/km</v>
      </c>
      <c r="H109" s="37">
        <f t="shared" si="9"/>
        <v>0.009027777777777777</v>
      </c>
      <c r="I109" s="32">
        <f t="shared" si="7"/>
        <v>0.008680555555555556</v>
      </c>
    </row>
    <row r="110" spans="1:9" ht="18" customHeight="1">
      <c r="A110" s="30" t="s">
        <v>139</v>
      </c>
      <c r="B110" s="39" t="s">
        <v>416</v>
      </c>
      <c r="C110" s="39" t="s">
        <v>234</v>
      </c>
      <c r="D110" s="31" t="s">
        <v>277</v>
      </c>
      <c r="E110" s="39" t="s">
        <v>381</v>
      </c>
      <c r="F110" s="37">
        <v>0.03179398148148148</v>
      </c>
      <c r="G110" s="31" t="str">
        <f t="shared" si="8"/>
        <v>4.35/km</v>
      </c>
      <c r="H110" s="37">
        <f t="shared" si="9"/>
        <v>0.009085648148148145</v>
      </c>
      <c r="I110" s="32">
        <f t="shared" si="7"/>
        <v>0.007141203703703702</v>
      </c>
    </row>
    <row r="111" spans="1:9" ht="18" customHeight="1">
      <c r="A111" s="30" t="s">
        <v>140</v>
      </c>
      <c r="B111" s="39" t="s">
        <v>269</v>
      </c>
      <c r="C111" s="39" t="s">
        <v>340</v>
      </c>
      <c r="D111" s="31" t="s">
        <v>259</v>
      </c>
      <c r="E111" s="39" t="s">
        <v>270</v>
      </c>
      <c r="F111" s="37">
        <v>0.03184027777777778</v>
      </c>
      <c r="G111" s="31" t="str">
        <f t="shared" si="8"/>
        <v>4.35/km</v>
      </c>
      <c r="H111" s="37">
        <f t="shared" si="9"/>
        <v>0.009131944444444446</v>
      </c>
      <c r="I111" s="32">
        <f t="shared" si="7"/>
        <v>0.009131944444444446</v>
      </c>
    </row>
    <row r="112" spans="1:9" ht="18" customHeight="1">
      <c r="A112" s="30" t="s">
        <v>141</v>
      </c>
      <c r="B112" s="39" t="s">
        <v>252</v>
      </c>
      <c r="C112" s="39" t="s">
        <v>257</v>
      </c>
      <c r="D112" s="31" t="s">
        <v>285</v>
      </c>
      <c r="E112" s="39" t="s">
        <v>256</v>
      </c>
      <c r="F112" s="37">
        <v>0.03190972222222222</v>
      </c>
      <c r="G112" s="31" t="str">
        <f t="shared" si="8"/>
        <v>4.36/km</v>
      </c>
      <c r="H112" s="37">
        <f t="shared" si="9"/>
        <v>0.009201388888888887</v>
      </c>
      <c r="I112" s="32">
        <f t="shared" si="7"/>
        <v>0.00675925925925926</v>
      </c>
    </row>
    <row r="113" spans="1:9" ht="18" customHeight="1">
      <c r="A113" s="30" t="s">
        <v>142</v>
      </c>
      <c r="B113" s="39" t="s">
        <v>417</v>
      </c>
      <c r="C113" s="39" t="s">
        <v>229</v>
      </c>
      <c r="D113" s="31" t="s">
        <v>268</v>
      </c>
      <c r="E113" s="39" t="s">
        <v>256</v>
      </c>
      <c r="F113" s="37">
        <v>0.03200231481481482</v>
      </c>
      <c r="G113" s="31" t="str">
        <f t="shared" si="8"/>
        <v>4.37/km</v>
      </c>
      <c r="H113" s="37">
        <f t="shared" si="9"/>
        <v>0.009293981481481483</v>
      </c>
      <c r="I113" s="32">
        <f t="shared" si="7"/>
        <v>0.007766203703703706</v>
      </c>
    </row>
    <row r="114" spans="1:9" ht="18" customHeight="1">
      <c r="A114" s="30" t="s">
        <v>143</v>
      </c>
      <c r="B114" s="39" t="s">
        <v>235</v>
      </c>
      <c r="C114" s="39" t="s">
        <v>25</v>
      </c>
      <c r="D114" s="31" t="s">
        <v>277</v>
      </c>
      <c r="E114" s="39" t="s">
        <v>330</v>
      </c>
      <c r="F114" s="37">
        <v>0.03201388888888889</v>
      </c>
      <c r="G114" s="31" t="str">
        <f t="shared" si="8"/>
        <v>4.37/km</v>
      </c>
      <c r="H114" s="37">
        <f t="shared" si="9"/>
        <v>0.009305555555555556</v>
      </c>
      <c r="I114" s="32">
        <f t="shared" si="7"/>
        <v>0.007361111111111113</v>
      </c>
    </row>
    <row r="115" spans="1:9" ht="18" customHeight="1">
      <c r="A115" s="30" t="s">
        <v>144</v>
      </c>
      <c r="B115" s="39" t="s">
        <v>418</v>
      </c>
      <c r="C115" s="39" t="s">
        <v>325</v>
      </c>
      <c r="D115" s="31" t="s">
        <v>277</v>
      </c>
      <c r="E115" s="39" t="s">
        <v>381</v>
      </c>
      <c r="F115" s="37">
        <v>0.032025462962962964</v>
      </c>
      <c r="G115" s="31" t="str">
        <f t="shared" si="8"/>
        <v>4.37/km</v>
      </c>
      <c r="H115" s="37">
        <f t="shared" si="9"/>
        <v>0.00931712962962963</v>
      </c>
      <c r="I115" s="32">
        <f t="shared" si="7"/>
        <v>0.007372685185185187</v>
      </c>
    </row>
    <row r="116" spans="1:9" ht="18" customHeight="1">
      <c r="A116" s="30" t="s">
        <v>145</v>
      </c>
      <c r="B116" s="39" t="s">
        <v>419</v>
      </c>
      <c r="C116" s="39" t="s">
        <v>378</v>
      </c>
      <c r="D116" s="31" t="s">
        <v>259</v>
      </c>
      <c r="E116" s="39" t="s">
        <v>310</v>
      </c>
      <c r="F116" s="37">
        <v>0.03204861111111111</v>
      </c>
      <c r="G116" s="31" t="str">
        <f t="shared" si="8"/>
        <v>4.37/km</v>
      </c>
      <c r="H116" s="37">
        <f t="shared" si="9"/>
        <v>0.009340277777777777</v>
      </c>
      <c r="I116" s="32">
        <f t="shared" si="7"/>
        <v>0.009340277777777777</v>
      </c>
    </row>
    <row r="117" spans="1:9" ht="18" customHeight="1">
      <c r="A117" s="30" t="s">
        <v>146</v>
      </c>
      <c r="B117" s="39" t="s">
        <v>420</v>
      </c>
      <c r="C117" s="39" t="s">
        <v>299</v>
      </c>
      <c r="D117" s="31" t="s">
        <v>259</v>
      </c>
      <c r="E117" s="39" t="s">
        <v>256</v>
      </c>
      <c r="F117" s="37">
        <v>0.03208333333333333</v>
      </c>
      <c r="G117" s="31" t="str">
        <f t="shared" si="8"/>
        <v>4.37/km</v>
      </c>
      <c r="H117" s="37">
        <f t="shared" si="9"/>
        <v>0.009374999999999998</v>
      </c>
      <c r="I117" s="32">
        <f t="shared" si="7"/>
        <v>0.009374999999999998</v>
      </c>
    </row>
    <row r="118" spans="1:9" ht="18" customHeight="1">
      <c r="A118" s="30" t="s">
        <v>147</v>
      </c>
      <c r="B118" s="39" t="s">
        <v>421</v>
      </c>
      <c r="C118" s="39" t="s">
        <v>422</v>
      </c>
      <c r="D118" s="31" t="s">
        <v>366</v>
      </c>
      <c r="E118" s="39" t="s">
        <v>310</v>
      </c>
      <c r="F118" s="37">
        <v>0.03211805555555556</v>
      </c>
      <c r="G118" s="31" t="str">
        <f t="shared" si="8"/>
        <v>4.38/km</v>
      </c>
      <c r="H118" s="37">
        <f t="shared" si="9"/>
        <v>0.009409722222222226</v>
      </c>
      <c r="I118" s="32">
        <f t="shared" si="7"/>
        <v>0.0021296296296296376</v>
      </c>
    </row>
    <row r="119" spans="1:9" ht="18" customHeight="1">
      <c r="A119" s="30" t="s">
        <v>148</v>
      </c>
      <c r="B119" s="39" t="s">
        <v>423</v>
      </c>
      <c r="C119" s="39" t="s">
        <v>424</v>
      </c>
      <c r="D119" s="31" t="s">
        <v>277</v>
      </c>
      <c r="E119" s="39" t="s">
        <v>319</v>
      </c>
      <c r="F119" s="37">
        <v>0.03215277777777777</v>
      </c>
      <c r="G119" s="31" t="str">
        <f t="shared" si="8"/>
        <v>4.38/km</v>
      </c>
      <c r="H119" s="37">
        <f t="shared" si="9"/>
        <v>0.00944444444444444</v>
      </c>
      <c r="I119" s="32">
        <f t="shared" si="7"/>
        <v>0.007499999999999996</v>
      </c>
    </row>
    <row r="120" spans="1:9" ht="18" customHeight="1">
      <c r="A120" s="30" t="s">
        <v>149</v>
      </c>
      <c r="B120" s="39" t="s">
        <v>425</v>
      </c>
      <c r="C120" s="39" t="s">
        <v>426</v>
      </c>
      <c r="D120" s="31" t="s">
        <v>285</v>
      </c>
      <c r="E120" s="39" t="s">
        <v>326</v>
      </c>
      <c r="F120" s="37">
        <v>0.03215277777777777</v>
      </c>
      <c r="G120" s="31" t="str">
        <f t="shared" si="8"/>
        <v>4.38/km</v>
      </c>
      <c r="H120" s="37">
        <f t="shared" si="9"/>
        <v>0.00944444444444444</v>
      </c>
      <c r="I120" s="32">
        <f t="shared" si="7"/>
        <v>0.007002314814814812</v>
      </c>
    </row>
    <row r="121" spans="1:9" ht="18" customHeight="1">
      <c r="A121" s="30" t="s">
        <v>150</v>
      </c>
      <c r="B121" s="39" t="s">
        <v>427</v>
      </c>
      <c r="C121" s="39" t="s">
        <v>428</v>
      </c>
      <c r="D121" s="31" t="s">
        <v>410</v>
      </c>
      <c r="E121" s="39" t="s">
        <v>319</v>
      </c>
      <c r="F121" s="37">
        <v>0.03215277777777777</v>
      </c>
      <c r="G121" s="31" t="str">
        <f t="shared" si="8"/>
        <v>4.38/km</v>
      </c>
      <c r="H121" s="37">
        <f t="shared" si="9"/>
        <v>0.00944444444444444</v>
      </c>
      <c r="I121" s="32">
        <f t="shared" si="7"/>
        <v>0.0006365740740740672</v>
      </c>
    </row>
    <row r="122" spans="1:9" ht="18" customHeight="1">
      <c r="A122" s="30" t="s">
        <v>151</v>
      </c>
      <c r="B122" s="39" t="s">
        <v>394</v>
      </c>
      <c r="C122" s="39" t="s">
        <v>29</v>
      </c>
      <c r="D122" s="31" t="s">
        <v>259</v>
      </c>
      <c r="E122" s="39" t="s">
        <v>335</v>
      </c>
      <c r="F122" s="37">
        <v>0.03217592592592593</v>
      </c>
      <c r="G122" s="31" t="str">
        <f t="shared" si="8"/>
        <v>4.38/km</v>
      </c>
      <c r="H122" s="37">
        <f t="shared" si="9"/>
        <v>0.009467592592592593</v>
      </c>
      <c r="I122" s="32">
        <f t="shared" si="7"/>
        <v>0.009467592592592593</v>
      </c>
    </row>
    <row r="123" spans="1:9" ht="18" customHeight="1">
      <c r="A123" s="30" t="s">
        <v>152</v>
      </c>
      <c r="B123" s="39" t="s">
        <v>429</v>
      </c>
      <c r="C123" s="39" t="s">
        <v>430</v>
      </c>
      <c r="D123" s="31" t="s">
        <v>309</v>
      </c>
      <c r="E123" s="39" t="s">
        <v>256</v>
      </c>
      <c r="F123" s="37">
        <v>0.03217592592592593</v>
      </c>
      <c r="G123" s="31" t="str">
        <f t="shared" si="8"/>
        <v>4.38/km</v>
      </c>
      <c r="H123" s="37">
        <f t="shared" si="9"/>
        <v>0.009467592592592593</v>
      </c>
      <c r="I123" s="32">
        <f t="shared" si="7"/>
        <v>0.004849537037037038</v>
      </c>
    </row>
    <row r="124" spans="1:9" ht="18" customHeight="1">
      <c r="A124" s="30" t="s">
        <v>153</v>
      </c>
      <c r="B124" s="39" t="s">
        <v>431</v>
      </c>
      <c r="C124" s="39" t="s">
        <v>432</v>
      </c>
      <c r="D124" s="31" t="s">
        <v>306</v>
      </c>
      <c r="E124" s="39" t="s">
        <v>359</v>
      </c>
      <c r="F124" s="37">
        <v>0.03221064814814815</v>
      </c>
      <c r="G124" s="31" t="str">
        <f t="shared" si="8"/>
        <v>4.38/km</v>
      </c>
      <c r="H124" s="37">
        <f t="shared" si="9"/>
        <v>0.009502314814814814</v>
      </c>
      <c r="I124" s="32">
        <f t="shared" si="7"/>
        <v>0.0049884259259259205</v>
      </c>
    </row>
    <row r="125" spans="1:9" ht="18" customHeight="1">
      <c r="A125" s="30" t="s">
        <v>154</v>
      </c>
      <c r="B125" s="39" t="s">
        <v>433</v>
      </c>
      <c r="C125" s="39" t="s">
        <v>17</v>
      </c>
      <c r="D125" s="31" t="s">
        <v>262</v>
      </c>
      <c r="E125" s="39" t="s">
        <v>330</v>
      </c>
      <c r="F125" s="37">
        <v>0.03224537037037037</v>
      </c>
      <c r="G125" s="31" t="str">
        <f t="shared" si="8"/>
        <v>4.39/km</v>
      </c>
      <c r="H125" s="37">
        <f t="shared" si="9"/>
        <v>0.009537037037037035</v>
      </c>
      <c r="I125" s="32">
        <f t="shared" si="7"/>
        <v>0.009189814814814814</v>
      </c>
    </row>
    <row r="126" spans="1:9" ht="18" customHeight="1">
      <c r="A126" s="30" t="s">
        <v>155</v>
      </c>
      <c r="B126" s="39" t="s">
        <v>434</v>
      </c>
      <c r="C126" s="39" t="s">
        <v>28</v>
      </c>
      <c r="D126" s="31" t="s">
        <v>268</v>
      </c>
      <c r="E126" s="39" t="s">
        <v>263</v>
      </c>
      <c r="F126" s="37">
        <v>0.03230324074074074</v>
      </c>
      <c r="G126" s="31" t="str">
        <f t="shared" si="8"/>
        <v>4.39/km</v>
      </c>
      <c r="H126" s="37">
        <f t="shared" si="9"/>
        <v>0.009594907407407403</v>
      </c>
      <c r="I126" s="32">
        <f t="shared" si="7"/>
        <v>0.008067129629629625</v>
      </c>
    </row>
    <row r="127" spans="1:9" ht="18" customHeight="1">
      <c r="A127" s="30" t="s">
        <v>156</v>
      </c>
      <c r="B127" s="39" t="s">
        <v>435</v>
      </c>
      <c r="C127" s="39" t="s">
        <v>23</v>
      </c>
      <c r="D127" s="31" t="s">
        <v>259</v>
      </c>
      <c r="E127" s="39" t="s">
        <v>436</v>
      </c>
      <c r="F127" s="37">
        <v>0.03239583333333333</v>
      </c>
      <c r="G127" s="31" t="str">
        <f t="shared" si="8"/>
        <v>4.40/km</v>
      </c>
      <c r="H127" s="37">
        <f t="shared" si="9"/>
        <v>0.009687499999999998</v>
      </c>
      <c r="I127" s="32">
        <f t="shared" si="7"/>
        <v>0.009687499999999998</v>
      </c>
    </row>
    <row r="128" spans="1:9" ht="18" customHeight="1">
      <c r="A128" s="30" t="s">
        <v>157</v>
      </c>
      <c r="B128" s="39" t="s">
        <v>437</v>
      </c>
      <c r="C128" s="39" t="s">
        <v>12</v>
      </c>
      <c r="D128" s="31" t="s">
        <v>306</v>
      </c>
      <c r="E128" s="39" t="s">
        <v>326</v>
      </c>
      <c r="F128" s="37">
        <v>0.032511574074074075</v>
      </c>
      <c r="G128" s="31" t="str">
        <f t="shared" si="8"/>
        <v>4.41/km</v>
      </c>
      <c r="H128" s="37">
        <f t="shared" si="9"/>
        <v>0.00980324074074074</v>
      </c>
      <c r="I128" s="32">
        <f t="shared" si="7"/>
        <v>0.005289351851851847</v>
      </c>
    </row>
    <row r="129" spans="1:9" ht="18" customHeight="1">
      <c r="A129" s="30" t="s">
        <v>158</v>
      </c>
      <c r="B129" s="39" t="s">
        <v>438</v>
      </c>
      <c r="C129" s="39" t="s">
        <v>439</v>
      </c>
      <c r="D129" s="31" t="s">
        <v>309</v>
      </c>
      <c r="E129" s="39" t="s">
        <v>326</v>
      </c>
      <c r="F129" s="37">
        <v>0.03259259259259259</v>
      </c>
      <c r="G129" s="31" t="str">
        <f t="shared" si="8"/>
        <v>4.42/km</v>
      </c>
      <c r="H129" s="37">
        <f t="shared" si="9"/>
        <v>0.009884259259259256</v>
      </c>
      <c r="I129" s="32">
        <f t="shared" si="7"/>
        <v>0.0052662037037037</v>
      </c>
    </row>
    <row r="130" spans="1:9" ht="18" customHeight="1">
      <c r="A130" s="30" t="s">
        <v>159</v>
      </c>
      <c r="B130" s="39" t="s">
        <v>440</v>
      </c>
      <c r="C130" s="39" t="s">
        <v>441</v>
      </c>
      <c r="D130" s="31" t="s">
        <v>273</v>
      </c>
      <c r="E130" s="39" t="s">
        <v>274</v>
      </c>
      <c r="F130" s="37">
        <v>0.03277777777777778</v>
      </c>
      <c r="G130" s="31" t="str">
        <f t="shared" si="8"/>
        <v>4.43/km</v>
      </c>
      <c r="H130" s="37">
        <f t="shared" si="9"/>
        <v>0.010069444444444447</v>
      </c>
      <c r="I130" s="32">
        <f t="shared" si="7"/>
        <v>0.008194444444444449</v>
      </c>
    </row>
    <row r="131" spans="1:9" ht="18" customHeight="1">
      <c r="A131" s="30" t="s">
        <v>160</v>
      </c>
      <c r="B131" s="39" t="s">
        <v>442</v>
      </c>
      <c r="C131" s="39" t="s">
        <v>443</v>
      </c>
      <c r="D131" s="31" t="s">
        <v>309</v>
      </c>
      <c r="E131" s="39" t="s">
        <v>263</v>
      </c>
      <c r="F131" s="37">
        <v>0.03289351851851852</v>
      </c>
      <c r="G131" s="31" t="str">
        <f t="shared" si="8"/>
        <v>4.44/km</v>
      </c>
      <c r="H131" s="37">
        <f t="shared" si="9"/>
        <v>0.01018518518518519</v>
      </c>
      <c r="I131" s="32">
        <f t="shared" si="7"/>
        <v>0.005567129629629634</v>
      </c>
    </row>
    <row r="132" spans="1:9" ht="18" customHeight="1">
      <c r="A132" s="30" t="s">
        <v>161</v>
      </c>
      <c r="B132" s="39" t="s">
        <v>444</v>
      </c>
      <c r="C132" s="39" t="s">
        <v>23</v>
      </c>
      <c r="D132" s="31" t="s">
        <v>268</v>
      </c>
      <c r="E132" s="39" t="s">
        <v>263</v>
      </c>
      <c r="F132" s="37">
        <v>0.03289351851851852</v>
      </c>
      <c r="G132" s="31" t="str">
        <f t="shared" si="8"/>
        <v>4.44/km</v>
      </c>
      <c r="H132" s="37">
        <f t="shared" si="9"/>
        <v>0.01018518518518519</v>
      </c>
      <c r="I132" s="32">
        <f t="shared" si="7"/>
        <v>0.008657407407407412</v>
      </c>
    </row>
    <row r="133" spans="1:9" ht="18" customHeight="1">
      <c r="A133" s="30" t="s">
        <v>162</v>
      </c>
      <c r="B133" s="39" t="s">
        <v>400</v>
      </c>
      <c r="C133" s="39" t="s">
        <v>26</v>
      </c>
      <c r="D133" s="31" t="s">
        <v>273</v>
      </c>
      <c r="E133" s="39" t="s">
        <v>256</v>
      </c>
      <c r="F133" s="37">
        <v>0.03300925925925926</v>
      </c>
      <c r="G133" s="31" t="str">
        <f aca="true" t="shared" si="10" ref="G133:G164">TEXT(INT((HOUR(F133)*3600+MINUTE(F133)*60+SECOND(F133))/$I$3/60),"0")&amp;"."&amp;TEXT(MOD((HOUR(F133)*3600+MINUTE(F133)*60+SECOND(F133))/$I$3,60),"00")&amp;"/km"</f>
        <v>4.45/km</v>
      </c>
      <c r="H133" s="37">
        <f aca="true" t="shared" si="11" ref="H133:H164">F133-$F$5</f>
        <v>0.010300925925925925</v>
      </c>
      <c r="I133" s="32">
        <f t="shared" si="7"/>
        <v>0.008425925925925927</v>
      </c>
    </row>
    <row r="134" spans="1:9" ht="18" customHeight="1">
      <c r="A134" s="30" t="s">
        <v>163</v>
      </c>
      <c r="B134" s="39" t="s">
        <v>445</v>
      </c>
      <c r="C134" s="39" t="s">
        <v>29</v>
      </c>
      <c r="D134" s="31" t="s">
        <v>262</v>
      </c>
      <c r="E134" s="39" t="s">
        <v>326</v>
      </c>
      <c r="F134" s="37">
        <v>0.03311342592592593</v>
      </c>
      <c r="G134" s="31" t="str">
        <f t="shared" si="10"/>
        <v>4.46/km</v>
      </c>
      <c r="H134" s="37">
        <f t="shared" si="11"/>
        <v>0.010405092592592594</v>
      </c>
      <c r="I134" s="32">
        <f aca="true" t="shared" si="12" ref="I134:I197">F134-INDEX($F$5:$F$300,MATCH(D134,$D$5:$D$300,0))</f>
        <v>0.010057870370370373</v>
      </c>
    </row>
    <row r="135" spans="1:9" ht="18" customHeight="1">
      <c r="A135" s="30" t="s">
        <v>164</v>
      </c>
      <c r="B135" s="39" t="s">
        <v>446</v>
      </c>
      <c r="C135" s="39" t="s">
        <v>447</v>
      </c>
      <c r="D135" s="31" t="s">
        <v>366</v>
      </c>
      <c r="E135" s="39" t="s">
        <v>326</v>
      </c>
      <c r="F135" s="37">
        <v>0.03311342592592593</v>
      </c>
      <c r="G135" s="31" t="str">
        <f t="shared" si="10"/>
        <v>4.46/km</v>
      </c>
      <c r="H135" s="37">
        <f t="shared" si="11"/>
        <v>0.010405092592592594</v>
      </c>
      <c r="I135" s="32">
        <f t="shared" si="12"/>
        <v>0.0031250000000000062</v>
      </c>
    </row>
    <row r="136" spans="1:9" ht="18" customHeight="1">
      <c r="A136" s="30" t="s">
        <v>165</v>
      </c>
      <c r="B136" s="39" t="s">
        <v>290</v>
      </c>
      <c r="C136" s="39" t="s">
        <v>222</v>
      </c>
      <c r="D136" s="31" t="s">
        <v>273</v>
      </c>
      <c r="E136" s="39" t="s">
        <v>263</v>
      </c>
      <c r="F136" s="37">
        <v>0.033125</v>
      </c>
      <c r="G136" s="31" t="str">
        <f t="shared" si="10"/>
        <v>4.46/km</v>
      </c>
      <c r="H136" s="37">
        <f t="shared" si="11"/>
        <v>0.010416666666666668</v>
      </c>
      <c r="I136" s="32">
        <f t="shared" si="12"/>
        <v>0.00854166666666667</v>
      </c>
    </row>
    <row r="137" spans="1:9" ht="18" customHeight="1">
      <c r="A137" s="30" t="s">
        <v>166</v>
      </c>
      <c r="B137" s="39" t="s">
        <v>448</v>
      </c>
      <c r="C137" s="39" t="s">
        <v>206</v>
      </c>
      <c r="D137" s="31" t="s">
        <v>262</v>
      </c>
      <c r="E137" s="39" t="s">
        <v>260</v>
      </c>
      <c r="F137" s="37">
        <v>0.033171296296296296</v>
      </c>
      <c r="G137" s="31" t="str">
        <f t="shared" si="10"/>
        <v>4.47/km</v>
      </c>
      <c r="H137" s="37">
        <f t="shared" si="11"/>
        <v>0.010462962962962962</v>
      </c>
      <c r="I137" s="32">
        <f t="shared" si="12"/>
        <v>0.010115740740740741</v>
      </c>
    </row>
    <row r="138" spans="1:9" ht="18" customHeight="1">
      <c r="A138" s="30" t="s">
        <v>167</v>
      </c>
      <c r="B138" s="39" t="s">
        <v>258</v>
      </c>
      <c r="C138" s="39" t="s">
        <v>449</v>
      </c>
      <c r="D138" s="31" t="s">
        <v>277</v>
      </c>
      <c r="E138" s="39" t="s">
        <v>263</v>
      </c>
      <c r="F138" s="37">
        <v>0.033171296296296296</v>
      </c>
      <c r="G138" s="31" t="str">
        <f t="shared" si="10"/>
        <v>4.47/km</v>
      </c>
      <c r="H138" s="37">
        <f t="shared" si="11"/>
        <v>0.010462962962962962</v>
      </c>
      <c r="I138" s="32">
        <f t="shared" si="12"/>
        <v>0.008518518518518519</v>
      </c>
    </row>
    <row r="139" spans="1:9" ht="18" customHeight="1">
      <c r="A139" s="30" t="s">
        <v>168</v>
      </c>
      <c r="B139" s="39" t="s">
        <v>450</v>
      </c>
      <c r="C139" s="39" t="s">
        <v>208</v>
      </c>
      <c r="D139" s="31" t="s">
        <v>268</v>
      </c>
      <c r="E139" s="39" t="s">
        <v>263</v>
      </c>
      <c r="F139" s="37">
        <v>0.03339120370370371</v>
      </c>
      <c r="G139" s="31" t="str">
        <f t="shared" si="10"/>
        <v>4.49/km</v>
      </c>
      <c r="H139" s="37">
        <f t="shared" si="11"/>
        <v>0.010682870370370374</v>
      </c>
      <c r="I139" s="32">
        <f t="shared" si="12"/>
        <v>0.009155092592592597</v>
      </c>
    </row>
    <row r="140" spans="1:9" ht="18" customHeight="1">
      <c r="A140" s="30" t="s">
        <v>169</v>
      </c>
      <c r="B140" s="39" t="s">
        <v>451</v>
      </c>
      <c r="C140" s="39" t="s">
        <v>452</v>
      </c>
      <c r="D140" s="31" t="s">
        <v>268</v>
      </c>
      <c r="E140" s="39" t="s">
        <v>263</v>
      </c>
      <c r="F140" s="37">
        <v>0.03339120370370371</v>
      </c>
      <c r="G140" s="31" t="str">
        <f t="shared" si="10"/>
        <v>4.49/km</v>
      </c>
      <c r="H140" s="37">
        <f t="shared" si="11"/>
        <v>0.010682870370370374</v>
      </c>
      <c r="I140" s="32">
        <f t="shared" si="12"/>
        <v>0.009155092592592597</v>
      </c>
    </row>
    <row r="141" spans="1:9" ht="18" customHeight="1">
      <c r="A141" s="30" t="s">
        <v>170</v>
      </c>
      <c r="B141" s="39" t="s">
        <v>389</v>
      </c>
      <c r="C141" s="39" t="s">
        <v>221</v>
      </c>
      <c r="D141" s="31" t="s">
        <v>277</v>
      </c>
      <c r="E141" s="39" t="s">
        <v>381</v>
      </c>
      <c r="F141" s="37">
        <v>0.033483796296296296</v>
      </c>
      <c r="G141" s="31" t="str">
        <f t="shared" si="10"/>
        <v>4.49/km</v>
      </c>
      <c r="H141" s="37">
        <f t="shared" si="11"/>
        <v>0.010775462962962962</v>
      </c>
      <c r="I141" s="32">
        <f t="shared" si="12"/>
        <v>0.00883101851851852</v>
      </c>
    </row>
    <row r="142" spans="1:9" ht="18" customHeight="1">
      <c r="A142" s="30" t="s">
        <v>171</v>
      </c>
      <c r="B142" s="39" t="s">
        <v>453</v>
      </c>
      <c r="C142" s="39" t="s">
        <v>12</v>
      </c>
      <c r="D142" s="31" t="s">
        <v>306</v>
      </c>
      <c r="E142" s="39" t="s">
        <v>296</v>
      </c>
      <c r="F142" s="37">
        <v>0.03349537037037037</v>
      </c>
      <c r="G142" s="31" t="str">
        <f t="shared" si="10"/>
        <v>4.49/km</v>
      </c>
      <c r="H142" s="37">
        <f t="shared" si="11"/>
        <v>0.010787037037037036</v>
      </c>
      <c r="I142" s="32">
        <f t="shared" si="12"/>
        <v>0.006273148148148142</v>
      </c>
    </row>
    <row r="143" spans="1:9" ht="18" customHeight="1">
      <c r="A143" s="30" t="s">
        <v>172</v>
      </c>
      <c r="B143" s="39" t="s">
        <v>454</v>
      </c>
      <c r="C143" s="39" t="s">
        <v>455</v>
      </c>
      <c r="D143" s="31" t="s">
        <v>285</v>
      </c>
      <c r="E143" s="39" t="s">
        <v>274</v>
      </c>
      <c r="F143" s="37">
        <v>0.033553240740740745</v>
      </c>
      <c r="G143" s="31" t="str">
        <f t="shared" si="10"/>
        <v>4.50/km</v>
      </c>
      <c r="H143" s="37">
        <f t="shared" si="11"/>
        <v>0.01084490740740741</v>
      </c>
      <c r="I143" s="32">
        <f t="shared" si="12"/>
        <v>0.008402777777777783</v>
      </c>
    </row>
    <row r="144" spans="1:9" ht="18" customHeight="1">
      <c r="A144" s="30" t="s">
        <v>173</v>
      </c>
      <c r="B144" s="39" t="s">
        <v>456</v>
      </c>
      <c r="C144" s="39" t="s">
        <v>457</v>
      </c>
      <c r="D144" s="31" t="s">
        <v>458</v>
      </c>
      <c r="E144" s="39" t="s">
        <v>326</v>
      </c>
      <c r="F144" s="37">
        <v>0.033680555555555554</v>
      </c>
      <c r="G144" s="31" t="str">
        <f t="shared" si="10"/>
        <v>4.51/km</v>
      </c>
      <c r="H144" s="37">
        <f t="shared" si="11"/>
        <v>0.01097222222222222</v>
      </c>
      <c r="I144" s="32">
        <f t="shared" si="12"/>
        <v>0</v>
      </c>
    </row>
    <row r="145" spans="1:9" ht="18" customHeight="1">
      <c r="A145" s="30" t="s">
        <v>174</v>
      </c>
      <c r="B145" s="39" t="s">
        <v>459</v>
      </c>
      <c r="C145" s="39" t="s">
        <v>460</v>
      </c>
      <c r="D145" s="31" t="s">
        <v>461</v>
      </c>
      <c r="E145" s="39" t="s">
        <v>462</v>
      </c>
      <c r="F145" s="37">
        <v>0.033715277777777775</v>
      </c>
      <c r="G145" s="31" t="str">
        <f t="shared" si="10"/>
        <v>4.51/km</v>
      </c>
      <c r="H145" s="37">
        <f t="shared" si="11"/>
        <v>0.01100694444444444</v>
      </c>
      <c r="I145" s="32">
        <f t="shared" si="12"/>
        <v>0</v>
      </c>
    </row>
    <row r="146" spans="1:9" ht="18" customHeight="1">
      <c r="A146" s="30" t="s">
        <v>175</v>
      </c>
      <c r="B146" s="39" t="s">
        <v>463</v>
      </c>
      <c r="C146" s="39" t="s">
        <v>250</v>
      </c>
      <c r="D146" s="31" t="s">
        <v>285</v>
      </c>
      <c r="E146" s="39" t="s">
        <v>330</v>
      </c>
      <c r="F146" s="37">
        <v>0.033761574074074076</v>
      </c>
      <c r="G146" s="31" t="str">
        <f t="shared" si="10"/>
        <v>4.52/km</v>
      </c>
      <c r="H146" s="37">
        <f t="shared" si="11"/>
        <v>0.011053240740740742</v>
      </c>
      <c r="I146" s="32">
        <f t="shared" si="12"/>
        <v>0.008611111111111115</v>
      </c>
    </row>
    <row r="147" spans="1:9" ht="18" customHeight="1">
      <c r="A147" s="30" t="s">
        <v>176</v>
      </c>
      <c r="B147" s="39" t="s">
        <v>464</v>
      </c>
      <c r="C147" s="39" t="s">
        <v>19</v>
      </c>
      <c r="D147" s="31" t="s">
        <v>285</v>
      </c>
      <c r="E147" s="39" t="s">
        <v>326</v>
      </c>
      <c r="F147" s="37">
        <v>0.03378472222222222</v>
      </c>
      <c r="G147" s="31" t="str">
        <f t="shared" si="10"/>
        <v>4.52/km</v>
      </c>
      <c r="H147" s="37">
        <f t="shared" si="11"/>
        <v>0.011076388888888889</v>
      </c>
      <c r="I147" s="32">
        <f t="shared" si="12"/>
        <v>0.008634259259259262</v>
      </c>
    </row>
    <row r="148" spans="1:9" ht="18" customHeight="1">
      <c r="A148" s="30" t="s">
        <v>177</v>
      </c>
      <c r="B148" s="39" t="s">
        <v>463</v>
      </c>
      <c r="C148" s="39" t="s">
        <v>23</v>
      </c>
      <c r="D148" s="31" t="s">
        <v>273</v>
      </c>
      <c r="E148" s="39" t="s">
        <v>330</v>
      </c>
      <c r="F148" s="37">
        <v>0.033796296296296297</v>
      </c>
      <c r="G148" s="31" t="str">
        <f t="shared" si="10"/>
        <v>4.52/km</v>
      </c>
      <c r="H148" s="37">
        <f t="shared" si="11"/>
        <v>0.011087962962962963</v>
      </c>
      <c r="I148" s="32">
        <f t="shared" si="12"/>
        <v>0.009212962962962964</v>
      </c>
    </row>
    <row r="149" spans="1:9" ht="18" customHeight="1">
      <c r="A149" s="30" t="s">
        <v>178</v>
      </c>
      <c r="B149" s="39" t="s">
        <v>465</v>
      </c>
      <c r="C149" s="39" t="s">
        <v>13</v>
      </c>
      <c r="D149" s="31" t="s">
        <v>285</v>
      </c>
      <c r="E149" s="39" t="s">
        <v>256</v>
      </c>
      <c r="F149" s="37">
        <v>0.033888888888888885</v>
      </c>
      <c r="G149" s="31" t="str">
        <f t="shared" si="10"/>
        <v>4.53/km</v>
      </c>
      <c r="H149" s="37">
        <f t="shared" si="11"/>
        <v>0.011180555555555551</v>
      </c>
      <c r="I149" s="32">
        <f t="shared" si="12"/>
        <v>0.008738425925925924</v>
      </c>
    </row>
    <row r="150" spans="1:9" ht="18" customHeight="1">
      <c r="A150" s="30" t="s">
        <v>179</v>
      </c>
      <c r="B150" s="39" t="s">
        <v>466</v>
      </c>
      <c r="C150" s="39" t="s">
        <v>215</v>
      </c>
      <c r="D150" s="31" t="s">
        <v>277</v>
      </c>
      <c r="E150" s="39" t="s">
        <v>330</v>
      </c>
      <c r="F150" s="37">
        <v>0.033935185185185186</v>
      </c>
      <c r="G150" s="31" t="str">
        <f t="shared" si="10"/>
        <v>4.53/km</v>
      </c>
      <c r="H150" s="37">
        <f t="shared" si="11"/>
        <v>0.011226851851851852</v>
      </c>
      <c r="I150" s="32">
        <f t="shared" si="12"/>
        <v>0.00928240740740741</v>
      </c>
    </row>
    <row r="151" spans="1:9" ht="18" customHeight="1">
      <c r="A151" s="30" t="s">
        <v>180</v>
      </c>
      <c r="B151" s="39" t="s">
        <v>467</v>
      </c>
      <c r="C151" s="39" t="s">
        <v>26</v>
      </c>
      <c r="D151" s="31" t="s">
        <v>262</v>
      </c>
      <c r="E151" s="39" t="s">
        <v>326</v>
      </c>
      <c r="F151" s="37">
        <v>0.034039351851851855</v>
      </c>
      <c r="G151" s="31" t="str">
        <f t="shared" si="10"/>
        <v>4.54/km</v>
      </c>
      <c r="H151" s="37">
        <f t="shared" si="11"/>
        <v>0.011331018518518522</v>
      </c>
      <c r="I151" s="32">
        <f t="shared" si="12"/>
        <v>0.0109837962962963</v>
      </c>
    </row>
    <row r="152" spans="1:9" ht="18" customHeight="1">
      <c r="A152" s="30" t="s">
        <v>181</v>
      </c>
      <c r="B152" s="39" t="s">
        <v>468</v>
      </c>
      <c r="C152" s="39" t="s">
        <v>225</v>
      </c>
      <c r="D152" s="31" t="s">
        <v>259</v>
      </c>
      <c r="E152" s="39" t="s">
        <v>330</v>
      </c>
      <c r="F152" s="37">
        <v>0.03412037037037037</v>
      </c>
      <c r="G152" s="31" t="str">
        <f t="shared" si="10"/>
        <v>4.55/km</v>
      </c>
      <c r="H152" s="37">
        <f t="shared" si="11"/>
        <v>0.011412037037037037</v>
      </c>
      <c r="I152" s="32">
        <f t="shared" si="12"/>
        <v>0.011412037037037037</v>
      </c>
    </row>
    <row r="153" spans="1:9" ht="18" customHeight="1">
      <c r="A153" s="30" t="s">
        <v>182</v>
      </c>
      <c r="B153" s="39" t="s">
        <v>469</v>
      </c>
      <c r="C153" s="39" t="s">
        <v>14</v>
      </c>
      <c r="D153" s="31" t="s">
        <v>262</v>
      </c>
      <c r="E153" s="39" t="s">
        <v>296</v>
      </c>
      <c r="F153" s="37">
        <v>0.03414351851851852</v>
      </c>
      <c r="G153" s="31" t="str">
        <f t="shared" si="10"/>
        <v>4.55/km</v>
      </c>
      <c r="H153" s="37">
        <f t="shared" si="11"/>
        <v>0.011435185185185184</v>
      </c>
      <c r="I153" s="32">
        <f t="shared" si="12"/>
        <v>0.011087962962962963</v>
      </c>
    </row>
    <row r="154" spans="1:9" ht="18" customHeight="1">
      <c r="A154" s="30" t="s">
        <v>183</v>
      </c>
      <c r="B154" s="39" t="s">
        <v>470</v>
      </c>
      <c r="C154" s="39" t="s">
        <v>24</v>
      </c>
      <c r="D154" s="31" t="s">
        <v>259</v>
      </c>
      <c r="E154" s="39" t="s">
        <v>296</v>
      </c>
      <c r="F154" s="37">
        <v>0.03414351851851852</v>
      </c>
      <c r="G154" s="31" t="str">
        <f t="shared" si="10"/>
        <v>4.55/km</v>
      </c>
      <c r="H154" s="37">
        <f t="shared" si="11"/>
        <v>0.011435185185185184</v>
      </c>
      <c r="I154" s="32">
        <f t="shared" si="12"/>
        <v>0.011435185185185184</v>
      </c>
    </row>
    <row r="155" spans="1:9" ht="18" customHeight="1">
      <c r="A155" s="30" t="s">
        <v>184</v>
      </c>
      <c r="B155" s="39" t="s">
        <v>471</v>
      </c>
      <c r="C155" s="39" t="s">
        <v>133</v>
      </c>
      <c r="D155" s="31" t="s">
        <v>285</v>
      </c>
      <c r="E155" s="39" t="s">
        <v>296</v>
      </c>
      <c r="F155" s="37">
        <v>0.03415509259259259</v>
      </c>
      <c r="G155" s="31" t="str">
        <f t="shared" si="10"/>
        <v>4.55/km</v>
      </c>
      <c r="H155" s="37">
        <f t="shared" si="11"/>
        <v>0.011446759259259257</v>
      </c>
      <c r="I155" s="32">
        <f t="shared" si="12"/>
        <v>0.00900462962962963</v>
      </c>
    </row>
    <row r="156" spans="1:9" ht="18" customHeight="1">
      <c r="A156" s="30" t="s">
        <v>185</v>
      </c>
      <c r="B156" s="39" t="s">
        <v>472</v>
      </c>
      <c r="C156" s="39" t="s">
        <v>203</v>
      </c>
      <c r="D156" s="31" t="s">
        <v>262</v>
      </c>
      <c r="E156" s="39" t="s">
        <v>319</v>
      </c>
      <c r="F156" s="37">
        <v>0.03416666666666667</v>
      </c>
      <c r="G156" s="31" t="str">
        <f t="shared" si="10"/>
        <v>4.55/km</v>
      </c>
      <c r="H156" s="37">
        <f t="shared" si="11"/>
        <v>0.011458333333333338</v>
      </c>
      <c r="I156" s="32">
        <f t="shared" si="12"/>
        <v>0.011111111111111117</v>
      </c>
    </row>
    <row r="157" spans="1:9" ht="18" customHeight="1">
      <c r="A157" s="30" t="s">
        <v>186</v>
      </c>
      <c r="B157" s="39" t="s">
        <v>217</v>
      </c>
      <c r="C157" s="39" t="s">
        <v>473</v>
      </c>
      <c r="D157" s="31" t="s">
        <v>322</v>
      </c>
      <c r="E157" s="39" t="s">
        <v>274</v>
      </c>
      <c r="F157" s="37">
        <v>0.03416666666666667</v>
      </c>
      <c r="G157" s="31" t="str">
        <f t="shared" si="10"/>
        <v>4.55/km</v>
      </c>
      <c r="H157" s="37">
        <f t="shared" si="11"/>
        <v>0.011458333333333338</v>
      </c>
      <c r="I157" s="32">
        <f t="shared" si="12"/>
        <v>0.006122685185185193</v>
      </c>
    </row>
    <row r="158" spans="1:9" ht="18" customHeight="1">
      <c r="A158" s="30" t="s">
        <v>187</v>
      </c>
      <c r="B158" s="39" t="s">
        <v>474</v>
      </c>
      <c r="C158" s="39" t="s">
        <v>220</v>
      </c>
      <c r="D158" s="31" t="s">
        <v>262</v>
      </c>
      <c r="E158" s="39" t="s">
        <v>274</v>
      </c>
      <c r="F158" s="37">
        <v>0.03416666666666667</v>
      </c>
      <c r="G158" s="31" t="str">
        <f t="shared" si="10"/>
        <v>4.55/km</v>
      </c>
      <c r="H158" s="37">
        <f t="shared" si="11"/>
        <v>0.011458333333333338</v>
      </c>
      <c r="I158" s="32">
        <f t="shared" si="12"/>
        <v>0.011111111111111117</v>
      </c>
    </row>
    <row r="159" spans="1:9" ht="18" customHeight="1">
      <c r="A159" s="30" t="s">
        <v>188</v>
      </c>
      <c r="B159" s="39" t="s">
        <v>475</v>
      </c>
      <c r="C159" s="39" t="s">
        <v>26</v>
      </c>
      <c r="D159" s="31" t="s">
        <v>277</v>
      </c>
      <c r="E159" s="39" t="s">
        <v>296</v>
      </c>
      <c r="F159" s="37">
        <v>0.03425925925925926</v>
      </c>
      <c r="G159" s="31" t="str">
        <f t="shared" si="10"/>
        <v>4.56/km</v>
      </c>
      <c r="H159" s="37">
        <f t="shared" si="11"/>
        <v>0.011550925925925926</v>
      </c>
      <c r="I159" s="32">
        <f t="shared" si="12"/>
        <v>0.009606481481481483</v>
      </c>
    </row>
    <row r="160" spans="1:9" ht="18" customHeight="1">
      <c r="A160" s="43" t="s">
        <v>189</v>
      </c>
      <c r="B160" s="44" t="s">
        <v>476</v>
      </c>
      <c r="C160" s="44" t="s">
        <v>246</v>
      </c>
      <c r="D160" s="45" t="s">
        <v>477</v>
      </c>
      <c r="E160" s="44" t="s">
        <v>211</v>
      </c>
      <c r="F160" s="46">
        <v>0.034270833333333334</v>
      </c>
      <c r="G160" s="45" t="str">
        <f t="shared" si="10"/>
        <v>4.56/km</v>
      </c>
      <c r="H160" s="46">
        <f t="shared" si="11"/>
        <v>0.0115625</v>
      </c>
      <c r="I160" s="47">
        <f t="shared" si="12"/>
        <v>0</v>
      </c>
    </row>
    <row r="161" spans="1:9" ht="18" customHeight="1">
      <c r="A161" s="30" t="s">
        <v>190</v>
      </c>
      <c r="B161" s="39" t="s">
        <v>478</v>
      </c>
      <c r="C161" s="39" t="s">
        <v>245</v>
      </c>
      <c r="D161" s="31" t="s">
        <v>273</v>
      </c>
      <c r="E161" s="39" t="s">
        <v>326</v>
      </c>
      <c r="F161" s="37">
        <v>0.0343287037037037</v>
      </c>
      <c r="G161" s="31" t="str">
        <f t="shared" si="10"/>
        <v>4.57/km</v>
      </c>
      <c r="H161" s="37">
        <f t="shared" si="11"/>
        <v>0.011620370370370368</v>
      </c>
      <c r="I161" s="32">
        <f t="shared" si="12"/>
        <v>0.00974537037037037</v>
      </c>
    </row>
    <row r="162" spans="1:9" ht="18" customHeight="1">
      <c r="A162" s="30" t="s">
        <v>191</v>
      </c>
      <c r="B162" s="39" t="s">
        <v>479</v>
      </c>
      <c r="C162" s="39" t="s">
        <v>228</v>
      </c>
      <c r="D162" s="31" t="s">
        <v>273</v>
      </c>
      <c r="E162" s="39" t="s">
        <v>326</v>
      </c>
      <c r="F162" s="37">
        <v>0.03443287037037037</v>
      </c>
      <c r="G162" s="31" t="str">
        <f t="shared" si="10"/>
        <v>4.58/km</v>
      </c>
      <c r="H162" s="37">
        <f t="shared" si="11"/>
        <v>0.011724537037037037</v>
      </c>
      <c r="I162" s="32">
        <f t="shared" si="12"/>
        <v>0.009849537037037039</v>
      </c>
    </row>
    <row r="163" spans="1:9" ht="18" customHeight="1">
      <c r="A163" s="30" t="s">
        <v>192</v>
      </c>
      <c r="B163" s="39" t="s">
        <v>480</v>
      </c>
      <c r="C163" s="39" t="s">
        <v>12</v>
      </c>
      <c r="D163" s="31" t="s">
        <v>285</v>
      </c>
      <c r="E163" s="39" t="s">
        <v>263</v>
      </c>
      <c r="F163" s="37">
        <v>0.03459490740740741</v>
      </c>
      <c r="G163" s="31" t="str">
        <f t="shared" si="10"/>
        <v>4.59/km</v>
      </c>
      <c r="H163" s="37">
        <f t="shared" si="11"/>
        <v>0.011886574074074074</v>
      </c>
      <c r="I163" s="32">
        <f t="shared" si="12"/>
        <v>0.009444444444444446</v>
      </c>
    </row>
    <row r="164" spans="1:9" ht="18" customHeight="1">
      <c r="A164" s="30" t="s">
        <v>193</v>
      </c>
      <c r="B164" s="39" t="s">
        <v>481</v>
      </c>
      <c r="C164" s="39" t="s">
        <v>482</v>
      </c>
      <c r="D164" s="31" t="s">
        <v>285</v>
      </c>
      <c r="E164" s="39" t="s">
        <v>335</v>
      </c>
      <c r="F164" s="37">
        <v>0.03459490740740741</v>
      </c>
      <c r="G164" s="31" t="str">
        <f t="shared" si="10"/>
        <v>4.59/km</v>
      </c>
      <c r="H164" s="37">
        <f t="shared" si="11"/>
        <v>0.011886574074074074</v>
      </c>
      <c r="I164" s="32">
        <f t="shared" si="12"/>
        <v>0.009444444444444446</v>
      </c>
    </row>
    <row r="165" spans="1:9" ht="18" customHeight="1">
      <c r="A165" s="30" t="s">
        <v>194</v>
      </c>
      <c r="B165" s="39" t="s">
        <v>483</v>
      </c>
      <c r="C165" s="39" t="s">
        <v>484</v>
      </c>
      <c r="D165" s="31" t="s">
        <v>268</v>
      </c>
      <c r="E165" s="39" t="s">
        <v>319</v>
      </c>
      <c r="F165" s="37">
        <v>0.034652777777777775</v>
      </c>
      <c r="G165" s="31" t="str">
        <f aca="true" t="shared" si="13" ref="G165:G228">TEXT(INT((HOUR(F165)*3600+MINUTE(F165)*60+SECOND(F165))/$I$3/60),"0")&amp;"."&amp;TEXT(MOD((HOUR(F165)*3600+MINUTE(F165)*60+SECOND(F165))/$I$3,60),"00")&amp;"/km"</f>
        <v>4.59/km</v>
      </c>
      <c r="H165" s="37">
        <f aca="true" t="shared" si="14" ref="H165:H174">F165-$F$5</f>
        <v>0.011944444444444442</v>
      </c>
      <c r="I165" s="32">
        <f t="shared" si="12"/>
        <v>0.010416666666666664</v>
      </c>
    </row>
    <row r="166" spans="1:9" ht="18" customHeight="1">
      <c r="A166" s="30" t="s">
        <v>195</v>
      </c>
      <c r="B166" s="39" t="s">
        <v>485</v>
      </c>
      <c r="C166" s="39" t="s">
        <v>486</v>
      </c>
      <c r="D166" s="31" t="s">
        <v>322</v>
      </c>
      <c r="E166" s="39" t="s">
        <v>330</v>
      </c>
      <c r="F166" s="37">
        <v>0.03474537037037037</v>
      </c>
      <c r="G166" s="31" t="str">
        <f t="shared" si="13"/>
        <v>5.00/km</v>
      </c>
      <c r="H166" s="37">
        <f t="shared" si="14"/>
        <v>0.012037037037037037</v>
      </c>
      <c r="I166" s="32">
        <f t="shared" si="12"/>
        <v>0.006701388888888892</v>
      </c>
    </row>
    <row r="167" spans="1:9" ht="18" customHeight="1">
      <c r="A167" s="30" t="s">
        <v>196</v>
      </c>
      <c r="B167" s="39" t="s">
        <v>487</v>
      </c>
      <c r="C167" s="39" t="s">
        <v>19</v>
      </c>
      <c r="D167" s="31" t="s">
        <v>277</v>
      </c>
      <c r="E167" s="39" t="s">
        <v>488</v>
      </c>
      <c r="F167" s="37">
        <v>0.034826388888888886</v>
      </c>
      <c r="G167" s="31" t="str">
        <f t="shared" si="13"/>
        <v>5.01/km</v>
      </c>
      <c r="H167" s="37">
        <f t="shared" si="14"/>
        <v>0.012118055555555552</v>
      </c>
      <c r="I167" s="32">
        <f t="shared" si="12"/>
        <v>0.010173611111111109</v>
      </c>
    </row>
    <row r="168" spans="1:9" ht="18" customHeight="1">
      <c r="A168" s="30" t="s">
        <v>197</v>
      </c>
      <c r="B168" s="39" t="s">
        <v>489</v>
      </c>
      <c r="C168" s="39" t="s">
        <v>490</v>
      </c>
      <c r="D168" s="31" t="s">
        <v>277</v>
      </c>
      <c r="E168" s="39" t="s">
        <v>381</v>
      </c>
      <c r="F168" s="37">
        <v>0.034861111111111114</v>
      </c>
      <c r="G168" s="31" t="str">
        <f t="shared" si="13"/>
        <v>5.01/km</v>
      </c>
      <c r="H168" s="37">
        <f t="shared" si="14"/>
        <v>0.01215277777777778</v>
      </c>
      <c r="I168" s="32">
        <f t="shared" si="12"/>
        <v>0.010208333333333337</v>
      </c>
    </row>
    <row r="169" spans="1:9" ht="18" customHeight="1">
      <c r="A169" s="30" t="s">
        <v>198</v>
      </c>
      <c r="B169" s="39" t="s">
        <v>398</v>
      </c>
      <c r="C169" s="39" t="s">
        <v>207</v>
      </c>
      <c r="D169" s="31" t="s">
        <v>277</v>
      </c>
      <c r="E169" s="39" t="s">
        <v>326</v>
      </c>
      <c r="F169" s="37">
        <v>0.034930555555555555</v>
      </c>
      <c r="G169" s="31" t="str">
        <f t="shared" si="13"/>
        <v>5.02/km</v>
      </c>
      <c r="H169" s="37">
        <f t="shared" si="14"/>
        <v>0.012222222222222221</v>
      </c>
      <c r="I169" s="32">
        <f t="shared" si="12"/>
        <v>0.010277777777777778</v>
      </c>
    </row>
    <row r="170" spans="1:9" ht="18" customHeight="1">
      <c r="A170" s="30" t="s">
        <v>199</v>
      </c>
      <c r="B170" s="39" t="s">
        <v>491</v>
      </c>
      <c r="C170" s="39" t="s">
        <v>18</v>
      </c>
      <c r="D170" s="31" t="s">
        <v>268</v>
      </c>
      <c r="E170" s="39" t="s">
        <v>330</v>
      </c>
      <c r="F170" s="37">
        <v>0.034942129629629635</v>
      </c>
      <c r="G170" s="31" t="str">
        <f t="shared" si="13"/>
        <v>5.02/km</v>
      </c>
      <c r="H170" s="37">
        <f t="shared" si="14"/>
        <v>0.012233796296296302</v>
      </c>
      <c r="I170" s="32">
        <f t="shared" si="12"/>
        <v>0.010706018518518524</v>
      </c>
    </row>
    <row r="171" spans="1:9" ht="18" customHeight="1">
      <c r="A171" s="30" t="s">
        <v>200</v>
      </c>
      <c r="B171" s="39" t="s">
        <v>492</v>
      </c>
      <c r="C171" s="39" t="s">
        <v>493</v>
      </c>
      <c r="D171" s="31" t="s">
        <v>461</v>
      </c>
      <c r="E171" s="39" t="s">
        <v>296</v>
      </c>
      <c r="F171" s="37">
        <v>0.03501157407407408</v>
      </c>
      <c r="G171" s="31" t="str">
        <f t="shared" si="13"/>
        <v>5.03/km</v>
      </c>
      <c r="H171" s="37">
        <f t="shared" si="14"/>
        <v>0.012303240740740743</v>
      </c>
      <c r="I171" s="32">
        <f t="shared" si="12"/>
        <v>0.0012962962962963023</v>
      </c>
    </row>
    <row r="172" spans="1:9" ht="18" customHeight="1">
      <c r="A172" s="30" t="s">
        <v>201</v>
      </c>
      <c r="B172" s="39" t="s">
        <v>494</v>
      </c>
      <c r="C172" s="39" t="s">
        <v>133</v>
      </c>
      <c r="D172" s="31" t="s">
        <v>461</v>
      </c>
      <c r="E172" s="39" t="s">
        <v>296</v>
      </c>
      <c r="F172" s="37">
        <v>0.0350462962962963</v>
      </c>
      <c r="G172" s="31" t="str">
        <f t="shared" si="13"/>
        <v>5.03/km</v>
      </c>
      <c r="H172" s="37">
        <f t="shared" si="14"/>
        <v>0.012337962962962964</v>
      </c>
      <c r="I172" s="32">
        <f t="shared" si="12"/>
        <v>0.001331018518518523</v>
      </c>
    </row>
    <row r="173" spans="1:9" ht="18" customHeight="1">
      <c r="A173" s="30" t="s">
        <v>202</v>
      </c>
      <c r="B173" s="39" t="s">
        <v>495</v>
      </c>
      <c r="C173" s="39" t="s">
        <v>28</v>
      </c>
      <c r="D173" s="31" t="s">
        <v>262</v>
      </c>
      <c r="E173" s="39" t="s">
        <v>335</v>
      </c>
      <c r="F173" s="37">
        <v>0.035115740740740746</v>
      </c>
      <c r="G173" s="31" t="str">
        <f t="shared" si="13"/>
        <v>5.03/km</v>
      </c>
      <c r="H173" s="37">
        <f t="shared" si="14"/>
        <v>0.012407407407407412</v>
      </c>
      <c r="I173" s="32">
        <f t="shared" si="12"/>
        <v>0.012060185185185191</v>
      </c>
    </row>
    <row r="174" spans="1:9" ht="18" customHeight="1">
      <c r="A174" s="30" t="s">
        <v>233</v>
      </c>
      <c r="B174" s="39" t="s">
        <v>496</v>
      </c>
      <c r="C174" s="39" t="s">
        <v>497</v>
      </c>
      <c r="D174" s="31" t="s">
        <v>262</v>
      </c>
      <c r="E174" s="39" t="s">
        <v>337</v>
      </c>
      <c r="F174" s="37">
        <v>0.03516203703703704</v>
      </c>
      <c r="G174" s="31" t="str">
        <f t="shared" si="13"/>
        <v>5.04/km</v>
      </c>
      <c r="H174" s="37">
        <f t="shared" si="14"/>
        <v>0.012453703703703706</v>
      </c>
      <c r="I174" s="32">
        <f t="shared" si="12"/>
        <v>0.012106481481481485</v>
      </c>
    </row>
    <row r="175" spans="1:9" ht="18" customHeight="1">
      <c r="A175" s="30" t="s">
        <v>642</v>
      </c>
      <c r="B175" s="39" t="s">
        <v>498</v>
      </c>
      <c r="C175" s="39" t="s">
        <v>210</v>
      </c>
      <c r="D175" s="31" t="s">
        <v>366</v>
      </c>
      <c r="E175" s="39" t="s">
        <v>319</v>
      </c>
      <c r="F175" s="37">
        <v>0.035277777777777776</v>
      </c>
      <c r="G175" s="31" t="str">
        <f t="shared" si="13"/>
        <v>5.05/km</v>
      </c>
      <c r="H175" s="37">
        <f aca="true" t="shared" si="15" ref="H175:H238">F175-$F$5</f>
        <v>0.012569444444444442</v>
      </c>
      <c r="I175" s="32">
        <f t="shared" si="12"/>
        <v>0.005289351851851854</v>
      </c>
    </row>
    <row r="176" spans="1:9" ht="18" customHeight="1">
      <c r="A176" s="30" t="s">
        <v>643</v>
      </c>
      <c r="B176" s="39" t="s">
        <v>499</v>
      </c>
      <c r="C176" s="39" t="s">
        <v>500</v>
      </c>
      <c r="D176" s="31" t="s">
        <v>262</v>
      </c>
      <c r="E176" s="39" t="s">
        <v>319</v>
      </c>
      <c r="F176" s="37">
        <v>0.035277777777777776</v>
      </c>
      <c r="G176" s="31" t="str">
        <f t="shared" si="13"/>
        <v>5.05/km</v>
      </c>
      <c r="H176" s="37">
        <f t="shared" si="15"/>
        <v>0.012569444444444442</v>
      </c>
      <c r="I176" s="32">
        <f t="shared" si="12"/>
        <v>0.012222222222222221</v>
      </c>
    </row>
    <row r="177" spans="1:9" ht="18" customHeight="1">
      <c r="A177" s="30" t="s">
        <v>644</v>
      </c>
      <c r="B177" s="39" t="s">
        <v>501</v>
      </c>
      <c r="C177" s="39" t="s">
        <v>133</v>
      </c>
      <c r="D177" s="31" t="s">
        <v>273</v>
      </c>
      <c r="E177" s="39" t="s">
        <v>312</v>
      </c>
      <c r="F177" s="37">
        <v>0.03539351851851852</v>
      </c>
      <c r="G177" s="31" t="str">
        <f t="shared" si="13"/>
        <v>5.06/km</v>
      </c>
      <c r="H177" s="37">
        <f t="shared" si="15"/>
        <v>0.012685185185185185</v>
      </c>
      <c r="I177" s="32">
        <f t="shared" si="12"/>
        <v>0.010810185185185187</v>
      </c>
    </row>
    <row r="178" spans="1:9" ht="18" customHeight="1">
      <c r="A178" s="30" t="s">
        <v>645</v>
      </c>
      <c r="B178" s="39" t="s">
        <v>502</v>
      </c>
      <c r="C178" s="39" t="s">
        <v>299</v>
      </c>
      <c r="D178" s="31" t="s">
        <v>259</v>
      </c>
      <c r="E178" s="39" t="s">
        <v>355</v>
      </c>
      <c r="F178" s="37">
        <v>0.035451388888888886</v>
      </c>
      <c r="G178" s="31" t="str">
        <f t="shared" si="13"/>
        <v>5.06/km</v>
      </c>
      <c r="H178" s="37">
        <f t="shared" si="15"/>
        <v>0.012743055555555553</v>
      </c>
      <c r="I178" s="32">
        <f t="shared" si="12"/>
        <v>0.012743055555555553</v>
      </c>
    </row>
    <row r="179" spans="1:9" ht="18" customHeight="1">
      <c r="A179" s="30" t="s">
        <v>646</v>
      </c>
      <c r="B179" s="39" t="s">
        <v>380</v>
      </c>
      <c r="C179" s="39" t="s">
        <v>21</v>
      </c>
      <c r="D179" s="31" t="s">
        <v>268</v>
      </c>
      <c r="E179" s="39" t="s">
        <v>381</v>
      </c>
      <c r="F179" s="37">
        <v>0.03547453703703704</v>
      </c>
      <c r="G179" s="31" t="str">
        <f t="shared" si="13"/>
        <v>5.07/km</v>
      </c>
      <c r="H179" s="37">
        <f t="shared" si="15"/>
        <v>0.012766203703703707</v>
      </c>
      <c r="I179" s="32">
        <f t="shared" si="12"/>
        <v>0.01123842592592593</v>
      </c>
    </row>
    <row r="180" spans="1:9" ht="18" customHeight="1">
      <c r="A180" s="30" t="s">
        <v>647</v>
      </c>
      <c r="B180" s="39" t="s">
        <v>503</v>
      </c>
      <c r="C180" s="39" t="s">
        <v>504</v>
      </c>
      <c r="D180" s="31" t="s">
        <v>277</v>
      </c>
      <c r="E180" s="39" t="s">
        <v>381</v>
      </c>
      <c r="F180" s="37">
        <v>0.03547453703703704</v>
      </c>
      <c r="G180" s="31" t="str">
        <f t="shared" si="13"/>
        <v>5.07/km</v>
      </c>
      <c r="H180" s="37">
        <f t="shared" si="15"/>
        <v>0.012766203703703707</v>
      </c>
      <c r="I180" s="32">
        <f t="shared" si="12"/>
        <v>0.010821759259259264</v>
      </c>
    </row>
    <row r="181" spans="1:9" ht="18" customHeight="1">
      <c r="A181" s="30" t="s">
        <v>648</v>
      </c>
      <c r="B181" s="39" t="s">
        <v>505</v>
      </c>
      <c r="C181" s="39" t="s">
        <v>506</v>
      </c>
      <c r="D181" s="31" t="s">
        <v>366</v>
      </c>
      <c r="E181" s="39" t="s">
        <v>381</v>
      </c>
      <c r="F181" s="37">
        <v>0.03547453703703704</v>
      </c>
      <c r="G181" s="31" t="str">
        <f t="shared" si="13"/>
        <v>5.07/km</v>
      </c>
      <c r="H181" s="37">
        <f t="shared" si="15"/>
        <v>0.012766203703703707</v>
      </c>
      <c r="I181" s="32">
        <f t="shared" si="12"/>
        <v>0.005486111111111119</v>
      </c>
    </row>
    <row r="182" spans="1:9" ht="18" customHeight="1">
      <c r="A182" s="30" t="s">
        <v>649</v>
      </c>
      <c r="B182" s="39" t="s">
        <v>507</v>
      </c>
      <c r="C182" s="39" t="s">
        <v>17</v>
      </c>
      <c r="D182" s="31" t="s">
        <v>461</v>
      </c>
      <c r="E182" s="39" t="s">
        <v>263</v>
      </c>
      <c r="F182" s="37">
        <v>0.03553240740740741</v>
      </c>
      <c r="G182" s="31" t="str">
        <f t="shared" si="13"/>
        <v>5.07/km</v>
      </c>
      <c r="H182" s="37">
        <f t="shared" si="15"/>
        <v>0.012824074074074075</v>
      </c>
      <c r="I182" s="32">
        <f t="shared" si="12"/>
        <v>0.0018171296296296338</v>
      </c>
    </row>
    <row r="183" spans="1:9" ht="18" customHeight="1">
      <c r="A183" s="30" t="s">
        <v>650</v>
      </c>
      <c r="B183" s="39" t="s">
        <v>417</v>
      </c>
      <c r="C183" s="39" t="s">
        <v>508</v>
      </c>
      <c r="D183" s="31" t="s">
        <v>410</v>
      </c>
      <c r="E183" s="39" t="s">
        <v>330</v>
      </c>
      <c r="F183" s="37">
        <v>0.035590277777777776</v>
      </c>
      <c r="G183" s="31" t="str">
        <f t="shared" si="13"/>
        <v>5.08/km</v>
      </c>
      <c r="H183" s="37">
        <f t="shared" si="15"/>
        <v>0.012881944444444442</v>
      </c>
      <c r="I183" s="32">
        <f t="shared" si="12"/>
        <v>0.00407407407407407</v>
      </c>
    </row>
    <row r="184" spans="1:9" ht="18" customHeight="1">
      <c r="A184" s="43" t="s">
        <v>651</v>
      </c>
      <c r="B184" s="44" t="s">
        <v>509</v>
      </c>
      <c r="C184" s="44" t="s">
        <v>14</v>
      </c>
      <c r="D184" s="45" t="s">
        <v>285</v>
      </c>
      <c r="E184" s="44" t="s">
        <v>211</v>
      </c>
      <c r="F184" s="46">
        <v>0.035740740740740747</v>
      </c>
      <c r="G184" s="45" t="str">
        <f t="shared" si="13"/>
        <v>5.09/km</v>
      </c>
      <c r="H184" s="46">
        <f t="shared" si="15"/>
        <v>0.013032407407407413</v>
      </c>
      <c r="I184" s="47">
        <f t="shared" si="12"/>
        <v>0.010590277777777785</v>
      </c>
    </row>
    <row r="185" spans="1:9" ht="18" customHeight="1">
      <c r="A185" s="30" t="s">
        <v>652</v>
      </c>
      <c r="B185" s="39" t="s">
        <v>510</v>
      </c>
      <c r="C185" s="39" t="s">
        <v>19</v>
      </c>
      <c r="D185" s="31" t="s">
        <v>277</v>
      </c>
      <c r="E185" s="39" t="s">
        <v>326</v>
      </c>
      <c r="F185" s="37">
        <v>0.035787037037037034</v>
      </c>
      <c r="G185" s="31" t="str">
        <f t="shared" si="13"/>
        <v>5.09/km</v>
      </c>
      <c r="H185" s="37">
        <f t="shared" si="15"/>
        <v>0.0130787037037037</v>
      </c>
      <c r="I185" s="32">
        <f t="shared" si="12"/>
        <v>0.011134259259259257</v>
      </c>
    </row>
    <row r="186" spans="1:9" ht="18" customHeight="1">
      <c r="A186" s="30" t="s">
        <v>653</v>
      </c>
      <c r="B186" s="39" t="s">
        <v>468</v>
      </c>
      <c r="C186" s="39" t="s">
        <v>208</v>
      </c>
      <c r="D186" s="31" t="s">
        <v>262</v>
      </c>
      <c r="E186" s="39" t="s">
        <v>256</v>
      </c>
      <c r="F186" s="37">
        <v>0.0358912037037037</v>
      </c>
      <c r="G186" s="31" t="str">
        <f t="shared" si="13"/>
        <v>5.10/km</v>
      </c>
      <c r="H186" s="37">
        <f t="shared" si="15"/>
        <v>0.013182870370370369</v>
      </c>
      <c r="I186" s="32">
        <f t="shared" si="12"/>
        <v>0.012835648148148148</v>
      </c>
    </row>
    <row r="187" spans="1:9" ht="18" customHeight="1">
      <c r="A187" s="30" t="s">
        <v>654</v>
      </c>
      <c r="B187" s="39" t="s">
        <v>511</v>
      </c>
      <c r="C187" s="39" t="s">
        <v>230</v>
      </c>
      <c r="D187" s="31" t="s">
        <v>477</v>
      </c>
      <c r="E187" s="39" t="s">
        <v>256</v>
      </c>
      <c r="F187" s="37">
        <v>0.035902777777777777</v>
      </c>
      <c r="G187" s="31" t="str">
        <f t="shared" si="13"/>
        <v>5.10/km</v>
      </c>
      <c r="H187" s="37">
        <f t="shared" si="15"/>
        <v>0.013194444444444443</v>
      </c>
      <c r="I187" s="32">
        <f t="shared" si="12"/>
        <v>0.0016319444444444428</v>
      </c>
    </row>
    <row r="188" spans="1:9" ht="18" customHeight="1">
      <c r="A188" s="30" t="s">
        <v>655</v>
      </c>
      <c r="B188" s="39" t="s">
        <v>347</v>
      </c>
      <c r="C188" s="39" t="s">
        <v>30</v>
      </c>
      <c r="D188" s="31" t="s">
        <v>268</v>
      </c>
      <c r="E188" s="39" t="s">
        <v>241</v>
      </c>
      <c r="F188" s="37">
        <v>0.03615740740740741</v>
      </c>
      <c r="G188" s="31" t="str">
        <f t="shared" si="13"/>
        <v>5.12/km</v>
      </c>
      <c r="H188" s="37">
        <f t="shared" si="15"/>
        <v>0.013449074074074075</v>
      </c>
      <c r="I188" s="32">
        <f t="shared" si="12"/>
        <v>0.011921296296296298</v>
      </c>
    </row>
    <row r="189" spans="1:9" ht="18" customHeight="1">
      <c r="A189" s="30" t="s">
        <v>656</v>
      </c>
      <c r="B189" s="39" t="s">
        <v>512</v>
      </c>
      <c r="C189" s="39" t="s">
        <v>513</v>
      </c>
      <c r="D189" s="31" t="s">
        <v>306</v>
      </c>
      <c r="E189" s="39" t="s">
        <v>296</v>
      </c>
      <c r="F189" s="37">
        <v>0.03619212962962963</v>
      </c>
      <c r="G189" s="31" t="str">
        <f t="shared" si="13"/>
        <v>5.13/km</v>
      </c>
      <c r="H189" s="37">
        <f t="shared" si="15"/>
        <v>0.013483796296296296</v>
      </c>
      <c r="I189" s="32">
        <f t="shared" si="12"/>
        <v>0.008969907407407402</v>
      </c>
    </row>
    <row r="190" spans="1:9" ht="18" customHeight="1">
      <c r="A190" s="30" t="s">
        <v>657</v>
      </c>
      <c r="B190" s="39" t="s">
        <v>514</v>
      </c>
      <c r="C190" s="39" t="s">
        <v>515</v>
      </c>
      <c r="D190" s="31" t="s">
        <v>477</v>
      </c>
      <c r="E190" s="39" t="s">
        <v>326</v>
      </c>
      <c r="F190" s="37">
        <v>0.03619212962962963</v>
      </c>
      <c r="G190" s="31" t="str">
        <f t="shared" si="13"/>
        <v>5.13/km</v>
      </c>
      <c r="H190" s="37">
        <f t="shared" si="15"/>
        <v>0.013483796296296296</v>
      </c>
      <c r="I190" s="32">
        <f t="shared" si="12"/>
        <v>0.001921296296296296</v>
      </c>
    </row>
    <row r="191" spans="1:9" ht="18" customHeight="1">
      <c r="A191" s="30" t="s">
        <v>658</v>
      </c>
      <c r="B191" s="39" t="s">
        <v>446</v>
      </c>
      <c r="C191" s="39" t="s">
        <v>206</v>
      </c>
      <c r="D191" s="31" t="s">
        <v>273</v>
      </c>
      <c r="E191" s="39" t="s">
        <v>326</v>
      </c>
      <c r="F191" s="37">
        <v>0.0362037037037037</v>
      </c>
      <c r="G191" s="31" t="str">
        <f t="shared" si="13"/>
        <v>5.13/km</v>
      </c>
      <c r="H191" s="37">
        <f t="shared" si="15"/>
        <v>0.01349537037037037</v>
      </c>
      <c r="I191" s="32">
        <f t="shared" si="12"/>
        <v>0.011620370370370371</v>
      </c>
    </row>
    <row r="192" spans="1:9" ht="18" customHeight="1">
      <c r="A192" s="30" t="s">
        <v>659</v>
      </c>
      <c r="B192" s="39" t="s">
        <v>516</v>
      </c>
      <c r="C192" s="39" t="s">
        <v>26</v>
      </c>
      <c r="D192" s="31" t="s">
        <v>268</v>
      </c>
      <c r="E192" s="39" t="s">
        <v>256</v>
      </c>
      <c r="F192" s="37">
        <v>0.036377314814814814</v>
      </c>
      <c r="G192" s="31" t="str">
        <f t="shared" si="13"/>
        <v>5.14/km</v>
      </c>
      <c r="H192" s="37">
        <f t="shared" si="15"/>
        <v>0.01366898148148148</v>
      </c>
      <c r="I192" s="32">
        <f t="shared" si="12"/>
        <v>0.012141203703703703</v>
      </c>
    </row>
    <row r="193" spans="1:9" ht="18" customHeight="1">
      <c r="A193" s="30" t="s">
        <v>660</v>
      </c>
      <c r="B193" s="39" t="s">
        <v>517</v>
      </c>
      <c r="C193" s="39" t="s">
        <v>21</v>
      </c>
      <c r="D193" s="31" t="s">
        <v>273</v>
      </c>
      <c r="E193" s="39" t="s">
        <v>296</v>
      </c>
      <c r="F193" s="37">
        <v>0.03640046296296296</v>
      </c>
      <c r="G193" s="31" t="str">
        <f t="shared" si="13"/>
        <v>5.15/km</v>
      </c>
      <c r="H193" s="37">
        <f t="shared" si="15"/>
        <v>0.013692129629629627</v>
      </c>
      <c r="I193" s="32">
        <f t="shared" si="12"/>
        <v>0.011817129629629629</v>
      </c>
    </row>
    <row r="194" spans="1:9" ht="18" customHeight="1">
      <c r="A194" s="30" t="s">
        <v>661</v>
      </c>
      <c r="B194" s="39" t="s">
        <v>472</v>
      </c>
      <c r="C194" s="39" t="s">
        <v>17</v>
      </c>
      <c r="D194" s="31" t="s">
        <v>306</v>
      </c>
      <c r="E194" s="39" t="s">
        <v>462</v>
      </c>
      <c r="F194" s="37">
        <v>0.036631944444444446</v>
      </c>
      <c r="G194" s="31" t="str">
        <f t="shared" si="13"/>
        <v>5.17/km</v>
      </c>
      <c r="H194" s="37">
        <f t="shared" si="15"/>
        <v>0.013923611111111112</v>
      </c>
      <c r="I194" s="32">
        <f t="shared" si="12"/>
        <v>0.009409722222222219</v>
      </c>
    </row>
    <row r="195" spans="1:9" ht="18" customHeight="1">
      <c r="A195" s="30" t="s">
        <v>662</v>
      </c>
      <c r="B195" s="39" t="s">
        <v>518</v>
      </c>
      <c r="C195" s="39" t="s">
        <v>519</v>
      </c>
      <c r="D195" s="31" t="s">
        <v>477</v>
      </c>
      <c r="E195" s="39" t="s">
        <v>263</v>
      </c>
      <c r="F195" s="37">
        <v>0.03664351851851852</v>
      </c>
      <c r="G195" s="31" t="str">
        <f t="shared" si="13"/>
        <v>5.17/km</v>
      </c>
      <c r="H195" s="37">
        <f t="shared" si="15"/>
        <v>0.013935185185185186</v>
      </c>
      <c r="I195" s="32">
        <f t="shared" si="12"/>
        <v>0.002372685185185186</v>
      </c>
    </row>
    <row r="196" spans="1:9" ht="18" customHeight="1">
      <c r="A196" s="30" t="s">
        <v>663</v>
      </c>
      <c r="B196" s="39" t="s">
        <v>520</v>
      </c>
      <c r="C196" s="39" t="s">
        <v>521</v>
      </c>
      <c r="D196" s="31" t="s">
        <v>285</v>
      </c>
      <c r="E196" s="39" t="s">
        <v>296</v>
      </c>
      <c r="F196" s="37">
        <v>0.03668981481481482</v>
      </c>
      <c r="G196" s="31" t="str">
        <f t="shared" si="13"/>
        <v>5.17/km</v>
      </c>
      <c r="H196" s="37">
        <f t="shared" si="15"/>
        <v>0.013981481481481487</v>
      </c>
      <c r="I196" s="32">
        <f t="shared" si="12"/>
        <v>0.01153935185185186</v>
      </c>
    </row>
    <row r="197" spans="1:9" ht="18" customHeight="1">
      <c r="A197" s="30" t="s">
        <v>664</v>
      </c>
      <c r="B197" s="39" t="s">
        <v>522</v>
      </c>
      <c r="C197" s="39" t="s">
        <v>26</v>
      </c>
      <c r="D197" s="31" t="s">
        <v>273</v>
      </c>
      <c r="E197" s="39" t="s">
        <v>330</v>
      </c>
      <c r="F197" s="37">
        <v>0.03678240740740741</v>
      </c>
      <c r="G197" s="31" t="str">
        <f t="shared" si="13"/>
        <v>5.18/km</v>
      </c>
      <c r="H197" s="37">
        <f t="shared" si="15"/>
        <v>0.014074074074074076</v>
      </c>
      <c r="I197" s="32">
        <f t="shared" si="12"/>
        <v>0.012199074074074077</v>
      </c>
    </row>
    <row r="198" spans="1:9" ht="18" customHeight="1">
      <c r="A198" s="30" t="s">
        <v>665</v>
      </c>
      <c r="B198" s="39" t="s">
        <v>523</v>
      </c>
      <c r="C198" s="39" t="s">
        <v>17</v>
      </c>
      <c r="D198" s="31" t="s">
        <v>273</v>
      </c>
      <c r="E198" s="39" t="s">
        <v>462</v>
      </c>
      <c r="F198" s="37">
        <v>0.03679398148148148</v>
      </c>
      <c r="G198" s="31" t="str">
        <f t="shared" si="13"/>
        <v>5.18/km</v>
      </c>
      <c r="H198" s="37">
        <f t="shared" si="15"/>
        <v>0.01408564814814815</v>
      </c>
      <c r="I198" s="32">
        <f aca="true" t="shared" si="16" ref="I198:I261">F198-INDEX($F$5:$F$300,MATCH(D198,$D$5:$D$300,0))</f>
        <v>0.012210648148148151</v>
      </c>
    </row>
    <row r="199" spans="1:9" ht="18" customHeight="1">
      <c r="A199" s="30" t="s">
        <v>666</v>
      </c>
      <c r="B199" s="39" t="s">
        <v>524</v>
      </c>
      <c r="C199" s="39" t="s">
        <v>204</v>
      </c>
      <c r="D199" s="31" t="s">
        <v>461</v>
      </c>
      <c r="E199" s="39" t="s">
        <v>326</v>
      </c>
      <c r="F199" s="37">
        <v>0.03710648148148148</v>
      </c>
      <c r="G199" s="31" t="str">
        <f t="shared" si="13"/>
        <v>5.21/km</v>
      </c>
      <c r="H199" s="37">
        <f t="shared" si="15"/>
        <v>0.01439814814814815</v>
      </c>
      <c r="I199" s="32">
        <f t="shared" si="16"/>
        <v>0.0033912037037037088</v>
      </c>
    </row>
    <row r="200" spans="1:9" ht="18" customHeight="1">
      <c r="A200" s="30" t="s">
        <v>667</v>
      </c>
      <c r="B200" s="39" t="s">
        <v>525</v>
      </c>
      <c r="C200" s="39" t="s">
        <v>223</v>
      </c>
      <c r="D200" s="31" t="s">
        <v>277</v>
      </c>
      <c r="E200" s="39" t="s">
        <v>381</v>
      </c>
      <c r="F200" s="37">
        <v>0.0372337962962963</v>
      </c>
      <c r="G200" s="31" t="str">
        <f t="shared" si="13"/>
        <v>5.22/km</v>
      </c>
      <c r="H200" s="37">
        <f t="shared" si="15"/>
        <v>0.014525462962962966</v>
      </c>
      <c r="I200" s="32">
        <f t="shared" si="16"/>
        <v>0.012581018518518523</v>
      </c>
    </row>
    <row r="201" spans="1:9" ht="18" customHeight="1">
      <c r="A201" s="30" t="s">
        <v>668</v>
      </c>
      <c r="B201" s="39" t="s">
        <v>514</v>
      </c>
      <c r="C201" s="39" t="s">
        <v>526</v>
      </c>
      <c r="D201" s="31" t="s">
        <v>458</v>
      </c>
      <c r="E201" s="39" t="s">
        <v>326</v>
      </c>
      <c r="F201" s="37">
        <v>0.03726851851851851</v>
      </c>
      <c r="G201" s="31" t="str">
        <f t="shared" si="13"/>
        <v>5.22/km</v>
      </c>
      <c r="H201" s="37">
        <f t="shared" si="15"/>
        <v>0.01456018518518518</v>
      </c>
      <c r="I201" s="32">
        <f t="shared" si="16"/>
        <v>0.0035879629629629595</v>
      </c>
    </row>
    <row r="202" spans="1:9" ht="18" customHeight="1">
      <c r="A202" s="30" t="s">
        <v>669</v>
      </c>
      <c r="B202" s="39" t="s">
        <v>527</v>
      </c>
      <c r="C202" s="39" t="s">
        <v>373</v>
      </c>
      <c r="D202" s="31" t="s">
        <v>262</v>
      </c>
      <c r="E202" s="39" t="s">
        <v>528</v>
      </c>
      <c r="F202" s="37">
        <v>0.037314814814814815</v>
      </c>
      <c r="G202" s="31" t="str">
        <f t="shared" si="13"/>
        <v>5.22/km</v>
      </c>
      <c r="H202" s="37">
        <f t="shared" si="15"/>
        <v>0.01460648148148148</v>
      </c>
      <c r="I202" s="32">
        <f t="shared" si="16"/>
        <v>0.01425925925925926</v>
      </c>
    </row>
    <row r="203" spans="1:9" ht="18" customHeight="1">
      <c r="A203" s="30" t="s">
        <v>670</v>
      </c>
      <c r="B203" s="39" t="s">
        <v>529</v>
      </c>
      <c r="C203" s="39" t="s">
        <v>530</v>
      </c>
      <c r="D203" s="31" t="s">
        <v>259</v>
      </c>
      <c r="E203" s="39" t="s">
        <v>319</v>
      </c>
      <c r="F203" s="37">
        <v>0.03747685185185185</v>
      </c>
      <c r="G203" s="31" t="str">
        <f t="shared" si="13"/>
        <v>5.24/km</v>
      </c>
      <c r="H203" s="37">
        <f t="shared" si="15"/>
        <v>0.014768518518518518</v>
      </c>
      <c r="I203" s="32">
        <f t="shared" si="16"/>
        <v>0.014768518518518518</v>
      </c>
    </row>
    <row r="204" spans="1:9" ht="18" customHeight="1">
      <c r="A204" s="30" t="s">
        <v>671</v>
      </c>
      <c r="B204" s="39" t="s">
        <v>329</v>
      </c>
      <c r="C204" s="39" t="s">
        <v>16</v>
      </c>
      <c r="D204" s="31" t="s">
        <v>273</v>
      </c>
      <c r="E204" s="39" t="s">
        <v>330</v>
      </c>
      <c r="F204" s="37">
        <v>0.03751157407407407</v>
      </c>
      <c r="G204" s="31" t="str">
        <f t="shared" si="13"/>
        <v>5.24/km</v>
      </c>
      <c r="H204" s="37">
        <f t="shared" si="15"/>
        <v>0.014803240740740738</v>
      </c>
      <c r="I204" s="32">
        <f t="shared" si="16"/>
        <v>0.01292824074074074</v>
      </c>
    </row>
    <row r="205" spans="1:9" ht="18" customHeight="1">
      <c r="A205" s="30" t="s">
        <v>672</v>
      </c>
      <c r="B205" s="39" t="s">
        <v>531</v>
      </c>
      <c r="C205" s="39" t="s">
        <v>532</v>
      </c>
      <c r="D205" s="31" t="s">
        <v>259</v>
      </c>
      <c r="E205" s="39" t="s">
        <v>330</v>
      </c>
      <c r="F205" s="37">
        <v>0.037523148148148146</v>
      </c>
      <c r="G205" s="31" t="str">
        <f t="shared" si="13"/>
        <v>5.24/km</v>
      </c>
      <c r="H205" s="37">
        <f t="shared" si="15"/>
        <v>0.014814814814814812</v>
      </c>
      <c r="I205" s="32">
        <f t="shared" si="16"/>
        <v>0.014814814814814812</v>
      </c>
    </row>
    <row r="206" spans="1:9" ht="18" customHeight="1">
      <c r="A206" s="30" t="s">
        <v>673</v>
      </c>
      <c r="B206" s="39" t="s">
        <v>533</v>
      </c>
      <c r="C206" s="39" t="s">
        <v>534</v>
      </c>
      <c r="D206" s="31" t="s">
        <v>322</v>
      </c>
      <c r="E206" s="39" t="s">
        <v>330</v>
      </c>
      <c r="F206" s="37">
        <v>0.037523148148148146</v>
      </c>
      <c r="G206" s="31" t="str">
        <f t="shared" si="13"/>
        <v>5.24/km</v>
      </c>
      <c r="H206" s="37">
        <f t="shared" si="15"/>
        <v>0.014814814814814812</v>
      </c>
      <c r="I206" s="32">
        <f t="shared" si="16"/>
        <v>0.009479166666666667</v>
      </c>
    </row>
    <row r="207" spans="1:9" ht="18" customHeight="1">
      <c r="A207" s="30" t="s">
        <v>674</v>
      </c>
      <c r="B207" s="39" t="s">
        <v>535</v>
      </c>
      <c r="C207" s="39" t="s">
        <v>536</v>
      </c>
      <c r="D207" s="31" t="s">
        <v>285</v>
      </c>
      <c r="E207" s="39" t="s">
        <v>260</v>
      </c>
      <c r="F207" s="37">
        <v>0.03784722222222222</v>
      </c>
      <c r="G207" s="31" t="str">
        <f t="shared" si="13"/>
        <v>5.27/km</v>
      </c>
      <c r="H207" s="37">
        <f t="shared" si="15"/>
        <v>0.015138888888888886</v>
      </c>
      <c r="I207" s="32">
        <f t="shared" si="16"/>
        <v>0.012696759259259258</v>
      </c>
    </row>
    <row r="208" spans="1:9" ht="18" customHeight="1">
      <c r="A208" s="30" t="s">
        <v>675</v>
      </c>
      <c r="B208" s="39" t="s">
        <v>537</v>
      </c>
      <c r="C208" s="39" t="s">
        <v>538</v>
      </c>
      <c r="D208" s="31" t="s">
        <v>539</v>
      </c>
      <c r="E208" s="39" t="s">
        <v>540</v>
      </c>
      <c r="F208" s="37">
        <v>0.03787037037037037</v>
      </c>
      <c r="G208" s="31" t="str">
        <f t="shared" si="13"/>
        <v>5.27/km</v>
      </c>
      <c r="H208" s="37">
        <f t="shared" si="15"/>
        <v>0.015162037037037033</v>
      </c>
      <c r="I208" s="32">
        <f t="shared" si="16"/>
        <v>0</v>
      </c>
    </row>
    <row r="209" spans="1:9" ht="18" customHeight="1">
      <c r="A209" s="30" t="s">
        <v>676</v>
      </c>
      <c r="B209" s="39" t="s">
        <v>541</v>
      </c>
      <c r="C209" s="39" t="s">
        <v>542</v>
      </c>
      <c r="D209" s="31" t="s">
        <v>309</v>
      </c>
      <c r="E209" s="39" t="s">
        <v>263</v>
      </c>
      <c r="F209" s="37">
        <v>0.03815972222222223</v>
      </c>
      <c r="G209" s="31" t="str">
        <f t="shared" si="13"/>
        <v>5.30/km</v>
      </c>
      <c r="H209" s="37">
        <f t="shared" si="15"/>
        <v>0.015451388888888893</v>
      </c>
      <c r="I209" s="32">
        <f t="shared" si="16"/>
        <v>0.010833333333333337</v>
      </c>
    </row>
    <row r="210" spans="1:9" ht="18" customHeight="1">
      <c r="A210" s="30" t="s">
        <v>677</v>
      </c>
      <c r="B210" s="39" t="s">
        <v>543</v>
      </c>
      <c r="C210" s="39" t="s">
        <v>29</v>
      </c>
      <c r="D210" s="31" t="s">
        <v>306</v>
      </c>
      <c r="E210" s="39" t="s">
        <v>462</v>
      </c>
      <c r="F210" s="37">
        <v>0.03831018518518518</v>
      </c>
      <c r="G210" s="31" t="str">
        <f t="shared" si="13"/>
        <v>5.31/km</v>
      </c>
      <c r="H210" s="37">
        <f t="shared" si="15"/>
        <v>0.01560185185185185</v>
      </c>
      <c r="I210" s="32">
        <f t="shared" si="16"/>
        <v>0.011087962962962956</v>
      </c>
    </row>
    <row r="211" spans="1:9" ht="18" customHeight="1">
      <c r="A211" s="30" t="s">
        <v>678</v>
      </c>
      <c r="B211" s="39" t="s">
        <v>456</v>
      </c>
      <c r="C211" s="39" t="s">
        <v>24</v>
      </c>
      <c r="D211" s="31" t="s">
        <v>259</v>
      </c>
      <c r="E211" s="39" t="s">
        <v>326</v>
      </c>
      <c r="F211" s="37">
        <v>0.0384375</v>
      </c>
      <c r="G211" s="31" t="str">
        <f t="shared" si="13"/>
        <v>5.32/km</v>
      </c>
      <c r="H211" s="37">
        <f t="shared" si="15"/>
        <v>0.015729166666666666</v>
      </c>
      <c r="I211" s="32">
        <f t="shared" si="16"/>
        <v>0.015729166666666666</v>
      </c>
    </row>
    <row r="212" spans="1:9" ht="18" customHeight="1">
      <c r="A212" s="30" t="s">
        <v>679</v>
      </c>
      <c r="B212" s="39" t="s">
        <v>544</v>
      </c>
      <c r="C212" s="39" t="s">
        <v>545</v>
      </c>
      <c r="D212" s="31" t="s">
        <v>273</v>
      </c>
      <c r="E212" s="39" t="s">
        <v>326</v>
      </c>
      <c r="F212" s="37">
        <v>0.03858796296296297</v>
      </c>
      <c r="G212" s="31" t="str">
        <f t="shared" si="13"/>
        <v>5.33/km</v>
      </c>
      <c r="H212" s="37">
        <f t="shared" si="15"/>
        <v>0.015879629629629636</v>
      </c>
      <c r="I212" s="32">
        <f t="shared" si="16"/>
        <v>0.014004629629629638</v>
      </c>
    </row>
    <row r="213" spans="1:9" ht="18" customHeight="1">
      <c r="A213" s="30" t="s">
        <v>680</v>
      </c>
      <c r="B213" s="39" t="s">
        <v>248</v>
      </c>
      <c r="C213" s="39" t="s">
        <v>546</v>
      </c>
      <c r="D213" s="31" t="s">
        <v>268</v>
      </c>
      <c r="E213" s="39" t="s">
        <v>310</v>
      </c>
      <c r="F213" s="37">
        <v>0.03866898148148148</v>
      </c>
      <c r="G213" s="31" t="str">
        <f t="shared" si="13"/>
        <v>5.34/km</v>
      </c>
      <c r="H213" s="37">
        <f t="shared" si="15"/>
        <v>0.015960648148148144</v>
      </c>
      <c r="I213" s="32">
        <f t="shared" si="16"/>
        <v>0.014432870370370367</v>
      </c>
    </row>
    <row r="214" spans="1:9" ht="18" customHeight="1">
      <c r="A214" s="30" t="s">
        <v>681</v>
      </c>
      <c r="B214" s="39" t="s">
        <v>547</v>
      </c>
      <c r="C214" s="39" t="s">
        <v>428</v>
      </c>
      <c r="D214" s="31" t="s">
        <v>309</v>
      </c>
      <c r="E214" s="39" t="s">
        <v>330</v>
      </c>
      <c r="F214" s="37">
        <v>0.03871527777777778</v>
      </c>
      <c r="G214" s="31" t="str">
        <f t="shared" si="13"/>
        <v>5.35/km</v>
      </c>
      <c r="H214" s="37">
        <f t="shared" si="15"/>
        <v>0.016006944444444445</v>
      </c>
      <c r="I214" s="32">
        <f t="shared" si="16"/>
        <v>0.01138888888888889</v>
      </c>
    </row>
    <row r="215" spans="1:9" ht="18" customHeight="1">
      <c r="A215" s="30" t="s">
        <v>682</v>
      </c>
      <c r="B215" s="39" t="s">
        <v>548</v>
      </c>
      <c r="C215" s="39" t="s">
        <v>486</v>
      </c>
      <c r="D215" s="31" t="s">
        <v>309</v>
      </c>
      <c r="E215" s="39" t="s">
        <v>330</v>
      </c>
      <c r="F215" s="37">
        <v>0.03872685185185185</v>
      </c>
      <c r="G215" s="31" t="str">
        <f t="shared" si="13"/>
        <v>5.35/km</v>
      </c>
      <c r="H215" s="37">
        <f t="shared" si="15"/>
        <v>0.01601851851851852</v>
      </c>
      <c r="I215" s="32">
        <f t="shared" si="16"/>
        <v>0.011400462962962963</v>
      </c>
    </row>
    <row r="216" spans="1:9" ht="18" customHeight="1">
      <c r="A216" s="30" t="s">
        <v>683</v>
      </c>
      <c r="B216" s="39" t="s">
        <v>549</v>
      </c>
      <c r="C216" s="39" t="s">
        <v>13</v>
      </c>
      <c r="D216" s="31" t="s">
        <v>285</v>
      </c>
      <c r="E216" s="39" t="s">
        <v>326</v>
      </c>
      <c r="F216" s="37">
        <v>0.038738425925925926</v>
      </c>
      <c r="G216" s="31" t="str">
        <f t="shared" si="13"/>
        <v>5.35/km</v>
      </c>
      <c r="H216" s="37">
        <f t="shared" si="15"/>
        <v>0.016030092592592592</v>
      </c>
      <c r="I216" s="32">
        <f t="shared" si="16"/>
        <v>0.013587962962962965</v>
      </c>
    </row>
    <row r="217" spans="1:9" ht="18" customHeight="1">
      <c r="A217" s="30" t="s">
        <v>684</v>
      </c>
      <c r="B217" s="39" t="s">
        <v>550</v>
      </c>
      <c r="C217" s="39" t="s">
        <v>283</v>
      </c>
      <c r="D217" s="31" t="s">
        <v>277</v>
      </c>
      <c r="E217" s="39" t="s">
        <v>256</v>
      </c>
      <c r="F217" s="37">
        <v>0.03881944444444444</v>
      </c>
      <c r="G217" s="31" t="str">
        <f t="shared" si="13"/>
        <v>5.35/km</v>
      </c>
      <c r="H217" s="37">
        <f t="shared" si="15"/>
        <v>0.016111111111111107</v>
      </c>
      <c r="I217" s="32">
        <f t="shared" si="16"/>
        <v>0.014166666666666664</v>
      </c>
    </row>
    <row r="218" spans="1:9" ht="18" customHeight="1">
      <c r="A218" s="30" t="s">
        <v>685</v>
      </c>
      <c r="B218" s="39" t="s">
        <v>394</v>
      </c>
      <c r="C218" s="39" t="s">
        <v>231</v>
      </c>
      <c r="D218" s="31" t="s">
        <v>306</v>
      </c>
      <c r="E218" s="39" t="s">
        <v>274</v>
      </c>
      <c r="F218" s="37">
        <v>0.038831018518518515</v>
      </c>
      <c r="G218" s="31" t="str">
        <f t="shared" si="13"/>
        <v>5.36/km</v>
      </c>
      <c r="H218" s="37">
        <f t="shared" si="15"/>
        <v>0.01612268518518518</v>
      </c>
      <c r="I218" s="32">
        <f t="shared" si="16"/>
        <v>0.011608796296296287</v>
      </c>
    </row>
    <row r="219" spans="1:9" ht="18" customHeight="1">
      <c r="A219" s="30" t="s">
        <v>686</v>
      </c>
      <c r="B219" s="39" t="s">
        <v>551</v>
      </c>
      <c r="C219" s="39" t="s">
        <v>552</v>
      </c>
      <c r="D219" s="31" t="s">
        <v>306</v>
      </c>
      <c r="E219" s="39" t="s">
        <v>241</v>
      </c>
      <c r="F219" s="37">
        <v>0.03893518518518519</v>
      </c>
      <c r="G219" s="31" t="str">
        <f t="shared" si="13"/>
        <v>5.36/km</v>
      </c>
      <c r="H219" s="37">
        <f t="shared" si="15"/>
        <v>0.016226851851851857</v>
      </c>
      <c r="I219" s="32">
        <f t="shared" si="16"/>
        <v>0.011712962962962963</v>
      </c>
    </row>
    <row r="220" spans="1:9" ht="18" customHeight="1">
      <c r="A220" s="30" t="s">
        <v>687</v>
      </c>
      <c r="B220" s="39" t="s">
        <v>472</v>
      </c>
      <c r="C220" s="39" t="s">
        <v>21</v>
      </c>
      <c r="D220" s="31" t="s">
        <v>306</v>
      </c>
      <c r="E220" s="39" t="s">
        <v>296</v>
      </c>
      <c r="F220" s="37">
        <v>0.03894675925925926</v>
      </c>
      <c r="G220" s="31" t="str">
        <f t="shared" si="13"/>
        <v>5.37/km</v>
      </c>
      <c r="H220" s="37">
        <f t="shared" si="15"/>
        <v>0.016238425925925924</v>
      </c>
      <c r="I220" s="32">
        <f t="shared" si="16"/>
        <v>0.01172453703703703</v>
      </c>
    </row>
    <row r="221" spans="1:9" ht="18" customHeight="1">
      <c r="A221" s="30" t="s">
        <v>688</v>
      </c>
      <c r="B221" s="39" t="s">
        <v>553</v>
      </c>
      <c r="C221" s="39" t="s">
        <v>554</v>
      </c>
      <c r="D221" s="31" t="s">
        <v>539</v>
      </c>
      <c r="E221" s="39" t="s">
        <v>256</v>
      </c>
      <c r="F221" s="37">
        <v>0.039074074074074074</v>
      </c>
      <c r="G221" s="31" t="str">
        <f t="shared" si="13"/>
        <v>5.38/km</v>
      </c>
      <c r="H221" s="37">
        <f t="shared" si="15"/>
        <v>0.01636574074074074</v>
      </c>
      <c r="I221" s="32">
        <f t="shared" si="16"/>
        <v>0.0012037037037037068</v>
      </c>
    </row>
    <row r="222" spans="1:9" ht="18" customHeight="1">
      <c r="A222" s="30" t="s">
        <v>689</v>
      </c>
      <c r="B222" s="39" t="s">
        <v>555</v>
      </c>
      <c r="C222" s="39" t="s">
        <v>396</v>
      </c>
      <c r="D222" s="31" t="s">
        <v>262</v>
      </c>
      <c r="E222" s="39" t="s">
        <v>256</v>
      </c>
      <c r="F222" s="37">
        <v>0.03908564814814815</v>
      </c>
      <c r="G222" s="31" t="str">
        <f t="shared" si="13"/>
        <v>5.38/km</v>
      </c>
      <c r="H222" s="37">
        <f t="shared" si="15"/>
        <v>0.016377314814814813</v>
      </c>
      <c r="I222" s="32">
        <f t="shared" si="16"/>
        <v>0.016030092592592592</v>
      </c>
    </row>
    <row r="223" spans="1:9" ht="18" customHeight="1">
      <c r="A223" s="30" t="s">
        <v>690</v>
      </c>
      <c r="B223" s="39" t="s">
        <v>252</v>
      </c>
      <c r="C223" s="39" t="s">
        <v>26</v>
      </c>
      <c r="D223" s="31" t="s">
        <v>306</v>
      </c>
      <c r="E223" s="39" t="s">
        <v>256</v>
      </c>
      <c r="F223" s="37">
        <v>0.03908564814814815</v>
      </c>
      <c r="G223" s="31" t="str">
        <f t="shared" si="13"/>
        <v>5.38/km</v>
      </c>
      <c r="H223" s="37">
        <f t="shared" si="15"/>
        <v>0.016377314814814813</v>
      </c>
      <c r="I223" s="32">
        <f t="shared" si="16"/>
        <v>0.01186342592592592</v>
      </c>
    </row>
    <row r="224" spans="1:9" ht="18" customHeight="1">
      <c r="A224" s="30" t="s">
        <v>691</v>
      </c>
      <c r="B224" s="39" t="s">
        <v>341</v>
      </c>
      <c r="C224" s="39" t="s">
        <v>31</v>
      </c>
      <c r="D224" s="31" t="s">
        <v>306</v>
      </c>
      <c r="E224" s="39" t="s">
        <v>256</v>
      </c>
      <c r="F224" s="37">
        <v>0.03909722222222222</v>
      </c>
      <c r="G224" s="31" t="str">
        <f t="shared" si="13"/>
        <v>5.38/km</v>
      </c>
      <c r="H224" s="37">
        <f t="shared" si="15"/>
        <v>0.016388888888888887</v>
      </c>
      <c r="I224" s="32">
        <f t="shared" si="16"/>
        <v>0.011874999999999993</v>
      </c>
    </row>
    <row r="225" spans="1:9" ht="18" customHeight="1">
      <c r="A225" s="30" t="s">
        <v>692</v>
      </c>
      <c r="B225" s="39" t="s">
        <v>556</v>
      </c>
      <c r="C225" s="39" t="s">
        <v>244</v>
      </c>
      <c r="D225" s="31" t="s">
        <v>262</v>
      </c>
      <c r="E225" s="39" t="s">
        <v>256</v>
      </c>
      <c r="F225" s="37">
        <v>0.03909722222222222</v>
      </c>
      <c r="G225" s="31" t="str">
        <f t="shared" si="13"/>
        <v>5.38/km</v>
      </c>
      <c r="H225" s="37">
        <f t="shared" si="15"/>
        <v>0.016388888888888887</v>
      </c>
      <c r="I225" s="32">
        <f t="shared" si="16"/>
        <v>0.016041666666666666</v>
      </c>
    </row>
    <row r="226" spans="1:9" ht="18" customHeight="1">
      <c r="A226" s="30" t="s">
        <v>693</v>
      </c>
      <c r="B226" s="39" t="s">
        <v>557</v>
      </c>
      <c r="C226" s="39" t="s">
        <v>243</v>
      </c>
      <c r="D226" s="31" t="s">
        <v>309</v>
      </c>
      <c r="E226" s="39" t="s">
        <v>256</v>
      </c>
      <c r="F226" s="37">
        <v>0.03909722222222222</v>
      </c>
      <c r="G226" s="31" t="str">
        <f t="shared" si="13"/>
        <v>5.38/km</v>
      </c>
      <c r="H226" s="37">
        <f t="shared" si="15"/>
        <v>0.016388888888888887</v>
      </c>
      <c r="I226" s="32">
        <f t="shared" si="16"/>
        <v>0.011770833333333331</v>
      </c>
    </row>
    <row r="227" spans="1:9" ht="18" customHeight="1">
      <c r="A227" s="30" t="s">
        <v>694</v>
      </c>
      <c r="B227" s="39" t="s">
        <v>558</v>
      </c>
      <c r="C227" s="39" t="s">
        <v>22</v>
      </c>
      <c r="D227" s="31" t="s">
        <v>262</v>
      </c>
      <c r="E227" s="39" t="s">
        <v>256</v>
      </c>
      <c r="F227" s="37">
        <v>0.03909722222222222</v>
      </c>
      <c r="G227" s="31" t="str">
        <f t="shared" si="13"/>
        <v>5.38/km</v>
      </c>
      <c r="H227" s="37">
        <f t="shared" si="15"/>
        <v>0.016388888888888887</v>
      </c>
      <c r="I227" s="32">
        <f t="shared" si="16"/>
        <v>0.016041666666666666</v>
      </c>
    </row>
    <row r="228" spans="1:9" ht="18" customHeight="1">
      <c r="A228" s="30" t="s">
        <v>695</v>
      </c>
      <c r="B228" s="39" t="s">
        <v>559</v>
      </c>
      <c r="C228" s="39" t="s">
        <v>23</v>
      </c>
      <c r="D228" s="31" t="s">
        <v>268</v>
      </c>
      <c r="E228" s="39" t="s">
        <v>256</v>
      </c>
      <c r="F228" s="37">
        <v>0.03909722222222222</v>
      </c>
      <c r="G228" s="31" t="str">
        <f t="shared" si="13"/>
        <v>5.38/km</v>
      </c>
      <c r="H228" s="37">
        <f t="shared" si="15"/>
        <v>0.016388888888888887</v>
      </c>
      <c r="I228" s="32">
        <f t="shared" si="16"/>
        <v>0.01486111111111111</v>
      </c>
    </row>
    <row r="229" spans="1:9" ht="18" customHeight="1">
      <c r="A229" s="30" t="s">
        <v>696</v>
      </c>
      <c r="B229" s="39" t="s">
        <v>560</v>
      </c>
      <c r="C229" s="39" t="s">
        <v>407</v>
      </c>
      <c r="D229" s="31" t="s">
        <v>285</v>
      </c>
      <c r="E229" s="39" t="s">
        <v>256</v>
      </c>
      <c r="F229" s="37">
        <v>0.03912037037037037</v>
      </c>
      <c r="G229" s="31" t="str">
        <f aca="true" t="shared" si="17" ref="G229:G292">TEXT(INT((HOUR(F229)*3600+MINUTE(F229)*60+SECOND(F229))/$I$3/60),"0")&amp;"."&amp;TEXT(MOD((HOUR(F229)*3600+MINUTE(F229)*60+SECOND(F229))/$I$3,60),"00")&amp;"/km"</f>
        <v>5.38/km</v>
      </c>
      <c r="H229" s="37">
        <f t="shared" si="15"/>
        <v>0.016412037037037034</v>
      </c>
      <c r="I229" s="32">
        <f t="shared" si="16"/>
        <v>0.013969907407407407</v>
      </c>
    </row>
    <row r="230" spans="1:9" ht="18" customHeight="1">
      <c r="A230" s="30" t="s">
        <v>697</v>
      </c>
      <c r="B230" s="39" t="s">
        <v>561</v>
      </c>
      <c r="C230" s="39" t="s">
        <v>12</v>
      </c>
      <c r="D230" s="31" t="s">
        <v>273</v>
      </c>
      <c r="E230" s="39" t="s">
        <v>256</v>
      </c>
      <c r="F230" s="37">
        <v>0.03945601851851852</v>
      </c>
      <c r="G230" s="31" t="str">
        <f t="shared" si="17"/>
        <v>5.41/km</v>
      </c>
      <c r="H230" s="37">
        <f t="shared" si="15"/>
        <v>0.01674768518518519</v>
      </c>
      <c r="I230" s="32">
        <f t="shared" si="16"/>
        <v>0.01487268518518519</v>
      </c>
    </row>
    <row r="231" spans="1:9" ht="18" customHeight="1">
      <c r="A231" s="30" t="s">
        <v>698</v>
      </c>
      <c r="B231" s="39" t="s">
        <v>562</v>
      </c>
      <c r="C231" s="39" t="s">
        <v>216</v>
      </c>
      <c r="D231" s="31" t="s">
        <v>268</v>
      </c>
      <c r="E231" s="39" t="s">
        <v>488</v>
      </c>
      <c r="F231" s="37">
        <v>0.03945601851851852</v>
      </c>
      <c r="G231" s="31" t="str">
        <f t="shared" si="17"/>
        <v>5.41/km</v>
      </c>
      <c r="H231" s="37">
        <f t="shared" si="15"/>
        <v>0.01674768518518519</v>
      </c>
      <c r="I231" s="32">
        <f t="shared" si="16"/>
        <v>0.015219907407407411</v>
      </c>
    </row>
    <row r="232" spans="1:9" ht="18" customHeight="1">
      <c r="A232" s="30" t="s">
        <v>699</v>
      </c>
      <c r="B232" s="39" t="s">
        <v>563</v>
      </c>
      <c r="C232" s="39" t="s">
        <v>22</v>
      </c>
      <c r="D232" s="31" t="s">
        <v>259</v>
      </c>
      <c r="E232" s="39" t="s">
        <v>312</v>
      </c>
      <c r="F232" s="37">
        <v>0.0396875</v>
      </c>
      <c r="G232" s="31" t="str">
        <f t="shared" si="17"/>
        <v>5.43/km</v>
      </c>
      <c r="H232" s="37">
        <f t="shared" si="15"/>
        <v>0.016979166666666667</v>
      </c>
      <c r="I232" s="32">
        <f t="shared" si="16"/>
        <v>0.016979166666666667</v>
      </c>
    </row>
    <row r="233" spans="1:9" ht="18" customHeight="1">
      <c r="A233" s="30" t="s">
        <v>700</v>
      </c>
      <c r="B233" s="39" t="s">
        <v>564</v>
      </c>
      <c r="C233" s="39" t="s">
        <v>18</v>
      </c>
      <c r="D233" s="31" t="s">
        <v>285</v>
      </c>
      <c r="E233" s="39" t="s">
        <v>330</v>
      </c>
      <c r="F233" s="37">
        <v>0.03974537037037037</v>
      </c>
      <c r="G233" s="31" t="str">
        <f t="shared" si="17"/>
        <v>5.43/km</v>
      </c>
      <c r="H233" s="37">
        <f t="shared" si="15"/>
        <v>0.017037037037037035</v>
      </c>
      <c r="I233" s="32">
        <f t="shared" si="16"/>
        <v>0.014594907407407407</v>
      </c>
    </row>
    <row r="234" spans="1:9" ht="18" customHeight="1">
      <c r="A234" s="30" t="s">
        <v>701</v>
      </c>
      <c r="B234" s="39" t="s">
        <v>565</v>
      </c>
      <c r="C234" s="39" t="s">
        <v>566</v>
      </c>
      <c r="D234" s="31" t="s">
        <v>285</v>
      </c>
      <c r="E234" s="39" t="s">
        <v>278</v>
      </c>
      <c r="F234" s="37">
        <v>0.03974537037037037</v>
      </c>
      <c r="G234" s="31" t="str">
        <f t="shared" si="17"/>
        <v>5.43/km</v>
      </c>
      <c r="H234" s="37">
        <f t="shared" si="15"/>
        <v>0.017037037037037035</v>
      </c>
      <c r="I234" s="32">
        <f t="shared" si="16"/>
        <v>0.014594907407407407</v>
      </c>
    </row>
    <row r="235" spans="1:9" ht="18" customHeight="1">
      <c r="A235" s="30" t="s">
        <v>702</v>
      </c>
      <c r="B235" s="39" t="s">
        <v>567</v>
      </c>
      <c r="C235" s="39" t="s">
        <v>17</v>
      </c>
      <c r="D235" s="31" t="s">
        <v>461</v>
      </c>
      <c r="E235" s="39" t="s">
        <v>296</v>
      </c>
      <c r="F235" s="37">
        <v>0.03979166666666666</v>
      </c>
      <c r="G235" s="31" t="str">
        <f t="shared" si="17"/>
        <v>5.44/km</v>
      </c>
      <c r="H235" s="37">
        <f t="shared" si="15"/>
        <v>0.01708333333333333</v>
      </c>
      <c r="I235" s="32">
        <f t="shared" si="16"/>
        <v>0.006076388888888888</v>
      </c>
    </row>
    <row r="236" spans="1:9" ht="18" customHeight="1">
      <c r="A236" s="30" t="s">
        <v>703</v>
      </c>
      <c r="B236" s="39" t="s">
        <v>568</v>
      </c>
      <c r="C236" s="39" t="s">
        <v>31</v>
      </c>
      <c r="D236" s="31" t="s">
        <v>458</v>
      </c>
      <c r="E236" s="39" t="s">
        <v>326</v>
      </c>
      <c r="F236" s="37">
        <v>0.03988425925925926</v>
      </c>
      <c r="G236" s="31" t="str">
        <f t="shared" si="17"/>
        <v>5.45/km</v>
      </c>
      <c r="H236" s="37">
        <f t="shared" si="15"/>
        <v>0.017175925925925924</v>
      </c>
      <c r="I236" s="32">
        <f t="shared" si="16"/>
        <v>0.006203703703703704</v>
      </c>
    </row>
    <row r="237" spans="1:9" ht="18" customHeight="1">
      <c r="A237" s="30" t="s">
        <v>704</v>
      </c>
      <c r="B237" s="39" t="s">
        <v>569</v>
      </c>
      <c r="C237" s="39" t="s">
        <v>570</v>
      </c>
      <c r="D237" s="31" t="s">
        <v>306</v>
      </c>
      <c r="E237" s="39" t="s">
        <v>319</v>
      </c>
      <c r="F237" s="37">
        <v>0.03993055555555556</v>
      </c>
      <c r="G237" s="31" t="str">
        <f t="shared" si="17"/>
        <v>5.45/km</v>
      </c>
      <c r="H237" s="37">
        <f t="shared" si="15"/>
        <v>0.017222222222222226</v>
      </c>
      <c r="I237" s="32">
        <f t="shared" si="16"/>
        <v>0.012708333333333332</v>
      </c>
    </row>
    <row r="238" spans="1:9" ht="18" customHeight="1">
      <c r="A238" s="30" t="s">
        <v>705</v>
      </c>
      <c r="B238" s="39" t="s">
        <v>571</v>
      </c>
      <c r="C238" s="39" t="s">
        <v>31</v>
      </c>
      <c r="D238" s="31" t="s">
        <v>461</v>
      </c>
      <c r="E238" s="39" t="s">
        <v>572</v>
      </c>
      <c r="F238" s="37">
        <v>0.039976851851851854</v>
      </c>
      <c r="G238" s="31" t="str">
        <f t="shared" si="17"/>
        <v>5.45/km</v>
      </c>
      <c r="H238" s="37">
        <f t="shared" si="15"/>
        <v>0.01726851851851852</v>
      </c>
      <c r="I238" s="32">
        <f t="shared" si="16"/>
        <v>0.006261574074074079</v>
      </c>
    </row>
    <row r="239" spans="1:9" ht="18" customHeight="1">
      <c r="A239" s="30" t="s">
        <v>706</v>
      </c>
      <c r="B239" s="39" t="s">
        <v>573</v>
      </c>
      <c r="C239" s="39" t="s">
        <v>574</v>
      </c>
      <c r="D239" s="31" t="s">
        <v>539</v>
      </c>
      <c r="E239" s="39" t="s">
        <v>263</v>
      </c>
      <c r="F239" s="37">
        <v>0.04</v>
      </c>
      <c r="G239" s="31" t="str">
        <f t="shared" si="17"/>
        <v>5.46/km</v>
      </c>
      <c r="H239" s="37">
        <f aca="true" t="shared" si="18" ref="H239:H298">F239-$F$5</f>
        <v>0.017291666666666667</v>
      </c>
      <c r="I239" s="32">
        <f t="shared" si="16"/>
        <v>0.002129629629629634</v>
      </c>
    </row>
    <row r="240" spans="1:9" ht="18" customHeight="1">
      <c r="A240" s="30" t="s">
        <v>707</v>
      </c>
      <c r="B240" s="39" t="s">
        <v>575</v>
      </c>
      <c r="C240" s="39" t="s">
        <v>576</v>
      </c>
      <c r="D240" s="31" t="s">
        <v>285</v>
      </c>
      <c r="E240" s="39" t="s">
        <v>330</v>
      </c>
      <c r="F240" s="37">
        <v>0.04003472222222222</v>
      </c>
      <c r="G240" s="31" t="str">
        <f t="shared" si="17"/>
        <v>5.46/km</v>
      </c>
      <c r="H240" s="37">
        <f t="shared" si="18"/>
        <v>0.017326388888888888</v>
      </c>
      <c r="I240" s="32">
        <f t="shared" si="16"/>
        <v>0.01488425925925926</v>
      </c>
    </row>
    <row r="241" spans="1:9" ht="18" customHeight="1">
      <c r="A241" s="30" t="s">
        <v>708</v>
      </c>
      <c r="B241" s="39" t="s">
        <v>341</v>
      </c>
      <c r="C241" s="39" t="s">
        <v>17</v>
      </c>
      <c r="D241" s="31" t="s">
        <v>458</v>
      </c>
      <c r="E241" s="39" t="s">
        <v>256</v>
      </c>
      <c r="F241" s="37">
        <v>0.04005787037037037</v>
      </c>
      <c r="G241" s="31" t="str">
        <f t="shared" si="17"/>
        <v>5.46/km</v>
      </c>
      <c r="H241" s="37">
        <f t="shared" si="18"/>
        <v>0.017349537037037035</v>
      </c>
      <c r="I241" s="32">
        <f t="shared" si="16"/>
        <v>0.006377314814814815</v>
      </c>
    </row>
    <row r="242" spans="1:9" ht="18" customHeight="1">
      <c r="A242" s="30" t="s">
        <v>709</v>
      </c>
      <c r="B242" s="39" t="s">
        <v>249</v>
      </c>
      <c r="C242" s="39" t="s">
        <v>577</v>
      </c>
      <c r="D242" s="31" t="s">
        <v>285</v>
      </c>
      <c r="E242" s="39" t="s">
        <v>319</v>
      </c>
      <c r="F242" s="37">
        <v>0.04006944444444444</v>
      </c>
      <c r="G242" s="31" t="str">
        <f t="shared" si="17"/>
        <v>5.46/km</v>
      </c>
      <c r="H242" s="37">
        <f t="shared" si="18"/>
        <v>0.01736111111111111</v>
      </c>
      <c r="I242" s="32">
        <f t="shared" si="16"/>
        <v>0.014918981481481481</v>
      </c>
    </row>
    <row r="243" spans="1:9" ht="18" customHeight="1">
      <c r="A243" s="30" t="s">
        <v>710</v>
      </c>
      <c r="B243" s="39" t="s">
        <v>578</v>
      </c>
      <c r="C243" s="39" t="s">
        <v>579</v>
      </c>
      <c r="D243" s="31" t="s">
        <v>410</v>
      </c>
      <c r="E243" s="39" t="s">
        <v>312</v>
      </c>
      <c r="F243" s="37">
        <v>0.040150462962962964</v>
      </c>
      <c r="G243" s="31" t="str">
        <f t="shared" si="17"/>
        <v>5.47/km</v>
      </c>
      <c r="H243" s="37">
        <f t="shared" si="18"/>
        <v>0.01744212962962963</v>
      </c>
      <c r="I243" s="32">
        <f t="shared" si="16"/>
        <v>0.008634259259259258</v>
      </c>
    </row>
    <row r="244" spans="1:9" ht="18" customHeight="1">
      <c r="A244" s="30" t="s">
        <v>711</v>
      </c>
      <c r="B244" s="39" t="s">
        <v>580</v>
      </c>
      <c r="C244" s="39" t="s">
        <v>16</v>
      </c>
      <c r="D244" s="31" t="s">
        <v>262</v>
      </c>
      <c r="E244" s="39" t="s">
        <v>256</v>
      </c>
      <c r="F244" s="37">
        <v>0.040312499999999994</v>
      </c>
      <c r="G244" s="31" t="str">
        <f t="shared" si="17"/>
        <v>5.48/km</v>
      </c>
      <c r="H244" s="37">
        <f t="shared" si="18"/>
        <v>0.01760416666666666</v>
      </c>
      <c r="I244" s="32">
        <f t="shared" si="16"/>
        <v>0.01725694444444444</v>
      </c>
    </row>
    <row r="245" spans="1:9" ht="18" customHeight="1">
      <c r="A245" s="30" t="s">
        <v>712</v>
      </c>
      <c r="B245" s="39" t="s">
        <v>581</v>
      </c>
      <c r="C245" s="39" t="s">
        <v>213</v>
      </c>
      <c r="D245" s="31" t="s">
        <v>309</v>
      </c>
      <c r="E245" s="39" t="s">
        <v>330</v>
      </c>
      <c r="F245" s="37">
        <v>0.040393518518518516</v>
      </c>
      <c r="G245" s="31" t="str">
        <f t="shared" si="17"/>
        <v>5.49/km</v>
      </c>
      <c r="H245" s="37">
        <f t="shared" si="18"/>
        <v>0.017685185185185182</v>
      </c>
      <c r="I245" s="32">
        <f t="shared" si="16"/>
        <v>0.013067129629629626</v>
      </c>
    </row>
    <row r="246" spans="1:9" ht="18" customHeight="1">
      <c r="A246" s="30" t="s">
        <v>713</v>
      </c>
      <c r="B246" s="39" t="s">
        <v>582</v>
      </c>
      <c r="C246" s="39" t="s">
        <v>583</v>
      </c>
      <c r="D246" s="31" t="s">
        <v>539</v>
      </c>
      <c r="E246" s="39" t="s">
        <v>263</v>
      </c>
      <c r="F246" s="37">
        <v>0.04045138888888889</v>
      </c>
      <c r="G246" s="31" t="str">
        <f t="shared" si="17"/>
        <v>5.50/km</v>
      </c>
      <c r="H246" s="37">
        <f t="shared" si="18"/>
        <v>0.017743055555555557</v>
      </c>
      <c r="I246" s="32">
        <f t="shared" si="16"/>
        <v>0.002581018518518524</v>
      </c>
    </row>
    <row r="247" spans="1:9" ht="18" customHeight="1">
      <c r="A247" s="30" t="s">
        <v>714</v>
      </c>
      <c r="B247" s="39" t="s">
        <v>584</v>
      </c>
      <c r="C247" s="39" t="s">
        <v>216</v>
      </c>
      <c r="D247" s="31" t="s">
        <v>268</v>
      </c>
      <c r="E247" s="39" t="s">
        <v>381</v>
      </c>
      <c r="F247" s="37">
        <v>0.040462962962962964</v>
      </c>
      <c r="G247" s="31" t="str">
        <f t="shared" si="17"/>
        <v>5.50/km</v>
      </c>
      <c r="H247" s="37">
        <f t="shared" si="18"/>
        <v>0.01775462962962963</v>
      </c>
      <c r="I247" s="32">
        <f t="shared" si="16"/>
        <v>0.016226851851851853</v>
      </c>
    </row>
    <row r="248" spans="1:9" ht="18" customHeight="1">
      <c r="A248" s="30" t="s">
        <v>715</v>
      </c>
      <c r="B248" s="39" t="s">
        <v>585</v>
      </c>
      <c r="C248" s="39" t="s">
        <v>452</v>
      </c>
      <c r="D248" s="31" t="s">
        <v>277</v>
      </c>
      <c r="E248" s="39" t="s">
        <v>381</v>
      </c>
      <c r="F248" s="37">
        <v>0.040462962962962964</v>
      </c>
      <c r="G248" s="31" t="str">
        <f t="shared" si="17"/>
        <v>5.50/km</v>
      </c>
      <c r="H248" s="37">
        <f t="shared" si="18"/>
        <v>0.01775462962962963</v>
      </c>
      <c r="I248" s="32">
        <f t="shared" si="16"/>
        <v>0.015810185185185188</v>
      </c>
    </row>
    <row r="249" spans="1:9" ht="18" customHeight="1">
      <c r="A249" s="30" t="s">
        <v>716</v>
      </c>
      <c r="B249" s="39" t="s">
        <v>586</v>
      </c>
      <c r="C249" s="39" t="s">
        <v>28</v>
      </c>
      <c r="D249" s="31" t="s">
        <v>277</v>
      </c>
      <c r="E249" s="39" t="s">
        <v>381</v>
      </c>
      <c r="F249" s="37">
        <v>0.040462962962962964</v>
      </c>
      <c r="G249" s="31" t="str">
        <f t="shared" si="17"/>
        <v>5.50/km</v>
      </c>
      <c r="H249" s="37">
        <f t="shared" si="18"/>
        <v>0.01775462962962963</v>
      </c>
      <c r="I249" s="32">
        <f t="shared" si="16"/>
        <v>0.015810185185185188</v>
      </c>
    </row>
    <row r="250" spans="1:9" ht="18" customHeight="1">
      <c r="A250" s="30" t="s">
        <v>717</v>
      </c>
      <c r="B250" s="39" t="s">
        <v>587</v>
      </c>
      <c r="C250" s="39" t="s">
        <v>588</v>
      </c>
      <c r="D250" s="31" t="s">
        <v>322</v>
      </c>
      <c r="E250" s="39" t="s">
        <v>310</v>
      </c>
      <c r="F250" s="37">
        <v>0.04064814814814815</v>
      </c>
      <c r="G250" s="31" t="str">
        <f t="shared" si="17"/>
        <v>5.51/km</v>
      </c>
      <c r="H250" s="37">
        <f t="shared" si="18"/>
        <v>0.017939814814814815</v>
      </c>
      <c r="I250" s="32">
        <f t="shared" si="16"/>
        <v>0.01260416666666667</v>
      </c>
    </row>
    <row r="251" spans="1:9" ht="18" customHeight="1">
      <c r="A251" s="30" t="s">
        <v>718</v>
      </c>
      <c r="B251" s="39" t="s">
        <v>589</v>
      </c>
      <c r="C251" s="39" t="s">
        <v>23</v>
      </c>
      <c r="D251" s="31" t="s">
        <v>259</v>
      </c>
      <c r="E251" s="39" t="s">
        <v>310</v>
      </c>
      <c r="F251" s="37">
        <v>0.04064814814814815</v>
      </c>
      <c r="G251" s="31" t="str">
        <f t="shared" si="17"/>
        <v>5.51/km</v>
      </c>
      <c r="H251" s="37">
        <f t="shared" si="18"/>
        <v>0.017939814814814815</v>
      </c>
      <c r="I251" s="32">
        <f t="shared" si="16"/>
        <v>0.017939814814814815</v>
      </c>
    </row>
    <row r="252" spans="1:9" ht="18" customHeight="1">
      <c r="A252" s="30" t="s">
        <v>719</v>
      </c>
      <c r="B252" s="39" t="s">
        <v>590</v>
      </c>
      <c r="C252" s="39" t="s">
        <v>591</v>
      </c>
      <c r="D252" s="31" t="s">
        <v>366</v>
      </c>
      <c r="E252" s="39" t="s">
        <v>256</v>
      </c>
      <c r="F252" s="37">
        <v>0.04074074074074074</v>
      </c>
      <c r="G252" s="31" t="str">
        <f t="shared" si="17"/>
        <v>5.52/km</v>
      </c>
      <c r="H252" s="37">
        <f t="shared" si="18"/>
        <v>0.018032407407407403</v>
      </c>
      <c r="I252" s="32">
        <f t="shared" si="16"/>
        <v>0.010752314814814815</v>
      </c>
    </row>
    <row r="253" spans="1:9" ht="18" customHeight="1">
      <c r="A253" s="30" t="s">
        <v>720</v>
      </c>
      <c r="B253" s="39" t="s">
        <v>592</v>
      </c>
      <c r="C253" s="39" t="s">
        <v>593</v>
      </c>
      <c r="D253" s="31" t="s">
        <v>306</v>
      </c>
      <c r="E253" s="39" t="s">
        <v>572</v>
      </c>
      <c r="F253" s="37">
        <v>0.04083333333333333</v>
      </c>
      <c r="G253" s="31" t="str">
        <f t="shared" si="17"/>
        <v>5.53/km</v>
      </c>
      <c r="H253" s="37">
        <f t="shared" si="18"/>
        <v>0.018125</v>
      </c>
      <c r="I253" s="32">
        <f t="shared" si="16"/>
        <v>0.013611111111111105</v>
      </c>
    </row>
    <row r="254" spans="1:9" ht="18" customHeight="1">
      <c r="A254" s="30" t="s">
        <v>721</v>
      </c>
      <c r="B254" s="39" t="s">
        <v>476</v>
      </c>
      <c r="C254" s="39" t="s">
        <v>594</v>
      </c>
      <c r="D254" s="31" t="s">
        <v>277</v>
      </c>
      <c r="E254" s="39" t="s">
        <v>319</v>
      </c>
      <c r="F254" s="37">
        <v>0.04083333333333333</v>
      </c>
      <c r="G254" s="31" t="str">
        <f t="shared" si="17"/>
        <v>5.53/km</v>
      </c>
      <c r="H254" s="37">
        <f t="shared" si="18"/>
        <v>0.018125</v>
      </c>
      <c r="I254" s="32">
        <f t="shared" si="16"/>
        <v>0.016180555555555556</v>
      </c>
    </row>
    <row r="255" spans="1:9" ht="18" customHeight="1">
      <c r="A255" s="30" t="s">
        <v>722</v>
      </c>
      <c r="B255" s="39" t="s">
        <v>595</v>
      </c>
      <c r="C255" s="39" t="s">
        <v>232</v>
      </c>
      <c r="D255" s="31" t="s">
        <v>366</v>
      </c>
      <c r="E255" s="39" t="s">
        <v>312</v>
      </c>
      <c r="F255" s="37">
        <v>0.04097222222222222</v>
      </c>
      <c r="G255" s="31" t="str">
        <f t="shared" si="17"/>
        <v>5.54/km</v>
      </c>
      <c r="H255" s="37">
        <f t="shared" si="18"/>
        <v>0.01826388888888889</v>
      </c>
      <c r="I255" s="32">
        <f t="shared" si="16"/>
        <v>0.0109837962962963</v>
      </c>
    </row>
    <row r="256" spans="1:9" ht="18" customHeight="1">
      <c r="A256" s="30" t="s">
        <v>723</v>
      </c>
      <c r="B256" s="39" t="s">
        <v>596</v>
      </c>
      <c r="C256" s="39" t="s">
        <v>597</v>
      </c>
      <c r="D256" s="31" t="s">
        <v>322</v>
      </c>
      <c r="E256" s="39" t="s">
        <v>310</v>
      </c>
      <c r="F256" s="37">
        <v>0.04133101851851852</v>
      </c>
      <c r="G256" s="31" t="str">
        <f t="shared" si="17"/>
        <v>5.57/km</v>
      </c>
      <c r="H256" s="37">
        <f t="shared" si="18"/>
        <v>0.018622685185185183</v>
      </c>
      <c r="I256" s="32">
        <f t="shared" si="16"/>
        <v>0.013287037037037038</v>
      </c>
    </row>
    <row r="257" spans="1:9" ht="18" customHeight="1">
      <c r="A257" s="30" t="s">
        <v>724</v>
      </c>
      <c r="B257" s="39" t="s">
        <v>598</v>
      </c>
      <c r="C257" s="39" t="s">
        <v>22</v>
      </c>
      <c r="D257" s="31" t="s">
        <v>262</v>
      </c>
      <c r="E257" s="39" t="s">
        <v>310</v>
      </c>
      <c r="F257" s="37">
        <v>0.04133101851851852</v>
      </c>
      <c r="G257" s="31" t="str">
        <f t="shared" si="17"/>
        <v>5.57/km</v>
      </c>
      <c r="H257" s="37">
        <f t="shared" si="18"/>
        <v>0.018622685185185183</v>
      </c>
      <c r="I257" s="32">
        <f t="shared" si="16"/>
        <v>0.018275462962962962</v>
      </c>
    </row>
    <row r="258" spans="1:9" ht="18" customHeight="1">
      <c r="A258" s="30" t="s">
        <v>725</v>
      </c>
      <c r="B258" s="39" t="s">
        <v>599</v>
      </c>
      <c r="C258" s="39" t="s">
        <v>340</v>
      </c>
      <c r="D258" s="31" t="s">
        <v>259</v>
      </c>
      <c r="E258" s="39" t="s">
        <v>310</v>
      </c>
      <c r="F258" s="37">
        <v>0.04134259259259259</v>
      </c>
      <c r="G258" s="31" t="str">
        <f t="shared" si="17"/>
        <v>5.57/km</v>
      </c>
      <c r="H258" s="37">
        <f t="shared" si="18"/>
        <v>0.018634259259259257</v>
      </c>
      <c r="I258" s="32">
        <f t="shared" si="16"/>
        <v>0.018634259259259257</v>
      </c>
    </row>
    <row r="259" spans="1:9" ht="18" customHeight="1">
      <c r="A259" s="30" t="s">
        <v>726</v>
      </c>
      <c r="B259" s="39" t="s">
        <v>445</v>
      </c>
      <c r="C259" s="39" t="s">
        <v>219</v>
      </c>
      <c r="D259" s="31" t="s">
        <v>458</v>
      </c>
      <c r="E259" s="39" t="s">
        <v>296</v>
      </c>
      <c r="F259" s="37">
        <v>0.04138888888888889</v>
      </c>
      <c r="G259" s="31" t="str">
        <f t="shared" si="17"/>
        <v>5.58/km</v>
      </c>
      <c r="H259" s="37">
        <f t="shared" si="18"/>
        <v>0.018680555555555558</v>
      </c>
      <c r="I259" s="32">
        <f t="shared" si="16"/>
        <v>0.007708333333333338</v>
      </c>
    </row>
    <row r="260" spans="1:9" ht="18" customHeight="1">
      <c r="A260" s="30" t="s">
        <v>727</v>
      </c>
      <c r="B260" s="39" t="s">
        <v>600</v>
      </c>
      <c r="C260" s="39" t="s">
        <v>439</v>
      </c>
      <c r="D260" s="31" t="s">
        <v>410</v>
      </c>
      <c r="E260" s="39" t="s">
        <v>274</v>
      </c>
      <c r="F260" s="37">
        <v>0.041874999999999996</v>
      </c>
      <c r="G260" s="31" t="str">
        <f t="shared" si="17"/>
        <v>6.02/km</v>
      </c>
      <c r="H260" s="37">
        <f t="shared" si="18"/>
        <v>0.01916666666666666</v>
      </c>
      <c r="I260" s="32">
        <f t="shared" si="16"/>
        <v>0.01035879629629629</v>
      </c>
    </row>
    <row r="261" spans="1:9" ht="18" customHeight="1">
      <c r="A261" s="30" t="s">
        <v>728</v>
      </c>
      <c r="B261" s="39" t="s">
        <v>601</v>
      </c>
      <c r="C261" s="39" t="s">
        <v>242</v>
      </c>
      <c r="D261" s="31" t="s">
        <v>410</v>
      </c>
      <c r="E261" s="39" t="s">
        <v>293</v>
      </c>
      <c r="F261" s="37">
        <v>0.04210648148148149</v>
      </c>
      <c r="G261" s="31" t="str">
        <f t="shared" si="17"/>
        <v>6.04/km</v>
      </c>
      <c r="H261" s="37">
        <f t="shared" si="18"/>
        <v>0.019398148148148154</v>
      </c>
      <c r="I261" s="32">
        <f t="shared" si="16"/>
        <v>0.010590277777777782</v>
      </c>
    </row>
    <row r="262" spans="1:9" ht="18" customHeight="1">
      <c r="A262" s="30" t="s">
        <v>729</v>
      </c>
      <c r="B262" s="39" t="s">
        <v>602</v>
      </c>
      <c r="C262" s="39" t="s">
        <v>31</v>
      </c>
      <c r="D262" s="31" t="s">
        <v>461</v>
      </c>
      <c r="E262" s="39" t="s">
        <v>293</v>
      </c>
      <c r="F262" s="37">
        <v>0.042118055555555554</v>
      </c>
      <c r="G262" s="31" t="str">
        <f t="shared" si="17"/>
        <v>6.04/km</v>
      </c>
      <c r="H262" s="37">
        <f t="shared" si="18"/>
        <v>0.01940972222222222</v>
      </c>
      <c r="I262" s="32">
        <f aca="true" t="shared" si="19" ref="I262:I298">F262-INDEX($F$5:$F$300,MATCH(D262,$D$5:$D$300,0))</f>
        <v>0.00840277777777778</v>
      </c>
    </row>
    <row r="263" spans="1:9" ht="18" customHeight="1">
      <c r="A263" s="30" t="s">
        <v>730</v>
      </c>
      <c r="B263" s="39" t="s">
        <v>603</v>
      </c>
      <c r="C263" s="39" t="s">
        <v>604</v>
      </c>
      <c r="D263" s="31" t="s">
        <v>477</v>
      </c>
      <c r="E263" s="39" t="s">
        <v>293</v>
      </c>
      <c r="F263" s="37">
        <v>0.04215277777777778</v>
      </c>
      <c r="G263" s="31" t="str">
        <f t="shared" si="17"/>
        <v>6.04/km</v>
      </c>
      <c r="H263" s="37">
        <f t="shared" si="18"/>
        <v>0.019444444444444448</v>
      </c>
      <c r="I263" s="32">
        <f t="shared" si="19"/>
        <v>0.007881944444444448</v>
      </c>
    </row>
    <row r="264" spans="1:9" ht="18" customHeight="1">
      <c r="A264" s="30" t="s">
        <v>731</v>
      </c>
      <c r="B264" s="39" t="s">
        <v>418</v>
      </c>
      <c r="C264" s="39" t="s">
        <v>133</v>
      </c>
      <c r="D264" s="31" t="s">
        <v>306</v>
      </c>
      <c r="E264" s="39" t="s">
        <v>293</v>
      </c>
      <c r="F264" s="37">
        <v>0.042164351851851856</v>
      </c>
      <c r="G264" s="31" t="str">
        <f t="shared" si="17"/>
        <v>6.04/km</v>
      </c>
      <c r="H264" s="37">
        <f t="shared" si="18"/>
        <v>0.019456018518518522</v>
      </c>
      <c r="I264" s="32">
        <f t="shared" si="19"/>
        <v>0.014942129629629628</v>
      </c>
    </row>
    <row r="265" spans="1:9" ht="18" customHeight="1">
      <c r="A265" s="43" t="s">
        <v>732</v>
      </c>
      <c r="B265" s="44" t="s">
        <v>605</v>
      </c>
      <c r="C265" s="44" t="s">
        <v>224</v>
      </c>
      <c r="D265" s="45" t="s">
        <v>410</v>
      </c>
      <c r="E265" s="44" t="s">
        <v>211</v>
      </c>
      <c r="F265" s="46">
        <v>0.042164351851851856</v>
      </c>
      <c r="G265" s="45" t="str">
        <f t="shared" si="17"/>
        <v>6.04/km</v>
      </c>
      <c r="H265" s="46">
        <f t="shared" si="18"/>
        <v>0.019456018518518522</v>
      </c>
      <c r="I265" s="47">
        <f t="shared" si="19"/>
        <v>0.01064814814814815</v>
      </c>
    </row>
    <row r="266" spans="1:9" ht="18" customHeight="1">
      <c r="A266" s="30" t="s">
        <v>733</v>
      </c>
      <c r="B266" s="39" t="s">
        <v>606</v>
      </c>
      <c r="C266" s="39" t="s">
        <v>607</v>
      </c>
      <c r="D266" s="31" t="s">
        <v>262</v>
      </c>
      <c r="E266" s="39" t="s">
        <v>293</v>
      </c>
      <c r="F266" s="37">
        <v>0.042164351851851856</v>
      </c>
      <c r="G266" s="31" t="str">
        <f t="shared" si="17"/>
        <v>6.04/km</v>
      </c>
      <c r="H266" s="37">
        <f t="shared" si="18"/>
        <v>0.019456018518518522</v>
      </c>
      <c r="I266" s="32">
        <f t="shared" si="19"/>
        <v>0.0191087962962963</v>
      </c>
    </row>
    <row r="267" spans="1:9" ht="18" customHeight="1">
      <c r="A267" s="30" t="s">
        <v>734</v>
      </c>
      <c r="B267" s="39" t="s">
        <v>608</v>
      </c>
      <c r="C267" s="39" t="s">
        <v>220</v>
      </c>
      <c r="D267" s="31" t="s">
        <v>285</v>
      </c>
      <c r="E267" s="39" t="s">
        <v>293</v>
      </c>
      <c r="F267" s="37">
        <v>0.042164351851851856</v>
      </c>
      <c r="G267" s="31" t="str">
        <f t="shared" si="17"/>
        <v>6.04/km</v>
      </c>
      <c r="H267" s="37">
        <f t="shared" si="18"/>
        <v>0.019456018518518522</v>
      </c>
      <c r="I267" s="32">
        <f t="shared" si="19"/>
        <v>0.017013888888888894</v>
      </c>
    </row>
    <row r="268" spans="1:9" ht="18" customHeight="1">
      <c r="A268" s="30" t="s">
        <v>735</v>
      </c>
      <c r="B268" s="39" t="s">
        <v>609</v>
      </c>
      <c r="C268" s="39" t="s">
        <v>610</v>
      </c>
      <c r="D268" s="31" t="s">
        <v>285</v>
      </c>
      <c r="E268" s="39" t="s">
        <v>293</v>
      </c>
      <c r="F268" s="37">
        <v>0.042164351851851856</v>
      </c>
      <c r="G268" s="31" t="str">
        <f t="shared" si="17"/>
        <v>6.04/km</v>
      </c>
      <c r="H268" s="37">
        <f t="shared" si="18"/>
        <v>0.019456018518518522</v>
      </c>
      <c r="I268" s="32">
        <f t="shared" si="19"/>
        <v>0.017013888888888894</v>
      </c>
    </row>
    <row r="269" spans="1:9" ht="18" customHeight="1">
      <c r="A269" s="30" t="s">
        <v>736</v>
      </c>
      <c r="B269" s="39" t="s">
        <v>611</v>
      </c>
      <c r="C269" s="39" t="s">
        <v>21</v>
      </c>
      <c r="D269" s="31" t="s">
        <v>262</v>
      </c>
      <c r="E269" s="39" t="s">
        <v>293</v>
      </c>
      <c r="F269" s="37">
        <v>0.04217592592592592</v>
      </c>
      <c r="G269" s="31" t="str">
        <f t="shared" si="17"/>
        <v>6.04/km</v>
      </c>
      <c r="H269" s="37">
        <f t="shared" si="18"/>
        <v>0.01946759259259259</v>
      </c>
      <c r="I269" s="32">
        <f t="shared" si="19"/>
        <v>0.019120370370370367</v>
      </c>
    </row>
    <row r="270" spans="1:9" ht="18" customHeight="1">
      <c r="A270" s="30" t="s">
        <v>737</v>
      </c>
      <c r="B270" s="39" t="s">
        <v>505</v>
      </c>
      <c r="C270" s="39" t="s">
        <v>221</v>
      </c>
      <c r="D270" s="31" t="s">
        <v>273</v>
      </c>
      <c r="E270" s="39" t="s">
        <v>293</v>
      </c>
      <c r="F270" s="37">
        <v>0.04217592592592592</v>
      </c>
      <c r="G270" s="31" t="str">
        <f t="shared" si="17"/>
        <v>6.04/km</v>
      </c>
      <c r="H270" s="37">
        <f t="shared" si="18"/>
        <v>0.01946759259259259</v>
      </c>
      <c r="I270" s="32">
        <f t="shared" si="19"/>
        <v>0.01759259259259259</v>
      </c>
    </row>
    <row r="271" spans="1:9" ht="18" customHeight="1">
      <c r="A271" s="30" t="s">
        <v>738</v>
      </c>
      <c r="B271" s="39" t="s">
        <v>612</v>
      </c>
      <c r="C271" s="39" t="s">
        <v>16</v>
      </c>
      <c r="D271" s="31" t="s">
        <v>277</v>
      </c>
      <c r="E271" s="39" t="s">
        <v>293</v>
      </c>
      <c r="F271" s="37">
        <v>0.04217592592592592</v>
      </c>
      <c r="G271" s="31" t="str">
        <f t="shared" si="17"/>
        <v>6.04/km</v>
      </c>
      <c r="H271" s="37">
        <f t="shared" si="18"/>
        <v>0.01946759259259259</v>
      </c>
      <c r="I271" s="32">
        <f t="shared" si="19"/>
        <v>0.017523148148148145</v>
      </c>
    </row>
    <row r="272" spans="1:9" ht="18" customHeight="1">
      <c r="A272" s="30" t="s">
        <v>739</v>
      </c>
      <c r="B272" s="39" t="s">
        <v>394</v>
      </c>
      <c r="C272" s="39" t="s">
        <v>203</v>
      </c>
      <c r="D272" s="31" t="s">
        <v>285</v>
      </c>
      <c r="E272" s="39" t="s">
        <v>293</v>
      </c>
      <c r="F272" s="37">
        <v>0.04217592592592592</v>
      </c>
      <c r="G272" s="31" t="str">
        <f t="shared" si="17"/>
        <v>6.04/km</v>
      </c>
      <c r="H272" s="37">
        <f t="shared" si="18"/>
        <v>0.01946759259259259</v>
      </c>
      <c r="I272" s="32">
        <f t="shared" si="19"/>
        <v>0.01702546296296296</v>
      </c>
    </row>
    <row r="273" spans="1:9" ht="18" customHeight="1">
      <c r="A273" s="30" t="s">
        <v>740</v>
      </c>
      <c r="B273" s="39" t="s">
        <v>611</v>
      </c>
      <c r="C273" s="39" t="s">
        <v>24</v>
      </c>
      <c r="D273" s="31" t="s">
        <v>285</v>
      </c>
      <c r="E273" s="39" t="s">
        <v>293</v>
      </c>
      <c r="F273" s="37">
        <v>0.04217592592592592</v>
      </c>
      <c r="G273" s="31" t="str">
        <f t="shared" si="17"/>
        <v>6.04/km</v>
      </c>
      <c r="H273" s="37">
        <f t="shared" si="18"/>
        <v>0.01946759259259259</v>
      </c>
      <c r="I273" s="32">
        <f t="shared" si="19"/>
        <v>0.01702546296296296</v>
      </c>
    </row>
    <row r="274" spans="1:9" ht="18" customHeight="1">
      <c r="A274" s="30" t="s">
        <v>741</v>
      </c>
      <c r="B274" s="39" t="s">
        <v>253</v>
      </c>
      <c r="C274" s="39" t="s">
        <v>212</v>
      </c>
      <c r="D274" s="31" t="s">
        <v>259</v>
      </c>
      <c r="E274" s="39" t="s">
        <v>293</v>
      </c>
      <c r="F274" s="37">
        <v>0.04217592592592592</v>
      </c>
      <c r="G274" s="31" t="str">
        <f t="shared" si="17"/>
        <v>6.04/km</v>
      </c>
      <c r="H274" s="37">
        <f t="shared" si="18"/>
        <v>0.01946759259259259</v>
      </c>
      <c r="I274" s="32">
        <f t="shared" si="19"/>
        <v>0.01946759259259259</v>
      </c>
    </row>
    <row r="275" spans="1:9" ht="18" customHeight="1">
      <c r="A275" s="30" t="s">
        <v>742</v>
      </c>
      <c r="B275" s="39" t="s">
        <v>253</v>
      </c>
      <c r="C275" s="39" t="s">
        <v>16</v>
      </c>
      <c r="D275" s="31" t="s">
        <v>259</v>
      </c>
      <c r="E275" s="39" t="s">
        <v>293</v>
      </c>
      <c r="F275" s="37">
        <v>0.042187499999999996</v>
      </c>
      <c r="G275" s="31" t="str">
        <f t="shared" si="17"/>
        <v>6.05/km</v>
      </c>
      <c r="H275" s="37">
        <f t="shared" si="18"/>
        <v>0.019479166666666662</v>
      </c>
      <c r="I275" s="32">
        <f t="shared" si="19"/>
        <v>0.019479166666666662</v>
      </c>
    </row>
    <row r="276" spans="1:9" ht="18" customHeight="1">
      <c r="A276" s="30" t="s">
        <v>743</v>
      </c>
      <c r="B276" s="39" t="s">
        <v>613</v>
      </c>
      <c r="C276" s="39" t="s">
        <v>26</v>
      </c>
      <c r="D276" s="31" t="s">
        <v>273</v>
      </c>
      <c r="E276" s="39" t="s">
        <v>293</v>
      </c>
      <c r="F276" s="37">
        <v>0.042199074074074076</v>
      </c>
      <c r="G276" s="31" t="str">
        <f t="shared" si="17"/>
        <v>6.05/km</v>
      </c>
      <c r="H276" s="37">
        <f t="shared" si="18"/>
        <v>0.019490740740740743</v>
      </c>
      <c r="I276" s="32">
        <f t="shared" si="19"/>
        <v>0.017615740740740744</v>
      </c>
    </row>
    <row r="277" spans="1:9" ht="18" customHeight="1">
      <c r="A277" s="30" t="s">
        <v>744</v>
      </c>
      <c r="B277" s="39" t="s">
        <v>614</v>
      </c>
      <c r="C277" s="39" t="s">
        <v>345</v>
      </c>
      <c r="D277" s="31" t="s">
        <v>262</v>
      </c>
      <c r="E277" s="39" t="s">
        <v>293</v>
      </c>
      <c r="F277" s="37">
        <v>0.04221064814814815</v>
      </c>
      <c r="G277" s="31" t="str">
        <f t="shared" si="17"/>
        <v>6.05/km</v>
      </c>
      <c r="H277" s="37">
        <f t="shared" si="18"/>
        <v>0.019502314814814816</v>
      </c>
      <c r="I277" s="32">
        <f t="shared" si="19"/>
        <v>0.019155092592592595</v>
      </c>
    </row>
    <row r="278" spans="1:9" ht="18" customHeight="1">
      <c r="A278" s="30" t="s">
        <v>745</v>
      </c>
      <c r="B278" s="39" t="s">
        <v>561</v>
      </c>
      <c r="C278" s="39" t="s">
        <v>615</v>
      </c>
      <c r="D278" s="31" t="s">
        <v>309</v>
      </c>
      <c r="E278" s="39" t="s">
        <v>330</v>
      </c>
      <c r="F278" s="37">
        <v>0.04224537037037037</v>
      </c>
      <c r="G278" s="31" t="str">
        <f t="shared" si="17"/>
        <v>6.05/km</v>
      </c>
      <c r="H278" s="37">
        <f t="shared" si="18"/>
        <v>0.019537037037037037</v>
      </c>
      <c r="I278" s="32">
        <f t="shared" si="19"/>
        <v>0.014918981481481481</v>
      </c>
    </row>
    <row r="279" spans="1:9" ht="18" customHeight="1">
      <c r="A279" s="30" t="s">
        <v>746</v>
      </c>
      <c r="B279" s="39" t="s">
        <v>616</v>
      </c>
      <c r="C279" s="39" t="s">
        <v>617</v>
      </c>
      <c r="D279" s="31" t="s">
        <v>539</v>
      </c>
      <c r="E279" s="39" t="s">
        <v>263</v>
      </c>
      <c r="F279" s="37">
        <v>0.042291666666666665</v>
      </c>
      <c r="G279" s="31" t="str">
        <f t="shared" si="17"/>
        <v>6.05/km</v>
      </c>
      <c r="H279" s="37">
        <f t="shared" si="18"/>
        <v>0.01958333333333333</v>
      </c>
      <c r="I279" s="32">
        <f t="shared" si="19"/>
        <v>0.004421296296296298</v>
      </c>
    </row>
    <row r="280" spans="1:9" ht="18" customHeight="1">
      <c r="A280" s="30" t="s">
        <v>747</v>
      </c>
      <c r="B280" s="39" t="s">
        <v>618</v>
      </c>
      <c r="C280" s="39" t="s">
        <v>242</v>
      </c>
      <c r="D280" s="31" t="s">
        <v>322</v>
      </c>
      <c r="E280" s="39" t="s">
        <v>312</v>
      </c>
      <c r="F280" s="37">
        <v>0.04247685185185185</v>
      </c>
      <c r="G280" s="31" t="str">
        <f t="shared" si="17"/>
        <v>6.07/km</v>
      </c>
      <c r="H280" s="37">
        <f t="shared" si="18"/>
        <v>0.019768518518518515</v>
      </c>
      <c r="I280" s="32">
        <f t="shared" si="19"/>
        <v>0.01443287037037037</v>
      </c>
    </row>
    <row r="281" spans="1:9" ht="18" customHeight="1">
      <c r="A281" s="30" t="s">
        <v>748</v>
      </c>
      <c r="B281" s="39" t="s">
        <v>619</v>
      </c>
      <c r="C281" s="39" t="s">
        <v>239</v>
      </c>
      <c r="D281" s="31" t="s">
        <v>262</v>
      </c>
      <c r="E281" s="39" t="s">
        <v>274</v>
      </c>
      <c r="F281" s="37">
        <v>0.04253472222222222</v>
      </c>
      <c r="G281" s="31" t="str">
        <f t="shared" si="17"/>
        <v>6.08/km</v>
      </c>
      <c r="H281" s="37">
        <f t="shared" si="18"/>
        <v>0.019826388888888883</v>
      </c>
      <c r="I281" s="32">
        <f t="shared" si="19"/>
        <v>0.019479166666666662</v>
      </c>
    </row>
    <row r="282" spans="1:9" ht="18" customHeight="1">
      <c r="A282" s="30" t="s">
        <v>749</v>
      </c>
      <c r="B282" s="39" t="s">
        <v>620</v>
      </c>
      <c r="C282" s="39" t="s">
        <v>247</v>
      </c>
      <c r="D282" s="31" t="s">
        <v>477</v>
      </c>
      <c r="E282" s="39" t="s">
        <v>310</v>
      </c>
      <c r="F282" s="37">
        <v>0.0425462962962963</v>
      </c>
      <c r="G282" s="31" t="str">
        <f t="shared" si="17"/>
        <v>6.08/km</v>
      </c>
      <c r="H282" s="37">
        <f t="shared" si="18"/>
        <v>0.019837962962962963</v>
      </c>
      <c r="I282" s="32">
        <f t="shared" si="19"/>
        <v>0.008275462962962964</v>
      </c>
    </row>
    <row r="283" spans="1:9" ht="18" customHeight="1">
      <c r="A283" s="30" t="s">
        <v>750</v>
      </c>
      <c r="B283" s="39" t="s">
        <v>621</v>
      </c>
      <c r="C283" s="39" t="s">
        <v>133</v>
      </c>
      <c r="D283" s="31" t="s">
        <v>461</v>
      </c>
      <c r="E283" s="39" t="s">
        <v>256</v>
      </c>
      <c r="F283" s="37">
        <v>0.0425462962962963</v>
      </c>
      <c r="G283" s="31" t="str">
        <f t="shared" si="17"/>
        <v>6.08/km</v>
      </c>
      <c r="H283" s="37">
        <f t="shared" si="18"/>
        <v>0.019837962962962963</v>
      </c>
      <c r="I283" s="32">
        <f t="shared" si="19"/>
        <v>0.008831018518518523</v>
      </c>
    </row>
    <row r="284" spans="1:9" ht="18" customHeight="1">
      <c r="A284" s="30" t="s">
        <v>751</v>
      </c>
      <c r="B284" s="39" t="s">
        <v>622</v>
      </c>
      <c r="C284" s="39" t="s">
        <v>17</v>
      </c>
      <c r="D284" s="31" t="s">
        <v>262</v>
      </c>
      <c r="E284" s="39" t="s">
        <v>330</v>
      </c>
      <c r="F284" s="37">
        <v>0.04273148148148148</v>
      </c>
      <c r="G284" s="31" t="str">
        <f t="shared" si="17"/>
        <v>6.09/km</v>
      </c>
      <c r="H284" s="37">
        <f t="shared" si="18"/>
        <v>0.020023148148148148</v>
      </c>
      <c r="I284" s="32">
        <f t="shared" si="19"/>
        <v>0.019675925925925927</v>
      </c>
    </row>
    <row r="285" spans="1:9" ht="18" customHeight="1">
      <c r="A285" s="30" t="s">
        <v>752</v>
      </c>
      <c r="B285" s="39" t="s">
        <v>623</v>
      </c>
      <c r="C285" s="39" t="s">
        <v>205</v>
      </c>
      <c r="D285" s="31" t="s">
        <v>410</v>
      </c>
      <c r="E285" s="39" t="s">
        <v>355</v>
      </c>
      <c r="F285" s="37">
        <v>0.042835648148148144</v>
      </c>
      <c r="G285" s="31" t="str">
        <f t="shared" si="17"/>
        <v>6.10/km</v>
      </c>
      <c r="H285" s="37">
        <f t="shared" si="18"/>
        <v>0.02012731481481481</v>
      </c>
      <c r="I285" s="32">
        <f t="shared" si="19"/>
        <v>0.011319444444444438</v>
      </c>
    </row>
    <row r="286" spans="1:9" ht="18" customHeight="1">
      <c r="A286" s="30" t="s">
        <v>753</v>
      </c>
      <c r="B286" s="39" t="s">
        <v>624</v>
      </c>
      <c r="C286" s="39" t="s">
        <v>625</v>
      </c>
      <c r="D286" s="31" t="s">
        <v>539</v>
      </c>
      <c r="E286" s="39" t="s">
        <v>326</v>
      </c>
      <c r="F286" s="37">
        <v>0.042835648148148144</v>
      </c>
      <c r="G286" s="31" t="str">
        <f t="shared" si="17"/>
        <v>6.10/km</v>
      </c>
      <c r="H286" s="37">
        <f t="shared" si="18"/>
        <v>0.02012731481481481</v>
      </c>
      <c r="I286" s="32">
        <f t="shared" si="19"/>
        <v>0.004965277777777777</v>
      </c>
    </row>
    <row r="287" spans="1:9" ht="18" customHeight="1">
      <c r="A287" s="30" t="s">
        <v>754</v>
      </c>
      <c r="B287" s="39" t="s">
        <v>626</v>
      </c>
      <c r="C287" s="39" t="s">
        <v>583</v>
      </c>
      <c r="D287" s="31" t="s">
        <v>539</v>
      </c>
      <c r="E287" s="39" t="s">
        <v>256</v>
      </c>
      <c r="F287" s="37">
        <v>0.04299768518518519</v>
      </c>
      <c r="G287" s="31" t="str">
        <f t="shared" si="17"/>
        <v>6.12/km</v>
      </c>
      <c r="H287" s="37">
        <f t="shared" si="18"/>
        <v>0.020289351851851854</v>
      </c>
      <c r="I287" s="32">
        <f t="shared" si="19"/>
        <v>0.005127314814814821</v>
      </c>
    </row>
    <row r="288" spans="1:9" ht="18" customHeight="1">
      <c r="A288" s="30" t="s">
        <v>755</v>
      </c>
      <c r="B288" s="39" t="s">
        <v>627</v>
      </c>
      <c r="C288" s="39" t="s">
        <v>218</v>
      </c>
      <c r="D288" s="31" t="s">
        <v>477</v>
      </c>
      <c r="E288" s="39" t="s">
        <v>326</v>
      </c>
      <c r="F288" s="37">
        <v>0.04395833333333333</v>
      </c>
      <c r="G288" s="31" t="str">
        <f t="shared" si="17"/>
        <v>6.20/km</v>
      </c>
      <c r="H288" s="37">
        <f t="shared" si="18"/>
        <v>0.021249999999999995</v>
      </c>
      <c r="I288" s="32">
        <f t="shared" si="19"/>
        <v>0.009687499999999995</v>
      </c>
    </row>
    <row r="289" spans="1:9" ht="18" customHeight="1">
      <c r="A289" s="30" t="s">
        <v>756</v>
      </c>
      <c r="B289" s="39" t="s">
        <v>628</v>
      </c>
      <c r="C289" s="39" t="s">
        <v>629</v>
      </c>
      <c r="D289" s="31" t="s">
        <v>273</v>
      </c>
      <c r="E289" s="39" t="s">
        <v>256</v>
      </c>
      <c r="F289" s="37">
        <v>0.04501157407407407</v>
      </c>
      <c r="G289" s="31" t="str">
        <f t="shared" si="17"/>
        <v>6.29/km</v>
      </c>
      <c r="H289" s="37">
        <f t="shared" si="18"/>
        <v>0.022303240740740738</v>
      </c>
      <c r="I289" s="32">
        <f t="shared" si="19"/>
        <v>0.02042824074074074</v>
      </c>
    </row>
    <row r="290" spans="1:9" ht="18" customHeight="1">
      <c r="A290" s="30" t="s">
        <v>757</v>
      </c>
      <c r="B290" s="39" t="s">
        <v>630</v>
      </c>
      <c r="C290" s="39" t="s">
        <v>631</v>
      </c>
      <c r="D290" s="31" t="s">
        <v>277</v>
      </c>
      <c r="E290" s="39" t="s">
        <v>256</v>
      </c>
      <c r="F290" s="37">
        <v>0.04501157407407407</v>
      </c>
      <c r="G290" s="31" t="str">
        <f t="shared" si="17"/>
        <v>6.29/km</v>
      </c>
      <c r="H290" s="37">
        <f t="shared" si="18"/>
        <v>0.022303240740740738</v>
      </c>
      <c r="I290" s="32">
        <f t="shared" si="19"/>
        <v>0.020358796296296295</v>
      </c>
    </row>
    <row r="291" spans="1:9" ht="18" customHeight="1">
      <c r="A291" s="30" t="s">
        <v>758</v>
      </c>
      <c r="B291" s="39" t="s">
        <v>632</v>
      </c>
      <c r="C291" s="39" t="s">
        <v>28</v>
      </c>
      <c r="D291" s="31" t="s">
        <v>277</v>
      </c>
      <c r="E291" s="39" t="s">
        <v>381</v>
      </c>
      <c r="F291" s="37">
        <v>0.04574074074074074</v>
      </c>
      <c r="G291" s="31" t="str">
        <f t="shared" si="17"/>
        <v>6.35/km</v>
      </c>
      <c r="H291" s="37">
        <f t="shared" si="18"/>
        <v>0.023032407407407408</v>
      </c>
      <c r="I291" s="32">
        <f t="shared" si="19"/>
        <v>0.021087962962962965</v>
      </c>
    </row>
    <row r="292" spans="1:9" ht="18" customHeight="1">
      <c r="A292" s="30" t="s">
        <v>759</v>
      </c>
      <c r="B292" s="39" t="s">
        <v>633</v>
      </c>
      <c r="C292" s="39" t="s">
        <v>583</v>
      </c>
      <c r="D292" s="31" t="s">
        <v>366</v>
      </c>
      <c r="E292" s="39" t="s">
        <v>381</v>
      </c>
      <c r="F292" s="37">
        <v>0.04574074074074074</v>
      </c>
      <c r="G292" s="31" t="str">
        <f t="shared" si="17"/>
        <v>6.35/km</v>
      </c>
      <c r="H292" s="37">
        <f t="shared" si="18"/>
        <v>0.023032407407407408</v>
      </c>
      <c r="I292" s="32">
        <f t="shared" si="19"/>
        <v>0.01575231481481482</v>
      </c>
    </row>
    <row r="293" spans="1:9" ht="18" customHeight="1">
      <c r="A293" s="30" t="s">
        <v>760</v>
      </c>
      <c r="B293" s="39" t="s">
        <v>612</v>
      </c>
      <c r="C293" s="39" t="s">
        <v>529</v>
      </c>
      <c r="D293" s="31" t="s">
        <v>539</v>
      </c>
      <c r="E293" s="39" t="s">
        <v>263</v>
      </c>
      <c r="F293" s="37">
        <v>0.04693287037037037</v>
      </c>
      <c r="G293" s="31" t="str">
        <f aca="true" t="shared" si="20" ref="G293:G298">TEXT(INT((HOUR(F293)*3600+MINUTE(F293)*60+SECOND(F293))/$I$3/60),"0")&amp;"."&amp;TEXT(MOD((HOUR(F293)*3600+MINUTE(F293)*60+SECOND(F293))/$I$3,60),"00")&amp;"/km"</f>
        <v>6.46/km</v>
      </c>
      <c r="H293" s="37">
        <f t="shared" si="18"/>
        <v>0.024224537037037034</v>
      </c>
      <c r="I293" s="32">
        <f t="shared" si="19"/>
        <v>0.009062500000000001</v>
      </c>
    </row>
    <row r="294" spans="1:9" ht="18" customHeight="1">
      <c r="A294" s="30" t="s">
        <v>761</v>
      </c>
      <c r="B294" s="39" t="s">
        <v>634</v>
      </c>
      <c r="C294" s="39" t="s">
        <v>19</v>
      </c>
      <c r="D294" s="31" t="s">
        <v>262</v>
      </c>
      <c r="E294" s="39" t="s">
        <v>256</v>
      </c>
      <c r="F294" s="37">
        <v>0.0487962962962963</v>
      </c>
      <c r="G294" s="31" t="str">
        <f t="shared" si="20"/>
        <v>7.02/km</v>
      </c>
      <c r="H294" s="37">
        <f t="shared" si="18"/>
        <v>0.02608796296296297</v>
      </c>
      <c r="I294" s="32">
        <f t="shared" si="19"/>
        <v>0.025740740740740748</v>
      </c>
    </row>
    <row r="295" spans="1:9" ht="18" customHeight="1">
      <c r="A295" s="30" t="s">
        <v>762</v>
      </c>
      <c r="B295" s="39" t="s">
        <v>635</v>
      </c>
      <c r="C295" s="39" t="s">
        <v>15</v>
      </c>
      <c r="D295" s="31" t="s">
        <v>259</v>
      </c>
      <c r="E295" s="39" t="s">
        <v>256</v>
      </c>
      <c r="F295" s="37">
        <v>0.0487962962962963</v>
      </c>
      <c r="G295" s="31" t="str">
        <f t="shared" si="20"/>
        <v>7.02/km</v>
      </c>
      <c r="H295" s="37">
        <f t="shared" si="18"/>
        <v>0.02608796296296297</v>
      </c>
      <c r="I295" s="32">
        <f t="shared" si="19"/>
        <v>0.02608796296296297</v>
      </c>
    </row>
    <row r="296" spans="1:9" ht="18" customHeight="1">
      <c r="A296" s="30" t="s">
        <v>763</v>
      </c>
      <c r="B296" s="39" t="s">
        <v>636</v>
      </c>
      <c r="C296" s="39" t="s">
        <v>247</v>
      </c>
      <c r="D296" s="31" t="s">
        <v>309</v>
      </c>
      <c r="E296" s="39" t="s">
        <v>263</v>
      </c>
      <c r="F296" s="37">
        <v>0.050567129629629635</v>
      </c>
      <c r="G296" s="31" t="str">
        <f t="shared" si="20"/>
        <v>7.17/km</v>
      </c>
      <c r="H296" s="37">
        <f t="shared" si="18"/>
        <v>0.0278587962962963</v>
      </c>
      <c r="I296" s="32">
        <f t="shared" si="19"/>
        <v>0.023240740740740746</v>
      </c>
    </row>
    <row r="297" spans="1:9" ht="18" customHeight="1">
      <c r="A297" s="30" t="s">
        <v>764</v>
      </c>
      <c r="B297" s="39" t="s">
        <v>637</v>
      </c>
      <c r="C297" s="39" t="s">
        <v>638</v>
      </c>
      <c r="D297" s="31" t="s">
        <v>639</v>
      </c>
      <c r="E297" s="39" t="s">
        <v>540</v>
      </c>
      <c r="F297" s="37">
        <v>0.05122685185185185</v>
      </c>
      <c r="G297" s="31" t="str">
        <f t="shared" si="20"/>
        <v>7.23/km</v>
      </c>
      <c r="H297" s="37">
        <f t="shared" si="18"/>
        <v>0.028518518518518516</v>
      </c>
      <c r="I297" s="32">
        <f t="shared" si="19"/>
        <v>0</v>
      </c>
    </row>
    <row r="298" spans="1:9" ht="18" customHeight="1">
      <c r="A298" s="33" t="s">
        <v>765</v>
      </c>
      <c r="B298" s="52" t="s">
        <v>640</v>
      </c>
      <c r="C298" s="52" t="s">
        <v>641</v>
      </c>
      <c r="D298" s="34" t="s">
        <v>410</v>
      </c>
      <c r="E298" s="52" t="s">
        <v>381</v>
      </c>
      <c r="F298" s="41">
        <v>0.05310185185185185</v>
      </c>
      <c r="G298" s="34" t="str">
        <f t="shared" si="20"/>
        <v>7.39/km</v>
      </c>
      <c r="H298" s="41">
        <f t="shared" si="18"/>
        <v>0.030393518518518518</v>
      </c>
      <c r="I298" s="35">
        <f t="shared" si="19"/>
        <v>0.021585648148148145</v>
      </c>
    </row>
  </sheetData>
  <sheetProtection/>
  <autoFilter ref="A4:I298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65" t="str">
        <f>Individuale!A1</f>
        <v>Corri con Lory</v>
      </c>
      <c r="B1" s="66"/>
      <c r="C1" s="67"/>
    </row>
    <row r="2" spans="1:3" ht="24" customHeight="1">
      <c r="A2" s="68" t="str">
        <f>Individuale!B3</f>
        <v>Anagni (FR) Italia</v>
      </c>
      <c r="B2" s="69"/>
      <c r="C2" s="70"/>
    </row>
    <row r="3" spans="1:3" ht="24" customHeight="1">
      <c r="A3" s="24"/>
      <c r="B3" s="25" t="s">
        <v>11</v>
      </c>
      <c r="C3" s="26">
        <f>SUM(C5:C717)</f>
        <v>294</v>
      </c>
    </row>
    <row r="4" spans="1:3" ht="24" customHeight="1">
      <c r="A4" s="27" t="s">
        <v>1</v>
      </c>
      <c r="B4" s="28" t="s">
        <v>5</v>
      </c>
      <c r="C4" s="29" t="s">
        <v>10</v>
      </c>
    </row>
    <row r="5" spans="1:3" ht="18" customHeight="1">
      <c r="A5" s="10">
        <v>1</v>
      </c>
      <c r="B5" s="53" t="s">
        <v>256</v>
      </c>
      <c r="C5" s="55">
        <v>40</v>
      </c>
    </row>
    <row r="6" spans="1:3" ht="18" customHeight="1">
      <c r="A6" s="11">
        <v>2</v>
      </c>
      <c r="B6" s="12" t="s">
        <v>263</v>
      </c>
      <c r="C6" s="56">
        <v>31</v>
      </c>
    </row>
    <row r="7" spans="1:3" ht="18" customHeight="1">
      <c r="A7" s="11">
        <v>3</v>
      </c>
      <c r="B7" s="12" t="s">
        <v>326</v>
      </c>
      <c r="C7" s="56">
        <v>29</v>
      </c>
    </row>
    <row r="8" spans="1:3" ht="18" customHeight="1">
      <c r="A8" s="11">
        <v>4</v>
      </c>
      <c r="B8" s="12" t="s">
        <v>330</v>
      </c>
      <c r="C8" s="56">
        <v>27</v>
      </c>
    </row>
    <row r="9" spans="1:3" ht="18" customHeight="1">
      <c r="A9" s="11">
        <v>5</v>
      </c>
      <c r="B9" s="12" t="s">
        <v>296</v>
      </c>
      <c r="C9" s="56">
        <v>19</v>
      </c>
    </row>
    <row r="10" spans="1:3" ht="18" customHeight="1">
      <c r="A10" s="11">
        <v>6</v>
      </c>
      <c r="B10" s="12" t="s">
        <v>274</v>
      </c>
      <c r="C10" s="56">
        <v>18</v>
      </c>
    </row>
    <row r="11" spans="1:3" ht="18" customHeight="1">
      <c r="A11" s="11">
        <v>7</v>
      </c>
      <c r="B11" s="12" t="s">
        <v>293</v>
      </c>
      <c r="C11" s="56">
        <v>17</v>
      </c>
    </row>
    <row r="12" spans="1:3" ht="18" customHeight="1">
      <c r="A12" s="11">
        <v>8</v>
      </c>
      <c r="B12" s="12" t="s">
        <v>381</v>
      </c>
      <c r="C12" s="56">
        <v>17</v>
      </c>
    </row>
    <row r="13" spans="1:3" ht="18" customHeight="1">
      <c r="A13" s="11">
        <v>9</v>
      </c>
      <c r="B13" s="12" t="s">
        <v>319</v>
      </c>
      <c r="C13" s="56">
        <v>15</v>
      </c>
    </row>
    <row r="14" spans="1:3" ht="18" customHeight="1">
      <c r="A14" s="11">
        <v>10</v>
      </c>
      <c r="B14" s="12" t="s">
        <v>310</v>
      </c>
      <c r="C14" s="56">
        <v>12</v>
      </c>
    </row>
    <row r="15" spans="1:3" ht="18" customHeight="1">
      <c r="A15" s="11">
        <v>11</v>
      </c>
      <c r="B15" s="12" t="s">
        <v>260</v>
      </c>
      <c r="C15" s="56">
        <v>11</v>
      </c>
    </row>
    <row r="16" spans="1:3" ht="18" customHeight="1">
      <c r="A16" s="11">
        <v>12</v>
      </c>
      <c r="B16" s="12" t="s">
        <v>241</v>
      </c>
      <c r="C16" s="56">
        <v>8</v>
      </c>
    </row>
    <row r="17" spans="1:3" ht="18" customHeight="1">
      <c r="A17" s="11">
        <v>13</v>
      </c>
      <c r="B17" s="12" t="s">
        <v>312</v>
      </c>
      <c r="C17" s="56">
        <v>7</v>
      </c>
    </row>
    <row r="18" spans="1:3" ht="18" customHeight="1">
      <c r="A18" s="11">
        <v>14</v>
      </c>
      <c r="B18" s="12" t="s">
        <v>335</v>
      </c>
      <c r="C18" s="56">
        <v>6</v>
      </c>
    </row>
    <row r="19" spans="1:3" ht="18" customHeight="1">
      <c r="A19" s="48">
        <v>15</v>
      </c>
      <c r="B19" s="49" t="s">
        <v>211</v>
      </c>
      <c r="C19" s="58">
        <v>4</v>
      </c>
    </row>
    <row r="20" spans="1:3" ht="18" customHeight="1">
      <c r="A20" s="11">
        <v>16</v>
      </c>
      <c r="B20" s="12" t="s">
        <v>462</v>
      </c>
      <c r="C20" s="56">
        <v>4</v>
      </c>
    </row>
    <row r="21" spans="1:3" ht="18" customHeight="1">
      <c r="A21" s="11">
        <v>17</v>
      </c>
      <c r="B21" s="12" t="s">
        <v>337</v>
      </c>
      <c r="C21" s="56">
        <v>3</v>
      </c>
    </row>
    <row r="22" spans="1:3" ht="18" customHeight="1">
      <c r="A22" s="11">
        <v>18</v>
      </c>
      <c r="B22" s="12" t="s">
        <v>278</v>
      </c>
      <c r="C22" s="56">
        <v>3</v>
      </c>
    </row>
    <row r="23" spans="1:3" ht="18" customHeight="1">
      <c r="A23" s="11">
        <v>19</v>
      </c>
      <c r="B23" s="12" t="s">
        <v>270</v>
      </c>
      <c r="C23" s="56">
        <v>3</v>
      </c>
    </row>
    <row r="24" spans="1:3" ht="18" customHeight="1">
      <c r="A24" s="11">
        <v>20</v>
      </c>
      <c r="B24" s="12" t="s">
        <v>359</v>
      </c>
      <c r="C24" s="56">
        <v>3</v>
      </c>
    </row>
    <row r="25" spans="1:3" ht="18" customHeight="1">
      <c r="A25" s="11">
        <v>21</v>
      </c>
      <c r="B25" s="12" t="s">
        <v>355</v>
      </c>
      <c r="C25" s="56">
        <v>3</v>
      </c>
    </row>
    <row r="26" spans="1:3" ht="18" customHeight="1">
      <c r="A26" s="11">
        <v>22</v>
      </c>
      <c r="B26" s="12" t="s">
        <v>572</v>
      </c>
      <c r="C26" s="56">
        <v>2</v>
      </c>
    </row>
    <row r="27" spans="1:3" ht="18" customHeight="1">
      <c r="A27" s="11">
        <v>23</v>
      </c>
      <c r="B27" s="12" t="s">
        <v>488</v>
      </c>
      <c r="C27" s="56">
        <v>2</v>
      </c>
    </row>
    <row r="28" spans="1:3" ht="18" customHeight="1">
      <c r="A28" s="11">
        <v>24</v>
      </c>
      <c r="B28" s="12" t="s">
        <v>540</v>
      </c>
      <c r="C28" s="56">
        <v>2</v>
      </c>
    </row>
    <row r="29" spans="1:3" ht="18" customHeight="1">
      <c r="A29" s="11">
        <v>25</v>
      </c>
      <c r="B29" s="12" t="s">
        <v>528</v>
      </c>
      <c r="C29" s="56">
        <v>1</v>
      </c>
    </row>
    <row r="30" spans="1:3" ht="18" customHeight="1">
      <c r="A30" s="11">
        <v>26</v>
      </c>
      <c r="B30" s="12" t="s">
        <v>301</v>
      </c>
      <c r="C30" s="56">
        <v>1</v>
      </c>
    </row>
    <row r="31" spans="1:3" ht="18" customHeight="1">
      <c r="A31" s="11">
        <v>27</v>
      </c>
      <c r="B31" s="12" t="s">
        <v>350</v>
      </c>
      <c r="C31" s="56">
        <v>1</v>
      </c>
    </row>
    <row r="32" spans="1:3" ht="18" customHeight="1">
      <c r="A32" s="11">
        <v>28</v>
      </c>
      <c r="B32" s="12" t="s">
        <v>402</v>
      </c>
      <c r="C32" s="56">
        <v>1</v>
      </c>
    </row>
    <row r="33" spans="1:3" ht="18" customHeight="1">
      <c r="A33" s="11">
        <v>29</v>
      </c>
      <c r="B33" s="12" t="s">
        <v>392</v>
      </c>
      <c r="C33" s="56">
        <v>1</v>
      </c>
    </row>
    <row r="34" spans="1:3" ht="18" customHeight="1">
      <c r="A34" s="11">
        <v>30</v>
      </c>
      <c r="B34" s="12" t="s">
        <v>436</v>
      </c>
      <c r="C34" s="56">
        <v>1</v>
      </c>
    </row>
    <row r="35" spans="1:3" ht="18" customHeight="1">
      <c r="A35" s="11">
        <v>31</v>
      </c>
      <c r="B35" s="12" t="s">
        <v>333</v>
      </c>
      <c r="C35" s="56">
        <v>1</v>
      </c>
    </row>
    <row r="36" spans="1:3" ht="18" customHeight="1">
      <c r="A36" s="13">
        <v>32</v>
      </c>
      <c r="B36" s="54" t="s">
        <v>315</v>
      </c>
      <c r="C36" s="57">
        <v>1</v>
      </c>
    </row>
  </sheetData>
  <sheetProtection/>
  <autoFilter ref="A4:C4">
    <sortState ref="A5:C36">
      <sortCondition descending="1" sortBy="value" ref="C5:C36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2017-10-05T10:39:30Z</dcterms:modified>
  <cp:category/>
  <cp:version/>
  <cp:contentType/>
  <cp:contentStatus/>
</cp:coreProperties>
</file>