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Generale" sheetId="2" r:id="rId2"/>
    <sheet name="Squadre" sheetId="3" r:id="rId3"/>
  </sheets>
  <definedNames>
    <definedName name="_xlnm._FilterDatabase" localSheetId="1" hidden="1">'Generale'!$A$3:$I$199</definedName>
    <definedName name="_xlnm._FilterDatabase" localSheetId="0" hidden="1">'Individuale'!$A$3:$I$199</definedName>
    <definedName name="_xlnm.Print_Titles" localSheetId="1">'Generale'!$1:$3</definedName>
    <definedName name="_xlnm.Print_Titles" localSheetId="0">'Individuale'!$1:$3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<sst xmlns="http://schemas.openxmlformats.org/spreadsheetml/2006/main" count="662" uniqueCount="260">
  <si>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</si>
  <si>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</si>
  <si>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</si>
  <si>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</si>
  <si>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</si>
  <si>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</si>
  <si>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</si>
  <si>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</si>
  <si>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</si>
  <si>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</si>
  <si>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</si>
  <si>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ATLETICA LATINA</t>
  </si>
  <si>
    <t>NUOVA PODISTICA LATINA</t>
  </si>
  <si>
    <t>A.S.D.POD.BOSCO DI CAPODIMONTE</t>
  </si>
  <si>
    <t>INDIVIDUALE</t>
  </si>
  <si>
    <t>MILO</t>
  </si>
  <si>
    <t>GERARDO</t>
  </si>
  <si>
    <t>MUGGIANU</t>
  </si>
  <si>
    <t>MAURIZIO</t>
  </si>
  <si>
    <t>MIRABELLO</t>
  </si>
  <si>
    <t>LUCA</t>
  </si>
  <si>
    <t>RIZZO</t>
  </si>
  <si>
    <t>BEPPINO</t>
  </si>
  <si>
    <t>SCROCCA</t>
  </si>
  <si>
    <t>ILARIO</t>
  </si>
  <si>
    <t>IACOBELLI</t>
  </si>
  <si>
    <t>MAURO</t>
  </si>
  <si>
    <t>FANTOZZI</t>
  </si>
  <si>
    <t>SARO</t>
  </si>
  <si>
    <t>FRATINI</t>
  </si>
  <si>
    <t>FRANCESCO</t>
  </si>
  <si>
    <t>ROMANO</t>
  </si>
  <si>
    <t>VITO</t>
  </si>
  <si>
    <t>MONESCALCHI</t>
  </si>
  <si>
    <t>CIMO'</t>
  </si>
  <si>
    <t>SALVATORE</t>
  </si>
  <si>
    <t>PARODI</t>
  </si>
  <si>
    <t>ENRICO</t>
  </si>
  <si>
    <t>RESTIGLIAN</t>
  </si>
  <si>
    <t>PASQUALE</t>
  </si>
  <si>
    <t>CRIVELLI</t>
  </si>
  <si>
    <t>GIANNI</t>
  </si>
  <si>
    <t>CUCCHIARELLI</t>
  </si>
  <si>
    <t>ELISA</t>
  </si>
  <si>
    <t>BACIOTERRACINO</t>
  </si>
  <si>
    <t>DE MARCHIS</t>
  </si>
  <si>
    <t>GERMANO</t>
  </si>
  <si>
    <t>CAPRA</t>
  </si>
  <si>
    <t>CLAUDIO</t>
  </si>
  <si>
    <t>GELLI</t>
  </si>
  <si>
    <t>ALESSANDRO</t>
  </si>
  <si>
    <t>GIORDANO</t>
  </si>
  <si>
    <t>ENZO</t>
  </si>
  <si>
    <t>SIDOTI</t>
  </si>
  <si>
    <t>ROSINA</t>
  </si>
  <si>
    <t>GRIECO</t>
  </si>
  <si>
    <t>MASSIMO</t>
  </si>
  <si>
    <t>FAVARETTO</t>
  </si>
  <si>
    <t>DAVIDE</t>
  </si>
  <si>
    <t>LAURO</t>
  </si>
  <si>
    <t>QUITADAMO</t>
  </si>
  <si>
    <t>CARMELA</t>
  </si>
  <si>
    <t>FERRACCI</t>
  </si>
  <si>
    <t>LUIGIA</t>
  </si>
  <si>
    <t>CIGARDI</t>
  </si>
  <si>
    <t>MENCHI ROGAI</t>
  </si>
  <si>
    <t>SERGIO</t>
  </si>
  <si>
    <t>MARRI</t>
  </si>
  <si>
    <t>FABIO</t>
  </si>
  <si>
    <t>MORRONI</t>
  </si>
  <si>
    <t>GIUSEPPE</t>
  </si>
  <si>
    <t>GIRELLI</t>
  </si>
  <si>
    <t>LUCIO</t>
  </si>
  <si>
    <t>VARRIALE</t>
  </si>
  <si>
    <t>FORTUNATO</t>
  </si>
  <si>
    <t>DEL GAUDIO</t>
  </si>
  <si>
    <t>CELESTE</t>
  </si>
  <si>
    <t>CARPENTIERI</t>
  </si>
  <si>
    <t>ORNELLA</t>
  </si>
  <si>
    <t>FABIO DOMENICO</t>
  </si>
  <si>
    <t>CACACE</t>
  </si>
  <si>
    <t>DANIELA</t>
  </si>
  <si>
    <t>TORRICELLI</t>
  </si>
  <si>
    <t>WERTHER</t>
  </si>
  <si>
    <t>RONCADIN</t>
  </si>
  <si>
    <t>GIANFRANCO</t>
  </si>
  <si>
    <t>CAIOTTI</t>
  </si>
  <si>
    <t>EGLE</t>
  </si>
  <si>
    <t>CADDEO</t>
  </si>
  <si>
    <t>ANNA MARIA</t>
  </si>
  <si>
    <t>LUBRANO</t>
  </si>
  <si>
    <t>VINCENZO</t>
  </si>
  <si>
    <t>PAVIRANI</t>
  </si>
  <si>
    <t>ETTORE</t>
  </si>
  <si>
    <t>FRETTA</t>
  </si>
  <si>
    <t>FIORELLA</t>
  </si>
  <si>
    <t>SIGNORIELLO</t>
  </si>
  <si>
    <t>GALVANICO</t>
  </si>
  <si>
    <t>ANGELA</t>
  </si>
  <si>
    <t>DI PALMA</t>
  </si>
  <si>
    <t>ANNA</t>
  </si>
  <si>
    <t>D'ACCARDI</t>
  </si>
  <si>
    <t>FIGLIOLINO</t>
  </si>
  <si>
    <t>MARIANO</t>
  </si>
  <si>
    <t>MONTABONE</t>
  </si>
  <si>
    <t>MARIA GRAZIA</t>
  </si>
  <si>
    <t>CHIARELLI</t>
  </si>
  <si>
    <t>NICOLA</t>
  </si>
  <si>
    <t>GALIZIA</t>
  </si>
  <si>
    <t>BIAGIO</t>
  </si>
  <si>
    <t>CUOZZO</t>
  </si>
  <si>
    <t>MARIA</t>
  </si>
  <si>
    <t>ARMENI</t>
  </si>
  <si>
    <t>ROSA</t>
  </si>
  <si>
    <t>SALVATI</t>
  </si>
  <si>
    <t>BENITO</t>
  </si>
  <si>
    <t>GIANAROLI</t>
  </si>
  <si>
    <t>POSFORTUNATO</t>
  </si>
  <si>
    <t>ARAIMO</t>
  </si>
  <si>
    <t>STEFANIA</t>
  </si>
  <si>
    <t>D'ALESSANDRO</t>
  </si>
  <si>
    <t>OTTONE</t>
  </si>
  <si>
    <t>SALMASO</t>
  </si>
  <si>
    <t>ADRIANO</t>
  </si>
  <si>
    <t>ARTUSO</t>
  </si>
  <si>
    <t>INES</t>
  </si>
  <si>
    <t>LUCIA</t>
  </si>
  <si>
    <t>ATTIANESE</t>
  </si>
  <si>
    <t>GIUSEPPINA</t>
  </si>
  <si>
    <t>REINA</t>
  </si>
  <si>
    <t>DANTE</t>
  </si>
  <si>
    <t>CARLI</t>
  </si>
  <si>
    <t>LORENA</t>
  </si>
  <si>
    <t>LENTO</t>
  </si>
  <si>
    <t>ITALO</t>
  </si>
  <si>
    <t>M_D35</t>
  </si>
  <si>
    <t>M_F45</t>
  </si>
  <si>
    <t>M23-34</t>
  </si>
  <si>
    <t>M_E40</t>
  </si>
  <si>
    <t>M_H55</t>
  </si>
  <si>
    <t>M_I60</t>
  </si>
  <si>
    <t>W_E40</t>
  </si>
  <si>
    <t>M_G50</t>
  </si>
  <si>
    <t>W_G50</t>
  </si>
  <si>
    <t>M_L65</t>
  </si>
  <si>
    <t>W_F45</t>
  </si>
  <si>
    <t>W23-34</t>
  </si>
  <si>
    <t>W_I60</t>
  </si>
  <si>
    <t>W_H55</t>
  </si>
  <si>
    <t>W_L65</t>
  </si>
  <si>
    <t>M_M75</t>
  </si>
  <si>
    <t>M_M70</t>
  </si>
  <si>
    <t>P.B.M. BOVISIO MASCIAGO</t>
  </si>
  <si>
    <t>ATL.CAPANNE PRO LOCO</t>
  </si>
  <si>
    <t>GRUPPO MILLEPIEDI</t>
  </si>
  <si>
    <t>ATL. RIVIERA BRENTA</t>
  </si>
  <si>
    <t>ATL. VILLA AURELIA SRL</t>
  </si>
  <si>
    <t>ASD PODISTICA AVIS PRIVERNO</t>
  </si>
  <si>
    <t>MARATHON CLUB CITTA DI CASTELLO</t>
  </si>
  <si>
    <t>ATL. MUGGIO`</t>
  </si>
  <si>
    <t>PODISTICA APRILIA</t>
  </si>
  <si>
    <t>MARATONETI GENOVESI</t>
  </si>
  <si>
    <t>ATL. MONTE MARIO</t>
  </si>
  <si>
    <t>SVIZZERA</t>
  </si>
  <si>
    <t>ASD ATLETICA  AMATORI VELLETRI</t>
  </si>
  <si>
    <t>A.S.D.PODISTICA AZZURRA NAPOLI</t>
  </si>
  <si>
    <t>BALANGERO ATLETICA LEGGERA</t>
  </si>
  <si>
    <t>CIRCOLO CANOTTIERI ANIENE</t>
  </si>
  <si>
    <t>ATL. LAGO DEL SEGRINO</t>
  </si>
  <si>
    <t>POL. RINASCITA MONTEVARCHI</t>
  </si>
  <si>
    <t>POD. SASSOLESE</t>
  </si>
  <si>
    <t>Polisportiva Predator Cori</t>
  </si>
  <si>
    <t>G.S. STUFE DI NERONE</t>
  </si>
  <si>
    <t>A.S.D. MARATHON CLUB STABIA</t>
  </si>
  <si>
    <t>UISP MODENA</t>
  </si>
  <si>
    <t>LAZIO RUNNERS TEAM</t>
  </si>
  <si>
    <t>A.S.D. ' LA CORSA'</t>
  </si>
  <si>
    <t>ATLETICO CESENATICO</t>
  </si>
  <si>
    <t>ATLETICA GIO' 22 RIVERA</t>
  </si>
  <si>
    <t>POL. AVIS CASALECCHIO</t>
  </si>
  <si>
    <t>BASE RUNNING</t>
  </si>
  <si>
    <t>ATLETICA VARAZZE</t>
  </si>
  <si>
    <t>G.S. K42 GAN ROMA</t>
  </si>
  <si>
    <t>CALVANICO</t>
  </si>
  <si>
    <t>LORENZA</t>
  </si>
  <si>
    <t>LIBERTAS OSTIA RUNNERS</t>
  </si>
  <si>
    <t xml:space="preserve">Giro a tappe dell'Isola di Ponza 11ª </t>
  </si>
  <si>
    <t xml:space="preserve">Ponza (LT) Italia </t>
  </si>
  <si>
    <t>Giro a tappe dell'Isola di Ponza 11ª edizione 3ª prova</t>
  </si>
  <si>
    <t>Ponza (LT) Italia - Lunedì 07/07/2011</t>
  </si>
  <si>
    <t>0,020928</t>
  </si>
  <si>
    <t>00.21.34</t>
  </si>
  <si>
    <t>00.21.51</t>
  </si>
  <si>
    <t>00.22.09</t>
  </si>
  <si>
    <t>00.22.12</t>
  </si>
  <si>
    <t>00.22.47</t>
  </si>
  <si>
    <t>00.22.56</t>
  </si>
  <si>
    <t>00.23.05</t>
  </si>
  <si>
    <t>00.23.30</t>
  </si>
  <si>
    <t>00.23.41</t>
  </si>
  <si>
    <t>00.23.43</t>
  </si>
  <si>
    <t>00.24.07</t>
  </si>
  <si>
    <t>00.24.35</t>
  </si>
  <si>
    <t>00.24.54</t>
  </si>
  <si>
    <t>00.25.02</t>
  </si>
  <si>
    <t>00.25.04</t>
  </si>
  <si>
    <t>00.25.08</t>
  </si>
  <si>
    <t>00.25.34</t>
  </si>
  <si>
    <t>00.25.43</t>
  </si>
  <si>
    <t>00.25.51</t>
  </si>
  <si>
    <t>00.26.16</t>
  </si>
  <si>
    <t>00.26.31</t>
  </si>
  <si>
    <t>00.26.41</t>
  </si>
  <si>
    <t>00.27.09</t>
  </si>
  <si>
    <t>00.27.16</t>
  </si>
  <si>
    <t>00.27.19</t>
  </si>
  <si>
    <t>00.27.25</t>
  </si>
  <si>
    <t>00.27.37</t>
  </si>
  <si>
    <t>00.27.47</t>
  </si>
  <si>
    <t>00.28.06</t>
  </si>
  <si>
    <t>00.28.21</t>
  </si>
  <si>
    <t>00.28.34</t>
  </si>
  <si>
    <t>00.28.39</t>
  </si>
  <si>
    <t>00.28.46</t>
  </si>
  <si>
    <t>00.29.21</t>
  </si>
  <si>
    <t>00.29.42</t>
  </si>
  <si>
    <t>00.30.35</t>
  </si>
  <si>
    <t>00.30.43</t>
  </si>
  <si>
    <t>00.30.51</t>
  </si>
  <si>
    <t>00.30.55</t>
  </si>
  <si>
    <t>00.31.10</t>
  </si>
  <si>
    <t>00.31.31</t>
  </si>
  <si>
    <t>00.31.45</t>
  </si>
  <si>
    <t>00.31.48</t>
  </si>
  <si>
    <t>00.31.50</t>
  </si>
  <si>
    <t>00.31.57</t>
  </si>
  <si>
    <t>00.32.29</t>
  </si>
  <si>
    <t>00.32.35</t>
  </si>
  <si>
    <t>00.32.41</t>
  </si>
  <si>
    <t>00.32.47</t>
  </si>
  <si>
    <t>00.33.53</t>
  </si>
  <si>
    <t>00.33.59</t>
  </si>
  <si>
    <t>00.34.43</t>
  </si>
  <si>
    <t>00.34.49</t>
  </si>
  <si>
    <t>00.35.37</t>
  </si>
  <si>
    <t>00.36.39</t>
  </si>
  <si>
    <t>00.36.40</t>
  </si>
  <si>
    <t>00.36.59</t>
  </si>
  <si>
    <t>00.37.16</t>
  </si>
  <si>
    <t>00.37.22</t>
  </si>
  <si>
    <t>00.37.53</t>
  </si>
  <si>
    <t>00.38.31</t>
  </si>
  <si>
    <t>00.38.32</t>
  </si>
  <si>
    <t>00.39.12</t>
  </si>
  <si>
    <t>00.39.50</t>
  </si>
  <si>
    <t>00.40.07</t>
  </si>
  <si>
    <t>OSTIA RUNNER</t>
  </si>
  <si>
    <t>GIANSTEFANI</t>
  </si>
  <si>
    <t>LUIGI</t>
  </si>
  <si>
    <t>G.P.A. LUGHESINA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</si>
</sst>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h:mm:ss.000"/>
  </numFmts>
  <fonts count="47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5" fillId="34" borderId="12" xfId="0" applyNumberFormat="1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46" fontId="0" fillId="0" borderId="14" xfId="56" applyNumberFormat="1" applyFill="1" applyBorder="1" applyAlignment="1">
      <alignment horizontal="center"/>
      <protection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46" fontId="0" fillId="0" borderId="15" xfId="56" applyNumberFormat="1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6" fontId="0" fillId="0" borderId="13" xfId="56" applyNumberFormat="1" applyFill="1" applyBorder="1" applyAlignment="1">
      <alignment horizontal="center"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29" fillId="0" borderId="14" xfId="51" applyFont="1" applyFill="1" applyBorder="1" applyAlignment="1">
      <alignment horizontal="left"/>
      <protection/>
    </xf>
    <xf numFmtId="0" fontId="29" fillId="0" borderId="14" xfId="51" applyFont="1" applyFill="1" applyBorder="1" applyAlignment="1">
      <alignment horizontal="center"/>
      <protection/>
    </xf>
    <xf numFmtId="0" fontId="29" fillId="0" borderId="14" xfId="50" applyFont="1" applyFill="1" applyBorder="1">
      <alignment/>
      <protection/>
    </xf>
    <xf numFmtId="0" fontId="29" fillId="0" borderId="15" xfId="51" applyFont="1" applyFill="1" applyBorder="1" applyAlignment="1">
      <alignment horizontal="left"/>
      <protection/>
    </xf>
    <xf numFmtId="0" fontId="29" fillId="0" borderId="15" xfId="51" applyFont="1" applyFill="1" applyBorder="1" applyAlignment="1">
      <alignment horizontal="center"/>
      <protection/>
    </xf>
    <xf numFmtId="0" fontId="29" fillId="0" borderId="15" xfId="50" applyFont="1" applyFill="1" applyBorder="1">
      <alignment/>
      <protection/>
    </xf>
    <xf numFmtId="0" fontId="29" fillId="0" borderId="13" xfId="51" applyFont="1" applyFill="1" applyBorder="1" applyAlignment="1">
      <alignment horizontal="left"/>
      <protection/>
    </xf>
    <xf numFmtId="0" fontId="29" fillId="0" borderId="13" xfId="51" applyFont="1" applyFill="1" applyBorder="1" applyAlignment="1">
      <alignment horizontal="center"/>
      <protection/>
    </xf>
    <xf numFmtId="0" fontId="29" fillId="0" borderId="13" xfId="50" applyFont="1" applyFill="1" applyBorder="1">
      <alignment/>
      <protection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rmale 11" xfId="47"/>
    <cellStyle name="Normale 12" xfId="48"/>
    <cellStyle name="Normale 13" xfId="49"/>
    <cellStyle name="Normale 14" xfId="50"/>
    <cellStyle name="Normale 15" xfId="51"/>
    <cellStyle name="Normale 2" xfId="52"/>
    <cellStyle name="Normale 3" xfId="53"/>
    <cellStyle name="Normale 4" xfId="54"/>
    <cellStyle name="Normale 5" xfId="55"/>
    <cellStyle name="Normale 6" xfId="56"/>
    <cellStyle name="Normale 7" xfId="57"/>
    <cellStyle name="Normale 8" xfId="58"/>
    <cellStyle name="Normale 9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23" customWidth="1"/>
    <col min="3" max="3" width="22.8515625" style="23" customWidth="1"/>
    <col min="4" max="4" width="10.140625" style="2" customWidth="1"/>
    <col min="5" max="5" width="40.140625" style="24" customWidth="1"/>
    <col min="6" max="6" width="10.140625" style="2" customWidth="1"/>
    <col min="7" max="9" width="10.140625" style="1" customWidth="1"/>
  </cols>
  <sheetData>
    <row r="1" spans="1:9" ht="24.75" customHeight="1">
      <c r="A1" s="42" t="s">
        <v>188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45" t="s">
        <v>189</v>
      </c>
      <c r="B2" s="45"/>
      <c r="C2" s="45"/>
      <c r="D2" s="45"/>
      <c r="E2" s="45"/>
      <c r="F2" s="45"/>
      <c r="G2" s="45"/>
      <c r="H2" s="3" t="s">
        <v>0</v>
      </c>
      <c r="I2" s="4">
        <v>6.5</v>
      </c>
    </row>
    <row r="3" spans="1:9" ht="37.5" customHeight="1">
      <c r="A3" s="5" t="s">
        <v>1</v>
      </c>
      <c r="B3" s="25" t="s">
        <v>2</v>
      </c>
      <c r="C3" s="26" t="s">
        <v>3</v>
      </c>
      <c r="D3" s="6" t="s">
        <v>4</v>
      </c>
      <c r="E3" s="22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s="10" customFormat="1" ht="15" customHeight="1">
      <c r="A4" s="9">
        <v>1</v>
      </c>
      <c r="B4" s="48" t="s">
        <v>15</v>
      </c>
      <c r="C4" s="48" t="s">
        <v>16</v>
      </c>
      <c r="D4" s="49" t="s">
        <v>135</v>
      </c>
      <c r="E4" s="48" t="s">
        <v>152</v>
      </c>
      <c r="F4" s="50" t="s">
        <v>191</v>
      </c>
      <c r="G4" s="16" t="str">
        <f aca="true" t="shared" si="0" ref="G4:G67">TEXT(INT((HOUR(F4)*3600+MINUTE(F4)*60+SECOND(F4))/$I$2/60),"0")&amp;"."&amp;TEXT(MOD((HOUR(F4)*3600+MINUTE(F4)*60+SECOND(F4))/$I$2,60),"00")&amp;"/km"</f>
        <v>3.19/km</v>
      </c>
      <c r="H4" s="17">
        <f aca="true" t="shared" si="1" ref="H4:H31">F4-$F$4</f>
        <v>0</v>
      </c>
      <c r="I4" s="17">
        <f aca="true" t="shared" si="2" ref="I4:I35">F4-INDEX($F$4:$F$1122,MATCH(D4,$D$4:$D$1122,0))</f>
        <v>0</v>
      </c>
    </row>
    <row r="5" spans="1:9" s="10" customFormat="1" ht="15" customHeight="1">
      <c r="A5" s="11">
        <v>2</v>
      </c>
      <c r="B5" s="51" t="s">
        <v>17</v>
      </c>
      <c r="C5" s="51" t="s">
        <v>18</v>
      </c>
      <c r="D5" s="52" t="s">
        <v>136</v>
      </c>
      <c r="E5" s="51" t="s">
        <v>153</v>
      </c>
      <c r="F5" s="53" t="s">
        <v>192</v>
      </c>
      <c r="G5" s="18" t="str">
        <f t="shared" si="0"/>
        <v>3.22/km</v>
      </c>
      <c r="H5" s="19">
        <f t="shared" si="1"/>
        <v>0.00019675925925925937</v>
      </c>
      <c r="I5" s="19">
        <f t="shared" si="2"/>
        <v>0</v>
      </c>
    </row>
    <row r="6" spans="1:9" s="10" customFormat="1" ht="15" customHeight="1">
      <c r="A6" s="11">
        <v>3</v>
      </c>
      <c r="B6" s="51" t="s">
        <v>21</v>
      </c>
      <c r="C6" s="51" t="s">
        <v>22</v>
      </c>
      <c r="D6" s="52" t="s">
        <v>138</v>
      </c>
      <c r="E6" s="51" t="s">
        <v>155</v>
      </c>
      <c r="F6" s="53" t="s">
        <v>193</v>
      </c>
      <c r="G6" s="18" t="str">
        <f t="shared" si="0"/>
        <v>3.24/km</v>
      </c>
      <c r="H6" s="19">
        <f t="shared" si="1"/>
        <v>0.0004050925925925906</v>
      </c>
      <c r="I6" s="19">
        <f t="shared" si="2"/>
        <v>0</v>
      </c>
    </row>
    <row r="7" spans="1:9" s="10" customFormat="1" ht="15" customHeight="1">
      <c r="A7" s="11">
        <v>4</v>
      </c>
      <c r="B7" s="51" t="s">
        <v>19</v>
      </c>
      <c r="C7" s="51" t="s">
        <v>20</v>
      </c>
      <c r="D7" s="52" t="s">
        <v>137</v>
      </c>
      <c r="E7" s="51" t="s">
        <v>154</v>
      </c>
      <c r="F7" s="53" t="s">
        <v>194</v>
      </c>
      <c r="G7" s="18" t="str">
        <f t="shared" si="0"/>
        <v>3.25/km</v>
      </c>
      <c r="H7" s="19">
        <f t="shared" si="1"/>
        <v>0.00043981481481481476</v>
      </c>
      <c r="I7" s="19">
        <f t="shared" si="2"/>
        <v>0</v>
      </c>
    </row>
    <row r="8" spans="1:9" s="10" customFormat="1" ht="15" customHeight="1">
      <c r="A8" s="11">
        <v>5</v>
      </c>
      <c r="B8" s="51" t="s">
        <v>25</v>
      </c>
      <c r="C8" s="51" t="s">
        <v>26</v>
      </c>
      <c r="D8" s="52" t="s">
        <v>135</v>
      </c>
      <c r="E8" s="51" t="s">
        <v>256</v>
      </c>
      <c r="F8" s="53" t="s">
        <v>195</v>
      </c>
      <c r="G8" s="18" t="str">
        <f t="shared" si="0"/>
        <v>3.30/km</v>
      </c>
      <c r="H8" s="19">
        <f t="shared" si="1"/>
        <v>0.0008449074074074088</v>
      </c>
      <c r="I8" s="19">
        <f t="shared" si="2"/>
        <v>0.0008449074074074088</v>
      </c>
    </row>
    <row r="9" spans="1:9" s="10" customFormat="1" ht="15" customHeight="1">
      <c r="A9" s="11">
        <v>6</v>
      </c>
      <c r="B9" s="51" t="s">
        <v>31</v>
      </c>
      <c r="C9" s="51" t="s">
        <v>32</v>
      </c>
      <c r="D9" s="52" t="s">
        <v>138</v>
      </c>
      <c r="E9" s="51" t="s">
        <v>159</v>
      </c>
      <c r="F9" s="53" t="s">
        <v>196</v>
      </c>
      <c r="G9" s="18" t="str">
        <f t="shared" si="0"/>
        <v>3.32/km</v>
      </c>
      <c r="H9" s="19">
        <f t="shared" si="1"/>
        <v>0.0009490740740740744</v>
      </c>
      <c r="I9" s="19">
        <f t="shared" si="2"/>
        <v>0.0005439814814814838</v>
      </c>
    </row>
    <row r="10" spans="1:9" s="10" customFormat="1" ht="15" customHeight="1">
      <c r="A10" s="11">
        <v>7</v>
      </c>
      <c r="B10" s="51" t="s">
        <v>27</v>
      </c>
      <c r="C10" s="51" t="s">
        <v>28</v>
      </c>
      <c r="D10" s="52" t="s">
        <v>137</v>
      </c>
      <c r="E10" s="51" t="s">
        <v>157</v>
      </c>
      <c r="F10" s="53" t="s">
        <v>197</v>
      </c>
      <c r="G10" s="18" t="str">
        <f t="shared" si="0"/>
        <v>3.33/km</v>
      </c>
      <c r="H10" s="19">
        <f t="shared" si="1"/>
        <v>0.00105324074074074</v>
      </c>
      <c r="I10" s="19">
        <f t="shared" si="2"/>
        <v>0.0006134259259259253</v>
      </c>
    </row>
    <row r="11" spans="1:9" s="10" customFormat="1" ht="15" customHeight="1">
      <c r="A11" s="11">
        <v>8</v>
      </c>
      <c r="B11" s="51" t="s">
        <v>33</v>
      </c>
      <c r="C11" s="51" t="s">
        <v>20</v>
      </c>
      <c r="D11" s="52" t="s">
        <v>137</v>
      </c>
      <c r="E11" s="51" t="s">
        <v>12</v>
      </c>
      <c r="F11" s="53" t="s">
        <v>198</v>
      </c>
      <c r="G11" s="18" t="str">
        <f t="shared" si="0"/>
        <v>3.37/km</v>
      </c>
      <c r="H11" s="19">
        <f t="shared" si="1"/>
        <v>0.0013425925925925931</v>
      </c>
      <c r="I11" s="19">
        <f t="shared" si="2"/>
        <v>0.0009027777777777784</v>
      </c>
    </row>
    <row r="12" spans="1:9" s="10" customFormat="1" ht="15" customHeight="1">
      <c r="A12" s="11">
        <v>9</v>
      </c>
      <c r="B12" s="51" t="s">
        <v>23</v>
      </c>
      <c r="C12" s="51" t="s">
        <v>24</v>
      </c>
      <c r="D12" s="52" t="s">
        <v>136</v>
      </c>
      <c r="E12" s="51" t="s">
        <v>156</v>
      </c>
      <c r="F12" s="53" t="s">
        <v>199</v>
      </c>
      <c r="G12" s="18" t="str">
        <f t="shared" si="0"/>
        <v>3.39/km</v>
      </c>
      <c r="H12" s="19">
        <f t="shared" si="1"/>
        <v>0.0014699074074074094</v>
      </c>
      <c r="I12" s="19">
        <f t="shared" si="2"/>
        <v>0.00127314814814815</v>
      </c>
    </row>
    <row r="13" spans="1:9" s="10" customFormat="1" ht="15" customHeight="1">
      <c r="A13" s="11">
        <v>10</v>
      </c>
      <c r="B13" s="51" t="s">
        <v>34</v>
      </c>
      <c r="C13" s="51" t="s">
        <v>35</v>
      </c>
      <c r="D13" s="52" t="s">
        <v>138</v>
      </c>
      <c r="E13" s="51" t="s">
        <v>160</v>
      </c>
      <c r="F13" s="53" t="s">
        <v>200</v>
      </c>
      <c r="G13" s="18" t="str">
        <f t="shared" si="0"/>
        <v>3.39/km</v>
      </c>
      <c r="H13" s="19">
        <f t="shared" si="1"/>
        <v>0.001493055555555553</v>
      </c>
      <c r="I13" s="19">
        <f t="shared" si="2"/>
        <v>0.0010879629629629625</v>
      </c>
    </row>
    <row r="14" spans="1:9" s="10" customFormat="1" ht="15" customHeight="1">
      <c r="A14" s="11">
        <v>11</v>
      </c>
      <c r="B14" s="51" t="s">
        <v>29</v>
      </c>
      <c r="C14" s="51" t="s">
        <v>30</v>
      </c>
      <c r="D14" s="52" t="s">
        <v>137</v>
      </c>
      <c r="E14" s="51" t="s">
        <v>158</v>
      </c>
      <c r="F14" s="53" t="s">
        <v>201</v>
      </c>
      <c r="G14" s="18" t="str">
        <f t="shared" si="0"/>
        <v>3.43/km</v>
      </c>
      <c r="H14" s="19">
        <f t="shared" si="1"/>
        <v>0.0017708333333333326</v>
      </c>
      <c r="I14" s="19">
        <f t="shared" si="2"/>
        <v>0.0013310185185185178</v>
      </c>
    </row>
    <row r="15" spans="1:9" s="10" customFormat="1" ht="15" customHeight="1">
      <c r="A15" s="11">
        <v>12</v>
      </c>
      <c r="B15" s="51" t="s">
        <v>36</v>
      </c>
      <c r="C15" s="51" t="s">
        <v>37</v>
      </c>
      <c r="D15" s="52" t="s">
        <v>139</v>
      </c>
      <c r="E15" s="51" t="s">
        <v>161</v>
      </c>
      <c r="F15" s="53" t="s">
        <v>202</v>
      </c>
      <c r="G15" s="18" t="str">
        <f t="shared" si="0"/>
        <v>3.47/km</v>
      </c>
      <c r="H15" s="19">
        <f t="shared" si="1"/>
        <v>0.0020949074074074064</v>
      </c>
      <c r="I15" s="19">
        <f t="shared" si="2"/>
        <v>0</v>
      </c>
    </row>
    <row r="16" spans="1:9" s="10" customFormat="1" ht="15" customHeight="1">
      <c r="A16" s="11">
        <v>13</v>
      </c>
      <c r="B16" s="51" t="s">
        <v>38</v>
      </c>
      <c r="C16" s="51" t="s">
        <v>39</v>
      </c>
      <c r="D16" s="52" t="s">
        <v>140</v>
      </c>
      <c r="E16" s="51" t="s">
        <v>162</v>
      </c>
      <c r="F16" s="53" t="s">
        <v>203</v>
      </c>
      <c r="G16" s="18" t="str">
        <f t="shared" si="0"/>
        <v>3.50/km</v>
      </c>
      <c r="H16" s="19">
        <f t="shared" si="1"/>
        <v>0.0023148148148148147</v>
      </c>
      <c r="I16" s="19">
        <f t="shared" si="2"/>
        <v>0</v>
      </c>
    </row>
    <row r="17" spans="1:9" s="10" customFormat="1" ht="15" customHeight="1">
      <c r="A17" s="11">
        <v>14</v>
      </c>
      <c r="B17" s="51" t="s">
        <v>42</v>
      </c>
      <c r="C17" s="51" t="s">
        <v>43</v>
      </c>
      <c r="D17" s="52" t="s">
        <v>141</v>
      </c>
      <c r="E17" s="51" t="s">
        <v>164</v>
      </c>
      <c r="F17" s="53" t="s">
        <v>204</v>
      </c>
      <c r="G17" s="18" t="str">
        <f t="shared" si="0"/>
        <v>3.51/km</v>
      </c>
      <c r="H17" s="19">
        <f t="shared" si="1"/>
        <v>0.00240740740740741</v>
      </c>
      <c r="I17" s="19">
        <f t="shared" si="2"/>
        <v>0</v>
      </c>
    </row>
    <row r="18" spans="1:9" s="10" customFormat="1" ht="15" customHeight="1">
      <c r="A18" s="11">
        <v>15</v>
      </c>
      <c r="B18" s="51" t="s">
        <v>40</v>
      </c>
      <c r="C18" s="51" t="s">
        <v>41</v>
      </c>
      <c r="D18" s="52" t="s">
        <v>140</v>
      </c>
      <c r="E18" s="51" t="s">
        <v>163</v>
      </c>
      <c r="F18" s="53" t="s">
        <v>205</v>
      </c>
      <c r="G18" s="18" t="str">
        <f t="shared" si="0"/>
        <v>3.51/km</v>
      </c>
      <c r="H18" s="19">
        <f t="shared" si="1"/>
        <v>0.002430555555555554</v>
      </c>
      <c r="I18" s="19">
        <f t="shared" si="2"/>
        <v>0.00011574074074073917</v>
      </c>
    </row>
    <row r="19" spans="1:9" s="10" customFormat="1" ht="15" customHeight="1">
      <c r="A19" s="11">
        <v>16</v>
      </c>
      <c r="B19" s="51" t="s">
        <v>57</v>
      </c>
      <c r="C19" s="51" t="s">
        <v>58</v>
      </c>
      <c r="D19" s="52" t="s">
        <v>135</v>
      </c>
      <c r="E19" s="51" t="s">
        <v>155</v>
      </c>
      <c r="F19" s="53" t="s">
        <v>206</v>
      </c>
      <c r="G19" s="18" t="str">
        <f t="shared" si="0"/>
        <v>3.52/km</v>
      </c>
      <c r="H19" s="19">
        <f t="shared" si="1"/>
        <v>0.0024768518518518516</v>
      </c>
      <c r="I19" s="19">
        <f t="shared" si="2"/>
        <v>0.0024768518518518516</v>
      </c>
    </row>
    <row r="20" spans="1:9" s="10" customFormat="1" ht="15" customHeight="1">
      <c r="A20" s="11">
        <v>17</v>
      </c>
      <c r="B20" s="51" t="s">
        <v>45</v>
      </c>
      <c r="C20" s="51" t="s">
        <v>46</v>
      </c>
      <c r="D20" s="52" t="s">
        <v>138</v>
      </c>
      <c r="E20" s="51" t="s">
        <v>157</v>
      </c>
      <c r="F20" s="53" t="s">
        <v>207</v>
      </c>
      <c r="G20" s="18" t="str">
        <f t="shared" si="0"/>
        <v>3.56/km</v>
      </c>
      <c r="H20" s="19">
        <f t="shared" si="1"/>
        <v>0.0027777777777777783</v>
      </c>
      <c r="I20" s="19">
        <f t="shared" si="2"/>
        <v>0.0023726851851851877</v>
      </c>
    </row>
    <row r="21" spans="1:9" s="10" customFormat="1" ht="15" customHeight="1">
      <c r="A21" s="11">
        <v>18</v>
      </c>
      <c r="B21" s="51" t="s">
        <v>47</v>
      </c>
      <c r="C21" s="51" t="s">
        <v>48</v>
      </c>
      <c r="D21" s="52" t="s">
        <v>142</v>
      </c>
      <c r="E21" s="51" t="s">
        <v>159</v>
      </c>
      <c r="F21" s="53" t="s">
        <v>208</v>
      </c>
      <c r="G21" s="18" t="str">
        <f t="shared" si="0"/>
        <v>3.57/km</v>
      </c>
      <c r="H21" s="19">
        <f t="shared" si="1"/>
        <v>0.002881944444444444</v>
      </c>
      <c r="I21" s="19">
        <f t="shared" si="2"/>
        <v>0</v>
      </c>
    </row>
    <row r="22" spans="1:9" s="10" customFormat="1" ht="15" customHeight="1">
      <c r="A22" s="11">
        <v>19</v>
      </c>
      <c r="B22" s="51" t="s">
        <v>44</v>
      </c>
      <c r="C22" s="51" t="s">
        <v>35</v>
      </c>
      <c r="D22" s="52" t="s">
        <v>142</v>
      </c>
      <c r="E22" s="51" t="s">
        <v>13</v>
      </c>
      <c r="F22" s="53" t="s">
        <v>209</v>
      </c>
      <c r="G22" s="18" t="str">
        <f t="shared" si="0"/>
        <v>3.59/km</v>
      </c>
      <c r="H22" s="19">
        <f t="shared" si="1"/>
        <v>0.002974537037037036</v>
      </c>
      <c r="I22" s="19">
        <f t="shared" si="2"/>
        <v>9.259259259259203E-05</v>
      </c>
    </row>
    <row r="23" spans="1:9" s="10" customFormat="1" ht="15" customHeight="1">
      <c r="A23" s="11">
        <v>20</v>
      </c>
      <c r="B23" s="51" t="s">
        <v>49</v>
      </c>
      <c r="C23" s="51" t="s">
        <v>50</v>
      </c>
      <c r="D23" s="52" t="s">
        <v>136</v>
      </c>
      <c r="E23" s="51" t="s">
        <v>162</v>
      </c>
      <c r="F23" s="53" t="s">
        <v>210</v>
      </c>
      <c r="G23" s="18" t="str">
        <f t="shared" si="0"/>
        <v>4.02/km</v>
      </c>
      <c r="H23" s="19">
        <f t="shared" si="1"/>
        <v>0.003263888888888889</v>
      </c>
      <c r="I23" s="19">
        <f t="shared" si="2"/>
        <v>0.0030671296296296297</v>
      </c>
    </row>
    <row r="24" spans="1:9" s="10" customFormat="1" ht="15" customHeight="1">
      <c r="A24" s="11">
        <v>21</v>
      </c>
      <c r="B24" s="51" t="s">
        <v>51</v>
      </c>
      <c r="C24" s="51" t="s">
        <v>52</v>
      </c>
      <c r="D24" s="52" t="s">
        <v>140</v>
      </c>
      <c r="E24" s="51" t="s">
        <v>165</v>
      </c>
      <c r="F24" s="53" t="s">
        <v>211</v>
      </c>
      <c r="G24" s="18" t="str">
        <f t="shared" si="0"/>
        <v>4.05/km</v>
      </c>
      <c r="H24" s="19">
        <f t="shared" si="1"/>
        <v>0.0034374999999999996</v>
      </c>
      <c r="I24" s="19">
        <f t="shared" si="2"/>
        <v>0.001122685185185185</v>
      </c>
    </row>
    <row r="25" spans="1:9" s="10" customFormat="1" ht="15" customHeight="1">
      <c r="A25" s="11">
        <v>22</v>
      </c>
      <c r="B25" s="51" t="s">
        <v>53</v>
      </c>
      <c r="C25" s="51" t="s">
        <v>54</v>
      </c>
      <c r="D25" s="52" t="s">
        <v>143</v>
      </c>
      <c r="E25" s="51" t="s">
        <v>166</v>
      </c>
      <c r="F25" s="53" t="s">
        <v>212</v>
      </c>
      <c r="G25" s="18" t="str">
        <f t="shared" si="0"/>
        <v>4.06/km</v>
      </c>
      <c r="H25" s="19">
        <f t="shared" si="1"/>
        <v>0.0035532407407407422</v>
      </c>
      <c r="I25" s="19">
        <f t="shared" si="2"/>
        <v>0</v>
      </c>
    </row>
    <row r="26" spans="1:9" s="10" customFormat="1" ht="15" customHeight="1">
      <c r="A26" s="11">
        <v>23</v>
      </c>
      <c r="B26" s="51" t="s">
        <v>59</v>
      </c>
      <c r="C26" s="51" t="s">
        <v>35</v>
      </c>
      <c r="D26" s="52" t="s">
        <v>142</v>
      </c>
      <c r="E26" s="51" t="s">
        <v>167</v>
      </c>
      <c r="F26" s="53" t="s">
        <v>213</v>
      </c>
      <c r="G26" s="18" t="str">
        <f t="shared" si="0"/>
        <v>4.11/km</v>
      </c>
      <c r="H26" s="19">
        <f t="shared" si="1"/>
        <v>0.0038773148148148126</v>
      </c>
      <c r="I26" s="19">
        <f t="shared" si="2"/>
        <v>0.0009953703703703687</v>
      </c>
    </row>
    <row r="27" spans="1:9" s="12" customFormat="1" ht="15" customHeight="1">
      <c r="A27" s="11">
        <v>24</v>
      </c>
      <c r="B27" s="51" t="s">
        <v>60</v>
      </c>
      <c r="C27" s="51" t="s">
        <v>61</v>
      </c>
      <c r="D27" s="52" t="s">
        <v>141</v>
      </c>
      <c r="E27" s="51" t="s">
        <v>159</v>
      </c>
      <c r="F27" s="53" t="s">
        <v>214</v>
      </c>
      <c r="G27" s="18" t="str">
        <f t="shared" si="0"/>
        <v>4.12/km</v>
      </c>
      <c r="H27" s="19">
        <f t="shared" si="1"/>
        <v>0.003958333333333331</v>
      </c>
      <c r="I27" s="19">
        <f t="shared" si="2"/>
        <v>0.0015509259259259209</v>
      </c>
    </row>
    <row r="28" spans="1:9" s="10" customFormat="1" ht="15" customHeight="1">
      <c r="A28" s="11">
        <v>25</v>
      </c>
      <c r="B28" s="51" t="s">
        <v>62</v>
      </c>
      <c r="C28" s="51" t="s">
        <v>63</v>
      </c>
      <c r="D28" s="52" t="s">
        <v>141</v>
      </c>
      <c r="E28" s="51" t="s">
        <v>157</v>
      </c>
      <c r="F28" s="53" t="s">
        <v>215</v>
      </c>
      <c r="G28" s="18" t="str">
        <f t="shared" si="0"/>
        <v>4.12/km</v>
      </c>
      <c r="H28" s="19">
        <f t="shared" si="1"/>
        <v>0.003993055555555555</v>
      </c>
      <c r="I28" s="19">
        <f t="shared" si="2"/>
        <v>0.001585648148148145</v>
      </c>
    </row>
    <row r="29" spans="1:9" s="10" customFormat="1" ht="15" customHeight="1">
      <c r="A29" s="11">
        <v>26</v>
      </c>
      <c r="B29" s="51" t="s">
        <v>69</v>
      </c>
      <c r="C29" s="51" t="s">
        <v>70</v>
      </c>
      <c r="D29" s="52" t="s">
        <v>135</v>
      </c>
      <c r="E29" s="51" t="s">
        <v>171</v>
      </c>
      <c r="F29" s="53" t="s">
        <v>216</v>
      </c>
      <c r="G29" s="18" t="str">
        <f t="shared" si="0"/>
        <v>4.13/km</v>
      </c>
      <c r="H29" s="19">
        <f t="shared" si="1"/>
        <v>0.0040625</v>
      </c>
      <c r="I29" s="19">
        <f t="shared" si="2"/>
        <v>0.0040625</v>
      </c>
    </row>
    <row r="30" spans="1:9" s="10" customFormat="1" ht="15" customHeight="1">
      <c r="A30" s="11">
        <v>27</v>
      </c>
      <c r="B30" s="51" t="s">
        <v>55</v>
      </c>
      <c r="C30" s="51" t="s">
        <v>56</v>
      </c>
      <c r="D30" s="52" t="s">
        <v>138</v>
      </c>
      <c r="E30" s="51" t="s">
        <v>165</v>
      </c>
      <c r="F30" s="53" t="s">
        <v>217</v>
      </c>
      <c r="G30" s="18" t="str">
        <f t="shared" si="0"/>
        <v>4.15/km</v>
      </c>
      <c r="H30" s="19">
        <f t="shared" si="1"/>
        <v>0.00420138888888889</v>
      </c>
      <c r="I30" s="19">
        <f t="shared" si="2"/>
        <v>0.0037962962962962993</v>
      </c>
    </row>
    <row r="31" spans="1:9" s="10" customFormat="1" ht="15" customHeight="1">
      <c r="A31" s="11">
        <v>28</v>
      </c>
      <c r="B31" s="51" t="s">
        <v>64</v>
      </c>
      <c r="C31" s="51" t="s">
        <v>48</v>
      </c>
      <c r="D31" s="52" t="s">
        <v>140</v>
      </c>
      <c r="E31" s="51" t="s">
        <v>168</v>
      </c>
      <c r="F31" s="53" t="s">
        <v>218</v>
      </c>
      <c r="G31" s="18" t="str">
        <f t="shared" si="0"/>
        <v>4.16/km</v>
      </c>
      <c r="H31" s="19">
        <f t="shared" si="1"/>
        <v>0.0043171296296296326</v>
      </c>
      <c r="I31" s="19">
        <f t="shared" si="2"/>
        <v>0.002002314814814818</v>
      </c>
    </row>
    <row r="32" spans="1:9" s="10" customFormat="1" ht="15" customHeight="1">
      <c r="A32" s="11">
        <v>29</v>
      </c>
      <c r="B32" s="51" t="s">
        <v>67</v>
      </c>
      <c r="C32" s="51" t="s">
        <v>68</v>
      </c>
      <c r="D32" s="52" t="s">
        <v>140</v>
      </c>
      <c r="E32" s="51" t="s">
        <v>170</v>
      </c>
      <c r="F32" s="53" t="s">
        <v>218</v>
      </c>
      <c r="G32" s="18" t="str">
        <f t="shared" si="0"/>
        <v>4.16/km</v>
      </c>
      <c r="H32" s="19">
        <f aca="true" t="shared" si="3" ref="H32:H69">F32-$F$4</f>
        <v>0.0043171296296296326</v>
      </c>
      <c r="I32" s="19">
        <f t="shared" si="2"/>
        <v>0.002002314814814818</v>
      </c>
    </row>
    <row r="33" spans="1:9" s="10" customFormat="1" ht="15" customHeight="1">
      <c r="A33" s="11">
        <v>30</v>
      </c>
      <c r="B33" s="51" t="s">
        <v>82</v>
      </c>
      <c r="C33" s="51" t="s">
        <v>83</v>
      </c>
      <c r="D33" s="52" t="s">
        <v>139</v>
      </c>
      <c r="E33" s="51" t="s">
        <v>174</v>
      </c>
      <c r="F33" s="53" t="s">
        <v>219</v>
      </c>
      <c r="G33" s="18" t="str">
        <f t="shared" si="0"/>
        <v>4.19/km</v>
      </c>
      <c r="H33" s="19">
        <f t="shared" si="3"/>
        <v>0.004537037037037037</v>
      </c>
      <c r="I33" s="19">
        <f t="shared" si="2"/>
        <v>0.002442129629629631</v>
      </c>
    </row>
    <row r="34" spans="1:9" s="10" customFormat="1" ht="15" customHeight="1">
      <c r="A34" s="11">
        <v>31</v>
      </c>
      <c r="B34" s="51" t="s">
        <v>65</v>
      </c>
      <c r="C34" s="51" t="s">
        <v>66</v>
      </c>
      <c r="D34" s="52" t="s">
        <v>139</v>
      </c>
      <c r="E34" s="51" t="s">
        <v>169</v>
      </c>
      <c r="F34" s="53" t="s">
        <v>220</v>
      </c>
      <c r="G34" s="18" t="str">
        <f t="shared" si="0"/>
        <v>4.22/km</v>
      </c>
      <c r="H34" s="19">
        <f t="shared" si="3"/>
        <v>0.004710648148148148</v>
      </c>
      <c r="I34" s="19">
        <f t="shared" si="2"/>
        <v>0.0026157407407407414</v>
      </c>
    </row>
    <row r="35" spans="1:9" s="10" customFormat="1" ht="15" customHeight="1">
      <c r="A35" s="11">
        <v>32</v>
      </c>
      <c r="B35" s="51" t="s">
        <v>96</v>
      </c>
      <c r="C35" s="51" t="s">
        <v>20</v>
      </c>
      <c r="D35" s="52" t="s">
        <v>137</v>
      </c>
      <c r="E35" s="51" t="s">
        <v>165</v>
      </c>
      <c r="F35" s="53" t="s">
        <v>221</v>
      </c>
      <c r="G35" s="18" t="str">
        <f t="shared" si="0"/>
        <v>4.24/km</v>
      </c>
      <c r="H35" s="19">
        <f t="shared" si="3"/>
        <v>0.004861111111111111</v>
      </c>
      <c r="I35" s="19">
        <f t="shared" si="2"/>
        <v>0.004421296296296296</v>
      </c>
    </row>
    <row r="36" spans="1:9" s="10" customFormat="1" ht="15" customHeight="1">
      <c r="A36" s="11">
        <v>33</v>
      </c>
      <c r="B36" s="51" t="s">
        <v>71</v>
      </c>
      <c r="C36" s="51" t="s">
        <v>72</v>
      </c>
      <c r="D36" s="52" t="s">
        <v>144</v>
      </c>
      <c r="E36" s="51" t="s">
        <v>158</v>
      </c>
      <c r="F36" s="53" t="s">
        <v>222</v>
      </c>
      <c r="G36" s="18" t="str">
        <f t="shared" si="0"/>
        <v>4.24/km</v>
      </c>
      <c r="H36" s="19">
        <f t="shared" si="3"/>
        <v>0.004918981481481479</v>
      </c>
      <c r="I36" s="19">
        <f aca="true" t="shared" si="4" ref="I36:I69">F36-INDEX($F$4:$F$1122,MATCH(D36,$D$4:$D$1122,0))</f>
        <v>0</v>
      </c>
    </row>
    <row r="37" spans="1:9" s="10" customFormat="1" ht="15" customHeight="1">
      <c r="A37" s="11">
        <v>34</v>
      </c>
      <c r="B37" s="51" t="s">
        <v>75</v>
      </c>
      <c r="C37" s="51" t="s">
        <v>76</v>
      </c>
      <c r="D37" s="52" t="s">
        <v>145</v>
      </c>
      <c r="E37" s="51" t="s">
        <v>173</v>
      </c>
      <c r="F37" s="53" t="s">
        <v>223</v>
      </c>
      <c r="G37" s="18" t="str">
        <f t="shared" si="0"/>
        <v>4.26/km</v>
      </c>
      <c r="H37" s="19">
        <f t="shared" si="3"/>
        <v>0.005000000000000001</v>
      </c>
      <c r="I37" s="19">
        <f t="shared" si="4"/>
        <v>0</v>
      </c>
    </row>
    <row r="38" spans="1:9" s="10" customFormat="1" ht="15" customHeight="1">
      <c r="A38" s="11">
        <v>35</v>
      </c>
      <c r="B38" s="51" t="s">
        <v>77</v>
      </c>
      <c r="C38" s="51" t="s">
        <v>68</v>
      </c>
      <c r="D38" s="52" t="s">
        <v>136</v>
      </c>
      <c r="E38" s="51" t="s">
        <v>162</v>
      </c>
      <c r="F38" s="53" t="s">
        <v>224</v>
      </c>
      <c r="G38" s="18" t="str">
        <f t="shared" si="0"/>
        <v>4.31/km</v>
      </c>
      <c r="H38" s="19">
        <f t="shared" si="3"/>
        <v>0.005405092592592593</v>
      </c>
      <c r="I38" s="19">
        <f t="shared" si="4"/>
        <v>0.005208333333333334</v>
      </c>
    </row>
    <row r="39" spans="1:9" s="10" customFormat="1" ht="15" customHeight="1">
      <c r="A39" s="11">
        <v>36</v>
      </c>
      <c r="B39" s="51" t="s">
        <v>62</v>
      </c>
      <c r="C39" s="51" t="s">
        <v>78</v>
      </c>
      <c r="D39" s="52" t="s">
        <v>141</v>
      </c>
      <c r="E39" s="51" t="s">
        <v>157</v>
      </c>
      <c r="F39" s="53" t="s">
        <v>225</v>
      </c>
      <c r="G39" s="18" t="str">
        <f t="shared" si="0"/>
        <v>4.34/km</v>
      </c>
      <c r="H39" s="19">
        <f t="shared" si="3"/>
        <v>0.005648148148148149</v>
      </c>
      <c r="I39" s="19">
        <f t="shared" si="4"/>
        <v>0.0032407407407407385</v>
      </c>
    </row>
    <row r="40" spans="1:9" s="10" customFormat="1" ht="15" customHeight="1">
      <c r="A40" s="11">
        <v>37</v>
      </c>
      <c r="B40" s="51" t="s">
        <v>257</v>
      </c>
      <c r="C40" s="51" t="s">
        <v>258</v>
      </c>
      <c r="D40" s="52" t="s">
        <v>139</v>
      </c>
      <c r="E40" s="51" t="s">
        <v>259</v>
      </c>
      <c r="F40" s="53" t="s">
        <v>190</v>
      </c>
      <c r="G40" s="18" t="str">
        <f t="shared" si="0"/>
        <v>4.38/km</v>
      </c>
      <c r="H40" s="19">
        <f t="shared" si="3"/>
        <v>0.005951148148148146</v>
      </c>
      <c r="I40" s="19">
        <f t="shared" si="4"/>
        <v>0.00385624074074074</v>
      </c>
    </row>
    <row r="41" spans="1:9" s="10" customFormat="1" ht="15" customHeight="1">
      <c r="A41" s="11">
        <v>38</v>
      </c>
      <c r="B41" s="51" t="s">
        <v>29</v>
      </c>
      <c r="C41" s="51" t="s">
        <v>79</v>
      </c>
      <c r="D41" s="52" t="s">
        <v>139</v>
      </c>
      <c r="E41" s="51" t="s">
        <v>158</v>
      </c>
      <c r="F41" s="53" t="s">
        <v>226</v>
      </c>
      <c r="G41" s="18" t="str">
        <f t="shared" si="0"/>
        <v>4.42/km</v>
      </c>
      <c r="H41" s="19">
        <f t="shared" si="3"/>
        <v>0.006261574074074072</v>
      </c>
      <c r="I41" s="19">
        <f t="shared" si="4"/>
        <v>0.004166666666666666</v>
      </c>
    </row>
    <row r="42" spans="1:9" s="10" customFormat="1" ht="15" customHeight="1">
      <c r="A42" s="11">
        <v>39</v>
      </c>
      <c r="B42" s="51" t="s">
        <v>80</v>
      </c>
      <c r="C42" s="51" t="s">
        <v>81</v>
      </c>
      <c r="D42" s="52" t="s">
        <v>146</v>
      </c>
      <c r="E42" s="51" t="s">
        <v>173</v>
      </c>
      <c r="F42" s="53" t="s">
        <v>227</v>
      </c>
      <c r="G42" s="18" t="str">
        <f t="shared" si="0"/>
        <v>4.44/km</v>
      </c>
      <c r="H42" s="19">
        <f t="shared" si="3"/>
        <v>0.006354166666666664</v>
      </c>
      <c r="I42" s="19">
        <f t="shared" si="4"/>
        <v>0</v>
      </c>
    </row>
    <row r="43" spans="1:9" s="10" customFormat="1" ht="15" customHeight="1">
      <c r="A43" s="11">
        <v>40</v>
      </c>
      <c r="B43" s="51" t="s">
        <v>73</v>
      </c>
      <c r="C43" s="51" t="s">
        <v>74</v>
      </c>
      <c r="D43" s="52" t="s">
        <v>139</v>
      </c>
      <c r="E43" s="51" t="s">
        <v>172</v>
      </c>
      <c r="F43" s="53" t="s">
        <v>228</v>
      </c>
      <c r="G43" s="18" t="str">
        <f t="shared" si="0"/>
        <v>4.45/km</v>
      </c>
      <c r="H43" s="19">
        <f t="shared" si="3"/>
        <v>0.00644675925925926</v>
      </c>
      <c r="I43" s="19">
        <f t="shared" si="4"/>
        <v>0.004351851851851853</v>
      </c>
    </row>
    <row r="44" spans="1:9" s="10" customFormat="1" ht="15" customHeight="1">
      <c r="A44" s="11">
        <v>41</v>
      </c>
      <c r="B44" s="51" t="s">
        <v>88</v>
      </c>
      <c r="C44" s="51" t="s">
        <v>89</v>
      </c>
      <c r="D44" s="52" t="s">
        <v>148</v>
      </c>
      <c r="E44" s="51" t="s">
        <v>161</v>
      </c>
      <c r="F44" s="53" t="s">
        <v>229</v>
      </c>
      <c r="G44" s="18" t="str">
        <f t="shared" si="0"/>
        <v>4.45/km</v>
      </c>
      <c r="H44" s="19">
        <f t="shared" si="3"/>
        <v>0.0064930555555555575</v>
      </c>
      <c r="I44" s="19">
        <f t="shared" si="4"/>
        <v>0</v>
      </c>
    </row>
    <row r="45" spans="1:9" s="10" customFormat="1" ht="15" customHeight="1">
      <c r="A45" s="11">
        <v>42</v>
      </c>
      <c r="B45" s="51" t="s">
        <v>84</v>
      </c>
      <c r="C45" s="51" t="s">
        <v>85</v>
      </c>
      <c r="D45" s="52" t="s">
        <v>140</v>
      </c>
      <c r="E45" s="51" t="s">
        <v>175</v>
      </c>
      <c r="F45" s="53" t="s">
        <v>230</v>
      </c>
      <c r="G45" s="18" t="str">
        <f t="shared" si="0"/>
        <v>4.48/km</v>
      </c>
      <c r="H45" s="19">
        <f t="shared" si="3"/>
        <v>0.006666666666666668</v>
      </c>
      <c r="I45" s="19">
        <f t="shared" si="4"/>
        <v>0.004351851851851853</v>
      </c>
    </row>
    <row r="46" spans="1:9" s="10" customFormat="1" ht="15" customHeight="1">
      <c r="A46" s="11">
        <v>43</v>
      </c>
      <c r="B46" s="51" t="s">
        <v>86</v>
      </c>
      <c r="C46" s="51" t="s">
        <v>87</v>
      </c>
      <c r="D46" s="52" t="s">
        <v>147</v>
      </c>
      <c r="E46" s="51" t="s">
        <v>158</v>
      </c>
      <c r="F46" s="53" t="s">
        <v>231</v>
      </c>
      <c r="G46" s="18" t="str">
        <f t="shared" si="0"/>
        <v>4.51/km</v>
      </c>
      <c r="H46" s="19">
        <f t="shared" si="3"/>
        <v>0.00690972222222222</v>
      </c>
      <c r="I46" s="19">
        <f t="shared" si="4"/>
        <v>0</v>
      </c>
    </row>
    <row r="47" spans="1:9" s="10" customFormat="1" ht="15" customHeight="1">
      <c r="A47" s="11">
        <v>44</v>
      </c>
      <c r="B47" s="51" t="s">
        <v>90</v>
      </c>
      <c r="C47" s="51" t="s">
        <v>91</v>
      </c>
      <c r="D47" s="52" t="s">
        <v>139</v>
      </c>
      <c r="E47" s="51" t="s">
        <v>176</v>
      </c>
      <c r="F47" s="53" t="s">
        <v>232</v>
      </c>
      <c r="G47" s="18" t="str">
        <f t="shared" si="0"/>
        <v>4.53/km</v>
      </c>
      <c r="H47" s="19">
        <f t="shared" si="3"/>
        <v>0.00707175925925926</v>
      </c>
      <c r="I47" s="19">
        <f t="shared" si="4"/>
        <v>0.004976851851851854</v>
      </c>
    </row>
    <row r="48" spans="1:9" s="10" customFormat="1" ht="15" customHeight="1">
      <c r="A48" s="11">
        <v>45</v>
      </c>
      <c r="B48" s="51" t="s">
        <v>97</v>
      </c>
      <c r="C48" s="51" t="s">
        <v>98</v>
      </c>
      <c r="D48" s="52" t="s">
        <v>141</v>
      </c>
      <c r="E48" s="51" t="s">
        <v>173</v>
      </c>
      <c r="F48" s="53" t="s">
        <v>233</v>
      </c>
      <c r="G48" s="18" t="str">
        <f t="shared" si="0"/>
        <v>4.54/km</v>
      </c>
      <c r="H48" s="19">
        <f t="shared" si="3"/>
        <v>0.007106481481481481</v>
      </c>
      <c r="I48" s="19">
        <f t="shared" si="4"/>
        <v>0.004699074074074071</v>
      </c>
    </row>
    <row r="49" spans="1:9" s="10" customFormat="1" ht="15" customHeight="1">
      <c r="A49" s="11">
        <v>46</v>
      </c>
      <c r="B49" s="51" t="s">
        <v>92</v>
      </c>
      <c r="C49" s="51" t="s">
        <v>93</v>
      </c>
      <c r="D49" s="52" t="s">
        <v>139</v>
      </c>
      <c r="E49" s="51" t="s">
        <v>177</v>
      </c>
      <c r="F49" s="53" t="s">
        <v>234</v>
      </c>
      <c r="G49" s="18" t="str">
        <f t="shared" si="0"/>
        <v>4.54/km</v>
      </c>
      <c r="H49" s="19">
        <f t="shared" si="3"/>
        <v>0.007129629629629628</v>
      </c>
      <c r="I49" s="19">
        <f t="shared" si="4"/>
        <v>0.005034722222222222</v>
      </c>
    </row>
    <row r="50" spans="1:9" s="10" customFormat="1" ht="15" customHeight="1">
      <c r="A50" s="11">
        <v>47</v>
      </c>
      <c r="B50" s="51" t="s">
        <v>94</v>
      </c>
      <c r="C50" s="51" t="s">
        <v>95</v>
      </c>
      <c r="D50" s="52" t="s">
        <v>147</v>
      </c>
      <c r="E50" s="51" t="s">
        <v>11</v>
      </c>
      <c r="F50" s="53" t="s">
        <v>235</v>
      </c>
      <c r="G50" s="18" t="str">
        <f t="shared" si="0"/>
        <v>4.55/km</v>
      </c>
      <c r="H50" s="19">
        <f t="shared" si="3"/>
        <v>0.007210648148148147</v>
      </c>
      <c r="I50" s="19">
        <f t="shared" si="4"/>
        <v>0.0003009259259259267</v>
      </c>
    </row>
    <row r="51" spans="1:9" s="10" customFormat="1" ht="15" customHeight="1">
      <c r="A51" s="11">
        <v>48</v>
      </c>
      <c r="B51" s="51" t="s">
        <v>104</v>
      </c>
      <c r="C51" s="51" t="s">
        <v>105</v>
      </c>
      <c r="D51" s="52" t="s">
        <v>148</v>
      </c>
      <c r="E51" s="51" t="s">
        <v>178</v>
      </c>
      <c r="F51" s="53" t="s">
        <v>236</v>
      </c>
      <c r="G51" s="18" t="str">
        <f t="shared" si="0"/>
        <v>4.60/km</v>
      </c>
      <c r="H51" s="19">
        <f t="shared" si="3"/>
        <v>0.007581018518518518</v>
      </c>
      <c r="I51" s="19">
        <f t="shared" si="4"/>
        <v>0.0010879629629629607</v>
      </c>
    </row>
    <row r="52" spans="1:9" s="10" customFormat="1" ht="15" customHeight="1">
      <c r="A52" s="11">
        <v>49</v>
      </c>
      <c r="B52" s="51" t="s">
        <v>106</v>
      </c>
      <c r="C52" s="51" t="s">
        <v>107</v>
      </c>
      <c r="D52" s="52" t="s">
        <v>140</v>
      </c>
      <c r="E52" s="51" t="s">
        <v>179</v>
      </c>
      <c r="F52" s="53" t="s">
        <v>237</v>
      </c>
      <c r="G52" s="18" t="str">
        <f t="shared" si="0"/>
        <v>5.01/km</v>
      </c>
      <c r="H52" s="19">
        <f t="shared" si="3"/>
        <v>0.0076504629629629665</v>
      </c>
      <c r="I52" s="19">
        <f t="shared" si="4"/>
        <v>0.005335648148148152</v>
      </c>
    </row>
    <row r="53" spans="1:9" s="13" customFormat="1" ht="15" customHeight="1">
      <c r="A53" s="11">
        <v>50</v>
      </c>
      <c r="B53" s="51" t="s">
        <v>101</v>
      </c>
      <c r="C53" s="51" t="s">
        <v>30</v>
      </c>
      <c r="D53" s="52" t="s">
        <v>142</v>
      </c>
      <c r="E53" s="51" t="s">
        <v>165</v>
      </c>
      <c r="F53" s="53" t="s">
        <v>238</v>
      </c>
      <c r="G53" s="18" t="str">
        <f t="shared" si="0"/>
        <v>5.02/km</v>
      </c>
      <c r="H53" s="19">
        <f t="shared" si="3"/>
        <v>0.007719907407407408</v>
      </c>
      <c r="I53" s="19">
        <f t="shared" si="4"/>
        <v>0.004837962962962964</v>
      </c>
    </row>
    <row r="54" spans="1:9" s="10" customFormat="1" ht="15" customHeight="1">
      <c r="A54" s="11">
        <v>51</v>
      </c>
      <c r="B54" s="51" t="s">
        <v>99</v>
      </c>
      <c r="C54" s="51" t="s">
        <v>100</v>
      </c>
      <c r="D54" s="52" t="s">
        <v>148</v>
      </c>
      <c r="E54" s="51" t="s">
        <v>173</v>
      </c>
      <c r="F54" s="53" t="s">
        <v>239</v>
      </c>
      <c r="G54" s="18" t="str">
        <f t="shared" si="0"/>
        <v>5.03/km</v>
      </c>
      <c r="H54" s="19">
        <f t="shared" si="3"/>
        <v>0.007789351851851849</v>
      </c>
      <c r="I54" s="19">
        <f t="shared" si="4"/>
        <v>0.001296296296296292</v>
      </c>
    </row>
    <row r="55" spans="1:9" s="10" customFormat="1" ht="15" customHeight="1">
      <c r="A55" s="11">
        <v>52</v>
      </c>
      <c r="B55" s="51" t="s">
        <v>102</v>
      </c>
      <c r="C55" s="51" t="s">
        <v>103</v>
      </c>
      <c r="D55" s="52" t="s">
        <v>139</v>
      </c>
      <c r="E55" s="51" t="s">
        <v>165</v>
      </c>
      <c r="F55" s="53" t="s">
        <v>240</v>
      </c>
      <c r="G55" s="18" t="str">
        <f t="shared" si="0"/>
        <v>5.13/km</v>
      </c>
      <c r="H55" s="19">
        <f t="shared" si="3"/>
        <v>0.00855324074074074</v>
      </c>
      <c r="I55" s="19">
        <f t="shared" si="4"/>
        <v>0.006458333333333333</v>
      </c>
    </row>
    <row r="56" spans="1:9" s="10" customFormat="1" ht="15" customHeight="1">
      <c r="A56" s="11">
        <v>53</v>
      </c>
      <c r="B56" s="51" t="s">
        <v>108</v>
      </c>
      <c r="C56" s="51" t="s">
        <v>109</v>
      </c>
      <c r="D56" s="52" t="s">
        <v>139</v>
      </c>
      <c r="E56" s="51" t="s">
        <v>173</v>
      </c>
      <c r="F56" s="53" t="s">
        <v>241</v>
      </c>
      <c r="G56" s="18" t="str">
        <f t="shared" si="0"/>
        <v>5.14/km</v>
      </c>
      <c r="H56" s="19">
        <f t="shared" si="3"/>
        <v>0.008622685185185188</v>
      </c>
      <c r="I56" s="19">
        <f t="shared" si="4"/>
        <v>0.006527777777777782</v>
      </c>
    </row>
    <row r="57" spans="1:9" s="10" customFormat="1" ht="15" customHeight="1">
      <c r="A57" s="11">
        <v>54</v>
      </c>
      <c r="B57" s="51" t="s">
        <v>110</v>
      </c>
      <c r="C57" s="51" t="s">
        <v>111</v>
      </c>
      <c r="D57" s="52" t="s">
        <v>143</v>
      </c>
      <c r="E57" s="51" t="s">
        <v>13</v>
      </c>
      <c r="F57" s="53" t="s">
        <v>242</v>
      </c>
      <c r="G57" s="18" t="str">
        <f t="shared" si="0"/>
        <v>5.20/km</v>
      </c>
      <c r="H57" s="19">
        <f t="shared" si="3"/>
        <v>0.009131944444444446</v>
      </c>
      <c r="I57" s="19">
        <f t="shared" si="4"/>
        <v>0.005578703703703704</v>
      </c>
    </row>
    <row r="58" spans="1:9" s="10" customFormat="1" ht="15" customHeight="1">
      <c r="A58" s="11">
        <v>55</v>
      </c>
      <c r="B58" s="51" t="s">
        <v>116</v>
      </c>
      <c r="C58" s="51" t="s">
        <v>81</v>
      </c>
      <c r="D58" s="52" t="s">
        <v>147</v>
      </c>
      <c r="E58" s="51" t="s">
        <v>170</v>
      </c>
      <c r="F58" s="53" t="s">
        <v>243</v>
      </c>
      <c r="G58" s="18" t="str">
        <f t="shared" si="0"/>
        <v>5.21/km</v>
      </c>
      <c r="H58" s="19">
        <f t="shared" si="3"/>
        <v>0.009201388888888887</v>
      </c>
      <c r="I58" s="19">
        <f t="shared" si="4"/>
        <v>0.0022916666666666675</v>
      </c>
    </row>
    <row r="59" spans="1:9" s="10" customFormat="1" ht="15" customHeight="1">
      <c r="A59" s="11">
        <v>56</v>
      </c>
      <c r="B59" s="51" t="s">
        <v>112</v>
      </c>
      <c r="C59" s="51" t="s">
        <v>113</v>
      </c>
      <c r="D59" s="52" t="s">
        <v>147</v>
      </c>
      <c r="E59" s="51" t="s">
        <v>180</v>
      </c>
      <c r="F59" s="53" t="s">
        <v>244</v>
      </c>
      <c r="G59" s="18" t="str">
        <f t="shared" si="0"/>
        <v>5.29/km</v>
      </c>
      <c r="H59" s="19">
        <f t="shared" si="3"/>
        <v>0.009756944444444443</v>
      </c>
      <c r="I59" s="19">
        <f t="shared" si="4"/>
        <v>0.002847222222222223</v>
      </c>
    </row>
    <row r="60" spans="1:9" s="10" customFormat="1" ht="15" customHeight="1">
      <c r="A60" s="11">
        <v>57</v>
      </c>
      <c r="B60" s="51" t="s">
        <v>114</v>
      </c>
      <c r="C60" s="51" t="s">
        <v>115</v>
      </c>
      <c r="D60" s="52" t="s">
        <v>150</v>
      </c>
      <c r="E60" s="51" t="s">
        <v>181</v>
      </c>
      <c r="F60" s="53" t="s">
        <v>245</v>
      </c>
      <c r="G60" s="18" t="str">
        <f t="shared" si="0"/>
        <v>5.38/km</v>
      </c>
      <c r="H60" s="19">
        <f t="shared" si="3"/>
        <v>0.010474537037037036</v>
      </c>
      <c r="I60" s="19">
        <f t="shared" si="4"/>
        <v>0</v>
      </c>
    </row>
    <row r="61" spans="1:9" s="10" customFormat="1" ht="15" customHeight="1">
      <c r="A61" s="11">
        <v>58</v>
      </c>
      <c r="B61" s="51" t="s">
        <v>71</v>
      </c>
      <c r="C61" s="51" t="s">
        <v>126</v>
      </c>
      <c r="D61" s="52" t="s">
        <v>146</v>
      </c>
      <c r="E61" s="51" t="s">
        <v>158</v>
      </c>
      <c r="F61" s="53" t="s">
        <v>246</v>
      </c>
      <c r="G61" s="18" t="str">
        <f t="shared" si="0"/>
        <v>5.38/km</v>
      </c>
      <c r="H61" s="19">
        <f t="shared" si="3"/>
        <v>0.01048611111111111</v>
      </c>
      <c r="I61" s="19">
        <f t="shared" si="4"/>
        <v>0.004131944444444445</v>
      </c>
    </row>
    <row r="62" spans="1:9" s="10" customFormat="1" ht="15" customHeight="1">
      <c r="A62" s="11">
        <v>59</v>
      </c>
      <c r="B62" s="51" t="s">
        <v>117</v>
      </c>
      <c r="C62" s="51" t="s">
        <v>184</v>
      </c>
      <c r="D62" s="52" t="s">
        <v>148</v>
      </c>
      <c r="E62" s="51" t="s">
        <v>169</v>
      </c>
      <c r="F62" s="53" t="s">
        <v>247</v>
      </c>
      <c r="G62" s="18" t="str">
        <f t="shared" si="0"/>
        <v>5.41/km</v>
      </c>
      <c r="H62" s="19">
        <f t="shared" si="3"/>
        <v>0.010706018518518517</v>
      </c>
      <c r="I62" s="19">
        <f t="shared" si="4"/>
        <v>0.00421296296296296</v>
      </c>
    </row>
    <row r="63" spans="1:9" s="10" customFormat="1" ht="15" customHeight="1">
      <c r="A63" s="11">
        <v>60</v>
      </c>
      <c r="B63" s="51" t="s">
        <v>133</v>
      </c>
      <c r="C63" s="51" t="s">
        <v>134</v>
      </c>
      <c r="D63" s="52" t="s">
        <v>151</v>
      </c>
      <c r="E63" s="51" t="s">
        <v>173</v>
      </c>
      <c r="F63" s="53" t="s">
        <v>248</v>
      </c>
      <c r="G63" s="18" t="str">
        <f t="shared" si="0"/>
        <v>5.44/km</v>
      </c>
      <c r="H63" s="19">
        <f t="shared" si="3"/>
        <v>0.010902777777777775</v>
      </c>
      <c r="I63" s="19">
        <f t="shared" si="4"/>
        <v>0</v>
      </c>
    </row>
    <row r="64" spans="1:9" s="10" customFormat="1" ht="15" customHeight="1">
      <c r="A64" s="11">
        <v>61</v>
      </c>
      <c r="B64" s="51" t="s">
        <v>122</v>
      </c>
      <c r="C64" s="51" t="s">
        <v>123</v>
      </c>
      <c r="D64" s="52" t="s">
        <v>144</v>
      </c>
      <c r="E64" s="51" t="s">
        <v>14</v>
      </c>
      <c r="F64" s="53" t="s">
        <v>249</v>
      </c>
      <c r="G64" s="18" t="str">
        <f t="shared" si="0"/>
        <v>5.45/km</v>
      </c>
      <c r="H64" s="19">
        <f t="shared" si="3"/>
        <v>0.01097222222222222</v>
      </c>
      <c r="I64" s="19">
        <f t="shared" si="4"/>
        <v>0.006053240740740741</v>
      </c>
    </row>
    <row r="65" spans="1:9" s="10" customFormat="1" ht="15" customHeight="1">
      <c r="A65" s="11">
        <v>62</v>
      </c>
      <c r="B65" s="51" t="s">
        <v>124</v>
      </c>
      <c r="C65" s="51" t="s">
        <v>125</v>
      </c>
      <c r="D65" s="52" t="s">
        <v>147</v>
      </c>
      <c r="E65" s="51" t="s">
        <v>14</v>
      </c>
      <c r="F65" s="53" t="s">
        <v>250</v>
      </c>
      <c r="G65" s="18" t="str">
        <f t="shared" si="0"/>
        <v>5.50/km</v>
      </c>
      <c r="H65" s="19">
        <f t="shared" si="3"/>
        <v>0.011331018518518518</v>
      </c>
      <c r="I65" s="19">
        <f t="shared" si="4"/>
        <v>0.004421296296296298</v>
      </c>
    </row>
    <row r="66" spans="1:9" s="10" customFormat="1" ht="15" customHeight="1">
      <c r="A66" s="11">
        <v>63</v>
      </c>
      <c r="B66" s="51" t="s">
        <v>118</v>
      </c>
      <c r="C66" s="51" t="s">
        <v>119</v>
      </c>
      <c r="D66" s="52" t="s">
        <v>145</v>
      </c>
      <c r="E66" s="51" t="s">
        <v>165</v>
      </c>
      <c r="F66" s="53" t="s">
        <v>251</v>
      </c>
      <c r="G66" s="18" t="str">
        <f t="shared" si="0"/>
        <v>5.56/km</v>
      </c>
      <c r="H66" s="19">
        <f t="shared" si="3"/>
        <v>0.011770833333333331</v>
      </c>
      <c r="I66" s="19">
        <f t="shared" si="4"/>
        <v>0.00677083333333333</v>
      </c>
    </row>
    <row r="67" spans="1:9" s="10" customFormat="1" ht="15" customHeight="1">
      <c r="A67" s="11">
        <v>64</v>
      </c>
      <c r="B67" s="51" t="s">
        <v>120</v>
      </c>
      <c r="C67" s="51" t="s">
        <v>121</v>
      </c>
      <c r="D67" s="52" t="s">
        <v>138</v>
      </c>
      <c r="E67" s="51" t="s">
        <v>165</v>
      </c>
      <c r="F67" s="53" t="s">
        <v>252</v>
      </c>
      <c r="G67" s="18" t="str">
        <f t="shared" si="0"/>
        <v>5.56/km</v>
      </c>
      <c r="H67" s="19">
        <f t="shared" si="3"/>
        <v>0.011782407407407405</v>
      </c>
      <c r="I67" s="19">
        <f t="shared" si="4"/>
        <v>0.011377314814814814</v>
      </c>
    </row>
    <row r="68" spans="1:9" s="10" customFormat="1" ht="15" customHeight="1">
      <c r="A68" s="11">
        <v>65</v>
      </c>
      <c r="B68" s="51" t="s">
        <v>129</v>
      </c>
      <c r="C68" s="51" t="s">
        <v>130</v>
      </c>
      <c r="D68" s="52" t="s">
        <v>144</v>
      </c>
      <c r="E68" s="51" t="s">
        <v>182</v>
      </c>
      <c r="F68" s="53" t="s">
        <v>253</v>
      </c>
      <c r="G68" s="18" t="str">
        <f>TEXT(INT((HOUR(F68)*3600+MINUTE(F68)*60+SECOND(F68))/$I$2/60),"0")&amp;"."&amp;TEXT(MOD((HOUR(F68)*3600+MINUTE(F68)*60+SECOND(F68))/$I$2,60),"00")&amp;"/km"</f>
        <v>6.02/km</v>
      </c>
      <c r="H68" s="19">
        <f t="shared" si="3"/>
        <v>0.012245370370370375</v>
      </c>
      <c r="I68" s="19">
        <f t="shared" si="4"/>
        <v>0.007326388888888896</v>
      </c>
    </row>
    <row r="69" spans="1:9" s="10" customFormat="1" ht="15" customHeight="1">
      <c r="A69" s="11">
        <v>66</v>
      </c>
      <c r="B69" s="51" t="s">
        <v>127</v>
      </c>
      <c r="C69" s="51" t="s">
        <v>128</v>
      </c>
      <c r="D69" s="52" t="s">
        <v>148</v>
      </c>
      <c r="E69" s="51" t="s">
        <v>173</v>
      </c>
      <c r="F69" s="53" t="s">
        <v>254</v>
      </c>
      <c r="G69" s="18" t="str">
        <f>TEXT(INT((HOUR(F69)*3600+MINUTE(F69)*60+SECOND(F69))/$I$2/60),"0")&amp;"."&amp;TEXT(MOD((HOUR(F69)*3600+MINUTE(F69)*60+SECOND(F69))/$I$2,60),"00")&amp;"/km"</f>
        <v>6.08/km</v>
      </c>
      <c r="H69" s="19">
        <f t="shared" si="3"/>
        <v>0.012685185185185188</v>
      </c>
      <c r="I69" s="19">
        <f t="shared" si="4"/>
        <v>0.006192129629629631</v>
      </c>
    </row>
    <row r="70" spans="1:9" ht="15" customHeight="1">
      <c r="A70" s="14">
        <v>67</v>
      </c>
      <c r="B70" s="54" t="s">
        <v>131</v>
      </c>
      <c r="C70" s="54" t="s">
        <v>132</v>
      </c>
      <c r="D70" s="55" t="s">
        <v>143</v>
      </c>
      <c r="E70" s="54" t="s">
        <v>159</v>
      </c>
      <c r="F70" s="56" t="s">
        <v>255</v>
      </c>
      <c r="G70" s="20" t="str">
        <f>TEXT(INT((HOUR(F70)*3600+MINUTE(F70)*60+SECOND(F70))/$I$2/60),"0")&amp;"."&amp;TEXT(MOD((HOUR(F70)*3600+MINUTE(F70)*60+SECOND(F70))/$I$2,60),"00")&amp;"/km"</f>
        <v>6.10/km</v>
      </c>
      <c r="H70" s="21">
        <f>F70-$F$4</f>
        <v>0.012881944444444446</v>
      </c>
      <c r="I70" s="21">
        <f>F70-INDEX($F$4:$F$1122,MATCH(D70,$D$4:$D$1122,0))</f>
        <v>0.009328703703703704</v>
      </c>
    </row>
    <row r="71" spans="1:9" ht="15" customHeight="1">
      <c r="A71"/>
      <c r="E71" s="23"/>
      <c r="G71"/>
      <c r="H71"/>
      <c r="I71"/>
    </row>
    <row r="72" spans="1:9" ht="15" customHeight="1">
      <c r="A72"/>
      <c r="E72" s="23"/>
      <c r="G72"/>
      <c r="H72"/>
      <c r="I72"/>
    </row>
    <row r="73" spans="1:9" ht="15" customHeight="1">
      <c r="A73"/>
      <c r="E73" s="23"/>
      <c r="G73"/>
      <c r="H73"/>
      <c r="I73"/>
    </row>
    <row r="74" spans="1:9" ht="15" customHeight="1">
      <c r="A74"/>
      <c r="E74" s="23"/>
      <c r="G74"/>
      <c r="H74"/>
      <c r="I74"/>
    </row>
    <row r="75" spans="1:9" ht="15" customHeight="1">
      <c r="A75"/>
      <c r="E75" s="23"/>
      <c r="G75"/>
      <c r="H75"/>
      <c r="I75"/>
    </row>
    <row r="76" spans="1:9" ht="15" customHeight="1">
      <c r="A76"/>
      <c r="E76" s="23"/>
      <c r="G76"/>
      <c r="H76"/>
      <c r="I76"/>
    </row>
    <row r="77" spans="1:9" ht="15" customHeight="1">
      <c r="A77"/>
      <c r="E77" s="23"/>
      <c r="G77"/>
      <c r="H77"/>
      <c r="I77"/>
    </row>
    <row r="78" spans="1:9" ht="15" customHeight="1">
      <c r="A78"/>
      <c r="E78" s="23"/>
      <c r="G78"/>
      <c r="H78"/>
      <c r="I78"/>
    </row>
    <row r="79" spans="1:9" ht="15" customHeight="1">
      <c r="A79"/>
      <c r="E79" s="23"/>
      <c r="G79"/>
      <c r="H79"/>
      <c r="I79"/>
    </row>
    <row r="80" spans="1:9" ht="15" customHeight="1">
      <c r="A80"/>
      <c r="E80" s="23"/>
      <c r="G80"/>
      <c r="H80"/>
      <c r="I80"/>
    </row>
    <row r="81" spans="1:9" ht="15" customHeight="1">
      <c r="A81"/>
      <c r="E81" s="23"/>
      <c r="G81"/>
      <c r="H81"/>
      <c r="I81"/>
    </row>
    <row r="82" spans="1:9" ht="15" customHeight="1">
      <c r="A82"/>
      <c r="E82" s="23"/>
      <c r="G82"/>
      <c r="H82"/>
      <c r="I82"/>
    </row>
    <row r="83" spans="1:9" ht="15" customHeight="1">
      <c r="A83"/>
      <c r="E83" s="23"/>
      <c r="G83"/>
      <c r="H83"/>
      <c r="I83"/>
    </row>
    <row r="84" spans="1:9" ht="15" customHeight="1">
      <c r="A84"/>
      <c r="E84" s="23"/>
      <c r="G84"/>
      <c r="H84"/>
      <c r="I84"/>
    </row>
    <row r="85" spans="1:9" ht="15" customHeight="1">
      <c r="A85"/>
      <c r="E85" s="23"/>
      <c r="G85"/>
      <c r="H85"/>
      <c r="I85"/>
    </row>
    <row r="86" spans="1:9" ht="15" customHeight="1">
      <c r="A86"/>
      <c r="E86" s="23"/>
      <c r="G86"/>
      <c r="H86"/>
      <c r="I86"/>
    </row>
    <row r="87" spans="1:9" ht="15" customHeight="1">
      <c r="A87"/>
      <c r="E87" s="23"/>
      <c r="G87"/>
      <c r="H87"/>
      <c r="I87"/>
    </row>
    <row r="88" spans="1:9" ht="15" customHeight="1">
      <c r="A88"/>
      <c r="E88" s="23"/>
      <c r="G88"/>
      <c r="H88"/>
      <c r="I88"/>
    </row>
    <row r="89" spans="1:9" ht="15" customHeight="1">
      <c r="A89"/>
      <c r="E89" s="23"/>
      <c r="G89"/>
      <c r="H89"/>
      <c r="I89"/>
    </row>
    <row r="90" spans="1:9" ht="15" customHeight="1">
      <c r="A90"/>
      <c r="E90" s="23"/>
      <c r="G90"/>
      <c r="H90"/>
      <c r="I90"/>
    </row>
    <row r="91" spans="1:9" ht="15" customHeight="1">
      <c r="A91"/>
      <c r="E91" s="23"/>
      <c r="G91"/>
      <c r="H91"/>
      <c r="I91"/>
    </row>
    <row r="92" spans="1:9" ht="15" customHeight="1">
      <c r="A92"/>
      <c r="E92" s="23"/>
      <c r="G92"/>
      <c r="H92"/>
      <c r="I92"/>
    </row>
    <row r="93" spans="1:9" ht="15" customHeight="1">
      <c r="A93"/>
      <c r="E93" s="23"/>
      <c r="G93"/>
      <c r="H93"/>
      <c r="I93"/>
    </row>
    <row r="94" spans="1:9" ht="15" customHeight="1">
      <c r="A94"/>
      <c r="E94" s="23"/>
      <c r="G94"/>
      <c r="H94"/>
      <c r="I94"/>
    </row>
    <row r="95" spans="1:9" ht="15" customHeight="1">
      <c r="A95"/>
      <c r="E95" s="23"/>
      <c r="G95"/>
      <c r="H95"/>
      <c r="I95"/>
    </row>
    <row r="96" spans="1:9" ht="15" customHeight="1">
      <c r="A96"/>
      <c r="E96" s="23"/>
      <c r="G96"/>
      <c r="H96"/>
      <c r="I96"/>
    </row>
    <row r="97" spans="1:9" ht="15" customHeight="1">
      <c r="A97"/>
      <c r="E97" s="23"/>
      <c r="G97"/>
      <c r="H97"/>
      <c r="I97"/>
    </row>
    <row r="98" spans="1:9" ht="15" customHeight="1">
      <c r="A98"/>
      <c r="E98" s="23"/>
      <c r="G98"/>
      <c r="H98"/>
      <c r="I98"/>
    </row>
    <row r="99" spans="1:9" ht="15" customHeight="1">
      <c r="A99"/>
      <c r="E99" s="23"/>
      <c r="G99"/>
      <c r="H99"/>
      <c r="I99"/>
    </row>
    <row r="100" spans="1:9" ht="15" customHeight="1">
      <c r="A100"/>
      <c r="E100" s="23"/>
      <c r="G100"/>
      <c r="H100"/>
      <c r="I100"/>
    </row>
    <row r="101" spans="1:9" ht="15" customHeight="1">
      <c r="A101"/>
      <c r="E101" s="23"/>
      <c r="G101"/>
      <c r="H101"/>
      <c r="I101"/>
    </row>
    <row r="102" spans="1:9" ht="15" customHeight="1">
      <c r="A102"/>
      <c r="E102" s="23"/>
      <c r="G102"/>
      <c r="H102"/>
      <c r="I102"/>
    </row>
    <row r="103" spans="1:9" ht="15" customHeight="1">
      <c r="A103"/>
      <c r="E103" s="23"/>
      <c r="G103"/>
      <c r="H103"/>
      <c r="I103"/>
    </row>
    <row r="104" spans="1:9" ht="15" customHeight="1">
      <c r="A104"/>
      <c r="E104" s="23"/>
      <c r="G104"/>
      <c r="H104"/>
      <c r="I104"/>
    </row>
    <row r="105" spans="1:9" ht="15" customHeight="1">
      <c r="A105"/>
      <c r="E105" s="23"/>
      <c r="G105"/>
      <c r="H105"/>
      <c r="I105"/>
    </row>
    <row r="106" spans="1:9" ht="15" customHeight="1">
      <c r="A106"/>
      <c r="E106" s="23"/>
      <c r="G106"/>
      <c r="H106"/>
      <c r="I106"/>
    </row>
    <row r="107" spans="1:9" ht="15" customHeight="1">
      <c r="A107"/>
      <c r="E107" s="23"/>
      <c r="G107"/>
      <c r="H107"/>
      <c r="I107"/>
    </row>
    <row r="108" spans="1:9" ht="15" customHeight="1">
      <c r="A108"/>
      <c r="E108" s="23"/>
      <c r="G108"/>
      <c r="H108"/>
      <c r="I108"/>
    </row>
    <row r="109" spans="1:9" ht="15" customHeight="1">
      <c r="A109"/>
      <c r="E109" s="23"/>
      <c r="G109"/>
      <c r="H109"/>
      <c r="I109"/>
    </row>
    <row r="110" spans="1:9" ht="15" customHeight="1">
      <c r="A110"/>
      <c r="E110" s="23"/>
      <c r="G110"/>
      <c r="H110"/>
      <c r="I110"/>
    </row>
    <row r="111" spans="1:9" ht="15" customHeight="1">
      <c r="A111"/>
      <c r="E111" s="23"/>
      <c r="G111"/>
      <c r="H111"/>
      <c r="I111"/>
    </row>
    <row r="112" spans="1:9" ht="15" customHeight="1">
      <c r="A112"/>
      <c r="E112" s="23"/>
      <c r="G112"/>
      <c r="H112"/>
      <c r="I112"/>
    </row>
    <row r="113" spans="1:9" ht="15" customHeight="1">
      <c r="A113"/>
      <c r="E113" s="23"/>
      <c r="G113"/>
      <c r="H113"/>
      <c r="I113"/>
    </row>
    <row r="114" spans="1:9" ht="15" customHeight="1">
      <c r="A114"/>
      <c r="E114" s="23"/>
      <c r="G114"/>
      <c r="H114"/>
      <c r="I114"/>
    </row>
    <row r="115" spans="1:9" ht="15" customHeight="1">
      <c r="A115"/>
      <c r="E115" s="23"/>
      <c r="G115"/>
      <c r="H115"/>
      <c r="I115"/>
    </row>
    <row r="116" spans="1:9" ht="15" customHeight="1">
      <c r="A116"/>
      <c r="E116" s="23"/>
      <c r="G116"/>
      <c r="H116"/>
      <c r="I116"/>
    </row>
    <row r="117" spans="1:9" ht="15" customHeight="1">
      <c r="A117"/>
      <c r="E117" s="23"/>
      <c r="G117"/>
      <c r="H117"/>
      <c r="I117"/>
    </row>
    <row r="118" spans="1:9" ht="15" customHeight="1">
      <c r="A118"/>
      <c r="E118" s="23"/>
      <c r="G118"/>
      <c r="H118"/>
      <c r="I118"/>
    </row>
    <row r="119" spans="1:9" ht="15" customHeight="1">
      <c r="A119"/>
      <c r="E119" s="23"/>
      <c r="G119"/>
      <c r="H119"/>
      <c r="I119"/>
    </row>
    <row r="120" spans="1:9" ht="15" customHeight="1">
      <c r="A120"/>
      <c r="E120" s="23"/>
      <c r="G120"/>
      <c r="H120"/>
      <c r="I120"/>
    </row>
    <row r="121" spans="1:9" ht="15" customHeight="1">
      <c r="A121"/>
      <c r="E121" s="23"/>
      <c r="G121"/>
      <c r="H121"/>
      <c r="I121"/>
    </row>
    <row r="122" spans="1:9" ht="15" customHeight="1">
      <c r="A122"/>
      <c r="E122" s="23"/>
      <c r="G122"/>
      <c r="H122"/>
      <c r="I122"/>
    </row>
    <row r="123" spans="1:9" ht="15" customHeight="1">
      <c r="A123"/>
      <c r="E123" s="23"/>
      <c r="G123"/>
      <c r="H123"/>
      <c r="I123"/>
    </row>
    <row r="124" spans="1:9" ht="15" customHeight="1">
      <c r="A124"/>
      <c r="E124" s="23"/>
      <c r="G124"/>
      <c r="H124"/>
      <c r="I124"/>
    </row>
    <row r="125" spans="1:9" ht="15" customHeight="1">
      <c r="A125"/>
      <c r="E125" s="23"/>
      <c r="G125"/>
      <c r="H125"/>
      <c r="I125"/>
    </row>
    <row r="126" spans="1:9" ht="15" customHeight="1">
      <c r="A126"/>
      <c r="E126" s="23"/>
      <c r="G126"/>
      <c r="H126"/>
      <c r="I126"/>
    </row>
    <row r="127" spans="1:9" ht="15" customHeight="1">
      <c r="A127"/>
      <c r="E127" s="23"/>
      <c r="G127"/>
      <c r="H127"/>
      <c r="I127"/>
    </row>
    <row r="128" spans="1:9" ht="15" customHeight="1">
      <c r="A128"/>
      <c r="E128" s="23"/>
      <c r="G128"/>
      <c r="H128"/>
      <c r="I128"/>
    </row>
    <row r="129" spans="1:9" ht="15" customHeight="1">
      <c r="A129"/>
      <c r="E129" s="23"/>
      <c r="G129"/>
      <c r="H129"/>
      <c r="I129"/>
    </row>
    <row r="130" spans="1:9" ht="15" customHeight="1">
      <c r="A130"/>
      <c r="E130" s="23"/>
      <c r="G130"/>
      <c r="H130"/>
      <c r="I130"/>
    </row>
    <row r="131" spans="1:9" ht="15" customHeight="1">
      <c r="A131"/>
      <c r="E131" s="23"/>
      <c r="G131"/>
      <c r="H131"/>
      <c r="I131"/>
    </row>
    <row r="132" spans="1:9" ht="15" customHeight="1">
      <c r="A132"/>
      <c r="E132" s="23"/>
      <c r="G132"/>
      <c r="H132"/>
      <c r="I132"/>
    </row>
    <row r="133" spans="1:9" ht="15" customHeight="1">
      <c r="A133"/>
      <c r="E133" s="23"/>
      <c r="G133"/>
      <c r="H133"/>
      <c r="I133"/>
    </row>
    <row r="134" spans="1:9" ht="15" customHeight="1">
      <c r="A134"/>
      <c r="E134" s="23"/>
      <c r="G134"/>
      <c r="H134"/>
      <c r="I134"/>
    </row>
    <row r="135" spans="1:9" ht="15" customHeight="1">
      <c r="A135"/>
      <c r="E135" s="23"/>
      <c r="G135"/>
      <c r="H135"/>
      <c r="I135"/>
    </row>
    <row r="136" spans="1:9" ht="15" customHeight="1">
      <c r="A136"/>
      <c r="E136" s="23"/>
      <c r="G136"/>
      <c r="H136"/>
      <c r="I136"/>
    </row>
    <row r="137" spans="1:9" ht="15" customHeight="1">
      <c r="A137"/>
      <c r="E137" s="23"/>
      <c r="G137"/>
      <c r="H137"/>
      <c r="I137"/>
    </row>
    <row r="138" spans="1:9" ht="15" customHeight="1">
      <c r="A138"/>
      <c r="E138" s="23"/>
      <c r="G138"/>
      <c r="H138"/>
      <c r="I138"/>
    </row>
    <row r="139" spans="1:9" ht="15" customHeight="1">
      <c r="A139"/>
      <c r="E139" s="23"/>
      <c r="G139"/>
      <c r="H139"/>
      <c r="I139"/>
    </row>
    <row r="140" spans="1:9" ht="15" customHeight="1">
      <c r="A140"/>
      <c r="E140" s="23"/>
      <c r="G140"/>
      <c r="H140"/>
      <c r="I140"/>
    </row>
    <row r="141" spans="1:9" ht="15" customHeight="1">
      <c r="A141"/>
      <c r="E141" s="23"/>
      <c r="G141"/>
      <c r="H141"/>
      <c r="I141"/>
    </row>
    <row r="142" spans="1:9" ht="15" customHeight="1">
      <c r="A142"/>
      <c r="E142" s="23"/>
      <c r="G142"/>
      <c r="H142"/>
      <c r="I142"/>
    </row>
    <row r="143" spans="1:9" ht="15" customHeight="1">
      <c r="A143"/>
      <c r="E143" s="23"/>
      <c r="G143"/>
      <c r="H143"/>
      <c r="I143"/>
    </row>
    <row r="144" spans="1:9" ht="15" customHeight="1">
      <c r="A144"/>
      <c r="E144" s="23"/>
      <c r="G144"/>
      <c r="H144"/>
      <c r="I144"/>
    </row>
    <row r="145" spans="1:9" ht="15" customHeight="1">
      <c r="A145"/>
      <c r="E145" s="23"/>
      <c r="G145"/>
      <c r="H145"/>
      <c r="I145"/>
    </row>
    <row r="146" spans="1:9" ht="15" customHeight="1">
      <c r="A146"/>
      <c r="E146" s="23"/>
      <c r="G146"/>
      <c r="H146"/>
      <c r="I146"/>
    </row>
    <row r="147" spans="1:9" ht="15" customHeight="1">
      <c r="A147"/>
      <c r="E147" s="23"/>
      <c r="G147"/>
      <c r="H147"/>
      <c r="I147"/>
    </row>
    <row r="148" spans="1:9" ht="15" customHeight="1">
      <c r="A148"/>
      <c r="E148" s="23"/>
      <c r="G148"/>
      <c r="H148"/>
      <c r="I148"/>
    </row>
    <row r="149" spans="1:9" ht="15" customHeight="1">
      <c r="A149"/>
      <c r="E149" s="23"/>
      <c r="G149"/>
      <c r="H149"/>
      <c r="I149"/>
    </row>
    <row r="150" spans="1:9" ht="15" customHeight="1">
      <c r="A150"/>
      <c r="E150" s="23"/>
      <c r="G150"/>
      <c r="H150"/>
      <c r="I150"/>
    </row>
    <row r="151" spans="1:9" ht="15" customHeight="1">
      <c r="A151"/>
      <c r="E151" s="23"/>
      <c r="G151"/>
      <c r="H151"/>
      <c r="I151"/>
    </row>
    <row r="152" spans="1:9" ht="15" customHeight="1">
      <c r="A152"/>
      <c r="E152" s="23"/>
      <c r="G152"/>
      <c r="H152"/>
      <c r="I152"/>
    </row>
    <row r="153" spans="1:9" ht="15" customHeight="1">
      <c r="A153"/>
      <c r="E153" s="23"/>
      <c r="G153"/>
      <c r="H153"/>
      <c r="I153"/>
    </row>
    <row r="154" spans="1:9" ht="15" customHeight="1">
      <c r="A154"/>
      <c r="E154" s="23"/>
      <c r="G154"/>
      <c r="H154"/>
      <c r="I154"/>
    </row>
    <row r="155" spans="1:9" ht="15" customHeight="1">
      <c r="A155"/>
      <c r="E155" s="23"/>
      <c r="G155"/>
      <c r="H155"/>
      <c r="I155"/>
    </row>
    <row r="156" spans="1:9" ht="15" customHeight="1">
      <c r="A156"/>
      <c r="E156" s="23"/>
      <c r="G156"/>
      <c r="H156"/>
      <c r="I156"/>
    </row>
    <row r="157" spans="1:9" ht="15" customHeight="1">
      <c r="A157"/>
      <c r="E157" s="23"/>
      <c r="G157"/>
      <c r="H157"/>
      <c r="I157"/>
    </row>
    <row r="158" spans="1:9" ht="15" customHeight="1">
      <c r="A158"/>
      <c r="E158" s="23"/>
      <c r="G158"/>
      <c r="H158"/>
      <c r="I158"/>
    </row>
    <row r="159" spans="1:9" ht="15" customHeight="1">
      <c r="A159"/>
      <c r="E159" s="23"/>
      <c r="G159"/>
      <c r="H159"/>
      <c r="I159"/>
    </row>
    <row r="160" spans="1:9" ht="15" customHeight="1">
      <c r="A160"/>
      <c r="E160" s="23"/>
      <c r="G160"/>
      <c r="H160"/>
      <c r="I160"/>
    </row>
    <row r="161" spans="1:9" ht="15" customHeight="1">
      <c r="A161"/>
      <c r="E161" s="23"/>
      <c r="G161"/>
      <c r="H161"/>
      <c r="I161"/>
    </row>
    <row r="162" spans="1:9" ht="15" customHeight="1">
      <c r="A162"/>
      <c r="E162" s="23"/>
      <c r="G162"/>
      <c r="H162"/>
      <c r="I162"/>
    </row>
    <row r="163" spans="1:9" ht="15" customHeight="1">
      <c r="A163"/>
      <c r="E163" s="23"/>
      <c r="G163"/>
      <c r="H163"/>
      <c r="I163"/>
    </row>
    <row r="164" spans="1:9" ht="15" customHeight="1">
      <c r="A164"/>
      <c r="E164" s="23"/>
      <c r="G164"/>
      <c r="H164"/>
      <c r="I164"/>
    </row>
    <row r="165" spans="1:9" ht="15" customHeight="1">
      <c r="A165"/>
      <c r="E165" s="23"/>
      <c r="G165"/>
      <c r="H165"/>
      <c r="I165"/>
    </row>
    <row r="166" spans="1:9" ht="15" customHeight="1">
      <c r="A166"/>
      <c r="E166" s="23"/>
      <c r="G166"/>
      <c r="H166"/>
      <c r="I166"/>
    </row>
    <row r="167" spans="1:9" ht="15" customHeight="1">
      <c r="A167"/>
      <c r="E167" s="23"/>
      <c r="G167"/>
      <c r="H167"/>
      <c r="I167"/>
    </row>
    <row r="168" spans="1:9" ht="15" customHeight="1">
      <c r="A168"/>
      <c r="E168" s="23"/>
      <c r="G168"/>
      <c r="H168"/>
      <c r="I168"/>
    </row>
    <row r="169" spans="1:9" ht="15" customHeight="1">
      <c r="A169"/>
      <c r="E169" s="23"/>
      <c r="G169"/>
      <c r="H169"/>
      <c r="I169"/>
    </row>
    <row r="170" spans="1:9" ht="15" customHeight="1">
      <c r="A170"/>
      <c r="E170" s="23"/>
      <c r="G170"/>
      <c r="H170"/>
      <c r="I170"/>
    </row>
    <row r="171" spans="1:9" ht="15" customHeight="1">
      <c r="A171"/>
      <c r="E171" s="23"/>
      <c r="G171"/>
      <c r="H171"/>
      <c r="I171"/>
    </row>
    <row r="172" spans="1:9" ht="15" customHeight="1">
      <c r="A172"/>
      <c r="E172" s="23"/>
      <c r="G172"/>
      <c r="H172"/>
      <c r="I172"/>
    </row>
    <row r="173" spans="1:9" ht="15" customHeight="1">
      <c r="A173"/>
      <c r="E173" s="23"/>
      <c r="G173"/>
      <c r="H173"/>
      <c r="I173"/>
    </row>
    <row r="174" spans="1:9" ht="15" customHeight="1">
      <c r="A174"/>
      <c r="E174" s="23"/>
      <c r="G174"/>
      <c r="H174"/>
      <c r="I174"/>
    </row>
    <row r="175" spans="1:9" ht="15" customHeight="1">
      <c r="A175"/>
      <c r="E175" s="23"/>
      <c r="G175"/>
      <c r="H175"/>
      <c r="I175"/>
    </row>
    <row r="176" spans="1:9" ht="15" customHeight="1">
      <c r="A176"/>
      <c r="E176" s="23"/>
      <c r="G176"/>
      <c r="H176"/>
      <c r="I176"/>
    </row>
    <row r="177" spans="1:9" ht="15" customHeight="1">
      <c r="A177"/>
      <c r="E177" s="23"/>
      <c r="G177"/>
      <c r="H177"/>
      <c r="I177"/>
    </row>
    <row r="178" spans="1:9" ht="15" customHeight="1">
      <c r="A178"/>
      <c r="E178" s="23"/>
      <c r="G178"/>
      <c r="H178"/>
      <c r="I178"/>
    </row>
    <row r="179" spans="1:9" ht="15" customHeight="1">
      <c r="A179"/>
      <c r="E179" s="23"/>
      <c r="G179"/>
      <c r="H179"/>
      <c r="I179"/>
    </row>
    <row r="180" spans="1:9" ht="15" customHeight="1">
      <c r="A180"/>
      <c r="E180" s="23"/>
      <c r="G180"/>
      <c r="H180"/>
      <c r="I180"/>
    </row>
    <row r="181" spans="1:9" ht="15" customHeight="1">
      <c r="A181"/>
      <c r="E181" s="23"/>
      <c r="G181"/>
      <c r="H181"/>
      <c r="I181"/>
    </row>
    <row r="182" spans="1:9" ht="15" customHeight="1">
      <c r="A182"/>
      <c r="E182" s="23"/>
      <c r="G182"/>
      <c r="H182"/>
      <c r="I182"/>
    </row>
    <row r="183" spans="1:9" ht="15" customHeight="1">
      <c r="A183"/>
      <c r="E183" s="23"/>
      <c r="G183"/>
      <c r="H183"/>
      <c r="I183"/>
    </row>
    <row r="184" spans="1:9" ht="15" customHeight="1">
      <c r="A184"/>
      <c r="E184" s="23"/>
      <c r="G184"/>
      <c r="H184"/>
      <c r="I184"/>
    </row>
    <row r="185" spans="1:9" ht="15" customHeight="1">
      <c r="A185"/>
      <c r="E185" s="23"/>
      <c r="G185"/>
      <c r="H185"/>
      <c r="I185"/>
    </row>
    <row r="186" spans="1:9" ht="15" customHeight="1">
      <c r="A186"/>
      <c r="E186" s="23"/>
      <c r="G186"/>
      <c r="H186"/>
      <c r="I186"/>
    </row>
    <row r="187" spans="1:9" ht="15" customHeight="1">
      <c r="A187"/>
      <c r="E187" s="23"/>
      <c r="G187"/>
      <c r="H187"/>
      <c r="I187"/>
    </row>
    <row r="188" spans="1:9" ht="15" customHeight="1">
      <c r="A188"/>
      <c r="E188" s="23"/>
      <c r="G188"/>
      <c r="H188"/>
      <c r="I188"/>
    </row>
    <row r="189" spans="1:9" ht="15" customHeight="1">
      <c r="A189"/>
      <c r="E189" s="23"/>
      <c r="G189"/>
      <c r="H189"/>
      <c r="I189"/>
    </row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</sheetData>
  <sheetProtection/>
  <autoFilter ref="A3:I19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7.8515625" style="1" customWidth="1"/>
    <col min="2" max="2" width="20.7109375" style="23" customWidth="1"/>
    <col min="3" max="3" width="22.8515625" style="23" customWidth="1"/>
    <col min="4" max="4" width="10.140625" style="2" customWidth="1"/>
    <col min="5" max="5" width="40.140625" style="24" customWidth="1"/>
    <col min="6" max="6" width="10.140625" style="2" customWidth="1"/>
    <col min="7" max="9" width="10.140625" style="1" customWidth="1"/>
  </cols>
  <sheetData>
    <row r="1" spans="1:9" ht="24.75" customHeight="1">
      <c r="A1" s="42" t="s">
        <v>186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45" t="s">
        <v>187</v>
      </c>
      <c r="B2" s="45"/>
      <c r="C2" s="45"/>
      <c r="D2" s="45"/>
      <c r="E2" s="45"/>
      <c r="F2" s="45"/>
      <c r="G2" s="45"/>
      <c r="H2" s="3" t="s">
        <v>0</v>
      </c>
      <c r="I2" s="4">
        <v>24.4</v>
      </c>
    </row>
    <row r="3" spans="1:9" ht="37.5" customHeight="1">
      <c r="A3" s="5" t="s">
        <v>1</v>
      </c>
      <c r="B3" s="25" t="s">
        <v>2</v>
      </c>
      <c r="C3" s="26" t="s">
        <v>3</v>
      </c>
      <c r="D3" s="6" t="s">
        <v>4</v>
      </c>
      <c r="E3" s="22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s="10" customFormat="1" ht="15" customHeight="1">
      <c r="A4" s="9">
        <v>1</v>
      </c>
      <c r="B4" s="27" t="s">
        <v>15</v>
      </c>
      <c r="C4" s="27" t="s">
        <v>16</v>
      </c>
      <c r="D4" s="28" t="s">
        <v>135</v>
      </c>
      <c r="E4" s="27" t="s">
        <v>152</v>
      </c>
      <c r="F4" s="29">
        <v>0.060310671296300425</v>
      </c>
      <c r="G4" s="16" t="str">
        <f aca="true" t="shared" si="0" ref="G4:G67">TEXT(INT((HOUR(F4)*3600+MINUTE(F4)*60+SECOND(F4))/$I$2/60),"0")&amp;"."&amp;TEXT(MOD((HOUR(F4)*3600+MINUTE(F4)*60+SECOND(F4))/$I$2,60),"00")&amp;"/km"</f>
        <v>3.34/km</v>
      </c>
      <c r="H4" s="17">
        <f aca="true" t="shared" si="1" ref="H4:H67">F4-$F$4</f>
        <v>0</v>
      </c>
      <c r="I4" s="17">
        <f aca="true" t="shared" si="2" ref="I4:I35">F4-INDEX($F$4:$F$1122,MATCH(D4,$D$4:$D$1122,0))</f>
        <v>0</v>
      </c>
    </row>
    <row r="5" spans="1:9" s="10" customFormat="1" ht="15" customHeight="1">
      <c r="A5" s="11">
        <v>2</v>
      </c>
      <c r="B5" s="30" t="s">
        <v>17</v>
      </c>
      <c r="C5" s="30" t="s">
        <v>18</v>
      </c>
      <c r="D5" s="31" t="s">
        <v>136</v>
      </c>
      <c r="E5" s="30" t="s">
        <v>153</v>
      </c>
      <c r="F5" s="32">
        <v>0.06263002314815212</v>
      </c>
      <c r="G5" s="18" t="str">
        <f t="shared" si="0"/>
        <v>3.42/km</v>
      </c>
      <c r="H5" s="19">
        <f t="shared" si="1"/>
        <v>0.0023193518518516976</v>
      </c>
      <c r="I5" s="19">
        <f t="shared" si="2"/>
        <v>0</v>
      </c>
    </row>
    <row r="6" spans="1:9" s="10" customFormat="1" ht="15" customHeight="1">
      <c r="A6" s="11">
        <v>3</v>
      </c>
      <c r="B6" s="30" t="s">
        <v>19</v>
      </c>
      <c r="C6" s="30" t="s">
        <v>20</v>
      </c>
      <c r="D6" s="31" t="s">
        <v>137</v>
      </c>
      <c r="E6" s="30" t="s">
        <v>154</v>
      </c>
      <c r="F6" s="32">
        <v>0.06355611111111481</v>
      </c>
      <c r="G6" s="18" t="str">
        <f t="shared" si="0"/>
        <v>3.45/km</v>
      </c>
      <c r="H6" s="19">
        <f t="shared" si="1"/>
        <v>0.0032454398148143854</v>
      </c>
      <c r="I6" s="19">
        <f t="shared" si="2"/>
        <v>0</v>
      </c>
    </row>
    <row r="7" spans="1:9" s="10" customFormat="1" ht="15" customHeight="1">
      <c r="A7" s="11">
        <v>4</v>
      </c>
      <c r="B7" s="30" t="s">
        <v>21</v>
      </c>
      <c r="C7" s="30" t="s">
        <v>22</v>
      </c>
      <c r="D7" s="31" t="s">
        <v>138</v>
      </c>
      <c r="E7" s="30" t="s">
        <v>155</v>
      </c>
      <c r="F7" s="32">
        <v>0.06403572916667019</v>
      </c>
      <c r="G7" s="18" t="str">
        <f t="shared" si="0"/>
        <v>3.47/km</v>
      </c>
      <c r="H7" s="19">
        <f t="shared" si="1"/>
        <v>0.003725057870369766</v>
      </c>
      <c r="I7" s="19">
        <f t="shared" si="2"/>
        <v>0</v>
      </c>
    </row>
    <row r="8" spans="1:9" s="10" customFormat="1" ht="15" customHeight="1">
      <c r="A8" s="11">
        <v>5</v>
      </c>
      <c r="B8" s="30" t="s">
        <v>25</v>
      </c>
      <c r="C8" s="30" t="s">
        <v>26</v>
      </c>
      <c r="D8" s="31" t="s">
        <v>135</v>
      </c>
      <c r="E8" s="30" t="s">
        <v>185</v>
      </c>
      <c r="F8" s="32">
        <v>0.06537994212963372</v>
      </c>
      <c r="G8" s="18" t="str">
        <f t="shared" si="0"/>
        <v>3.52/km</v>
      </c>
      <c r="H8" s="19">
        <f t="shared" si="1"/>
        <v>0.005069270833333292</v>
      </c>
      <c r="I8" s="19">
        <f t="shared" si="2"/>
        <v>0.005069270833333292</v>
      </c>
    </row>
    <row r="9" spans="1:9" s="10" customFormat="1" ht="15" customHeight="1">
      <c r="A9" s="11">
        <v>6</v>
      </c>
      <c r="B9" s="30" t="s">
        <v>27</v>
      </c>
      <c r="C9" s="30" t="s">
        <v>28</v>
      </c>
      <c r="D9" s="31" t="s">
        <v>137</v>
      </c>
      <c r="E9" s="30" t="s">
        <v>157</v>
      </c>
      <c r="F9" s="32">
        <v>0.06631581018518898</v>
      </c>
      <c r="G9" s="18" t="str">
        <f t="shared" si="0"/>
        <v>3.55/km</v>
      </c>
      <c r="H9" s="19">
        <f t="shared" si="1"/>
        <v>0.006005138888888553</v>
      </c>
      <c r="I9" s="19">
        <f t="shared" si="2"/>
        <v>0.002759699074074168</v>
      </c>
    </row>
    <row r="10" spans="1:9" s="10" customFormat="1" ht="15" customHeight="1">
      <c r="A10" s="11">
        <v>7</v>
      </c>
      <c r="B10" s="30" t="s">
        <v>31</v>
      </c>
      <c r="C10" s="30" t="s">
        <v>32</v>
      </c>
      <c r="D10" s="31" t="s">
        <v>138</v>
      </c>
      <c r="E10" s="30" t="s">
        <v>159</v>
      </c>
      <c r="F10" s="32">
        <v>0.06654187500000336</v>
      </c>
      <c r="G10" s="18" t="str">
        <f t="shared" si="0"/>
        <v>3.56/km</v>
      </c>
      <c r="H10" s="19">
        <f t="shared" si="1"/>
        <v>0.006231203703702934</v>
      </c>
      <c r="I10" s="19">
        <f t="shared" si="2"/>
        <v>0.0025061458333331676</v>
      </c>
    </row>
    <row r="11" spans="1:9" s="10" customFormat="1" ht="15" customHeight="1">
      <c r="A11" s="11">
        <v>8</v>
      </c>
      <c r="B11" s="30" t="s">
        <v>33</v>
      </c>
      <c r="C11" s="30" t="s">
        <v>20</v>
      </c>
      <c r="D11" s="31" t="s">
        <v>137</v>
      </c>
      <c r="E11" s="30" t="s">
        <v>12</v>
      </c>
      <c r="F11" s="32">
        <v>0.06735894675926245</v>
      </c>
      <c r="G11" s="18" t="str">
        <f t="shared" si="0"/>
        <v>3.59/km</v>
      </c>
      <c r="H11" s="19">
        <f t="shared" si="1"/>
        <v>0.0070482754629620226</v>
      </c>
      <c r="I11" s="19">
        <f t="shared" si="2"/>
        <v>0.003802835648147637</v>
      </c>
    </row>
    <row r="12" spans="1:9" s="10" customFormat="1" ht="15" customHeight="1">
      <c r="A12" s="11">
        <v>9</v>
      </c>
      <c r="B12" s="30" t="s">
        <v>23</v>
      </c>
      <c r="C12" s="30" t="s">
        <v>24</v>
      </c>
      <c r="D12" s="31" t="s">
        <v>136</v>
      </c>
      <c r="E12" s="30" t="s">
        <v>156</v>
      </c>
      <c r="F12" s="32">
        <v>0.06755315972222646</v>
      </c>
      <c r="G12" s="18" t="str">
        <f t="shared" si="0"/>
        <v>3.59/km</v>
      </c>
      <c r="H12" s="19">
        <f t="shared" si="1"/>
        <v>0.007242488425926036</v>
      </c>
      <c r="I12" s="19">
        <f t="shared" si="2"/>
        <v>0.004923136574074338</v>
      </c>
    </row>
    <row r="13" spans="1:9" s="10" customFormat="1" ht="15" customHeight="1">
      <c r="A13" s="11">
        <v>10</v>
      </c>
      <c r="B13" s="30" t="s">
        <v>34</v>
      </c>
      <c r="C13" s="30" t="s">
        <v>35</v>
      </c>
      <c r="D13" s="31" t="s">
        <v>138</v>
      </c>
      <c r="E13" s="30" t="s">
        <v>160</v>
      </c>
      <c r="F13" s="32">
        <v>0.06756310185185559</v>
      </c>
      <c r="G13" s="18" t="str">
        <f t="shared" si="0"/>
        <v>3.59/km</v>
      </c>
      <c r="H13" s="19">
        <f t="shared" si="1"/>
        <v>0.007252430555555162</v>
      </c>
      <c r="I13" s="19">
        <f t="shared" si="2"/>
        <v>0.0035273726851853954</v>
      </c>
    </row>
    <row r="14" spans="1:9" s="10" customFormat="1" ht="15" customHeight="1">
      <c r="A14" s="11">
        <v>11</v>
      </c>
      <c r="B14" s="30" t="s">
        <v>29</v>
      </c>
      <c r="C14" s="30" t="s">
        <v>30</v>
      </c>
      <c r="D14" s="31" t="s">
        <v>137</v>
      </c>
      <c r="E14" s="30" t="s">
        <v>158</v>
      </c>
      <c r="F14" s="32">
        <v>0.06808304398148511</v>
      </c>
      <c r="G14" s="18" t="str">
        <f t="shared" si="0"/>
        <v>4.01/km</v>
      </c>
      <c r="H14" s="19">
        <f t="shared" si="1"/>
        <v>0.007772372685184686</v>
      </c>
      <c r="I14" s="19">
        <f t="shared" si="2"/>
        <v>0.004526932870370301</v>
      </c>
    </row>
    <row r="15" spans="1:9" s="10" customFormat="1" ht="15" customHeight="1">
      <c r="A15" s="11">
        <v>12</v>
      </c>
      <c r="B15" s="30" t="s">
        <v>36</v>
      </c>
      <c r="C15" s="30" t="s">
        <v>37</v>
      </c>
      <c r="D15" s="31" t="s">
        <v>139</v>
      </c>
      <c r="E15" s="30" t="s">
        <v>161</v>
      </c>
      <c r="F15" s="32">
        <v>0.07085954861111457</v>
      </c>
      <c r="G15" s="18" t="str">
        <f t="shared" si="0"/>
        <v>4.11/km</v>
      </c>
      <c r="H15" s="19">
        <f t="shared" si="1"/>
        <v>0.010548877314814145</v>
      </c>
      <c r="I15" s="19">
        <f t="shared" si="2"/>
        <v>0</v>
      </c>
    </row>
    <row r="16" spans="1:9" s="10" customFormat="1" ht="15" customHeight="1">
      <c r="A16" s="11">
        <v>13</v>
      </c>
      <c r="B16" s="30" t="s">
        <v>40</v>
      </c>
      <c r="C16" s="30" t="s">
        <v>41</v>
      </c>
      <c r="D16" s="31" t="s">
        <v>140</v>
      </c>
      <c r="E16" s="30" t="s">
        <v>163</v>
      </c>
      <c r="F16" s="32">
        <v>0.07195020833333635</v>
      </c>
      <c r="G16" s="18" t="str">
        <f t="shared" si="0"/>
        <v>4.15/km</v>
      </c>
      <c r="H16" s="19">
        <f t="shared" si="1"/>
        <v>0.011639537037035921</v>
      </c>
      <c r="I16" s="19">
        <f t="shared" si="2"/>
        <v>0</v>
      </c>
    </row>
    <row r="17" spans="1:9" s="10" customFormat="1" ht="15" customHeight="1">
      <c r="A17" s="11">
        <v>14</v>
      </c>
      <c r="B17" s="30" t="s">
        <v>38</v>
      </c>
      <c r="C17" s="30" t="s">
        <v>39</v>
      </c>
      <c r="D17" s="31" t="s">
        <v>140</v>
      </c>
      <c r="E17" s="30" t="s">
        <v>162</v>
      </c>
      <c r="F17" s="32">
        <v>0.07216578703704032</v>
      </c>
      <c r="G17" s="18" t="str">
        <f t="shared" si="0"/>
        <v>4.16/km</v>
      </c>
      <c r="H17" s="19">
        <f t="shared" si="1"/>
        <v>0.0118551157407399</v>
      </c>
      <c r="I17" s="19">
        <f t="shared" si="2"/>
        <v>0.00021557870370397803</v>
      </c>
    </row>
    <row r="18" spans="1:9" s="10" customFormat="1" ht="15" customHeight="1">
      <c r="A18" s="11">
        <v>15</v>
      </c>
      <c r="B18" s="30" t="s">
        <v>42</v>
      </c>
      <c r="C18" s="30" t="s">
        <v>43</v>
      </c>
      <c r="D18" s="31" t="s">
        <v>141</v>
      </c>
      <c r="E18" s="30" t="s">
        <v>164</v>
      </c>
      <c r="F18" s="32">
        <v>0.07298501157407693</v>
      </c>
      <c r="G18" s="18" t="str">
        <f t="shared" si="0"/>
        <v>4.18/km</v>
      </c>
      <c r="H18" s="19">
        <f t="shared" si="1"/>
        <v>0.012674340277776502</v>
      </c>
      <c r="I18" s="19">
        <f t="shared" si="2"/>
        <v>0</v>
      </c>
    </row>
    <row r="19" spans="1:9" s="10" customFormat="1" ht="15" customHeight="1">
      <c r="A19" s="11">
        <v>16</v>
      </c>
      <c r="B19" s="30" t="s">
        <v>45</v>
      </c>
      <c r="C19" s="30" t="s">
        <v>46</v>
      </c>
      <c r="D19" s="31" t="s">
        <v>138</v>
      </c>
      <c r="E19" s="30" t="s">
        <v>157</v>
      </c>
      <c r="F19" s="32">
        <v>0.07299586805555895</v>
      </c>
      <c r="G19" s="18" t="str">
        <f t="shared" si="0"/>
        <v>4.18/km</v>
      </c>
      <c r="H19" s="19">
        <f t="shared" si="1"/>
        <v>0.012685196759258527</v>
      </c>
      <c r="I19" s="19">
        <f t="shared" si="2"/>
        <v>0.00896013888888876</v>
      </c>
    </row>
    <row r="20" spans="1:9" s="10" customFormat="1" ht="15" customHeight="1">
      <c r="A20" s="11">
        <v>17</v>
      </c>
      <c r="B20" s="30" t="s">
        <v>44</v>
      </c>
      <c r="C20" s="30" t="s">
        <v>35</v>
      </c>
      <c r="D20" s="31" t="s">
        <v>142</v>
      </c>
      <c r="E20" s="30" t="s">
        <v>13</v>
      </c>
      <c r="F20" s="32">
        <v>0.07419179398148505</v>
      </c>
      <c r="G20" s="18" t="str">
        <f t="shared" si="0"/>
        <v>4.23/km</v>
      </c>
      <c r="H20" s="19">
        <f t="shared" si="1"/>
        <v>0.013881122685184627</v>
      </c>
      <c r="I20" s="19">
        <f t="shared" si="2"/>
        <v>0</v>
      </c>
    </row>
    <row r="21" spans="1:9" s="10" customFormat="1" ht="15" customHeight="1">
      <c r="A21" s="11">
        <v>18</v>
      </c>
      <c r="B21" s="30" t="s">
        <v>57</v>
      </c>
      <c r="C21" s="30" t="s">
        <v>58</v>
      </c>
      <c r="D21" s="31" t="s">
        <v>135</v>
      </c>
      <c r="E21" s="30" t="s">
        <v>155</v>
      </c>
      <c r="F21" s="32">
        <v>0.07452563657407685</v>
      </c>
      <c r="G21" s="18" t="str">
        <f t="shared" si="0"/>
        <v>4.24/km</v>
      </c>
      <c r="H21" s="19">
        <f t="shared" si="1"/>
        <v>0.014214965277776423</v>
      </c>
      <c r="I21" s="19">
        <f t="shared" si="2"/>
        <v>0.014214965277776423</v>
      </c>
    </row>
    <row r="22" spans="1:9" s="10" customFormat="1" ht="15" customHeight="1">
      <c r="A22" s="11">
        <v>19</v>
      </c>
      <c r="B22" s="30" t="s">
        <v>51</v>
      </c>
      <c r="C22" s="30" t="s">
        <v>52</v>
      </c>
      <c r="D22" s="31" t="s">
        <v>140</v>
      </c>
      <c r="E22" s="30" t="s">
        <v>165</v>
      </c>
      <c r="F22" s="32">
        <v>0.07459417824074341</v>
      </c>
      <c r="G22" s="18" t="str">
        <f t="shared" si="0"/>
        <v>4.24/km</v>
      </c>
      <c r="H22" s="19">
        <f t="shared" si="1"/>
        <v>0.014283506944442984</v>
      </c>
      <c r="I22" s="19">
        <f t="shared" si="2"/>
        <v>0.002643969907407062</v>
      </c>
    </row>
    <row r="23" spans="1:9" s="10" customFormat="1" ht="15" customHeight="1">
      <c r="A23" s="11">
        <v>20</v>
      </c>
      <c r="B23" s="30" t="s">
        <v>49</v>
      </c>
      <c r="C23" s="30" t="s">
        <v>50</v>
      </c>
      <c r="D23" s="31" t="s">
        <v>136</v>
      </c>
      <c r="E23" s="30" t="s">
        <v>162</v>
      </c>
      <c r="F23" s="32">
        <v>0.07477555555555851</v>
      </c>
      <c r="G23" s="18" t="str">
        <f t="shared" si="0"/>
        <v>4.25/km</v>
      </c>
      <c r="H23" s="19">
        <f t="shared" si="1"/>
        <v>0.014464884259258085</v>
      </c>
      <c r="I23" s="19">
        <f t="shared" si="2"/>
        <v>0.012145532407406387</v>
      </c>
    </row>
    <row r="24" spans="1:9" s="10" customFormat="1" ht="15" customHeight="1">
      <c r="A24" s="11">
        <v>21</v>
      </c>
      <c r="B24" s="30" t="s">
        <v>53</v>
      </c>
      <c r="C24" s="30" t="s">
        <v>54</v>
      </c>
      <c r="D24" s="31" t="s">
        <v>143</v>
      </c>
      <c r="E24" s="30" t="s">
        <v>166</v>
      </c>
      <c r="F24" s="32">
        <v>0.07695980324074397</v>
      </c>
      <c r="G24" s="18" t="str">
        <f t="shared" si="0"/>
        <v>4.33/km</v>
      </c>
      <c r="H24" s="19">
        <f t="shared" si="1"/>
        <v>0.01664913194444355</v>
      </c>
      <c r="I24" s="19">
        <f t="shared" si="2"/>
        <v>0</v>
      </c>
    </row>
    <row r="25" spans="1:9" s="10" customFormat="1" ht="15" customHeight="1">
      <c r="A25" s="11">
        <v>22</v>
      </c>
      <c r="B25" s="30" t="s">
        <v>62</v>
      </c>
      <c r="C25" s="30" t="s">
        <v>63</v>
      </c>
      <c r="D25" s="31" t="s">
        <v>141</v>
      </c>
      <c r="E25" s="30" t="s">
        <v>157</v>
      </c>
      <c r="F25" s="32">
        <v>0.07766148148148365</v>
      </c>
      <c r="G25" s="18" t="str">
        <f t="shared" si="0"/>
        <v>4.35/km</v>
      </c>
      <c r="H25" s="19">
        <f t="shared" si="1"/>
        <v>0.017350810185183224</v>
      </c>
      <c r="I25" s="19">
        <f t="shared" si="2"/>
        <v>0.004676469907406722</v>
      </c>
    </row>
    <row r="26" spans="1:9" s="10" customFormat="1" ht="15" customHeight="1">
      <c r="A26" s="11">
        <v>23</v>
      </c>
      <c r="B26" s="30" t="s">
        <v>47</v>
      </c>
      <c r="C26" s="30" t="s">
        <v>48</v>
      </c>
      <c r="D26" s="31" t="s">
        <v>142</v>
      </c>
      <c r="E26" s="30" t="s">
        <v>159</v>
      </c>
      <c r="F26" s="32">
        <v>0.0777464814814846</v>
      </c>
      <c r="G26" s="18" t="str">
        <f t="shared" si="0"/>
        <v>4.35/km</v>
      </c>
      <c r="H26" s="19">
        <f t="shared" si="1"/>
        <v>0.01743581018518417</v>
      </c>
      <c r="I26" s="19">
        <f t="shared" si="2"/>
        <v>0.0035546874999995426</v>
      </c>
    </row>
    <row r="27" spans="1:9" s="12" customFormat="1" ht="15" customHeight="1">
      <c r="A27" s="11">
        <v>24</v>
      </c>
      <c r="B27" s="30" t="s">
        <v>59</v>
      </c>
      <c r="C27" s="30" t="s">
        <v>35</v>
      </c>
      <c r="D27" s="31" t="s">
        <v>142</v>
      </c>
      <c r="E27" s="30" t="s">
        <v>167</v>
      </c>
      <c r="F27" s="32">
        <v>0.07822246527778039</v>
      </c>
      <c r="G27" s="18" t="str">
        <f t="shared" si="0"/>
        <v>4.37/km</v>
      </c>
      <c r="H27" s="19">
        <f t="shared" si="1"/>
        <v>0.017911793981479962</v>
      </c>
      <c r="I27" s="19">
        <f t="shared" si="2"/>
        <v>0.004030671296295335</v>
      </c>
    </row>
    <row r="28" spans="1:9" s="10" customFormat="1" ht="15" customHeight="1">
      <c r="A28" s="11">
        <v>25</v>
      </c>
      <c r="B28" s="30" t="s">
        <v>55</v>
      </c>
      <c r="C28" s="30" t="s">
        <v>56</v>
      </c>
      <c r="D28" s="31" t="s">
        <v>138</v>
      </c>
      <c r="E28" s="30" t="s">
        <v>165</v>
      </c>
      <c r="F28" s="32">
        <v>0.07840204861111418</v>
      </c>
      <c r="G28" s="18" t="str">
        <f t="shared" si="0"/>
        <v>4.38/km</v>
      </c>
      <c r="H28" s="19">
        <f t="shared" si="1"/>
        <v>0.01809137731481375</v>
      </c>
      <c r="I28" s="19">
        <f t="shared" si="2"/>
        <v>0.014366319444443984</v>
      </c>
    </row>
    <row r="29" spans="1:9" s="10" customFormat="1" ht="15" customHeight="1">
      <c r="A29" s="11">
        <v>26</v>
      </c>
      <c r="B29" s="30" t="s">
        <v>60</v>
      </c>
      <c r="C29" s="30" t="s">
        <v>61</v>
      </c>
      <c r="D29" s="31" t="s">
        <v>141</v>
      </c>
      <c r="E29" s="30" t="s">
        <v>159</v>
      </c>
      <c r="F29" s="32">
        <v>0.07879682870370604</v>
      </c>
      <c r="G29" s="18" t="str">
        <f t="shared" si="0"/>
        <v>4.39/km</v>
      </c>
      <c r="H29" s="19">
        <f t="shared" si="1"/>
        <v>0.018486157407405612</v>
      </c>
      <c r="I29" s="19">
        <f t="shared" si="2"/>
        <v>0.00581181712962911</v>
      </c>
    </row>
    <row r="30" spans="1:9" s="10" customFormat="1" ht="15" customHeight="1">
      <c r="A30" s="11">
        <v>27</v>
      </c>
      <c r="B30" s="30" t="s">
        <v>64</v>
      </c>
      <c r="C30" s="30" t="s">
        <v>48</v>
      </c>
      <c r="D30" s="31" t="s">
        <v>140</v>
      </c>
      <c r="E30" s="30" t="s">
        <v>168</v>
      </c>
      <c r="F30" s="32">
        <v>0.08000594907407696</v>
      </c>
      <c r="G30" s="18" t="str">
        <f t="shared" si="0"/>
        <v>4.43/km</v>
      </c>
      <c r="H30" s="19">
        <f t="shared" si="1"/>
        <v>0.019695277777776535</v>
      </c>
      <c r="I30" s="19">
        <f t="shared" si="2"/>
        <v>0.008055740740740613</v>
      </c>
    </row>
    <row r="31" spans="1:9" s="10" customFormat="1" ht="15" customHeight="1">
      <c r="A31" s="11">
        <v>28</v>
      </c>
      <c r="B31" s="30" t="s">
        <v>67</v>
      </c>
      <c r="C31" s="30" t="s">
        <v>68</v>
      </c>
      <c r="D31" s="31" t="s">
        <v>140</v>
      </c>
      <c r="E31" s="30" t="s">
        <v>170</v>
      </c>
      <c r="F31" s="32">
        <v>0.08009384259259503</v>
      </c>
      <c r="G31" s="18" t="str">
        <f t="shared" si="0"/>
        <v>4.44/km</v>
      </c>
      <c r="H31" s="19">
        <f t="shared" si="1"/>
        <v>0.019783171296294602</v>
      </c>
      <c r="I31" s="19">
        <f t="shared" si="2"/>
        <v>0.00814363425925868</v>
      </c>
    </row>
    <row r="32" spans="1:9" s="10" customFormat="1" ht="15" customHeight="1">
      <c r="A32" s="11">
        <v>29</v>
      </c>
      <c r="B32" s="30" t="s">
        <v>65</v>
      </c>
      <c r="C32" s="30" t="s">
        <v>66</v>
      </c>
      <c r="D32" s="31" t="s">
        <v>139</v>
      </c>
      <c r="E32" s="30" t="s">
        <v>169</v>
      </c>
      <c r="F32" s="32">
        <v>0.0803557175925953</v>
      </c>
      <c r="G32" s="18" t="str">
        <f t="shared" si="0"/>
        <v>4.45/km</v>
      </c>
      <c r="H32" s="19">
        <f t="shared" si="1"/>
        <v>0.020045046296294874</v>
      </c>
      <c r="I32" s="19">
        <f t="shared" si="2"/>
        <v>0.00949616898148073</v>
      </c>
    </row>
    <row r="33" spans="1:9" s="10" customFormat="1" ht="15" customHeight="1">
      <c r="A33" s="11">
        <v>30</v>
      </c>
      <c r="B33" s="30" t="s">
        <v>69</v>
      </c>
      <c r="C33" s="30" t="s">
        <v>70</v>
      </c>
      <c r="D33" s="31" t="s">
        <v>135</v>
      </c>
      <c r="E33" s="30" t="s">
        <v>171</v>
      </c>
      <c r="F33" s="32">
        <v>0.08123099537037264</v>
      </c>
      <c r="G33" s="18" t="str">
        <f t="shared" si="0"/>
        <v>4.48/km</v>
      </c>
      <c r="H33" s="19">
        <f t="shared" si="1"/>
        <v>0.02092032407407221</v>
      </c>
      <c r="I33" s="19">
        <f t="shared" si="2"/>
        <v>0.02092032407407221</v>
      </c>
    </row>
    <row r="34" spans="1:9" s="10" customFormat="1" ht="15" customHeight="1">
      <c r="A34" s="11">
        <v>31</v>
      </c>
      <c r="B34" s="30" t="s">
        <v>71</v>
      </c>
      <c r="C34" s="30" t="s">
        <v>72</v>
      </c>
      <c r="D34" s="31" t="s">
        <v>144</v>
      </c>
      <c r="E34" s="30" t="s">
        <v>158</v>
      </c>
      <c r="F34" s="32">
        <v>0.08197644675926125</v>
      </c>
      <c r="G34" s="18" t="str">
        <f t="shared" si="0"/>
        <v>4.50/km</v>
      </c>
      <c r="H34" s="19">
        <f t="shared" si="1"/>
        <v>0.02166577546296082</v>
      </c>
      <c r="I34" s="19">
        <f t="shared" si="2"/>
        <v>0</v>
      </c>
    </row>
    <row r="35" spans="1:9" s="10" customFormat="1" ht="15" customHeight="1">
      <c r="A35" s="11">
        <v>32</v>
      </c>
      <c r="B35" s="30" t="s">
        <v>82</v>
      </c>
      <c r="C35" s="30" t="s">
        <v>83</v>
      </c>
      <c r="D35" s="31" t="s">
        <v>139</v>
      </c>
      <c r="E35" s="30" t="s">
        <v>174</v>
      </c>
      <c r="F35" s="32">
        <v>0.08247556712963083</v>
      </c>
      <c r="G35" s="18" t="str">
        <f t="shared" si="0"/>
        <v>4.52/km</v>
      </c>
      <c r="H35" s="19">
        <f t="shared" si="1"/>
        <v>0.02216489583333041</v>
      </c>
      <c r="I35" s="19">
        <f t="shared" si="2"/>
        <v>0.011616018518516263</v>
      </c>
    </row>
    <row r="36" spans="1:9" s="10" customFormat="1" ht="15" customHeight="1">
      <c r="A36" s="11">
        <v>33</v>
      </c>
      <c r="B36" s="30" t="s">
        <v>75</v>
      </c>
      <c r="C36" s="30" t="s">
        <v>76</v>
      </c>
      <c r="D36" s="31" t="s">
        <v>145</v>
      </c>
      <c r="E36" s="30" t="s">
        <v>173</v>
      </c>
      <c r="F36" s="32">
        <v>0.08267541666666922</v>
      </c>
      <c r="G36" s="18" t="str">
        <f t="shared" si="0"/>
        <v>4.53/km</v>
      </c>
      <c r="H36" s="19">
        <f t="shared" si="1"/>
        <v>0.022364745370368797</v>
      </c>
      <c r="I36" s="19">
        <f aca="true" t="shared" si="3" ref="I36:I69">F36-INDEX($F$4:$F$1122,MATCH(D36,$D$4:$D$1122,0))</f>
        <v>0</v>
      </c>
    </row>
    <row r="37" spans="1:9" s="10" customFormat="1" ht="15" customHeight="1">
      <c r="A37" s="11">
        <v>34</v>
      </c>
      <c r="B37" s="30" t="s">
        <v>77</v>
      </c>
      <c r="C37" s="30" t="s">
        <v>68</v>
      </c>
      <c r="D37" s="31" t="s">
        <v>136</v>
      </c>
      <c r="E37" s="30" t="s">
        <v>162</v>
      </c>
      <c r="F37" s="32">
        <v>0.08520651620370608</v>
      </c>
      <c r="G37" s="18" t="str">
        <f t="shared" si="0"/>
        <v>5.02/km</v>
      </c>
      <c r="H37" s="19">
        <f t="shared" si="1"/>
        <v>0.02489584490740565</v>
      </c>
      <c r="I37" s="19">
        <f t="shared" si="3"/>
        <v>0.022576493055553953</v>
      </c>
    </row>
    <row r="38" spans="1:9" s="10" customFormat="1" ht="15" customHeight="1">
      <c r="A38" s="11">
        <v>35</v>
      </c>
      <c r="B38" s="30" t="s">
        <v>62</v>
      </c>
      <c r="C38" s="30" t="s">
        <v>78</v>
      </c>
      <c r="D38" s="31" t="s">
        <v>141</v>
      </c>
      <c r="E38" s="30" t="s">
        <v>157</v>
      </c>
      <c r="F38" s="32">
        <v>0.08554721064815024</v>
      </c>
      <c r="G38" s="18" t="str">
        <f t="shared" si="0"/>
        <v>5.03/km</v>
      </c>
      <c r="H38" s="19">
        <f t="shared" si="1"/>
        <v>0.025236539351849815</v>
      </c>
      <c r="I38" s="19">
        <f t="shared" si="3"/>
        <v>0.012562199074073313</v>
      </c>
    </row>
    <row r="39" spans="1:9" s="10" customFormat="1" ht="15" customHeight="1">
      <c r="A39" s="11">
        <v>36</v>
      </c>
      <c r="B39" s="30" t="s">
        <v>96</v>
      </c>
      <c r="C39" s="30" t="s">
        <v>20</v>
      </c>
      <c r="D39" s="31" t="s">
        <v>137</v>
      </c>
      <c r="E39" s="30" t="s">
        <v>165</v>
      </c>
      <c r="F39" s="32">
        <v>0.0869075347222239</v>
      </c>
      <c r="G39" s="18" t="str">
        <f t="shared" si="0"/>
        <v>5.08/km</v>
      </c>
      <c r="H39" s="19">
        <f t="shared" si="1"/>
        <v>0.026596863425923475</v>
      </c>
      <c r="I39" s="19">
        <f t="shared" si="3"/>
        <v>0.02335142361110909</v>
      </c>
    </row>
    <row r="40" spans="1:9" s="10" customFormat="1" ht="15" customHeight="1">
      <c r="A40" s="11">
        <v>37</v>
      </c>
      <c r="B40" s="30" t="s">
        <v>29</v>
      </c>
      <c r="C40" s="30" t="s">
        <v>79</v>
      </c>
      <c r="D40" s="31" t="s">
        <v>139</v>
      </c>
      <c r="E40" s="30" t="s">
        <v>158</v>
      </c>
      <c r="F40" s="32">
        <v>0.08721553240740934</v>
      </c>
      <c r="G40" s="18" t="str">
        <f t="shared" si="0"/>
        <v>5.09/km</v>
      </c>
      <c r="H40" s="19">
        <f t="shared" si="1"/>
        <v>0.026904861111108916</v>
      </c>
      <c r="I40" s="19">
        <f t="shared" si="3"/>
        <v>0.01635598379629477</v>
      </c>
    </row>
    <row r="41" spans="1:9" s="10" customFormat="1" ht="15" customHeight="1">
      <c r="A41" s="11">
        <v>38</v>
      </c>
      <c r="B41" s="30" t="s">
        <v>73</v>
      </c>
      <c r="C41" s="30" t="s">
        <v>74</v>
      </c>
      <c r="D41" s="31" t="s">
        <v>139</v>
      </c>
      <c r="E41" s="30" t="s">
        <v>172</v>
      </c>
      <c r="F41" s="32">
        <v>0.08793799768518701</v>
      </c>
      <c r="G41" s="18" t="str">
        <f t="shared" si="0"/>
        <v>5.11/km</v>
      </c>
      <c r="H41" s="19">
        <f t="shared" si="1"/>
        <v>0.027627326388886583</v>
      </c>
      <c r="I41" s="19">
        <f t="shared" si="3"/>
        <v>0.017078449074072438</v>
      </c>
    </row>
    <row r="42" spans="1:9" s="10" customFormat="1" ht="15" customHeight="1">
      <c r="A42" s="11">
        <v>39</v>
      </c>
      <c r="B42" s="30" t="s">
        <v>88</v>
      </c>
      <c r="C42" s="30" t="s">
        <v>89</v>
      </c>
      <c r="D42" s="31" t="s">
        <v>148</v>
      </c>
      <c r="E42" s="30" t="s">
        <v>161</v>
      </c>
      <c r="F42" s="32">
        <v>0.08877006944444604</v>
      </c>
      <c r="G42" s="18" t="str">
        <f t="shared" si="0"/>
        <v>5.14/km</v>
      </c>
      <c r="H42" s="19">
        <f t="shared" si="1"/>
        <v>0.028459398148145618</v>
      </c>
      <c r="I42" s="19">
        <f t="shared" si="3"/>
        <v>0</v>
      </c>
    </row>
    <row r="43" spans="1:9" s="10" customFormat="1" ht="15" customHeight="1">
      <c r="A43" s="11">
        <v>40</v>
      </c>
      <c r="B43" s="30" t="s">
        <v>80</v>
      </c>
      <c r="C43" s="30" t="s">
        <v>81</v>
      </c>
      <c r="D43" s="31" t="s">
        <v>146</v>
      </c>
      <c r="E43" s="30" t="s">
        <v>173</v>
      </c>
      <c r="F43" s="32">
        <v>0.08887278935185333</v>
      </c>
      <c r="G43" s="18" t="str">
        <f t="shared" si="0"/>
        <v>5.15/km</v>
      </c>
      <c r="H43" s="19">
        <f t="shared" si="1"/>
        <v>0.028562118055552907</v>
      </c>
      <c r="I43" s="19">
        <f t="shared" si="3"/>
        <v>0</v>
      </c>
    </row>
    <row r="44" spans="1:9" s="10" customFormat="1" ht="15" customHeight="1">
      <c r="A44" s="11">
        <v>41</v>
      </c>
      <c r="B44" s="30" t="s">
        <v>86</v>
      </c>
      <c r="C44" s="30" t="s">
        <v>87</v>
      </c>
      <c r="D44" s="31" t="s">
        <v>147</v>
      </c>
      <c r="E44" s="30" t="s">
        <v>158</v>
      </c>
      <c r="F44" s="32">
        <v>0.08947083333333519</v>
      </c>
      <c r="G44" s="18" t="str">
        <f t="shared" si="0"/>
        <v>5.17/km</v>
      </c>
      <c r="H44" s="19">
        <f t="shared" si="1"/>
        <v>0.029160162037034768</v>
      </c>
      <c r="I44" s="19">
        <f t="shared" si="3"/>
        <v>0</v>
      </c>
    </row>
    <row r="45" spans="1:9" s="10" customFormat="1" ht="15" customHeight="1">
      <c r="A45" s="11">
        <v>42</v>
      </c>
      <c r="B45" s="30" t="s">
        <v>92</v>
      </c>
      <c r="C45" s="30" t="s">
        <v>93</v>
      </c>
      <c r="D45" s="31" t="s">
        <v>139</v>
      </c>
      <c r="E45" s="30" t="s">
        <v>177</v>
      </c>
      <c r="F45" s="32">
        <v>0.08965583333333446</v>
      </c>
      <c r="G45" s="18" t="str">
        <f t="shared" si="0"/>
        <v>5.17/km</v>
      </c>
      <c r="H45" s="19">
        <f t="shared" si="1"/>
        <v>0.029345162037034037</v>
      </c>
      <c r="I45" s="19">
        <f t="shared" si="3"/>
        <v>0.01879628472221989</v>
      </c>
    </row>
    <row r="46" spans="1:9" s="10" customFormat="1" ht="15" customHeight="1">
      <c r="A46" s="11">
        <v>43</v>
      </c>
      <c r="B46" s="30" t="s">
        <v>94</v>
      </c>
      <c r="C46" s="30" t="s">
        <v>95</v>
      </c>
      <c r="D46" s="31" t="s">
        <v>149</v>
      </c>
      <c r="E46" s="30" t="s">
        <v>11</v>
      </c>
      <c r="F46" s="32">
        <v>0.09065121527777875</v>
      </c>
      <c r="G46" s="18" t="str">
        <f t="shared" si="0"/>
        <v>5.21/km</v>
      </c>
      <c r="H46" s="19">
        <f t="shared" si="1"/>
        <v>0.030340543981478327</v>
      </c>
      <c r="I46" s="19">
        <f t="shared" si="3"/>
        <v>0</v>
      </c>
    </row>
    <row r="47" spans="1:9" s="10" customFormat="1" ht="15" customHeight="1">
      <c r="A47" s="11">
        <v>44</v>
      </c>
      <c r="B47" s="30" t="s">
        <v>90</v>
      </c>
      <c r="C47" s="30" t="s">
        <v>91</v>
      </c>
      <c r="D47" s="31" t="s">
        <v>139</v>
      </c>
      <c r="E47" s="30" t="s">
        <v>176</v>
      </c>
      <c r="F47" s="32">
        <v>0.09105016203703845</v>
      </c>
      <c r="G47" s="18" t="str">
        <f t="shared" si="0"/>
        <v>5.22/km</v>
      </c>
      <c r="H47" s="19">
        <f t="shared" si="1"/>
        <v>0.03073949074073802</v>
      </c>
      <c r="I47" s="19">
        <f t="shared" si="3"/>
        <v>0.020190613425923876</v>
      </c>
    </row>
    <row r="48" spans="1:9" s="10" customFormat="1" ht="15" customHeight="1">
      <c r="A48" s="11">
        <v>45</v>
      </c>
      <c r="B48" s="30" t="s">
        <v>84</v>
      </c>
      <c r="C48" s="30" t="s">
        <v>85</v>
      </c>
      <c r="D48" s="31" t="s">
        <v>140</v>
      </c>
      <c r="E48" s="30" t="s">
        <v>175</v>
      </c>
      <c r="F48" s="32">
        <v>0.09116445601852055</v>
      </c>
      <c r="G48" s="18" t="str">
        <f t="shared" si="0"/>
        <v>5.23/km</v>
      </c>
      <c r="H48" s="19">
        <f t="shared" si="1"/>
        <v>0.030853784722220126</v>
      </c>
      <c r="I48" s="19">
        <f t="shared" si="3"/>
        <v>0.019214247685184205</v>
      </c>
    </row>
    <row r="49" spans="1:9" s="10" customFormat="1" ht="15" customHeight="1">
      <c r="A49" s="11">
        <v>46</v>
      </c>
      <c r="B49" s="30" t="s">
        <v>183</v>
      </c>
      <c r="C49" s="30" t="s">
        <v>98</v>
      </c>
      <c r="D49" s="31" t="s">
        <v>141</v>
      </c>
      <c r="E49" s="30" t="s">
        <v>173</v>
      </c>
      <c r="F49" s="32">
        <v>0.09127042824074226</v>
      </c>
      <c r="G49" s="18" t="str">
        <f t="shared" si="0"/>
        <v>5.23/km</v>
      </c>
      <c r="H49" s="19">
        <f t="shared" si="1"/>
        <v>0.030959756944441835</v>
      </c>
      <c r="I49" s="19">
        <f t="shared" si="3"/>
        <v>0.018285416666665333</v>
      </c>
    </row>
    <row r="50" spans="1:9" s="10" customFormat="1" ht="15" customHeight="1">
      <c r="A50" s="11">
        <v>47</v>
      </c>
      <c r="B50" s="30" t="s">
        <v>99</v>
      </c>
      <c r="C50" s="30" t="s">
        <v>100</v>
      </c>
      <c r="D50" s="31" t="s">
        <v>148</v>
      </c>
      <c r="E50" s="30" t="s">
        <v>173</v>
      </c>
      <c r="F50" s="32">
        <v>0.09275697916666792</v>
      </c>
      <c r="G50" s="18" t="str">
        <f t="shared" si="0"/>
        <v>5.28/km</v>
      </c>
      <c r="H50" s="19">
        <f t="shared" si="1"/>
        <v>0.032446307870367494</v>
      </c>
      <c r="I50" s="19">
        <f t="shared" si="3"/>
        <v>0.003986909722221876</v>
      </c>
    </row>
    <row r="51" spans="1:9" s="10" customFormat="1" ht="15" customHeight="1">
      <c r="A51" s="11">
        <v>48</v>
      </c>
      <c r="B51" s="30" t="s">
        <v>101</v>
      </c>
      <c r="C51" s="30" t="s">
        <v>30</v>
      </c>
      <c r="D51" s="31" t="s">
        <v>142</v>
      </c>
      <c r="E51" s="30" t="s">
        <v>165</v>
      </c>
      <c r="F51" s="32">
        <v>0.09323892361111219</v>
      </c>
      <c r="G51" s="18" t="str">
        <f t="shared" si="0"/>
        <v>5.30/km</v>
      </c>
      <c r="H51" s="19">
        <f t="shared" si="1"/>
        <v>0.032928252314811765</v>
      </c>
      <c r="I51" s="19">
        <f t="shared" si="3"/>
        <v>0.019047129629627138</v>
      </c>
    </row>
    <row r="52" spans="1:9" s="10" customFormat="1" ht="15" customHeight="1">
      <c r="A52" s="11">
        <v>49</v>
      </c>
      <c r="B52" s="30" t="s">
        <v>104</v>
      </c>
      <c r="C52" s="30" t="s">
        <v>105</v>
      </c>
      <c r="D52" s="31" t="s">
        <v>148</v>
      </c>
      <c r="E52" s="30" t="s">
        <v>178</v>
      </c>
      <c r="F52" s="32">
        <v>0.09372123842592656</v>
      </c>
      <c r="G52" s="18" t="str">
        <f t="shared" si="0"/>
        <v>5.32/km</v>
      </c>
      <c r="H52" s="19">
        <f t="shared" si="1"/>
        <v>0.03341056712962613</v>
      </c>
      <c r="I52" s="19">
        <f t="shared" si="3"/>
        <v>0.004951168981480514</v>
      </c>
    </row>
    <row r="53" spans="1:9" s="13" customFormat="1" ht="15" customHeight="1">
      <c r="A53" s="11">
        <v>50</v>
      </c>
      <c r="B53" s="30" t="s">
        <v>106</v>
      </c>
      <c r="C53" s="30" t="s">
        <v>107</v>
      </c>
      <c r="D53" s="31" t="s">
        <v>140</v>
      </c>
      <c r="E53" s="30" t="s">
        <v>179</v>
      </c>
      <c r="F53" s="32">
        <v>0.09432634259259395</v>
      </c>
      <c r="G53" s="18" t="str">
        <f t="shared" si="0"/>
        <v>5.34/km</v>
      </c>
      <c r="H53" s="19">
        <f t="shared" si="1"/>
        <v>0.03401567129629353</v>
      </c>
      <c r="I53" s="19">
        <f t="shared" si="3"/>
        <v>0.022376134259257607</v>
      </c>
    </row>
    <row r="54" spans="1:9" s="10" customFormat="1" ht="15" customHeight="1">
      <c r="A54" s="11">
        <v>51</v>
      </c>
      <c r="B54" s="30" t="s">
        <v>102</v>
      </c>
      <c r="C54" s="30" t="s">
        <v>103</v>
      </c>
      <c r="D54" s="31" t="s">
        <v>139</v>
      </c>
      <c r="E54" s="30" t="s">
        <v>165</v>
      </c>
      <c r="F54" s="32">
        <v>0.09571252314814896</v>
      </c>
      <c r="G54" s="18" t="str">
        <f t="shared" si="0"/>
        <v>5.39/km</v>
      </c>
      <c r="H54" s="19">
        <f t="shared" si="1"/>
        <v>0.035401851851848534</v>
      </c>
      <c r="I54" s="19">
        <f t="shared" si="3"/>
        <v>0.02485297453703439</v>
      </c>
    </row>
    <row r="55" spans="1:9" s="10" customFormat="1" ht="15" customHeight="1">
      <c r="A55" s="11">
        <v>52</v>
      </c>
      <c r="B55" s="30" t="s">
        <v>108</v>
      </c>
      <c r="C55" s="30" t="s">
        <v>109</v>
      </c>
      <c r="D55" s="31" t="s">
        <v>139</v>
      </c>
      <c r="E55" s="30" t="s">
        <v>173</v>
      </c>
      <c r="F55" s="32">
        <v>0.09873950231481601</v>
      </c>
      <c r="G55" s="18" t="str">
        <f t="shared" si="0"/>
        <v>5.50/km</v>
      </c>
      <c r="H55" s="19">
        <f t="shared" si="1"/>
        <v>0.03842883101851559</v>
      </c>
      <c r="I55" s="19">
        <f t="shared" si="3"/>
        <v>0.027879953703701443</v>
      </c>
    </row>
    <row r="56" spans="1:9" s="10" customFormat="1" ht="15" customHeight="1">
      <c r="A56" s="11">
        <v>53</v>
      </c>
      <c r="B56" s="30" t="s">
        <v>110</v>
      </c>
      <c r="C56" s="30" t="s">
        <v>111</v>
      </c>
      <c r="D56" s="31" t="s">
        <v>143</v>
      </c>
      <c r="E56" s="30" t="s">
        <v>13</v>
      </c>
      <c r="F56" s="32">
        <v>0.0992701041666674</v>
      </c>
      <c r="G56" s="18" t="str">
        <f t="shared" si="0"/>
        <v>5.52/km</v>
      </c>
      <c r="H56" s="19">
        <f t="shared" si="1"/>
        <v>0.038959432870366975</v>
      </c>
      <c r="I56" s="19">
        <f t="shared" si="3"/>
        <v>0.022310300925923426</v>
      </c>
    </row>
    <row r="57" spans="1:9" s="10" customFormat="1" ht="15" customHeight="1">
      <c r="A57" s="11">
        <v>54</v>
      </c>
      <c r="B57" s="30" t="s">
        <v>116</v>
      </c>
      <c r="C57" s="30" t="s">
        <v>81</v>
      </c>
      <c r="D57" s="31" t="s">
        <v>147</v>
      </c>
      <c r="E57" s="30" t="s">
        <v>170</v>
      </c>
      <c r="F57" s="32">
        <v>0.10025715277777877</v>
      </c>
      <c r="G57" s="18" t="str">
        <f t="shared" si="0"/>
        <v>5.55/km</v>
      </c>
      <c r="H57" s="19">
        <f t="shared" si="1"/>
        <v>0.03994648148147835</v>
      </c>
      <c r="I57" s="19">
        <f t="shared" si="3"/>
        <v>0.010786319444443582</v>
      </c>
    </row>
    <row r="58" spans="1:9" s="10" customFormat="1" ht="15" customHeight="1">
      <c r="A58" s="11">
        <v>55</v>
      </c>
      <c r="B58" s="30" t="s">
        <v>112</v>
      </c>
      <c r="C58" s="30" t="s">
        <v>113</v>
      </c>
      <c r="D58" s="31" t="s">
        <v>147</v>
      </c>
      <c r="E58" s="30" t="s">
        <v>180</v>
      </c>
      <c r="F58" s="32">
        <v>0.10187481481481525</v>
      </c>
      <c r="G58" s="18" t="str">
        <f t="shared" si="0"/>
        <v>6.01/km</v>
      </c>
      <c r="H58" s="19">
        <f t="shared" si="1"/>
        <v>0.041564143518514826</v>
      </c>
      <c r="I58" s="19">
        <f t="shared" si="3"/>
        <v>0.012403981481480059</v>
      </c>
    </row>
    <row r="59" spans="1:9" s="10" customFormat="1" ht="15" customHeight="1">
      <c r="A59" s="11">
        <v>56</v>
      </c>
      <c r="B59" s="30" t="s">
        <v>114</v>
      </c>
      <c r="C59" s="30" t="s">
        <v>115</v>
      </c>
      <c r="D59" s="31" t="s">
        <v>150</v>
      </c>
      <c r="E59" s="30" t="s">
        <v>181</v>
      </c>
      <c r="F59" s="32">
        <v>0.10281863425925955</v>
      </c>
      <c r="G59" s="18" t="str">
        <f t="shared" si="0"/>
        <v>6.04/km</v>
      </c>
      <c r="H59" s="19">
        <f t="shared" si="1"/>
        <v>0.042507962962959125</v>
      </c>
      <c r="I59" s="19">
        <f t="shared" si="3"/>
        <v>0</v>
      </c>
    </row>
    <row r="60" spans="1:9" s="10" customFormat="1" ht="15" customHeight="1">
      <c r="A60" s="11">
        <v>57</v>
      </c>
      <c r="B60" s="30" t="s">
        <v>117</v>
      </c>
      <c r="C60" s="30" t="s">
        <v>184</v>
      </c>
      <c r="D60" s="31" t="s">
        <v>148</v>
      </c>
      <c r="E60" s="30" t="s">
        <v>169</v>
      </c>
      <c r="F60" s="32">
        <v>0.10472312500000083</v>
      </c>
      <c r="G60" s="18" t="str">
        <f t="shared" si="0"/>
        <v>6.11/km</v>
      </c>
      <c r="H60" s="19">
        <f t="shared" si="1"/>
        <v>0.04441245370370041</v>
      </c>
      <c r="I60" s="19">
        <f t="shared" si="3"/>
        <v>0.01595305555555479</v>
      </c>
    </row>
    <row r="61" spans="1:9" s="10" customFormat="1" ht="15" customHeight="1">
      <c r="A61" s="11">
        <v>58</v>
      </c>
      <c r="B61" s="30" t="s">
        <v>122</v>
      </c>
      <c r="C61" s="30" t="s">
        <v>123</v>
      </c>
      <c r="D61" s="31" t="s">
        <v>144</v>
      </c>
      <c r="E61" s="30" t="s">
        <v>14</v>
      </c>
      <c r="F61" s="32">
        <v>0.10583657407407401</v>
      </c>
      <c r="G61" s="18" t="str">
        <f t="shared" si="0"/>
        <v>6.15/km</v>
      </c>
      <c r="H61" s="19">
        <f t="shared" si="1"/>
        <v>0.04552590277777359</v>
      </c>
      <c r="I61" s="19">
        <f t="shared" si="3"/>
        <v>0.023860127314812768</v>
      </c>
    </row>
    <row r="62" spans="1:9" s="10" customFormat="1" ht="15" customHeight="1">
      <c r="A62" s="11">
        <v>59</v>
      </c>
      <c r="B62" s="30" t="s">
        <v>71</v>
      </c>
      <c r="C62" s="30" t="s">
        <v>126</v>
      </c>
      <c r="D62" s="31" t="s">
        <v>146</v>
      </c>
      <c r="E62" s="30" t="s">
        <v>158</v>
      </c>
      <c r="F62" s="32">
        <v>0.1059299074074079</v>
      </c>
      <c r="G62" s="18" t="str">
        <f t="shared" si="0"/>
        <v>6.15/km</v>
      </c>
      <c r="H62" s="19">
        <f t="shared" si="1"/>
        <v>0.04561923611110748</v>
      </c>
      <c r="I62" s="19">
        <f t="shared" si="3"/>
        <v>0.01705711805555457</v>
      </c>
    </row>
    <row r="63" spans="1:9" s="10" customFormat="1" ht="15" customHeight="1">
      <c r="A63" s="11">
        <v>60</v>
      </c>
      <c r="B63" s="30" t="s">
        <v>124</v>
      </c>
      <c r="C63" s="30" t="s">
        <v>125</v>
      </c>
      <c r="D63" s="31" t="s">
        <v>147</v>
      </c>
      <c r="E63" s="30" t="s">
        <v>14</v>
      </c>
      <c r="F63" s="32">
        <v>0.10780741898148216</v>
      </c>
      <c r="G63" s="18" t="str">
        <f t="shared" si="0"/>
        <v>6.22/km</v>
      </c>
      <c r="H63" s="19">
        <f t="shared" si="1"/>
        <v>0.04749674768518174</v>
      </c>
      <c r="I63" s="19">
        <f t="shared" si="3"/>
        <v>0.01833658564814697</v>
      </c>
    </row>
    <row r="64" spans="1:9" s="10" customFormat="1" ht="15" customHeight="1">
      <c r="A64" s="11">
        <v>61</v>
      </c>
      <c r="B64" s="30" t="s">
        <v>133</v>
      </c>
      <c r="C64" s="30" t="s">
        <v>134</v>
      </c>
      <c r="D64" s="31" t="s">
        <v>151</v>
      </c>
      <c r="E64" s="30" t="s">
        <v>173</v>
      </c>
      <c r="F64" s="32">
        <v>0.10811938657407408</v>
      </c>
      <c r="G64" s="18" t="str">
        <f t="shared" si="0"/>
        <v>6.23/km</v>
      </c>
      <c r="H64" s="19">
        <f t="shared" si="1"/>
        <v>0.04780871527777365</v>
      </c>
      <c r="I64" s="19">
        <f t="shared" si="3"/>
        <v>0</v>
      </c>
    </row>
    <row r="65" spans="1:9" s="10" customFormat="1" ht="15" customHeight="1">
      <c r="A65" s="11">
        <v>62</v>
      </c>
      <c r="B65" s="30" t="s">
        <v>120</v>
      </c>
      <c r="C65" s="30" t="s">
        <v>121</v>
      </c>
      <c r="D65" s="31" t="s">
        <v>138</v>
      </c>
      <c r="E65" s="30" t="s">
        <v>165</v>
      </c>
      <c r="F65" s="32">
        <v>0.10878001157407419</v>
      </c>
      <c r="G65" s="18" t="str">
        <f t="shared" si="0"/>
        <v>6.25/km</v>
      </c>
      <c r="H65" s="19">
        <f t="shared" si="1"/>
        <v>0.04846934027777376</v>
      </c>
      <c r="I65" s="19">
        <f t="shared" si="3"/>
        <v>0.044744282407403996</v>
      </c>
    </row>
    <row r="66" spans="1:9" s="10" customFormat="1" ht="15" customHeight="1">
      <c r="A66" s="11">
        <v>63</v>
      </c>
      <c r="B66" s="30" t="s">
        <v>118</v>
      </c>
      <c r="C66" s="30" t="s">
        <v>119</v>
      </c>
      <c r="D66" s="31" t="s">
        <v>145</v>
      </c>
      <c r="E66" s="30" t="s">
        <v>165</v>
      </c>
      <c r="F66" s="32">
        <v>0.10995171296296335</v>
      </c>
      <c r="G66" s="18" t="str">
        <f t="shared" si="0"/>
        <v>6.29/km</v>
      </c>
      <c r="H66" s="19">
        <f t="shared" si="1"/>
        <v>0.04964104166666293</v>
      </c>
      <c r="I66" s="19">
        <f t="shared" si="3"/>
        <v>0.027276296296294134</v>
      </c>
    </row>
    <row r="67" spans="1:9" s="10" customFormat="1" ht="15" customHeight="1">
      <c r="A67" s="11">
        <v>64</v>
      </c>
      <c r="B67" s="30" t="s">
        <v>127</v>
      </c>
      <c r="C67" s="30" t="s">
        <v>128</v>
      </c>
      <c r="D67" s="31" t="s">
        <v>148</v>
      </c>
      <c r="E67" s="30" t="s">
        <v>173</v>
      </c>
      <c r="F67" s="32">
        <v>0.11018859953703708</v>
      </c>
      <c r="G67" s="18" t="str">
        <f t="shared" si="0"/>
        <v>6.30/km</v>
      </c>
      <c r="H67" s="19">
        <f t="shared" si="1"/>
        <v>0.049877928240736655</v>
      </c>
      <c r="I67" s="19">
        <f t="shared" si="3"/>
        <v>0.021418530092591037</v>
      </c>
    </row>
    <row r="68" spans="1:9" s="10" customFormat="1" ht="15" customHeight="1">
      <c r="A68" s="11">
        <v>65</v>
      </c>
      <c r="B68" s="30" t="s">
        <v>131</v>
      </c>
      <c r="C68" s="30" t="s">
        <v>132</v>
      </c>
      <c r="D68" s="31" t="s">
        <v>143</v>
      </c>
      <c r="E68" s="30" t="s">
        <v>159</v>
      </c>
      <c r="F68" s="32">
        <v>0.1116937731481482</v>
      </c>
      <c r="G68" s="18" t="str">
        <f>TEXT(INT((HOUR(F68)*3600+MINUTE(F68)*60+SECOND(F68))/$I$2/60),"0")&amp;"."&amp;TEXT(MOD((HOUR(F68)*3600+MINUTE(F68)*60+SECOND(F68))/$I$2,60),"00")&amp;"/km"</f>
        <v>6.35/km</v>
      </c>
      <c r="H68" s="19">
        <f>F68-$F$4</f>
        <v>0.05138310185184777</v>
      </c>
      <c r="I68" s="19">
        <f t="shared" si="3"/>
        <v>0.034733969907404225</v>
      </c>
    </row>
    <row r="69" spans="1:9" s="10" customFormat="1" ht="15" customHeight="1">
      <c r="A69" s="14">
        <v>66</v>
      </c>
      <c r="B69" s="33" t="s">
        <v>129</v>
      </c>
      <c r="C69" s="33" t="s">
        <v>130</v>
      </c>
      <c r="D69" s="34" t="s">
        <v>144</v>
      </c>
      <c r="E69" s="33" t="s">
        <v>182</v>
      </c>
      <c r="F69" s="35">
        <v>0.11186775462962942</v>
      </c>
      <c r="G69" s="20" t="str">
        <f>TEXT(INT((HOUR(F69)*3600+MINUTE(F69)*60+SECOND(F69))/$I$2/60),"0")&amp;"."&amp;TEXT(MOD((HOUR(F69)*3600+MINUTE(F69)*60+SECOND(F69))/$I$2,60),"00")&amp;"/km"</f>
        <v>6.36/km</v>
      </c>
      <c r="H69" s="21">
        <f>F69-$F$4</f>
        <v>0.05155708333332899</v>
      </c>
      <c r="I69" s="21">
        <f t="shared" si="3"/>
        <v>0.029891307870368172</v>
      </c>
    </row>
    <row r="70" spans="1:9" ht="15" customHeight="1">
      <c r="A70"/>
      <c r="E70" s="23"/>
      <c r="G70"/>
      <c r="H70"/>
      <c r="I70"/>
    </row>
    <row r="71" spans="1:9" ht="15" customHeight="1">
      <c r="A71"/>
      <c r="E71" s="23"/>
      <c r="G71"/>
      <c r="H71"/>
      <c r="I71"/>
    </row>
    <row r="72" spans="1:9" ht="15" customHeight="1">
      <c r="A72"/>
      <c r="E72" s="23"/>
      <c r="G72"/>
      <c r="H72"/>
      <c r="I72"/>
    </row>
    <row r="73" spans="1:9" ht="15" customHeight="1">
      <c r="A73"/>
      <c r="E73" s="23"/>
      <c r="G73"/>
      <c r="H73"/>
      <c r="I73"/>
    </row>
    <row r="74" spans="1:9" ht="15" customHeight="1">
      <c r="A74"/>
      <c r="E74" s="23"/>
      <c r="G74"/>
      <c r="H74"/>
      <c r="I74"/>
    </row>
    <row r="75" spans="1:9" ht="15" customHeight="1">
      <c r="A75"/>
      <c r="E75" s="23"/>
      <c r="G75"/>
      <c r="H75"/>
      <c r="I75"/>
    </row>
    <row r="76" spans="1:9" ht="15" customHeight="1">
      <c r="A76"/>
      <c r="E76" s="23"/>
      <c r="G76"/>
      <c r="H76"/>
      <c r="I76"/>
    </row>
    <row r="77" spans="1:9" ht="15" customHeight="1">
      <c r="A77"/>
      <c r="E77" s="23"/>
      <c r="G77"/>
      <c r="H77"/>
      <c r="I77"/>
    </row>
    <row r="78" spans="1:9" ht="15" customHeight="1">
      <c r="A78"/>
      <c r="E78" s="23"/>
      <c r="G78"/>
      <c r="H78"/>
      <c r="I78"/>
    </row>
    <row r="79" spans="1:9" ht="15" customHeight="1">
      <c r="A79"/>
      <c r="E79" s="23"/>
      <c r="G79"/>
      <c r="H79"/>
      <c r="I79"/>
    </row>
    <row r="80" spans="1:9" ht="15" customHeight="1">
      <c r="A80"/>
      <c r="E80" s="23"/>
      <c r="G80"/>
      <c r="H80"/>
      <c r="I80"/>
    </row>
    <row r="81" spans="1:9" ht="15" customHeight="1">
      <c r="A81"/>
      <c r="E81" s="23"/>
      <c r="G81"/>
      <c r="H81"/>
      <c r="I81"/>
    </row>
    <row r="82" spans="1:9" ht="15" customHeight="1">
      <c r="A82"/>
      <c r="E82" s="23"/>
      <c r="G82"/>
      <c r="H82"/>
      <c r="I82"/>
    </row>
    <row r="83" spans="1:9" ht="15" customHeight="1">
      <c r="A83"/>
      <c r="E83" s="23"/>
      <c r="G83"/>
      <c r="H83"/>
      <c r="I83"/>
    </row>
    <row r="84" spans="1:9" ht="15" customHeight="1">
      <c r="A84"/>
      <c r="E84" s="23"/>
      <c r="G84"/>
      <c r="H84"/>
      <c r="I84"/>
    </row>
    <row r="85" spans="1:9" ht="15" customHeight="1">
      <c r="A85"/>
      <c r="E85" s="23"/>
      <c r="G85"/>
      <c r="H85"/>
      <c r="I85"/>
    </row>
    <row r="86" spans="1:9" ht="15" customHeight="1">
      <c r="A86"/>
      <c r="E86" s="23"/>
      <c r="G86"/>
      <c r="H86"/>
      <c r="I86"/>
    </row>
    <row r="87" spans="1:9" ht="15" customHeight="1">
      <c r="A87"/>
      <c r="E87" s="23"/>
      <c r="G87"/>
      <c r="H87"/>
      <c r="I87"/>
    </row>
    <row r="88" spans="1:9" ht="15" customHeight="1">
      <c r="A88"/>
      <c r="E88" s="23"/>
      <c r="G88"/>
      <c r="H88"/>
      <c r="I88"/>
    </row>
    <row r="89" spans="1:9" ht="15" customHeight="1">
      <c r="A89"/>
      <c r="E89" s="23"/>
      <c r="G89"/>
      <c r="H89"/>
      <c r="I89"/>
    </row>
    <row r="90" spans="1:9" ht="15" customHeight="1">
      <c r="A90"/>
      <c r="E90" s="23"/>
      <c r="G90"/>
      <c r="H90"/>
      <c r="I90"/>
    </row>
    <row r="91" spans="1:9" ht="15" customHeight="1">
      <c r="A91"/>
      <c r="E91" s="23"/>
      <c r="G91"/>
      <c r="H91"/>
      <c r="I91"/>
    </row>
    <row r="92" spans="1:9" ht="15" customHeight="1">
      <c r="A92"/>
      <c r="E92" s="23"/>
      <c r="G92"/>
      <c r="H92"/>
      <c r="I92"/>
    </row>
    <row r="93" spans="1:9" ht="15" customHeight="1">
      <c r="A93"/>
      <c r="E93" s="23"/>
      <c r="G93"/>
      <c r="H93"/>
      <c r="I93"/>
    </row>
    <row r="94" spans="1:9" ht="15" customHeight="1">
      <c r="A94"/>
      <c r="E94" s="23"/>
      <c r="G94"/>
      <c r="H94"/>
      <c r="I94"/>
    </row>
    <row r="95" spans="1:9" ht="15" customHeight="1">
      <c r="A95"/>
      <c r="E95" s="23"/>
      <c r="G95"/>
      <c r="H95"/>
      <c r="I95"/>
    </row>
    <row r="96" spans="1:9" ht="15" customHeight="1">
      <c r="A96"/>
      <c r="E96" s="23"/>
      <c r="G96"/>
      <c r="H96"/>
      <c r="I96"/>
    </row>
    <row r="97" spans="1:9" ht="15" customHeight="1">
      <c r="A97"/>
      <c r="E97" s="23"/>
      <c r="G97"/>
      <c r="H97"/>
      <c r="I97"/>
    </row>
    <row r="98" spans="1:9" ht="15" customHeight="1">
      <c r="A98"/>
      <c r="E98" s="23"/>
      <c r="G98"/>
      <c r="H98"/>
      <c r="I98"/>
    </row>
    <row r="99" spans="1:9" ht="15" customHeight="1">
      <c r="A99"/>
      <c r="E99" s="23"/>
      <c r="G99"/>
      <c r="H99"/>
      <c r="I99"/>
    </row>
    <row r="100" spans="1:9" ht="15" customHeight="1">
      <c r="A100"/>
      <c r="E100" s="23"/>
      <c r="G100"/>
      <c r="H100"/>
      <c r="I100"/>
    </row>
    <row r="101" spans="1:9" ht="15" customHeight="1">
      <c r="A101"/>
      <c r="E101" s="23"/>
      <c r="G101"/>
      <c r="H101"/>
      <c r="I101"/>
    </row>
    <row r="102" spans="1:9" ht="15" customHeight="1">
      <c r="A102"/>
      <c r="E102" s="23"/>
      <c r="G102"/>
      <c r="H102"/>
      <c r="I102"/>
    </row>
    <row r="103" spans="1:9" ht="15" customHeight="1">
      <c r="A103"/>
      <c r="E103" s="23"/>
      <c r="G103"/>
      <c r="H103"/>
      <c r="I103"/>
    </row>
    <row r="104" spans="1:9" ht="15" customHeight="1">
      <c r="A104"/>
      <c r="E104" s="23"/>
      <c r="G104"/>
      <c r="H104"/>
      <c r="I104"/>
    </row>
    <row r="105" spans="1:9" ht="15" customHeight="1">
      <c r="A105"/>
      <c r="E105" s="23"/>
      <c r="G105"/>
      <c r="H105"/>
      <c r="I105"/>
    </row>
    <row r="106" spans="1:9" ht="15" customHeight="1">
      <c r="A106"/>
      <c r="E106" s="23"/>
      <c r="G106"/>
      <c r="H106"/>
      <c r="I106"/>
    </row>
    <row r="107" spans="1:9" ht="15" customHeight="1">
      <c r="A107"/>
      <c r="E107" s="23"/>
      <c r="G107"/>
      <c r="H107"/>
      <c r="I107"/>
    </row>
    <row r="108" spans="1:9" ht="15" customHeight="1">
      <c r="A108"/>
      <c r="E108" s="23"/>
      <c r="G108"/>
      <c r="H108"/>
      <c r="I108"/>
    </row>
    <row r="109" spans="1:9" ht="15" customHeight="1">
      <c r="A109"/>
      <c r="E109" s="23"/>
      <c r="G109"/>
      <c r="H109"/>
      <c r="I109"/>
    </row>
    <row r="110" spans="1:9" ht="15" customHeight="1">
      <c r="A110"/>
      <c r="E110" s="23"/>
      <c r="G110"/>
      <c r="H110"/>
      <c r="I110"/>
    </row>
    <row r="111" spans="1:9" ht="15" customHeight="1">
      <c r="A111"/>
      <c r="E111" s="23"/>
      <c r="G111"/>
      <c r="H111"/>
      <c r="I111"/>
    </row>
    <row r="112" spans="1:9" ht="15" customHeight="1">
      <c r="A112"/>
      <c r="E112" s="23"/>
      <c r="G112"/>
      <c r="H112"/>
      <c r="I112"/>
    </row>
    <row r="113" spans="1:9" ht="15" customHeight="1">
      <c r="A113"/>
      <c r="E113" s="23"/>
      <c r="G113"/>
      <c r="H113"/>
      <c r="I113"/>
    </row>
    <row r="114" spans="1:9" ht="15" customHeight="1">
      <c r="A114"/>
      <c r="E114" s="23"/>
      <c r="G114"/>
      <c r="H114"/>
      <c r="I114"/>
    </row>
    <row r="115" spans="1:9" ht="15" customHeight="1">
      <c r="A115"/>
      <c r="E115" s="23"/>
      <c r="G115"/>
      <c r="H115"/>
      <c r="I115"/>
    </row>
    <row r="116" spans="1:9" ht="15" customHeight="1">
      <c r="A116"/>
      <c r="E116" s="23"/>
      <c r="G116"/>
      <c r="H116"/>
      <c r="I116"/>
    </row>
    <row r="117" spans="1:9" ht="15" customHeight="1">
      <c r="A117"/>
      <c r="E117" s="23"/>
      <c r="G117"/>
      <c r="H117"/>
      <c r="I117"/>
    </row>
    <row r="118" spans="1:9" ht="15" customHeight="1">
      <c r="A118"/>
      <c r="E118" s="23"/>
      <c r="G118"/>
      <c r="H118"/>
      <c r="I118"/>
    </row>
    <row r="119" spans="1:9" ht="15" customHeight="1">
      <c r="A119"/>
      <c r="E119" s="23"/>
      <c r="G119"/>
      <c r="H119"/>
      <c r="I119"/>
    </row>
    <row r="120" spans="1:9" ht="15" customHeight="1">
      <c r="A120"/>
      <c r="E120" s="23"/>
      <c r="G120"/>
      <c r="H120"/>
      <c r="I120"/>
    </row>
    <row r="121" spans="1:9" ht="15" customHeight="1">
      <c r="A121"/>
      <c r="E121" s="23"/>
      <c r="G121"/>
      <c r="H121"/>
      <c r="I121"/>
    </row>
    <row r="122" spans="1:9" ht="15" customHeight="1">
      <c r="A122"/>
      <c r="E122" s="23"/>
      <c r="G122"/>
      <c r="H122"/>
      <c r="I122"/>
    </row>
    <row r="123" spans="1:9" ht="15" customHeight="1">
      <c r="A123"/>
      <c r="E123" s="23"/>
      <c r="G123"/>
      <c r="H123"/>
      <c r="I123"/>
    </row>
    <row r="124" spans="1:9" ht="15" customHeight="1">
      <c r="A124"/>
      <c r="E124" s="23"/>
      <c r="G124"/>
      <c r="H124"/>
      <c r="I124"/>
    </row>
    <row r="125" spans="1:9" ht="15" customHeight="1">
      <c r="A125"/>
      <c r="E125" s="23"/>
      <c r="G125"/>
      <c r="H125"/>
      <c r="I125"/>
    </row>
    <row r="126" spans="1:9" ht="15" customHeight="1">
      <c r="A126"/>
      <c r="E126" s="23"/>
      <c r="G126"/>
      <c r="H126"/>
      <c r="I126"/>
    </row>
    <row r="127" spans="1:9" ht="15" customHeight="1">
      <c r="A127"/>
      <c r="E127" s="23"/>
      <c r="G127"/>
      <c r="H127"/>
      <c r="I127"/>
    </row>
    <row r="128" spans="1:9" ht="15" customHeight="1">
      <c r="A128"/>
      <c r="E128" s="23"/>
      <c r="G128"/>
      <c r="H128"/>
      <c r="I128"/>
    </row>
    <row r="129" spans="1:9" ht="15" customHeight="1">
      <c r="A129"/>
      <c r="E129" s="23"/>
      <c r="G129"/>
      <c r="H129"/>
      <c r="I129"/>
    </row>
    <row r="130" spans="1:9" ht="15" customHeight="1">
      <c r="A130"/>
      <c r="E130" s="23"/>
      <c r="G130"/>
      <c r="H130"/>
      <c r="I130"/>
    </row>
    <row r="131" spans="1:9" ht="15" customHeight="1">
      <c r="A131"/>
      <c r="E131" s="23"/>
      <c r="G131"/>
      <c r="H131"/>
      <c r="I131"/>
    </row>
    <row r="132" spans="1:9" ht="15" customHeight="1">
      <c r="A132"/>
      <c r="E132" s="23"/>
      <c r="G132"/>
      <c r="H132"/>
      <c r="I132"/>
    </row>
    <row r="133" spans="1:9" ht="15" customHeight="1">
      <c r="A133"/>
      <c r="E133" s="23"/>
      <c r="G133"/>
      <c r="H133"/>
      <c r="I133"/>
    </row>
    <row r="134" spans="1:9" ht="15" customHeight="1">
      <c r="A134"/>
      <c r="E134" s="23"/>
      <c r="G134"/>
      <c r="H134"/>
      <c r="I134"/>
    </row>
    <row r="135" spans="1:9" ht="15" customHeight="1">
      <c r="A135"/>
      <c r="E135" s="23"/>
      <c r="G135"/>
      <c r="H135"/>
      <c r="I135"/>
    </row>
    <row r="136" spans="1:9" ht="15" customHeight="1">
      <c r="A136"/>
      <c r="E136" s="23"/>
      <c r="G136"/>
      <c r="H136"/>
      <c r="I136"/>
    </row>
    <row r="137" spans="1:9" ht="15" customHeight="1">
      <c r="A137"/>
      <c r="E137" s="23"/>
      <c r="G137"/>
      <c r="H137"/>
      <c r="I137"/>
    </row>
    <row r="138" spans="1:9" ht="15" customHeight="1">
      <c r="A138"/>
      <c r="E138" s="23"/>
      <c r="G138"/>
      <c r="H138"/>
      <c r="I138"/>
    </row>
    <row r="139" spans="1:9" ht="15" customHeight="1">
      <c r="A139"/>
      <c r="E139" s="23"/>
      <c r="G139"/>
      <c r="H139"/>
      <c r="I139"/>
    </row>
    <row r="140" spans="1:9" ht="15" customHeight="1">
      <c r="A140"/>
      <c r="E140" s="23"/>
      <c r="G140"/>
      <c r="H140"/>
      <c r="I140"/>
    </row>
    <row r="141" spans="1:9" ht="15" customHeight="1">
      <c r="A141"/>
      <c r="E141" s="23"/>
      <c r="G141"/>
      <c r="H141"/>
      <c r="I141"/>
    </row>
    <row r="142" spans="1:9" ht="15" customHeight="1">
      <c r="A142"/>
      <c r="E142" s="23"/>
      <c r="G142"/>
      <c r="H142"/>
      <c r="I142"/>
    </row>
    <row r="143" spans="1:9" ht="15" customHeight="1">
      <c r="A143"/>
      <c r="E143" s="23"/>
      <c r="G143"/>
      <c r="H143"/>
      <c r="I143"/>
    </row>
    <row r="144" spans="1:9" ht="15" customHeight="1">
      <c r="A144"/>
      <c r="E144" s="23"/>
      <c r="G144"/>
      <c r="H144"/>
      <c r="I144"/>
    </row>
    <row r="145" spans="1:9" ht="15" customHeight="1">
      <c r="A145"/>
      <c r="E145" s="23"/>
      <c r="G145"/>
      <c r="H145"/>
      <c r="I145"/>
    </row>
    <row r="146" spans="1:9" ht="15" customHeight="1">
      <c r="A146"/>
      <c r="E146" s="23"/>
      <c r="G146"/>
      <c r="H146"/>
      <c r="I146"/>
    </row>
    <row r="147" spans="1:9" ht="15" customHeight="1">
      <c r="A147"/>
      <c r="E147" s="23"/>
      <c r="G147"/>
      <c r="H147"/>
      <c r="I147"/>
    </row>
    <row r="148" spans="1:9" ht="15" customHeight="1">
      <c r="A148"/>
      <c r="E148" s="23"/>
      <c r="G148"/>
      <c r="H148"/>
      <c r="I148"/>
    </row>
    <row r="149" spans="1:9" ht="15" customHeight="1">
      <c r="A149"/>
      <c r="E149" s="23"/>
      <c r="G149"/>
      <c r="H149"/>
      <c r="I149"/>
    </row>
    <row r="150" spans="1:9" ht="15" customHeight="1">
      <c r="A150"/>
      <c r="E150" s="23"/>
      <c r="G150"/>
      <c r="H150"/>
      <c r="I150"/>
    </row>
    <row r="151" spans="1:9" ht="15" customHeight="1">
      <c r="A151"/>
      <c r="E151" s="23"/>
      <c r="G151"/>
      <c r="H151"/>
      <c r="I151"/>
    </row>
    <row r="152" spans="1:9" ht="15" customHeight="1">
      <c r="A152"/>
      <c r="E152" s="23"/>
      <c r="G152"/>
      <c r="H152"/>
      <c r="I152"/>
    </row>
    <row r="153" spans="1:9" ht="15" customHeight="1">
      <c r="A153"/>
      <c r="E153" s="23"/>
      <c r="G153"/>
      <c r="H153"/>
      <c r="I153"/>
    </row>
    <row r="154" spans="1:9" ht="15" customHeight="1">
      <c r="A154"/>
      <c r="E154" s="23"/>
      <c r="G154"/>
      <c r="H154"/>
      <c r="I154"/>
    </row>
    <row r="155" spans="1:9" ht="15" customHeight="1">
      <c r="A155"/>
      <c r="E155" s="23"/>
      <c r="G155"/>
      <c r="H155"/>
      <c r="I155"/>
    </row>
    <row r="156" spans="1:9" ht="15" customHeight="1">
      <c r="A156"/>
      <c r="E156" s="23"/>
      <c r="G156"/>
      <c r="H156"/>
      <c r="I156"/>
    </row>
    <row r="157" spans="1:9" ht="15" customHeight="1">
      <c r="A157"/>
      <c r="E157" s="23"/>
      <c r="G157"/>
      <c r="H157"/>
      <c r="I157"/>
    </row>
    <row r="158" spans="1:9" ht="15" customHeight="1">
      <c r="A158"/>
      <c r="E158" s="23"/>
      <c r="G158"/>
      <c r="H158"/>
      <c r="I158"/>
    </row>
    <row r="159" spans="1:9" ht="15" customHeight="1">
      <c r="A159"/>
      <c r="E159" s="23"/>
      <c r="G159"/>
      <c r="H159"/>
      <c r="I159"/>
    </row>
    <row r="160" spans="1:9" ht="15" customHeight="1">
      <c r="A160"/>
      <c r="E160" s="23"/>
      <c r="G160"/>
      <c r="H160"/>
      <c r="I160"/>
    </row>
    <row r="161" spans="1:9" ht="15" customHeight="1">
      <c r="A161"/>
      <c r="E161" s="23"/>
      <c r="G161"/>
      <c r="H161"/>
      <c r="I161"/>
    </row>
    <row r="162" spans="1:9" ht="15" customHeight="1">
      <c r="A162"/>
      <c r="E162" s="23"/>
      <c r="G162"/>
      <c r="H162"/>
      <c r="I162"/>
    </row>
    <row r="163" spans="1:9" ht="15" customHeight="1">
      <c r="A163"/>
      <c r="E163" s="23"/>
      <c r="G163"/>
      <c r="H163"/>
      <c r="I163"/>
    </row>
    <row r="164" spans="1:9" ht="15" customHeight="1">
      <c r="A164"/>
      <c r="E164" s="23"/>
      <c r="G164"/>
      <c r="H164"/>
      <c r="I164"/>
    </row>
    <row r="165" spans="1:9" ht="15" customHeight="1">
      <c r="A165"/>
      <c r="E165" s="23"/>
      <c r="G165"/>
      <c r="H165"/>
      <c r="I165"/>
    </row>
    <row r="166" spans="1:9" ht="15" customHeight="1">
      <c r="A166"/>
      <c r="E166" s="23"/>
      <c r="G166"/>
      <c r="H166"/>
      <c r="I166"/>
    </row>
    <row r="167" spans="1:9" ht="15" customHeight="1">
      <c r="A167"/>
      <c r="E167" s="23"/>
      <c r="G167"/>
      <c r="H167"/>
      <c r="I167"/>
    </row>
    <row r="168" spans="1:9" ht="15" customHeight="1">
      <c r="A168"/>
      <c r="E168" s="23"/>
      <c r="G168"/>
      <c r="H168"/>
      <c r="I168"/>
    </row>
    <row r="169" spans="1:9" ht="15" customHeight="1">
      <c r="A169"/>
      <c r="E169" s="23"/>
      <c r="G169"/>
      <c r="H169"/>
      <c r="I169"/>
    </row>
    <row r="170" spans="1:9" ht="15" customHeight="1">
      <c r="A170"/>
      <c r="E170" s="23"/>
      <c r="G170"/>
      <c r="H170"/>
      <c r="I170"/>
    </row>
    <row r="171" spans="1:9" ht="15" customHeight="1">
      <c r="A171"/>
      <c r="E171" s="23"/>
      <c r="G171"/>
      <c r="H171"/>
      <c r="I171"/>
    </row>
    <row r="172" spans="1:9" ht="15" customHeight="1">
      <c r="A172"/>
      <c r="E172" s="23"/>
      <c r="G172"/>
      <c r="H172"/>
      <c r="I172"/>
    </row>
    <row r="173" spans="1:9" ht="15" customHeight="1">
      <c r="A173"/>
      <c r="E173" s="23"/>
      <c r="G173"/>
      <c r="H173"/>
      <c r="I173"/>
    </row>
    <row r="174" spans="1:9" ht="15" customHeight="1">
      <c r="A174"/>
      <c r="E174" s="23"/>
      <c r="G174"/>
      <c r="H174"/>
      <c r="I174"/>
    </row>
    <row r="175" spans="1:9" ht="15" customHeight="1">
      <c r="A175"/>
      <c r="E175" s="23"/>
      <c r="G175"/>
      <c r="H175"/>
      <c r="I175"/>
    </row>
    <row r="176" spans="1:9" ht="15" customHeight="1">
      <c r="A176"/>
      <c r="E176" s="23"/>
      <c r="G176"/>
      <c r="H176"/>
      <c r="I176"/>
    </row>
    <row r="177" spans="1:9" ht="15" customHeight="1">
      <c r="A177"/>
      <c r="E177" s="23"/>
      <c r="G177"/>
      <c r="H177"/>
      <c r="I177"/>
    </row>
    <row r="178" spans="1:9" ht="15" customHeight="1">
      <c r="A178"/>
      <c r="E178" s="23"/>
      <c r="G178"/>
      <c r="H178"/>
      <c r="I178"/>
    </row>
    <row r="179" spans="1:9" ht="15" customHeight="1">
      <c r="A179"/>
      <c r="E179" s="23"/>
      <c r="G179"/>
      <c r="H179"/>
      <c r="I179"/>
    </row>
    <row r="180" spans="1:9" ht="15" customHeight="1">
      <c r="A180"/>
      <c r="E180" s="23"/>
      <c r="G180"/>
      <c r="H180"/>
      <c r="I180"/>
    </row>
    <row r="181" spans="1:9" ht="15" customHeight="1">
      <c r="A181"/>
      <c r="E181" s="23"/>
      <c r="G181"/>
      <c r="H181"/>
      <c r="I181"/>
    </row>
    <row r="182" spans="1:9" ht="15" customHeight="1">
      <c r="A182"/>
      <c r="E182" s="23"/>
      <c r="G182"/>
      <c r="H182"/>
      <c r="I182"/>
    </row>
    <row r="183" spans="1:9" ht="15" customHeight="1">
      <c r="A183"/>
      <c r="E183" s="23"/>
      <c r="G183"/>
      <c r="H183"/>
      <c r="I183"/>
    </row>
    <row r="184" spans="1:9" ht="15" customHeight="1">
      <c r="A184"/>
      <c r="E184" s="23"/>
      <c r="G184"/>
      <c r="H184"/>
      <c r="I184"/>
    </row>
    <row r="185" spans="1:9" ht="15" customHeight="1">
      <c r="A185"/>
      <c r="E185" s="23"/>
      <c r="G185"/>
      <c r="H185"/>
      <c r="I185"/>
    </row>
    <row r="186" spans="1:9" ht="15" customHeight="1">
      <c r="A186"/>
      <c r="E186" s="23"/>
      <c r="G186"/>
      <c r="H186"/>
      <c r="I186"/>
    </row>
    <row r="187" spans="1:9" ht="15" customHeight="1">
      <c r="A187"/>
      <c r="E187" s="23"/>
      <c r="G187"/>
      <c r="H187"/>
      <c r="I187"/>
    </row>
    <row r="188" spans="1:9" ht="15" customHeight="1">
      <c r="A188"/>
      <c r="E188" s="23"/>
      <c r="G188"/>
      <c r="H188"/>
      <c r="I188"/>
    </row>
    <row r="189" spans="1:9" ht="15" customHeight="1">
      <c r="A189"/>
      <c r="E189" s="23"/>
      <c r="G189"/>
      <c r="H189"/>
      <c r="I189"/>
    </row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</sheetData>
  <sheetProtection/>
  <autoFilter ref="A3:I19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3.57421875" style="2" customWidth="1"/>
  </cols>
  <sheetData>
    <row r="1" spans="1:3" ht="24.75" customHeight="1">
      <c r="A1" s="46" t="str">
        <f>Individuale!A1</f>
        <v>Giro a tappe dell'Isola di Ponza 11ª edizione 3ª prova</v>
      </c>
      <c r="B1" s="46"/>
      <c r="C1" s="46"/>
    </row>
    <row r="2" spans="1:3" ht="33" customHeight="1">
      <c r="A2" s="47" t="str">
        <f>Individuale!A2&amp;" km. "&amp;Individuale!I2</f>
        <v>Ponza (LT) Italia - Lunedì 07/07/2011 km. 6,5</v>
      </c>
      <c r="B2" s="47"/>
      <c r="C2" s="47"/>
    </row>
    <row r="3" spans="1:3" ht="24.75" customHeight="1">
      <c r="A3" s="15" t="s">
        <v>1</v>
      </c>
      <c r="B3" s="7" t="s">
        <v>5</v>
      </c>
      <c r="C3" s="7" t="s">
        <v>10</v>
      </c>
    </row>
    <row r="4" spans="1:3" ht="15" customHeight="1">
      <c r="A4" s="16">
        <v>1</v>
      </c>
      <c r="B4" s="36" t="s">
        <v>165</v>
      </c>
      <c r="C4" s="39">
        <v>7</v>
      </c>
    </row>
    <row r="5" spans="1:3" ht="15" customHeight="1">
      <c r="A5" s="18">
        <v>2</v>
      </c>
      <c r="B5" s="37" t="s">
        <v>173</v>
      </c>
      <c r="C5" s="40">
        <v>7</v>
      </c>
    </row>
    <row r="6" spans="1:3" ht="15" customHeight="1">
      <c r="A6" s="18">
        <v>3</v>
      </c>
      <c r="B6" s="37" t="s">
        <v>158</v>
      </c>
      <c r="C6" s="40">
        <v>5</v>
      </c>
    </row>
    <row r="7" spans="1:3" ht="15" customHeight="1">
      <c r="A7" s="18">
        <v>4</v>
      </c>
      <c r="B7" s="37" t="s">
        <v>159</v>
      </c>
      <c r="C7" s="40">
        <v>4</v>
      </c>
    </row>
    <row r="8" spans="1:3" ht="15" customHeight="1">
      <c r="A8" s="18">
        <v>5</v>
      </c>
      <c r="B8" s="37" t="s">
        <v>157</v>
      </c>
      <c r="C8" s="40">
        <v>4</v>
      </c>
    </row>
    <row r="9" spans="1:3" ht="15" customHeight="1">
      <c r="A9" s="18">
        <v>6</v>
      </c>
      <c r="B9" s="37" t="s">
        <v>162</v>
      </c>
      <c r="C9" s="40">
        <v>3</v>
      </c>
    </row>
    <row r="10" spans="1:3" ht="15" customHeight="1">
      <c r="A10" s="18">
        <v>7</v>
      </c>
      <c r="B10" s="37" t="s">
        <v>169</v>
      </c>
      <c r="C10" s="40">
        <v>2</v>
      </c>
    </row>
    <row r="11" spans="1:3" ht="15" customHeight="1">
      <c r="A11" s="18">
        <v>8</v>
      </c>
      <c r="B11" s="37" t="s">
        <v>170</v>
      </c>
      <c r="C11" s="40">
        <v>2</v>
      </c>
    </row>
    <row r="12" spans="1:3" ht="15" customHeight="1">
      <c r="A12" s="18">
        <v>9</v>
      </c>
      <c r="B12" s="37" t="s">
        <v>161</v>
      </c>
      <c r="C12" s="40">
        <v>2</v>
      </c>
    </row>
    <row r="13" spans="1:3" ht="15" customHeight="1">
      <c r="A13" s="18">
        <v>10</v>
      </c>
      <c r="B13" s="37" t="s">
        <v>14</v>
      </c>
      <c r="C13" s="40">
        <v>2</v>
      </c>
    </row>
    <row r="14" spans="1:3" ht="15" customHeight="1">
      <c r="A14" s="18">
        <v>11</v>
      </c>
      <c r="B14" s="37" t="s">
        <v>155</v>
      </c>
      <c r="C14" s="40">
        <v>2</v>
      </c>
    </row>
    <row r="15" spans="1:3" ht="15" customHeight="1">
      <c r="A15" s="18">
        <v>12</v>
      </c>
      <c r="B15" s="37" t="s">
        <v>13</v>
      </c>
      <c r="C15" s="40">
        <v>2</v>
      </c>
    </row>
    <row r="16" spans="1:3" ht="15" customHeight="1">
      <c r="A16" s="18">
        <v>13</v>
      </c>
      <c r="B16" s="37" t="s">
        <v>174</v>
      </c>
      <c r="C16" s="40">
        <v>1</v>
      </c>
    </row>
    <row r="17" spans="1:3" ht="15" customHeight="1">
      <c r="A17" s="18">
        <v>14</v>
      </c>
      <c r="B17" s="37" t="s">
        <v>163</v>
      </c>
      <c r="C17" s="40">
        <v>1</v>
      </c>
    </row>
    <row r="18" spans="1:3" ht="15" customHeight="1">
      <c r="A18" s="18">
        <v>15</v>
      </c>
      <c r="B18" s="37" t="s">
        <v>171</v>
      </c>
      <c r="C18" s="40">
        <v>1</v>
      </c>
    </row>
    <row r="19" spans="1:3" ht="15" customHeight="1">
      <c r="A19" s="18">
        <v>16</v>
      </c>
      <c r="B19" s="37" t="s">
        <v>179</v>
      </c>
      <c r="C19" s="40">
        <v>1</v>
      </c>
    </row>
    <row r="20" spans="1:3" ht="15" customHeight="1">
      <c r="A20" s="18">
        <v>17</v>
      </c>
      <c r="B20" s="37" t="s">
        <v>160</v>
      </c>
      <c r="C20" s="40">
        <v>1</v>
      </c>
    </row>
    <row r="21" spans="1:3" ht="15" customHeight="1">
      <c r="A21" s="18">
        <v>18</v>
      </c>
      <c r="B21" s="37" t="s">
        <v>152</v>
      </c>
      <c r="C21" s="40">
        <v>1</v>
      </c>
    </row>
    <row r="22" spans="1:3" ht="15" customHeight="1">
      <c r="A22" s="18">
        <v>19</v>
      </c>
      <c r="B22" s="37" t="s">
        <v>12</v>
      </c>
      <c r="C22" s="40">
        <v>1</v>
      </c>
    </row>
    <row r="23" spans="1:3" ht="15" customHeight="1">
      <c r="A23" s="18">
        <v>20</v>
      </c>
      <c r="B23" s="37" t="s">
        <v>185</v>
      </c>
      <c r="C23" s="40">
        <v>1</v>
      </c>
    </row>
    <row r="24" spans="1:3" ht="15" customHeight="1">
      <c r="A24" s="18">
        <v>21</v>
      </c>
      <c r="B24" s="37" t="s">
        <v>175</v>
      </c>
      <c r="C24" s="40">
        <v>1</v>
      </c>
    </row>
    <row r="25" spans="1:3" ht="15" customHeight="1">
      <c r="A25" s="18">
        <v>22</v>
      </c>
      <c r="B25" s="37" t="s">
        <v>154</v>
      </c>
      <c r="C25" s="40">
        <v>1</v>
      </c>
    </row>
    <row r="26" spans="1:3" ht="15" customHeight="1">
      <c r="A26" s="18">
        <v>23</v>
      </c>
      <c r="B26" s="37" t="s">
        <v>172</v>
      </c>
      <c r="C26" s="40">
        <v>1</v>
      </c>
    </row>
    <row r="27" spans="1:3" ht="15" customHeight="1">
      <c r="A27" s="18">
        <v>24</v>
      </c>
      <c r="B27" s="37" t="s">
        <v>182</v>
      </c>
      <c r="C27" s="40">
        <v>1</v>
      </c>
    </row>
    <row r="28" spans="1:3" ht="15" customHeight="1">
      <c r="A28" s="18">
        <v>25</v>
      </c>
      <c r="B28" s="37" t="s">
        <v>167</v>
      </c>
      <c r="C28" s="40">
        <v>1</v>
      </c>
    </row>
    <row r="29" spans="1:3" ht="15" customHeight="1">
      <c r="A29" s="18">
        <v>26</v>
      </c>
      <c r="B29" s="37" t="s">
        <v>180</v>
      </c>
      <c r="C29" s="40">
        <v>1</v>
      </c>
    </row>
    <row r="30" spans="1:3" ht="15" customHeight="1">
      <c r="A30" s="18">
        <v>27</v>
      </c>
      <c r="B30" s="37" t="s">
        <v>166</v>
      </c>
      <c r="C30" s="40">
        <v>1</v>
      </c>
    </row>
    <row r="31" spans="1:3" ht="15" customHeight="1">
      <c r="A31" s="18">
        <v>28</v>
      </c>
      <c r="B31" s="37" t="s">
        <v>177</v>
      </c>
      <c r="C31" s="40">
        <v>1</v>
      </c>
    </row>
    <row r="32" spans="1:3" ht="15" customHeight="1">
      <c r="A32" s="18">
        <v>29</v>
      </c>
      <c r="B32" s="37" t="s">
        <v>181</v>
      </c>
      <c r="C32" s="40">
        <v>1</v>
      </c>
    </row>
    <row r="33" spans="1:3" ht="15" customHeight="1">
      <c r="A33" s="18">
        <v>30</v>
      </c>
      <c r="B33" s="37" t="s">
        <v>11</v>
      </c>
      <c r="C33" s="40">
        <v>1</v>
      </c>
    </row>
    <row r="34" spans="1:3" ht="15" customHeight="1">
      <c r="A34" s="18">
        <v>31</v>
      </c>
      <c r="B34" s="37" t="s">
        <v>178</v>
      </c>
      <c r="C34" s="40">
        <v>1</v>
      </c>
    </row>
    <row r="35" spans="1:3" ht="15" customHeight="1">
      <c r="A35" s="18">
        <v>32</v>
      </c>
      <c r="B35" s="37" t="s">
        <v>153</v>
      </c>
      <c r="C35" s="40">
        <v>1</v>
      </c>
    </row>
    <row r="36" spans="1:3" ht="15" customHeight="1">
      <c r="A36" s="18">
        <v>33</v>
      </c>
      <c r="B36" s="37" t="s">
        <v>156</v>
      </c>
      <c r="C36" s="40">
        <v>1</v>
      </c>
    </row>
    <row r="37" spans="1:3" ht="15" customHeight="1">
      <c r="A37" s="18">
        <v>34</v>
      </c>
      <c r="B37" s="37" t="s">
        <v>168</v>
      </c>
      <c r="C37" s="40">
        <v>1</v>
      </c>
    </row>
    <row r="38" spans="1:3" ht="15" customHeight="1">
      <c r="A38" s="18">
        <v>35</v>
      </c>
      <c r="B38" s="37" t="s">
        <v>164</v>
      </c>
      <c r="C38" s="40">
        <v>1</v>
      </c>
    </row>
    <row r="39" spans="1:3" ht="15" customHeight="1">
      <c r="A39" s="20">
        <v>36</v>
      </c>
      <c r="B39" s="38" t="s">
        <v>176</v>
      </c>
      <c r="C39" s="41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2011-07-11T16:08:07Z</dcterms:created>
  <dcterms:modified xsi:type="dcterms:W3CDTF">2011-07-17T17:59:30Z</dcterms:modified>
  <cp:category/>
  <cp:version/>
  <cp:contentType/>
  <cp:contentStatus/>
</cp:coreProperties>
</file>