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<sst xmlns="http://schemas.openxmlformats.org/spreadsheetml/2006/main" count="457" uniqueCount="279">
  <si>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</si>
  <si>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</si>
  <si>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</si>
  <si>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</si>
  <si>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</si>
  <si>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</si>
  <si>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</si>
  <si>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</si>
  <si>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</si>
  <si>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</si>
  <si>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</si>
  <si>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Maratonina di Capena</t>
  </si>
  <si>
    <t>Capena (Roma) Italia - Domenica 01/12/2013</t>
  </si>
  <si>
    <t>Di Gregorio</t>
  </si>
  <si>
    <t>Roberto</t>
  </si>
  <si>
    <t>MM-35  B</t>
  </si>
  <si>
    <t>Tivoli Marathon</t>
  </si>
  <si>
    <t>00.33.31</t>
  </si>
  <si>
    <t>De Dominicis</t>
  </si>
  <si>
    <t>Luca</t>
  </si>
  <si>
    <t>MM-40  C</t>
  </si>
  <si>
    <t>Eretum Todaro Sport</t>
  </si>
  <si>
    <t>00.34.58</t>
  </si>
  <si>
    <t>Guerrieri</t>
  </si>
  <si>
    <t>Luigi</t>
  </si>
  <si>
    <t>GS Cat Sport</t>
  </si>
  <si>
    <t>00.35.13</t>
  </si>
  <si>
    <t>Perelli</t>
  </si>
  <si>
    <t>Massimo</t>
  </si>
  <si>
    <t>MM-45  D</t>
  </si>
  <si>
    <t>Corsa dei Santi</t>
  </si>
  <si>
    <t>00.35.47</t>
  </si>
  <si>
    <t>Dina</t>
  </si>
  <si>
    <t>Sergio</t>
  </si>
  <si>
    <t>MM-50  E</t>
  </si>
  <si>
    <t>Atletica Insieme Forhans Team</t>
  </si>
  <si>
    <t>00.36.05</t>
  </si>
  <si>
    <t>Guido</t>
  </si>
  <si>
    <t>Podistica Eretum</t>
  </si>
  <si>
    <t>00.36.10</t>
  </si>
  <si>
    <t>Comina</t>
  </si>
  <si>
    <t>Fabio</t>
  </si>
  <si>
    <t>AM  A</t>
  </si>
  <si>
    <t>00.36.15</t>
  </si>
  <si>
    <t>Cesare</t>
  </si>
  <si>
    <t>AtleticoUisp Monterotondo</t>
  </si>
  <si>
    <t>00.36.26</t>
  </si>
  <si>
    <t>Lucchesini</t>
  </si>
  <si>
    <t>Claudio</t>
  </si>
  <si>
    <t>SS Lazio Atletica</t>
  </si>
  <si>
    <t>00.36.40</t>
  </si>
  <si>
    <t>Colamedici</t>
  </si>
  <si>
    <t>Ubaldo</t>
  </si>
  <si>
    <t>Atletica Fiano Romano</t>
  </si>
  <si>
    <t>00.37.01</t>
  </si>
  <si>
    <t>Malafoglia</t>
  </si>
  <si>
    <t>Stefano</t>
  </si>
  <si>
    <t>00.37.05</t>
  </si>
  <si>
    <t>Di Re</t>
  </si>
  <si>
    <t>Alfredo</t>
  </si>
  <si>
    <t>ASD Asterix</t>
  </si>
  <si>
    <t>00.37.17</t>
  </si>
  <si>
    <t>Sollai</t>
  </si>
  <si>
    <t>00.37.31</t>
  </si>
  <si>
    <t>Sardo</t>
  </si>
  <si>
    <t>Fabrizio</t>
  </si>
  <si>
    <t>MM-55  F</t>
  </si>
  <si>
    <t>00.37.36</t>
  </si>
  <si>
    <t>Bianchi</t>
  </si>
  <si>
    <t>Danilo</t>
  </si>
  <si>
    <t>00.37.38</t>
  </si>
  <si>
    <t>Mollica</t>
  </si>
  <si>
    <t>Mariano</t>
  </si>
  <si>
    <t>00.37.45</t>
  </si>
  <si>
    <t>La Cava</t>
  </si>
  <si>
    <t>Paolo</t>
  </si>
  <si>
    <t>00.37.49</t>
  </si>
  <si>
    <t>Tazza</t>
  </si>
  <si>
    <t>Giorgio</t>
  </si>
  <si>
    <t>Amatori Podistica Terni</t>
  </si>
  <si>
    <t>00.38.07</t>
  </si>
  <si>
    <t>Micheli</t>
  </si>
  <si>
    <t>Alessio</t>
  </si>
  <si>
    <t>Avis Corchiano</t>
  </si>
  <si>
    <t>00.38.09</t>
  </si>
  <si>
    <t>Scarinci</t>
  </si>
  <si>
    <t>Tullio</t>
  </si>
  <si>
    <t>00.38.31</t>
  </si>
  <si>
    <t>Tempio</t>
  </si>
  <si>
    <t>00.39.13</t>
  </si>
  <si>
    <t>Castelli</t>
  </si>
  <si>
    <t>Giovanni Scavo 2000</t>
  </si>
  <si>
    <t>00.39.16</t>
  </si>
  <si>
    <t>Regis</t>
  </si>
  <si>
    <t>Riccardo</t>
  </si>
  <si>
    <t>FaraAtletica</t>
  </si>
  <si>
    <t>00.39.24</t>
  </si>
  <si>
    <t>Tufano</t>
  </si>
  <si>
    <t>Lorenzo</t>
  </si>
  <si>
    <t>Asterix Morlupo</t>
  </si>
  <si>
    <t>00.39.38</t>
  </si>
  <si>
    <t>Scoccia</t>
  </si>
  <si>
    <t>Giuseppe</t>
  </si>
  <si>
    <t>Olimpica Flaminia</t>
  </si>
  <si>
    <t>00.39.46</t>
  </si>
  <si>
    <t>Kepa</t>
  </si>
  <si>
    <t>Ewa</t>
  </si>
  <si>
    <t>MF-50  Q</t>
  </si>
  <si>
    <t>Atletica Roma</t>
  </si>
  <si>
    <t>00.39.50</t>
  </si>
  <si>
    <t>Brescini</t>
  </si>
  <si>
    <t>00.40.04</t>
  </si>
  <si>
    <t>Dioguardi</t>
  </si>
  <si>
    <t>Valerio</t>
  </si>
  <si>
    <t>00.40.28</t>
  </si>
  <si>
    <t>Malatesta</t>
  </si>
  <si>
    <t>Daniele</t>
  </si>
  <si>
    <t>00.40.32</t>
  </si>
  <si>
    <t>Brunacci</t>
  </si>
  <si>
    <t>Carlo</t>
  </si>
  <si>
    <t>00.40.52</t>
  </si>
  <si>
    <t>Viani</t>
  </si>
  <si>
    <t>00.41.12</t>
  </si>
  <si>
    <t>Loreti</t>
  </si>
  <si>
    <t>Bruno</t>
  </si>
  <si>
    <t>MM-60  G</t>
  </si>
  <si>
    <t>00.41.18</t>
  </si>
  <si>
    <t>00.41.27</t>
  </si>
  <si>
    <t>Cherubini</t>
  </si>
  <si>
    <t>00.42.12</t>
  </si>
  <si>
    <t>Panebianco</t>
  </si>
  <si>
    <t>Antonio</t>
  </si>
  <si>
    <t>00.42.21</t>
  </si>
  <si>
    <t>Gentili</t>
  </si>
  <si>
    <t>00.42.25</t>
  </si>
  <si>
    <t>Massarelli</t>
  </si>
  <si>
    <t>Podistica Interamna</t>
  </si>
  <si>
    <t>00.42.28</t>
  </si>
  <si>
    <t>Agostinelli</t>
  </si>
  <si>
    <t>Mauro</t>
  </si>
  <si>
    <t>00.42.47</t>
  </si>
  <si>
    <t>Squadrani</t>
  </si>
  <si>
    <t>Maurizio</t>
  </si>
  <si>
    <t>00.42.55</t>
  </si>
  <si>
    <t>Latteri</t>
  </si>
  <si>
    <t>Luigia</t>
  </si>
  <si>
    <t>MF-45  P</t>
  </si>
  <si>
    <t>Due Ponti</t>
  </si>
  <si>
    <t>00.43.09</t>
  </si>
  <si>
    <t>Scarsella</t>
  </si>
  <si>
    <t>Piera</t>
  </si>
  <si>
    <t>MF-55  R</t>
  </si>
  <si>
    <t>00.43.27</t>
  </si>
  <si>
    <t>Pimpinella</t>
  </si>
  <si>
    <t>Franco</t>
  </si>
  <si>
    <t>Atletica Faleria</t>
  </si>
  <si>
    <t>00.43.48</t>
  </si>
  <si>
    <t>Francica</t>
  </si>
  <si>
    <t>00.44.14</t>
  </si>
  <si>
    <t>D`Alessandri</t>
  </si>
  <si>
    <t>Trail dei Due Laghi</t>
  </si>
  <si>
    <t>00.44.28</t>
  </si>
  <si>
    <t>Michele</t>
  </si>
  <si>
    <t>00.44.30</t>
  </si>
  <si>
    <t>Vecchio</t>
  </si>
  <si>
    <t>Marcello</t>
  </si>
  <si>
    <t>00.44.46</t>
  </si>
  <si>
    <t>Bortoloni</t>
  </si>
  <si>
    <t>Natale</t>
  </si>
  <si>
    <t>MM-65  H</t>
  </si>
  <si>
    <t>00.44.51</t>
  </si>
  <si>
    <t>De Mattia</t>
  </si>
  <si>
    <t>Ludovico</t>
  </si>
  <si>
    <t>00.45.02</t>
  </si>
  <si>
    <t>00.45.16</t>
  </si>
  <si>
    <t>De Santis</t>
  </si>
  <si>
    <t>Francesco</t>
  </si>
  <si>
    <t>LBM Sport</t>
  </si>
  <si>
    <t>00.45.34</t>
  </si>
  <si>
    <t>Paolessi</t>
  </si>
  <si>
    <t>Paola</t>
  </si>
  <si>
    <t>Rifondazione Podistica</t>
  </si>
  <si>
    <t>00.45.37</t>
  </si>
  <si>
    <t>Salvatori</t>
  </si>
  <si>
    <t>Massimiliano</t>
  </si>
  <si>
    <t>00.45.41</t>
  </si>
  <si>
    <t>Di Cicco</t>
  </si>
  <si>
    <t>Raffaele</t>
  </si>
  <si>
    <t>Sport Motion</t>
  </si>
  <si>
    <t>00.45.47</t>
  </si>
  <si>
    <t>Murano</t>
  </si>
  <si>
    <t>00.46.21</t>
  </si>
  <si>
    <t>Bevilacqua</t>
  </si>
  <si>
    <t>Simona</t>
  </si>
  <si>
    <t>MF-40  O</t>
  </si>
  <si>
    <t>00.47.23</t>
  </si>
  <si>
    <t>Filesi</t>
  </si>
  <si>
    <t>00.47.42</t>
  </si>
  <si>
    <t>Iacobelli</t>
  </si>
  <si>
    <t>Letizia</t>
  </si>
  <si>
    <t>MF-35  N</t>
  </si>
  <si>
    <t>00.48.32</t>
  </si>
  <si>
    <t>Paris</t>
  </si>
  <si>
    <t>Filiberto</t>
  </si>
  <si>
    <t>UISP Avis Rieti</t>
  </si>
  <si>
    <t>00.48.39</t>
  </si>
  <si>
    <t>Ranalli</t>
  </si>
  <si>
    <t>Vito</t>
  </si>
  <si>
    <t>MM-70  I</t>
  </si>
  <si>
    <t>00.49.05</t>
  </si>
  <si>
    <t>Calfapietra</t>
  </si>
  <si>
    <t>00.49.09</t>
  </si>
  <si>
    <t>Prioreschi</t>
  </si>
  <si>
    <t>Patrizia</t>
  </si>
  <si>
    <t>Natural Castelnuovo</t>
  </si>
  <si>
    <t>00.49.45</t>
  </si>
  <si>
    <t>Sonnino</t>
  </si>
  <si>
    <t>Mario Roberto</t>
  </si>
  <si>
    <t>00.50.17</t>
  </si>
  <si>
    <t>Mancini</t>
  </si>
  <si>
    <t>00.50.52</t>
  </si>
  <si>
    <t>D`Alessandro</t>
  </si>
  <si>
    <t>Team Carbon</t>
  </si>
  <si>
    <t>00.51.31</t>
  </si>
  <si>
    <t>Giulietti</t>
  </si>
  <si>
    <t>Emilio</t>
  </si>
  <si>
    <t>00.51.56</t>
  </si>
  <si>
    <t>Santini</t>
  </si>
  <si>
    <t>00.52.10</t>
  </si>
  <si>
    <t>Ruggeri</t>
  </si>
  <si>
    <t>Nadia</t>
  </si>
  <si>
    <t>00.52.35</t>
  </si>
  <si>
    <t>Pecci</t>
  </si>
  <si>
    <t>Mario</t>
  </si>
  <si>
    <t>00.52.54</t>
  </si>
  <si>
    <t>Esposito</t>
  </si>
  <si>
    <t>Sandro</t>
  </si>
  <si>
    <t>00.54.22</t>
  </si>
  <si>
    <t>Antonini</t>
  </si>
  <si>
    <t>Gian Luigi</t>
  </si>
  <si>
    <t>00.54.30</t>
  </si>
  <si>
    <t>Raru</t>
  </si>
  <si>
    <t>Carmen</t>
  </si>
  <si>
    <t>ASD Forza Maggiore</t>
  </si>
  <si>
    <t>00.54.49</t>
  </si>
  <si>
    <t>Pintus</t>
  </si>
  <si>
    <t>Giovanni</t>
  </si>
  <si>
    <t>00.54.53</t>
  </si>
  <si>
    <t>Di Giuseppe</t>
  </si>
  <si>
    <t>00.55.00</t>
  </si>
  <si>
    <t>Spinardi</t>
  </si>
  <si>
    <t>Andrea</t>
  </si>
  <si>
    <t>00.56.04</t>
  </si>
  <si>
    <t>Domenico</t>
  </si>
  <si>
    <t>MM-75  L</t>
  </si>
  <si>
    <t>00.56.06</t>
  </si>
  <si>
    <t>Orsingher</t>
  </si>
  <si>
    <t>Enzo</t>
  </si>
  <si>
    <t>ASD Atletica Vita</t>
  </si>
  <si>
    <t>00.56.09</t>
  </si>
  <si>
    <t>Polini</t>
  </si>
  <si>
    <t>Monica</t>
  </si>
  <si>
    <t>00.56.28</t>
  </si>
  <si>
    <t>Veroli</t>
  </si>
  <si>
    <t>Federico</t>
  </si>
  <si>
    <t>00.58.49</t>
  </si>
  <si>
    <t>Brogi</t>
  </si>
  <si>
    <t>Giancarlo</t>
  </si>
  <si>
    <t>01.00.59</t>
  </si>
  <si>
    <t>Ponziani</t>
  </si>
  <si>
    <t>Roma Est Runners ASD</t>
  </si>
  <si>
    <t>01.02.53</t>
  </si>
  <si>
    <t>Sconocchia</t>
  </si>
  <si>
    <t>Renzo</t>
  </si>
  <si>
    <t>01.04.03</t>
  </si>
  <si>
    <t>Ricci</t>
  </si>
  <si>
    <t>Atletica Palazzo</t>
  </si>
  <si>
    <t>02.04.58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</si>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</sst>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11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12</v>
      </c>
      <c r="B3" s="32"/>
      <c r="C3" s="32"/>
      <c r="D3" s="32"/>
      <c r="E3" s="32"/>
      <c r="F3" s="32"/>
      <c r="G3" s="32"/>
      <c r="H3" s="13" t="s">
        <v>0</v>
      </c>
      <c r="I3" s="14">
        <v>9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9</v>
      </c>
      <c r="I4" s="19" t="s">
        <v>10</v>
      </c>
    </row>
    <row r="5" spans="1:9" s="3" customFormat="1" ht="15" customHeight="1">
      <c r="A5" s="11">
        <v>1</v>
      </c>
      <c r="B5" s="20" t="s">
        <v>13</v>
      </c>
      <c r="C5" s="20" t="s">
        <v>14</v>
      </c>
      <c r="D5" s="11" t="s">
        <v>15</v>
      </c>
      <c r="E5" s="20" t="s">
        <v>16</v>
      </c>
      <c r="F5" s="11" t="s">
        <v>17</v>
      </c>
      <c r="G5" s="11" t="str">
        <f aca="true" t="shared" si="0" ref="G5:G14">TEXT(INT((HOUR(F5)*3600+MINUTE(F5)*60+SECOND(F5))/$I$3/60),"0")&amp;"."&amp;TEXT(MOD((HOUR(F5)*3600+MINUTE(F5)*60+SECOND(F5))/$I$3,60),"00")&amp;"/km"</f>
        <v>3.43/km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18</v>
      </c>
      <c r="C6" s="22" t="s">
        <v>19</v>
      </c>
      <c r="D6" s="9" t="s">
        <v>20</v>
      </c>
      <c r="E6" s="22" t="s">
        <v>21</v>
      </c>
      <c r="F6" s="9" t="s">
        <v>22</v>
      </c>
      <c r="G6" s="9" t="str">
        <f t="shared" si="0"/>
        <v>3.53/km</v>
      </c>
      <c r="H6" s="8">
        <f t="shared" si="1"/>
        <v>0.0010069444444444492</v>
      </c>
      <c r="I6" s="8">
        <f t="shared" si="2"/>
        <v>0</v>
      </c>
    </row>
    <row r="7" spans="1:9" s="3" customFormat="1" ht="15" customHeight="1">
      <c r="A7" s="9">
        <v>3</v>
      </c>
      <c r="B7" s="22" t="s">
        <v>23</v>
      </c>
      <c r="C7" s="22" t="s">
        <v>24</v>
      </c>
      <c r="D7" s="9" t="s">
        <v>20</v>
      </c>
      <c r="E7" s="22" t="s">
        <v>25</v>
      </c>
      <c r="F7" s="9" t="s">
        <v>26</v>
      </c>
      <c r="G7" s="9" t="str">
        <f t="shared" si="0"/>
        <v>3.55/km</v>
      </c>
      <c r="H7" s="8">
        <f t="shared" si="1"/>
        <v>0.0011805555555555597</v>
      </c>
      <c r="I7" s="8">
        <f t="shared" si="2"/>
        <v>0.0001736111111111105</v>
      </c>
    </row>
    <row r="8" spans="1:9" s="3" customFormat="1" ht="15" customHeight="1">
      <c r="A8" s="9">
        <v>4</v>
      </c>
      <c r="B8" s="22" t="s">
        <v>27</v>
      </c>
      <c r="C8" s="22" t="s">
        <v>28</v>
      </c>
      <c r="D8" s="9" t="s">
        <v>29</v>
      </c>
      <c r="E8" s="22" t="s">
        <v>30</v>
      </c>
      <c r="F8" s="9" t="s">
        <v>31</v>
      </c>
      <c r="G8" s="9" t="str">
        <f t="shared" si="0"/>
        <v>3.59/km</v>
      </c>
      <c r="H8" s="8">
        <f t="shared" si="1"/>
        <v>0.001574074074074075</v>
      </c>
      <c r="I8" s="8">
        <f t="shared" si="2"/>
        <v>0</v>
      </c>
    </row>
    <row r="9" spans="1:9" s="3" customFormat="1" ht="15" customHeight="1">
      <c r="A9" s="9">
        <v>5</v>
      </c>
      <c r="B9" s="22" t="s">
        <v>32</v>
      </c>
      <c r="C9" s="22" t="s">
        <v>33</v>
      </c>
      <c r="D9" s="9" t="s">
        <v>34</v>
      </c>
      <c r="E9" s="22" t="s">
        <v>35</v>
      </c>
      <c r="F9" s="9" t="s">
        <v>36</v>
      </c>
      <c r="G9" s="9" t="str">
        <f t="shared" si="0"/>
        <v>4.01/km</v>
      </c>
      <c r="H9" s="8">
        <f t="shared" si="1"/>
        <v>0.001782407407407413</v>
      </c>
      <c r="I9" s="8">
        <f t="shared" si="2"/>
        <v>0</v>
      </c>
    </row>
    <row r="10" spans="1:9" s="3" customFormat="1" ht="15" customHeight="1">
      <c r="A10" s="9">
        <v>6</v>
      </c>
      <c r="B10" s="22" t="s">
        <v>18</v>
      </c>
      <c r="C10" s="22" t="s">
        <v>37</v>
      </c>
      <c r="D10" s="9" t="s">
        <v>29</v>
      </c>
      <c r="E10" s="22" t="s">
        <v>38</v>
      </c>
      <c r="F10" s="9" t="s">
        <v>39</v>
      </c>
      <c r="G10" s="9" t="str">
        <f t="shared" si="0"/>
        <v>4.01/km</v>
      </c>
      <c r="H10" s="8">
        <f t="shared" si="1"/>
        <v>0.001840277777777781</v>
      </c>
      <c r="I10" s="8">
        <f t="shared" si="2"/>
        <v>0.000266203703703706</v>
      </c>
    </row>
    <row r="11" spans="1:9" s="3" customFormat="1" ht="15" customHeight="1">
      <c r="A11" s="9">
        <v>7</v>
      </c>
      <c r="B11" s="22" t="s">
        <v>40</v>
      </c>
      <c r="C11" s="22" t="s">
        <v>41</v>
      </c>
      <c r="D11" s="9" t="s">
        <v>42</v>
      </c>
      <c r="E11" s="22" t="s">
        <v>35</v>
      </c>
      <c r="F11" s="9" t="s">
        <v>43</v>
      </c>
      <c r="G11" s="9" t="str">
        <f t="shared" si="0"/>
        <v>4.02/km</v>
      </c>
      <c r="H11" s="8">
        <f t="shared" si="1"/>
        <v>0.0018981481481481488</v>
      </c>
      <c r="I11" s="8">
        <f t="shared" si="2"/>
        <v>0</v>
      </c>
    </row>
    <row r="12" spans="1:9" s="3" customFormat="1" ht="15" customHeight="1">
      <c r="A12" s="9">
        <v>8</v>
      </c>
      <c r="B12" s="22" t="s">
        <v>18</v>
      </c>
      <c r="C12" s="22" t="s">
        <v>44</v>
      </c>
      <c r="D12" s="9" t="s">
        <v>15</v>
      </c>
      <c r="E12" s="22" t="s">
        <v>45</v>
      </c>
      <c r="F12" s="9" t="s">
        <v>46</v>
      </c>
      <c r="G12" s="9" t="str">
        <f t="shared" si="0"/>
        <v>4.03/km</v>
      </c>
      <c r="H12" s="8">
        <f t="shared" si="1"/>
        <v>0.002025462962962965</v>
      </c>
      <c r="I12" s="8">
        <f t="shared" si="2"/>
        <v>0.002025462962962965</v>
      </c>
    </row>
    <row r="13" spans="1:9" s="3" customFormat="1" ht="15" customHeight="1">
      <c r="A13" s="9">
        <v>9</v>
      </c>
      <c r="B13" s="22" t="s">
        <v>47</v>
      </c>
      <c r="C13" s="22" t="s">
        <v>48</v>
      </c>
      <c r="D13" s="9" t="s">
        <v>20</v>
      </c>
      <c r="E13" s="22" t="s">
        <v>49</v>
      </c>
      <c r="F13" s="9" t="s">
        <v>50</v>
      </c>
      <c r="G13" s="9" t="str">
        <f t="shared" si="0"/>
        <v>4.04/km</v>
      </c>
      <c r="H13" s="8">
        <f t="shared" si="1"/>
        <v>0.002187500000000002</v>
      </c>
      <c r="I13" s="8">
        <f t="shared" si="2"/>
        <v>0.0011805555555555527</v>
      </c>
    </row>
    <row r="14" spans="1:9" s="3" customFormat="1" ht="15" customHeight="1">
      <c r="A14" s="9">
        <v>10</v>
      </c>
      <c r="B14" s="22" t="s">
        <v>51</v>
      </c>
      <c r="C14" s="22" t="s">
        <v>52</v>
      </c>
      <c r="D14" s="9" t="s">
        <v>20</v>
      </c>
      <c r="E14" s="22" t="s">
        <v>53</v>
      </c>
      <c r="F14" s="9" t="s">
        <v>54</v>
      </c>
      <c r="G14" s="9" t="str">
        <f t="shared" si="0"/>
        <v>4.07/km</v>
      </c>
      <c r="H14" s="8">
        <f t="shared" si="1"/>
        <v>0.0024305555555555573</v>
      </c>
      <c r="I14" s="8">
        <f t="shared" si="2"/>
        <v>0.0014236111111111081</v>
      </c>
    </row>
    <row r="15" spans="1:9" ht="12.75">
      <c r="A15" s="9">
        <v>11</v>
      </c>
      <c r="B15" s="22" t="s">
        <v>55</v>
      </c>
      <c r="C15" s="22" t="s">
        <v>56</v>
      </c>
      <c r="D15" s="9" t="s">
        <v>34</v>
      </c>
      <c r="E15" s="22" t="s">
        <v>21</v>
      </c>
      <c r="F15" s="9" t="s">
        <v>57</v>
      </c>
      <c r="G15" s="9" t="str">
        <f>TEXT(INT((HOUR(F15)*3600+MINUTE(F15)*60+SECOND(F15))/$I$3/60),"0")&amp;"."&amp;TEXT(MOD((HOUR(F15)*3600+MINUTE(F15)*60+SECOND(F15))/$I$3,60),"00")&amp;"/km"</f>
        <v>4.07/km</v>
      </c>
      <c r="H15" s="8">
        <f>F15-$F$5</f>
        <v>0.002476851851851855</v>
      </c>
      <c r="I15" s="8">
        <f t="shared" si="2"/>
        <v>0.000694444444444442</v>
      </c>
    </row>
    <row r="16" spans="1:9" ht="12.75">
      <c r="A16" s="9">
        <v>12</v>
      </c>
      <c r="B16" s="22" t="s">
        <v>58</v>
      </c>
      <c r="C16" s="22" t="s">
        <v>59</v>
      </c>
      <c r="D16" s="9" t="s">
        <v>29</v>
      </c>
      <c r="E16" s="22" t="s">
        <v>60</v>
      </c>
      <c r="F16" s="9" t="s">
        <v>61</v>
      </c>
      <c r="G16" s="9" t="str">
        <f>TEXT(INT((HOUR(F16)*3600+MINUTE(F16)*60+SECOND(F16))/$I$3/60),"0")&amp;"."&amp;TEXT(MOD((HOUR(F16)*3600+MINUTE(F16)*60+SECOND(F16))/$I$3,60),"00")&amp;"/km"</f>
        <v>4.09/km</v>
      </c>
      <c r="H16" s="8">
        <f>F16-$F$5</f>
        <v>0.002615740740740745</v>
      </c>
      <c r="I16" s="8">
        <f t="shared" si="2"/>
        <v>0.00104166666666667</v>
      </c>
    </row>
    <row r="17" spans="1:9" ht="12.75">
      <c r="A17" s="9">
        <v>13</v>
      </c>
      <c r="B17" s="22" t="s">
        <v>62</v>
      </c>
      <c r="C17" s="22" t="s">
        <v>56</v>
      </c>
      <c r="D17" s="9" t="s">
        <v>20</v>
      </c>
      <c r="E17" s="22" t="s">
        <v>53</v>
      </c>
      <c r="F17" s="9" t="s">
        <v>63</v>
      </c>
      <c r="G17" s="9" t="str">
        <f>TEXT(INT((HOUR(F17)*3600+MINUTE(F17)*60+SECOND(F17))/$I$3/60),"0")&amp;"."&amp;TEXT(MOD((HOUR(F17)*3600+MINUTE(F17)*60+SECOND(F17))/$I$3,60),"00")&amp;"/km"</f>
        <v>4.10/km</v>
      </c>
      <c r="H17" s="8">
        <f>F17-$F$5</f>
        <v>0.0027777777777777783</v>
      </c>
      <c r="I17" s="8">
        <f t="shared" si="2"/>
        <v>0.0017708333333333291</v>
      </c>
    </row>
    <row r="18" spans="1:9" ht="12.75">
      <c r="A18" s="9">
        <v>14</v>
      </c>
      <c r="B18" s="22" t="s">
        <v>64</v>
      </c>
      <c r="C18" s="22" t="s">
        <v>65</v>
      </c>
      <c r="D18" s="9" t="s">
        <v>66</v>
      </c>
      <c r="E18" s="22" t="s">
        <v>49</v>
      </c>
      <c r="F18" s="9" t="s">
        <v>67</v>
      </c>
      <c r="G18" s="9" t="str">
        <f>TEXT(INT((HOUR(F18)*3600+MINUTE(F18)*60+SECOND(F18))/$I$3/60),"0")&amp;"."&amp;TEXT(MOD((HOUR(F18)*3600+MINUTE(F18)*60+SECOND(F18))/$I$3,60),"00")&amp;"/km"</f>
        <v>4.11/km</v>
      </c>
      <c r="H18" s="8">
        <f>F18-$F$5</f>
        <v>0.002835648148148153</v>
      </c>
      <c r="I18" s="8">
        <f t="shared" si="2"/>
        <v>0</v>
      </c>
    </row>
    <row r="19" spans="1:9" ht="12.75">
      <c r="A19" s="9">
        <v>15</v>
      </c>
      <c r="B19" s="22" t="s">
        <v>68</v>
      </c>
      <c r="C19" s="22" t="s">
        <v>69</v>
      </c>
      <c r="D19" s="9" t="s">
        <v>20</v>
      </c>
      <c r="E19" s="22" t="s">
        <v>49</v>
      </c>
      <c r="F19" s="9" t="s">
        <v>70</v>
      </c>
      <c r="G19" s="9" t="str">
        <f aca="true" t="shared" si="3" ref="G19:G82">TEXT(INT((HOUR(F19)*3600+MINUTE(F19)*60+SECOND(F19))/$I$3/60),"0")&amp;"."&amp;TEXT(MOD((HOUR(F19)*3600+MINUTE(F19)*60+SECOND(F19))/$I$3,60),"00")&amp;"/km"</f>
        <v>4.11/km</v>
      </c>
      <c r="H19" s="8">
        <f aca="true" t="shared" si="4" ref="H19:H82">F19-$F$5</f>
        <v>0.0028587962962963002</v>
      </c>
      <c r="I19" s="8">
        <f aca="true" t="shared" si="5" ref="I19:I82">F19-INDEX($F$5:$F$2880,MATCH(D19,$D$5:$D$2880,0))</f>
        <v>0.001851851851851851</v>
      </c>
    </row>
    <row r="20" spans="1:9" ht="12.75">
      <c r="A20" s="9">
        <v>16</v>
      </c>
      <c r="B20" s="22" t="s">
        <v>71</v>
      </c>
      <c r="C20" s="22" t="s">
        <v>72</v>
      </c>
      <c r="D20" s="9" t="s">
        <v>34</v>
      </c>
      <c r="E20" s="22" t="s">
        <v>30</v>
      </c>
      <c r="F20" s="9" t="s">
        <v>73</v>
      </c>
      <c r="G20" s="9" t="str">
        <f t="shared" si="3"/>
        <v>4.12/km</v>
      </c>
      <c r="H20" s="8">
        <f t="shared" si="4"/>
        <v>0.0029398148148148187</v>
      </c>
      <c r="I20" s="8">
        <f t="shared" si="5"/>
        <v>0.0011574074074074056</v>
      </c>
    </row>
    <row r="21" spans="1:9" ht="12.75">
      <c r="A21" s="9">
        <v>17</v>
      </c>
      <c r="B21" s="22" t="s">
        <v>74</v>
      </c>
      <c r="C21" s="22" t="s">
        <v>75</v>
      </c>
      <c r="D21" s="9" t="s">
        <v>20</v>
      </c>
      <c r="E21" s="22" t="s">
        <v>30</v>
      </c>
      <c r="F21" s="9" t="s">
        <v>76</v>
      </c>
      <c r="G21" s="9" t="str">
        <f t="shared" si="3"/>
        <v>4.12/km</v>
      </c>
      <c r="H21" s="8">
        <f t="shared" si="4"/>
        <v>0.0029861111111111165</v>
      </c>
      <c r="I21" s="8">
        <f t="shared" si="5"/>
        <v>0.0019791666666666673</v>
      </c>
    </row>
    <row r="22" spans="1:9" ht="12.75">
      <c r="A22" s="9">
        <v>18</v>
      </c>
      <c r="B22" s="22" t="s">
        <v>77</v>
      </c>
      <c r="C22" s="22" t="s">
        <v>78</v>
      </c>
      <c r="D22" s="9" t="s">
        <v>34</v>
      </c>
      <c r="E22" s="22" t="s">
        <v>79</v>
      </c>
      <c r="F22" s="9" t="s">
        <v>80</v>
      </c>
      <c r="G22" s="9" t="str">
        <f t="shared" si="3"/>
        <v>4.14/km</v>
      </c>
      <c r="H22" s="8">
        <f t="shared" si="4"/>
        <v>0.003194444444444451</v>
      </c>
      <c r="I22" s="8">
        <f t="shared" si="5"/>
        <v>0.001412037037037038</v>
      </c>
    </row>
    <row r="23" spans="1:9" ht="12.75">
      <c r="A23" s="9">
        <v>19</v>
      </c>
      <c r="B23" s="22" t="s">
        <v>81</v>
      </c>
      <c r="C23" s="22" t="s">
        <v>82</v>
      </c>
      <c r="D23" s="9" t="s">
        <v>15</v>
      </c>
      <c r="E23" s="22" t="s">
        <v>83</v>
      </c>
      <c r="F23" s="9" t="s">
        <v>84</v>
      </c>
      <c r="G23" s="9" t="str">
        <f t="shared" si="3"/>
        <v>4.14/km</v>
      </c>
      <c r="H23" s="8">
        <f t="shared" si="4"/>
        <v>0.0032175925925925983</v>
      </c>
      <c r="I23" s="8">
        <f t="shared" si="5"/>
        <v>0.0032175925925925983</v>
      </c>
    </row>
    <row r="24" spans="1:9" ht="12.75">
      <c r="A24" s="9">
        <v>20</v>
      </c>
      <c r="B24" s="22" t="s">
        <v>85</v>
      </c>
      <c r="C24" s="22" t="s">
        <v>86</v>
      </c>
      <c r="D24" s="9" t="s">
        <v>29</v>
      </c>
      <c r="E24" s="22" t="s">
        <v>60</v>
      </c>
      <c r="F24" s="9" t="s">
        <v>87</v>
      </c>
      <c r="G24" s="9" t="str">
        <f t="shared" si="3"/>
        <v>4.17/km</v>
      </c>
      <c r="H24" s="8">
        <f t="shared" si="4"/>
        <v>0.0034722222222222238</v>
      </c>
      <c r="I24" s="8">
        <f t="shared" si="5"/>
        <v>0.0018981481481481488</v>
      </c>
    </row>
    <row r="25" spans="1:9" ht="12.75">
      <c r="A25" s="9">
        <v>21</v>
      </c>
      <c r="B25" s="22" t="s">
        <v>88</v>
      </c>
      <c r="C25" s="22" t="s">
        <v>78</v>
      </c>
      <c r="D25" s="9" t="s">
        <v>34</v>
      </c>
      <c r="E25" s="22" t="s">
        <v>30</v>
      </c>
      <c r="F25" s="9" t="s">
        <v>89</v>
      </c>
      <c r="G25" s="9" t="str">
        <f t="shared" si="3"/>
        <v>4.21/km</v>
      </c>
      <c r="H25" s="8">
        <f t="shared" si="4"/>
        <v>0.003958333333333338</v>
      </c>
      <c r="I25" s="8">
        <f t="shared" si="5"/>
        <v>0.002175925925925925</v>
      </c>
    </row>
    <row r="26" spans="1:9" ht="12.75">
      <c r="A26" s="9">
        <v>22</v>
      </c>
      <c r="B26" s="22" t="s">
        <v>90</v>
      </c>
      <c r="C26" s="22" t="s">
        <v>24</v>
      </c>
      <c r="D26" s="9" t="s">
        <v>29</v>
      </c>
      <c r="E26" s="22" t="s">
        <v>91</v>
      </c>
      <c r="F26" s="9" t="s">
        <v>92</v>
      </c>
      <c r="G26" s="9" t="str">
        <f t="shared" si="3"/>
        <v>4.22/km</v>
      </c>
      <c r="H26" s="8">
        <f t="shared" si="4"/>
        <v>0.003993055555555555</v>
      </c>
      <c r="I26" s="8">
        <f t="shared" si="5"/>
        <v>0.0024189814814814803</v>
      </c>
    </row>
    <row r="27" spans="1:9" ht="12.75">
      <c r="A27" s="9">
        <v>23</v>
      </c>
      <c r="B27" s="22" t="s">
        <v>93</v>
      </c>
      <c r="C27" s="22" t="s">
        <v>94</v>
      </c>
      <c r="D27" s="9" t="s">
        <v>20</v>
      </c>
      <c r="E27" s="22" t="s">
        <v>95</v>
      </c>
      <c r="F27" s="9" t="s">
        <v>96</v>
      </c>
      <c r="G27" s="9" t="str">
        <f t="shared" si="3"/>
        <v>4.23/km</v>
      </c>
      <c r="H27" s="8">
        <f t="shared" si="4"/>
        <v>0.004085648148148151</v>
      </c>
      <c r="I27" s="8">
        <f t="shared" si="5"/>
        <v>0.0030787037037037016</v>
      </c>
    </row>
    <row r="28" spans="1:9" ht="12.75">
      <c r="A28" s="9">
        <v>24</v>
      </c>
      <c r="B28" s="22" t="s">
        <v>97</v>
      </c>
      <c r="C28" s="22" t="s">
        <v>98</v>
      </c>
      <c r="D28" s="9" t="s">
        <v>29</v>
      </c>
      <c r="E28" s="22" t="s">
        <v>99</v>
      </c>
      <c r="F28" s="9" t="s">
        <v>100</v>
      </c>
      <c r="G28" s="9" t="str">
        <f t="shared" si="3"/>
        <v>4.24/km</v>
      </c>
      <c r="H28" s="8">
        <f t="shared" si="4"/>
        <v>0.004247685185185188</v>
      </c>
      <c r="I28" s="8">
        <f t="shared" si="5"/>
        <v>0.0026736111111111127</v>
      </c>
    </row>
    <row r="29" spans="1:9" ht="12.75">
      <c r="A29" s="9">
        <v>25</v>
      </c>
      <c r="B29" s="22" t="s">
        <v>101</v>
      </c>
      <c r="C29" s="22" t="s">
        <v>102</v>
      </c>
      <c r="D29" s="9" t="s">
        <v>34</v>
      </c>
      <c r="E29" s="22" t="s">
        <v>103</v>
      </c>
      <c r="F29" s="9" t="s">
        <v>104</v>
      </c>
      <c r="G29" s="9" t="str">
        <f t="shared" si="3"/>
        <v>4.25/km</v>
      </c>
      <c r="H29" s="8">
        <f t="shared" si="4"/>
        <v>0.004340277777777783</v>
      </c>
      <c r="I29" s="8">
        <f t="shared" si="5"/>
        <v>0.00255787037037037</v>
      </c>
    </row>
    <row r="30" spans="1:9" ht="12.75">
      <c r="A30" s="9">
        <v>26</v>
      </c>
      <c r="B30" s="22" t="s">
        <v>105</v>
      </c>
      <c r="C30" s="22" t="s">
        <v>106</v>
      </c>
      <c r="D30" s="9" t="s">
        <v>107</v>
      </c>
      <c r="E30" s="22" t="s">
        <v>108</v>
      </c>
      <c r="F30" s="9" t="s">
        <v>109</v>
      </c>
      <c r="G30" s="9" t="str">
        <f t="shared" si="3"/>
        <v>4.26/km</v>
      </c>
      <c r="H30" s="8">
        <f t="shared" si="4"/>
        <v>0.004386574074074081</v>
      </c>
      <c r="I30" s="8">
        <f t="shared" si="5"/>
        <v>0</v>
      </c>
    </row>
    <row r="31" spans="1:9" ht="12.75">
      <c r="A31" s="9">
        <v>27</v>
      </c>
      <c r="B31" s="22" t="s">
        <v>110</v>
      </c>
      <c r="C31" s="22" t="s">
        <v>41</v>
      </c>
      <c r="D31" s="9" t="s">
        <v>34</v>
      </c>
      <c r="E31" s="22" t="s">
        <v>30</v>
      </c>
      <c r="F31" s="9" t="s">
        <v>111</v>
      </c>
      <c r="G31" s="9" t="str">
        <f t="shared" si="3"/>
        <v>4.27/km</v>
      </c>
      <c r="H31" s="8">
        <f t="shared" si="4"/>
        <v>0.004548611111111114</v>
      </c>
      <c r="I31" s="8">
        <f t="shared" si="5"/>
        <v>0.0027662037037037013</v>
      </c>
    </row>
    <row r="32" spans="1:9" ht="12.75">
      <c r="A32" s="9">
        <v>28</v>
      </c>
      <c r="B32" s="22" t="s">
        <v>112</v>
      </c>
      <c r="C32" s="22" t="s">
        <v>113</v>
      </c>
      <c r="D32" s="9" t="s">
        <v>29</v>
      </c>
      <c r="E32" s="22" t="s">
        <v>30</v>
      </c>
      <c r="F32" s="9" t="s">
        <v>114</v>
      </c>
      <c r="G32" s="9" t="str">
        <f t="shared" si="3"/>
        <v>4.30/km</v>
      </c>
      <c r="H32" s="8">
        <f t="shared" si="4"/>
        <v>0.004826388888888894</v>
      </c>
      <c r="I32" s="8">
        <f t="shared" si="5"/>
        <v>0.003252314814814819</v>
      </c>
    </row>
    <row r="33" spans="1:9" ht="12.75">
      <c r="A33" s="9">
        <v>29</v>
      </c>
      <c r="B33" s="22" t="s">
        <v>115</v>
      </c>
      <c r="C33" s="22" t="s">
        <v>116</v>
      </c>
      <c r="D33" s="9" t="s">
        <v>42</v>
      </c>
      <c r="E33" s="22" t="s">
        <v>30</v>
      </c>
      <c r="F33" s="9" t="s">
        <v>117</v>
      </c>
      <c r="G33" s="9" t="str">
        <f t="shared" si="3"/>
        <v>4.30/km</v>
      </c>
      <c r="H33" s="8">
        <f t="shared" si="4"/>
        <v>0.004872685185185188</v>
      </c>
      <c r="I33" s="8">
        <f t="shared" si="5"/>
        <v>0.0029745370370370394</v>
      </c>
    </row>
    <row r="34" spans="1:9" ht="12.75">
      <c r="A34" s="9">
        <v>30</v>
      </c>
      <c r="B34" s="22" t="s">
        <v>118</v>
      </c>
      <c r="C34" s="22" t="s">
        <v>119</v>
      </c>
      <c r="D34" s="9" t="s">
        <v>34</v>
      </c>
      <c r="E34" s="22" t="s">
        <v>45</v>
      </c>
      <c r="F34" s="9" t="s">
        <v>120</v>
      </c>
      <c r="G34" s="9" t="str">
        <f t="shared" si="3"/>
        <v>4.32/km</v>
      </c>
      <c r="H34" s="8">
        <f t="shared" si="4"/>
        <v>0.00510416666666667</v>
      </c>
      <c r="I34" s="8">
        <f t="shared" si="5"/>
        <v>0.003321759259259257</v>
      </c>
    </row>
    <row r="35" spans="1:9" ht="12.75">
      <c r="A35" s="9">
        <v>31</v>
      </c>
      <c r="B35" s="22" t="s">
        <v>121</v>
      </c>
      <c r="C35" s="22" t="s">
        <v>14</v>
      </c>
      <c r="D35" s="9" t="s">
        <v>42</v>
      </c>
      <c r="E35" s="22" t="s">
        <v>103</v>
      </c>
      <c r="F35" s="9" t="s">
        <v>122</v>
      </c>
      <c r="G35" s="9" t="str">
        <f t="shared" si="3"/>
        <v>4.35/km</v>
      </c>
      <c r="H35" s="8">
        <f t="shared" si="4"/>
        <v>0.005335648148148155</v>
      </c>
      <c r="I35" s="8">
        <f t="shared" si="5"/>
        <v>0.0034375000000000065</v>
      </c>
    </row>
    <row r="36" spans="1:9" ht="12.75">
      <c r="A36" s="9">
        <v>32</v>
      </c>
      <c r="B36" s="22" t="s">
        <v>123</v>
      </c>
      <c r="C36" s="22" t="s">
        <v>124</v>
      </c>
      <c r="D36" s="9" t="s">
        <v>125</v>
      </c>
      <c r="E36" s="22" t="s">
        <v>49</v>
      </c>
      <c r="F36" s="9" t="s">
        <v>126</v>
      </c>
      <c r="G36" s="9" t="str">
        <f t="shared" si="3"/>
        <v>4.35/km</v>
      </c>
      <c r="H36" s="8">
        <f t="shared" si="4"/>
        <v>0.005405092592592593</v>
      </c>
      <c r="I36" s="8">
        <f t="shared" si="5"/>
        <v>0</v>
      </c>
    </row>
    <row r="37" spans="1:9" ht="12.75">
      <c r="A37" s="9">
        <v>33</v>
      </c>
      <c r="B37" s="22" t="s">
        <v>81</v>
      </c>
      <c r="C37" s="22" t="s">
        <v>24</v>
      </c>
      <c r="D37" s="9" t="s">
        <v>29</v>
      </c>
      <c r="E37" s="22" t="s">
        <v>60</v>
      </c>
      <c r="F37" s="9" t="s">
        <v>127</v>
      </c>
      <c r="G37" s="9" t="str">
        <f t="shared" si="3"/>
        <v>4.36/km</v>
      </c>
      <c r="H37" s="8">
        <f t="shared" si="4"/>
        <v>0.005509259259259266</v>
      </c>
      <c r="I37" s="8">
        <f t="shared" si="5"/>
        <v>0.003935185185185191</v>
      </c>
    </row>
    <row r="38" spans="1:9" ht="12.75">
      <c r="A38" s="9">
        <v>34</v>
      </c>
      <c r="B38" s="22" t="s">
        <v>128</v>
      </c>
      <c r="C38" s="22" t="s">
        <v>94</v>
      </c>
      <c r="D38" s="9" t="s">
        <v>15</v>
      </c>
      <c r="E38" s="22" t="s">
        <v>45</v>
      </c>
      <c r="F38" s="9" t="s">
        <v>129</v>
      </c>
      <c r="G38" s="9" t="str">
        <f t="shared" si="3"/>
        <v>4.41/km</v>
      </c>
      <c r="H38" s="8">
        <f t="shared" si="4"/>
        <v>0.006030092592592597</v>
      </c>
      <c r="I38" s="8">
        <f t="shared" si="5"/>
        <v>0.006030092592592597</v>
      </c>
    </row>
    <row r="39" spans="1:9" ht="12.75">
      <c r="A39" s="9">
        <v>35</v>
      </c>
      <c r="B39" s="22" t="s">
        <v>130</v>
      </c>
      <c r="C39" s="22" t="s">
        <v>131</v>
      </c>
      <c r="D39" s="9" t="s">
        <v>125</v>
      </c>
      <c r="E39" s="22" t="s">
        <v>30</v>
      </c>
      <c r="F39" s="9" t="s">
        <v>132</v>
      </c>
      <c r="G39" s="9" t="str">
        <f t="shared" si="3"/>
        <v>4.42/km</v>
      </c>
      <c r="H39" s="8">
        <f t="shared" si="4"/>
        <v>0.006134259259259263</v>
      </c>
      <c r="I39" s="8">
        <f t="shared" si="5"/>
        <v>0.0007291666666666696</v>
      </c>
    </row>
    <row r="40" spans="1:9" ht="12.75">
      <c r="A40" s="9">
        <v>36</v>
      </c>
      <c r="B40" s="22" t="s">
        <v>133</v>
      </c>
      <c r="C40" s="22" t="s">
        <v>69</v>
      </c>
      <c r="D40" s="9" t="s">
        <v>20</v>
      </c>
      <c r="E40" s="22" t="s">
        <v>25</v>
      </c>
      <c r="F40" s="9" t="s">
        <v>134</v>
      </c>
      <c r="G40" s="9" t="str">
        <f t="shared" si="3"/>
        <v>4.43/km</v>
      </c>
      <c r="H40" s="8">
        <f t="shared" si="4"/>
        <v>0.006180555555555557</v>
      </c>
      <c r="I40" s="8">
        <f t="shared" si="5"/>
        <v>0.005173611111111108</v>
      </c>
    </row>
    <row r="41" spans="1:9" ht="12.75">
      <c r="A41" s="9">
        <v>37</v>
      </c>
      <c r="B41" s="22" t="s">
        <v>135</v>
      </c>
      <c r="C41" s="22" t="s">
        <v>78</v>
      </c>
      <c r="D41" s="9" t="s">
        <v>34</v>
      </c>
      <c r="E41" s="22" t="s">
        <v>136</v>
      </c>
      <c r="F41" s="9" t="s">
        <v>137</v>
      </c>
      <c r="G41" s="9" t="str">
        <f t="shared" si="3"/>
        <v>4.43/km</v>
      </c>
      <c r="H41" s="8">
        <f t="shared" si="4"/>
        <v>0.006215277777777785</v>
      </c>
      <c r="I41" s="8">
        <f t="shared" si="5"/>
        <v>0.004432870370370372</v>
      </c>
    </row>
    <row r="42" spans="1:9" ht="12.75">
      <c r="A42" s="9">
        <v>38</v>
      </c>
      <c r="B42" s="22" t="s">
        <v>138</v>
      </c>
      <c r="C42" s="22" t="s">
        <v>139</v>
      </c>
      <c r="D42" s="9" t="s">
        <v>34</v>
      </c>
      <c r="E42" s="22" t="s">
        <v>53</v>
      </c>
      <c r="F42" s="9" t="s">
        <v>140</v>
      </c>
      <c r="G42" s="9" t="str">
        <f t="shared" si="3"/>
        <v>4.45/km</v>
      </c>
      <c r="H42" s="8">
        <f t="shared" si="4"/>
        <v>0.00643518518518519</v>
      </c>
      <c r="I42" s="8">
        <f t="shared" si="5"/>
        <v>0.0046527777777777765</v>
      </c>
    </row>
    <row r="43" spans="1:9" ht="12.75">
      <c r="A43" s="9">
        <v>39</v>
      </c>
      <c r="B43" s="22" t="s">
        <v>141</v>
      </c>
      <c r="C43" s="22" t="s">
        <v>142</v>
      </c>
      <c r="D43" s="9" t="s">
        <v>15</v>
      </c>
      <c r="E43" s="22" t="s">
        <v>53</v>
      </c>
      <c r="F43" s="9" t="s">
        <v>143</v>
      </c>
      <c r="G43" s="9" t="str">
        <f t="shared" si="3"/>
        <v>4.46/km</v>
      </c>
      <c r="H43" s="8">
        <f t="shared" si="4"/>
        <v>0.006527777777777782</v>
      </c>
      <c r="I43" s="8">
        <f t="shared" si="5"/>
        <v>0.006527777777777782</v>
      </c>
    </row>
    <row r="44" spans="1:9" ht="12.75">
      <c r="A44" s="9">
        <v>40</v>
      </c>
      <c r="B44" s="22" t="s">
        <v>144</v>
      </c>
      <c r="C44" s="22" t="s">
        <v>145</v>
      </c>
      <c r="D44" s="9" t="s">
        <v>146</v>
      </c>
      <c r="E44" s="22" t="s">
        <v>147</v>
      </c>
      <c r="F44" s="9" t="s">
        <v>148</v>
      </c>
      <c r="G44" s="9" t="str">
        <f t="shared" si="3"/>
        <v>4.48/km</v>
      </c>
      <c r="H44" s="8">
        <f t="shared" si="4"/>
        <v>0.006689814814814815</v>
      </c>
      <c r="I44" s="8">
        <f t="shared" si="5"/>
        <v>0</v>
      </c>
    </row>
    <row r="45" spans="1:9" ht="12.75">
      <c r="A45" s="9">
        <v>41</v>
      </c>
      <c r="B45" s="22" t="s">
        <v>149</v>
      </c>
      <c r="C45" s="22" t="s">
        <v>150</v>
      </c>
      <c r="D45" s="9" t="s">
        <v>151</v>
      </c>
      <c r="E45" s="22" t="s">
        <v>25</v>
      </c>
      <c r="F45" s="9" t="s">
        <v>152</v>
      </c>
      <c r="G45" s="9" t="str">
        <f t="shared" si="3"/>
        <v>4.50/km</v>
      </c>
      <c r="H45" s="8">
        <f t="shared" si="4"/>
        <v>0.006898148148148153</v>
      </c>
      <c r="I45" s="8">
        <f t="shared" si="5"/>
        <v>0</v>
      </c>
    </row>
    <row r="46" spans="1:9" ht="12.75">
      <c r="A46" s="9">
        <v>42</v>
      </c>
      <c r="B46" s="22" t="s">
        <v>153</v>
      </c>
      <c r="C46" s="22" t="s">
        <v>154</v>
      </c>
      <c r="D46" s="9" t="s">
        <v>125</v>
      </c>
      <c r="E46" s="22" t="s">
        <v>155</v>
      </c>
      <c r="F46" s="9" t="s">
        <v>156</v>
      </c>
      <c r="G46" s="9" t="str">
        <f t="shared" si="3"/>
        <v>4.52/km</v>
      </c>
      <c r="H46" s="8">
        <f t="shared" si="4"/>
        <v>0.007141203703703705</v>
      </c>
      <c r="I46" s="8">
        <f t="shared" si="5"/>
        <v>0.0017361111111111119</v>
      </c>
    </row>
    <row r="47" spans="1:9" ht="12.75">
      <c r="A47" s="9">
        <v>43</v>
      </c>
      <c r="B47" s="22" t="s">
        <v>157</v>
      </c>
      <c r="C47" s="22" t="s">
        <v>19</v>
      </c>
      <c r="D47" s="9" t="s">
        <v>42</v>
      </c>
      <c r="E47" s="22" t="s">
        <v>155</v>
      </c>
      <c r="F47" s="9" t="s">
        <v>158</v>
      </c>
      <c r="G47" s="9" t="str">
        <f t="shared" si="3"/>
        <v>4.55/km</v>
      </c>
      <c r="H47" s="8">
        <f t="shared" si="4"/>
        <v>0.007442129629629632</v>
      </c>
      <c r="I47" s="8">
        <f t="shared" si="5"/>
        <v>0.005543981481481483</v>
      </c>
    </row>
    <row r="48" spans="1:9" ht="12.75">
      <c r="A48" s="9">
        <v>44</v>
      </c>
      <c r="B48" s="22" t="s">
        <v>159</v>
      </c>
      <c r="C48" s="22" t="s">
        <v>19</v>
      </c>
      <c r="D48" s="9" t="s">
        <v>20</v>
      </c>
      <c r="E48" s="22" t="s">
        <v>160</v>
      </c>
      <c r="F48" s="9" t="s">
        <v>161</v>
      </c>
      <c r="G48" s="9" t="str">
        <f t="shared" si="3"/>
        <v>4.56/km</v>
      </c>
      <c r="H48" s="8">
        <f t="shared" si="4"/>
        <v>0.007604166666666672</v>
      </c>
      <c r="I48" s="8">
        <f t="shared" si="5"/>
        <v>0.006597222222222223</v>
      </c>
    </row>
    <row r="49" spans="1:9" ht="12.75">
      <c r="A49" s="9">
        <v>45</v>
      </c>
      <c r="B49" s="22" t="s">
        <v>64</v>
      </c>
      <c r="C49" s="22" t="s">
        <v>162</v>
      </c>
      <c r="D49" s="9" t="s">
        <v>42</v>
      </c>
      <c r="E49" s="22" t="s">
        <v>49</v>
      </c>
      <c r="F49" s="9" t="s">
        <v>163</v>
      </c>
      <c r="G49" s="9" t="str">
        <f t="shared" si="3"/>
        <v>4.57/km</v>
      </c>
      <c r="H49" s="8">
        <f t="shared" si="4"/>
        <v>0.007627314814814819</v>
      </c>
      <c r="I49" s="8">
        <f t="shared" si="5"/>
        <v>0.005729166666666671</v>
      </c>
    </row>
    <row r="50" spans="1:9" ht="12.75">
      <c r="A50" s="9">
        <v>46</v>
      </c>
      <c r="B50" s="22" t="s">
        <v>164</v>
      </c>
      <c r="C50" s="22" t="s">
        <v>165</v>
      </c>
      <c r="D50" s="9" t="s">
        <v>29</v>
      </c>
      <c r="E50" s="22" t="s">
        <v>30</v>
      </c>
      <c r="F50" s="9" t="s">
        <v>166</v>
      </c>
      <c r="G50" s="9" t="str">
        <f t="shared" si="3"/>
        <v>4.58/km</v>
      </c>
      <c r="H50" s="8">
        <f t="shared" si="4"/>
        <v>0.0078125</v>
      </c>
      <c r="I50" s="8">
        <f t="shared" si="5"/>
        <v>0.006238425925925925</v>
      </c>
    </row>
    <row r="51" spans="1:9" ht="12.75">
      <c r="A51" s="6">
        <v>47</v>
      </c>
      <c r="B51" s="26" t="s">
        <v>167</v>
      </c>
      <c r="C51" s="26" t="s">
        <v>168</v>
      </c>
      <c r="D51" s="6" t="s">
        <v>169</v>
      </c>
      <c r="E51" s="26" t="s">
        <v>278</v>
      </c>
      <c r="F51" s="6" t="s">
        <v>170</v>
      </c>
      <c r="G51" s="6" t="str">
        <f t="shared" si="3"/>
        <v>4.59/km</v>
      </c>
      <c r="H51" s="12">
        <f t="shared" si="4"/>
        <v>0.007870370370370375</v>
      </c>
      <c r="I51" s="12">
        <f t="shared" si="5"/>
        <v>0</v>
      </c>
    </row>
    <row r="52" spans="1:9" ht="12.75">
      <c r="A52" s="9">
        <v>48</v>
      </c>
      <c r="B52" s="22" t="s">
        <v>171</v>
      </c>
      <c r="C52" s="22" t="s">
        <v>172</v>
      </c>
      <c r="D52" s="9" t="s">
        <v>169</v>
      </c>
      <c r="E52" s="22" t="s">
        <v>103</v>
      </c>
      <c r="F52" s="9" t="s">
        <v>173</v>
      </c>
      <c r="G52" s="9" t="str">
        <f t="shared" si="3"/>
        <v>5.00/km</v>
      </c>
      <c r="H52" s="8">
        <f t="shared" si="4"/>
        <v>0.007997685185185188</v>
      </c>
      <c r="I52" s="8">
        <f t="shared" si="5"/>
        <v>0.00012731481481481274</v>
      </c>
    </row>
    <row r="53" spans="1:9" ht="12.75">
      <c r="A53" s="9">
        <v>49</v>
      </c>
      <c r="B53" s="22" t="s">
        <v>164</v>
      </c>
      <c r="C53" s="22" t="s">
        <v>142</v>
      </c>
      <c r="D53" s="9" t="s">
        <v>34</v>
      </c>
      <c r="E53" s="22" t="s">
        <v>30</v>
      </c>
      <c r="F53" s="9" t="s">
        <v>174</v>
      </c>
      <c r="G53" s="9" t="str">
        <f t="shared" si="3"/>
        <v>5.02/km</v>
      </c>
      <c r="H53" s="8">
        <f t="shared" si="4"/>
        <v>0.008159722222222224</v>
      </c>
      <c r="I53" s="8">
        <f t="shared" si="5"/>
        <v>0.006377314814814811</v>
      </c>
    </row>
    <row r="54" spans="1:9" ht="12.75">
      <c r="A54" s="9">
        <v>50</v>
      </c>
      <c r="B54" s="22" t="s">
        <v>175</v>
      </c>
      <c r="C54" s="22" t="s">
        <v>176</v>
      </c>
      <c r="D54" s="9" t="s">
        <v>29</v>
      </c>
      <c r="E54" s="22" t="s">
        <v>177</v>
      </c>
      <c r="F54" s="9" t="s">
        <v>178</v>
      </c>
      <c r="G54" s="9" t="str">
        <f t="shared" si="3"/>
        <v>5.04/km</v>
      </c>
      <c r="H54" s="8">
        <f t="shared" si="4"/>
        <v>0.008368055555555563</v>
      </c>
      <c r="I54" s="8">
        <f t="shared" si="5"/>
        <v>0.006793981481481488</v>
      </c>
    </row>
    <row r="55" spans="1:9" ht="12.75">
      <c r="A55" s="9">
        <v>51</v>
      </c>
      <c r="B55" s="22" t="s">
        <v>179</v>
      </c>
      <c r="C55" s="22" t="s">
        <v>180</v>
      </c>
      <c r="D55" s="9" t="s">
        <v>146</v>
      </c>
      <c r="E55" s="22" t="s">
        <v>181</v>
      </c>
      <c r="F55" s="9" t="s">
        <v>182</v>
      </c>
      <c r="G55" s="9" t="str">
        <f t="shared" si="3"/>
        <v>5.04/km</v>
      </c>
      <c r="H55" s="8">
        <f t="shared" si="4"/>
        <v>0.008402777777777783</v>
      </c>
      <c r="I55" s="8">
        <f t="shared" si="5"/>
        <v>0.0017129629629629682</v>
      </c>
    </row>
    <row r="56" spans="1:9" ht="12.75">
      <c r="A56" s="9">
        <v>52</v>
      </c>
      <c r="B56" s="22" t="s">
        <v>183</v>
      </c>
      <c r="C56" s="22" t="s">
        <v>184</v>
      </c>
      <c r="D56" s="9" t="s">
        <v>29</v>
      </c>
      <c r="E56" s="22" t="s">
        <v>49</v>
      </c>
      <c r="F56" s="9" t="s">
        <v>185</v>
      </c>
      <c r="G56" s="9" t="str">
        <f t="shared" si="3"/>
        <v>5.05/km</v>
      </c>
      <c r="H56" s="8">
        <f t="shared" si="4"/>
        <v>0.00844907407407407</v>
      </c>
      <c r="I56" s="8">
        <f t="shared" si="5"/>
        <v>0.006874999999999996</v>
      </c>
    </row>
    <row r="57" spans="1:9" ht="12.75">
      <c r="A57" s="9">
        <v>53</v>
      </c>
      <c r="B57" s="22" t="s">
        <v>186</v>
      </c>
      <c r="C57" s="22" t="s">
        <v>187</v>
      </c>
      <c r="D57" s="9" t="s">
        <v>34</v>
      </c>
      <c r="E57" s="22" t="s">
        <v>188</v>
      </c>
      <c r="F57" s="9" t="s">
        <v>189</v>
      </c>
      <c r="G57" s="9" t="str">
        <f t="shared" si="3"/>
        <v>5.05/km</v>
      </c>
      <c r="H57" s="8">
        <f t="shared" si="4"/>
        <v>0.008518518518518519</v>
      </c>
      <c r="I57" s="8">
        <f t="shared" si="5"/>
        <v>0.006736111111111106</v>
      </c>
    </row>
    <row r="58" spans="1:9" ht="12.75">
      <c r="A58" s="9">
        <v>54</v>
      </c>
      <c r="B58" s="22" t="s">
        <v>190</v>
      </c>
      <c r="C58" s="22" t="s">
        <v>162</v>
      </c>
      <c r="D58" s="9" t="s">
        <v>29</v>
      </c>
      <c r="E58" s="22" t="s">
        <v>49</v>
      </c>
      <c r="F58" s="9" t="s">
        <v>191</v>
      </c>
      <c r="G58" s="9" t="str">
        <f t="shared" si="3"/>
        <v>5.09/km</v>
      </c>
      <c r="H58" s="8">
        <f t="shared" si="4"/>
        <v>0.008912037037037041</v>
      </c>
      <c r="I58" s="8">
        <f t="shared" si="5"/>
        <v>0.007337962962962966</v>
      </c>
    </row>
    <row r="59" spans="1:9" ht="12.75">
      <c r="A59" s="9">
        <v>55</v>
      </c>
      <c r="B59" s="22" t="s">
        <v>192</v>
      </c>
      <c r="C59" s="22" t="s">
        <v>193</v>
      </c>
      <c r="D59" s="9" t="s">
        <v>194</v>
      </c>
      <c r="E59" s="22" t="s">
        <v>49</v>
      </c>
      <c r="F59" s="9" t="s">
        <v>195</v>
      </c>
      <c r="G59" s="9" t="str">
        <f t="shared" si="3"/>
        <v>5.16/km</v>
      </c>
      <c r="H59" s="8">
        <f t="shared" si="4"/>
        <v>0.00962962962962963</v>
      </c>
      <c r="I59" s="8">
        <f t="shared" si="5"/>
        <v>0</v>
      </c>
    </row>
    <row r="60" spans="1:9" ht="12.75">
      <c r="A60" s="9">
        <v>56</v>
      </c>
      <c r="B60" s="22" t="s">
        <v>196</v>
      </c>
      <c r="C60" s="22" t="s">
        <v>142</v>
      </c>
      <c r="D60" s="9" t="s">
        <v>125</v>
      </c>
      <c r="E60" s="22" t="s">
        <v>25</v>
      </c>
      <c r="F60" s="9" t="s">
        <v>197</v>
      </c>
      <c r="G60" s="9" t="str">
        <f t="shared" si="3"/>
        <v>5.18/km</v>
      </c>
      <c r="H60" s="8">
        <f t="shared" si="4"/>
        <v>0.009849537037037042</v>
      </c>
      <c r="I60" s="8">
        <f t="shared" si="5"/>
        <v>0.004444444444444449</v>
      </c>
    </row>
    <row r="61" spans="1:9" ht="12.75">
      <c r="A61" s="9">
        <v>57</v>
      </c>
      <c r="B61" s="22" t="s">
        <v>198</v>
      </c>
      <c r="C61" s="22" t="s">
        <v>199</v>
      </c>
      <c r="D61" s="9" t="s">
        <v>200</v>
      </c>
      <c r="E61" s="22" t="s">
        <v>79</v>
      </c>
      <c r="F61" s="9" t="s">
        <v>201</v>
      </c>
      <c r="G61" s="9" t="str">
        <f t="shared" si="3"/>
        <v>5.24/km</v>
      </c>
      <c r="H61" s="8">
        <f t="shared" si="4"/>
        <v>0.010428240740740741</v>
      </c>
      <c r="I61" s="8">
        <f t="shared" si="5"/>
        <v>0</v>
      </c>
    </row>
    <row r="62" spans="1:9" ht="12.75">
      <c r="A62" s="9">
        <v>58</v>
      </c>
      <c r="B62" s="22" t="s">
        <v>202</v>
      </c>
      <c r="C62" s="22" t="s">
        <v>203</v>
      </c>
      <c r="D62" s="9" t="s">
        <v>66</v>
      </c>
      <c r="E62" s="22" t="s">
        <v>204</v>
      </c>
      <c r="F62" s="9" t="s">
        <v>205</v>
      </c>
      <c r="G62" s="9" t="str">
        <f t="shared" si="3"/>
        <v>5.24/km</v>
      </c>
      <c r="H62" s="8">
        <f t="shared" si="4"/>
        <v>0.010509259259259263</v>
      </c>
      <c r="I62" s="8">
        <f t="shared" si="5"/>
        <v>0.00767361111111111</v>
      </c>
    </row>
    <row r="63" spans="1:9" ht="12.75">
      <c r="A63" s="9">
        <v>59</v>
      </c>
      <c r="B63" s="22" t="s">
        <v>206</v>
      </c>
      <c r="C63" s="22" t="s">
        <v>207</v>
      </c>
      <c r="D63" s="9" t="s">
        <v>208</v>
      </c>
      <c r="E63" s="22" t="s">
        <v>45</v>
      </c>
      <c r="F63" s="9" t="s">
        <v>209</v>
      </c>
      <c r="G63" s="9" t="str">
        <f t="shared" si="3"/>
        <v>5.27/km</v>
      </c>
      <c r="H63" s="8">
        <f t="shared" si="4"/>
        <v>0.01081018518518519</v>
      </c>
      <c r="I63" s="8">
        <f t="shared" si="5"/>
        <v>0</v>
      </c>
    </row>
    <row r="64" spans="1:9" ht="12.75">
      <c r="A64" s="9">
        <v>60</v>
      </c>
      <c r="B64" s="22" t="s">
        <v>210</v>
      </c>
      <c r="C64" s="22" t="s">
        <v>184</v>
      </c>
      <c r="D64" s="9" t="s">
        <v>29</v>
      </c>
      <c r="E64" s="22" t="s">
        <v>30</v>
      </c>
      <c r="F64" s="9" t="s">
        <v>211</v>
      </c>
      <c r="G64" s="9" t="str">
        <f t="shared" si="3"/>
        <v>5.28/km</v>
      </c>
      <c r="H64" s="8">
        <f t="shared" si="4"/>
        <v>0.010856481481481484</v>
      </c>
      <c r="I64" s="8">
        <f t="shared" si="5"/>
        <v>0.00928240740740741</v>
      </c>
    </row>
    <row r="65" spans="1:9" ht="12.75">
      <c r="A65" s="9">
        <v>61</v>
      </c>
      <c r="B65" s="22" t="s">
        <v>212</v>
      </c>
      <c r="C65" s="22" t="s">
        <v>213</v>
      </c>
      <c r="D65" s="9" t="s">
        <v>146</v>
      </c>
      <c r="E65" s="22" t="s">
        <v>214</v>
      </c>
      <c r="F65" s="9" t="s">
        <v>215</v>
      </c>
      <c r="G65" s="9" t="str">
        <f t="shared" si="3"/>
        <v>5.32/km</v>
      </c>
      <c r="H65" s="8">
        <f t="shared" si="4"/>
        <v>0.011273148148148154</v>
      </c>
      <c r="I65" s="8">
        <f t="shared" si="5"/>
        <v>0.0045833333333333386</v>
      </c>
    </row>
    <row r="66" spans="1:9" ht="12.75">
      <c r="A66" s="9">
        <v>62</v>
      </c>
      <c r="B66" s="22" t="s">
        <v>216</v>
      </c>
      <c r="C66" s="22" t="s">
        <v>217</v>
      </c>
      <c r="D66" s="9" t="s">
        <v>29</v>
      </c>
      <c r="E66" s="22" t="s">
        <v>25</v>
      </c>
      <c r="F66" s="9" t="s">
        <v>218</v>
      </c>
      <c r="G66" s="9" t="str">
        <f t="shared" si="3"/>
        <v>5.35/km</v>
      </c>
      <c r="H66" s="8">
        <f t="shared" si="4"/>
        <v>0.011643518518518522</v>
      </c>
      <c r="I66" s="8">
        <f t="shared" si="5"/>
        <v>0.010069444444444447</v>
      </c>
    </row>
    <row r="67" spans="1:9" ht="12.75">
      <c r="A67" s="9">
        <v>63</v>
      </c>
      <c r="B67" s="22" t="s">
        <v>219</v>
      </c>
      <c r="C67" s="22" t="s">
        <v>184</v>
      </c>
      <c r="D67" s="9" t="s">
        <v>20</v>
      </c>
      <c r="E67" s="22" t="s">
        <v>49</v>
      </c>
      <c r="F67" s="9" t="s">
        <v>220</v>
      </c>
      <c r="G67" s="9" t="str">
        <f t="shared" si="3"/>
        <v>5.39/km</v>
      </c>
      <c r="H67" s="8">
        <f t="shared" si="4"/>
        <v>0.01204861111111111</v>
      </c>
      <c r="I67" s="8">
        <f t="shared" si="5"/>
        <v>0.011041666666666661</v>
      </c>
    </row>
    <row r="68" spans="1:9" ht="12.75">
      <c r="A68" s="9">
        <v>64</v>
      </c>
      <c r="B68" s="22" t="s">
        <v>221</v>
      </c>
      <c r="C68" s="22" t="s">
        <v>19</v>
      </c>
      <c r="D68" s="9" t="s">
        <v>20</v>
      </c>
      <c r="E68" s="22" t="s">
        <v>222</v>
      </c>
      <c r="F68" s="9" t="s">
        <v>223</v>
      </c>
      <c r="G68" s="9" t="str">
        <f t="shared" si="3"/>
        <v>5.43/km</v>
      </c>
      <c r="H68" s="8">
        <f t="shared" si="4"/>
        <v>0.0125</v>
      </c>
      <c r="I68" s="8">
        <f t="shared" si="5"/>
        <v>0.011493055555555552</v>
      </c>
    </row>
    <row r="69" spans="1:9" ht="12.75">
      <c r="A69" s="9">
        <v>65</v>
      </c>
      <c r="B69" s="22" t="s">
        <v>224</v>
      </c>
      <c r="C69" s="22" t="s">
        <v>225</v>
      </c>
      <c r="D69" s="9" t="s">
        <v>20</v>
      </c>
      <c r="E69" s="22" t="s">
        <v>53</v>
      </c>
      <c r="F69" s="9" t="s">
        <v>226</v>
      </c>
      <c r="G69" s="9" t="str">
        <f t="shared" si="3"/>
        <v>5.46/km</v>
      </c>
      <c r="H69" s="8">
        <f t="shared" si="4"/>
        <v>0.012789351851851854</v>
      </c>
      <c r="I69" s="8">
        <f t="shared" si="5"/>
        <v>0.011782407407407405</v>
      </c>
    </row>
    <row r="70" spans="1:9" ht="12.75">
      <c r="A70" s="9">
        <v>66</v>
      </c>
      <c r="B70" s="22" t="s">
        <v>227</v>
      </c>
      <c r="C70" s="22" t="s">
        <v>48</v>
      </c>
      <c r="D70" s="9" t="s">
        <v>66</v>
      </c>
      <c r="E70" s="22" t="s">
        <v>45</v>
      </c>
      <c r="F70" s="9" t="s">
        <v>228</v>
      </c>
      <c r="G70" s="9" t="str">
        <f t="shared" si="3"/>
        <v>5.48/km</v>
      </c>
      <c r="H70" s="8">
        <f t="shared" si="4"/>
        <v>0.01295138888888889</v>
      </c>
      <c r="I70" s="8">
        <f t="shared" si="5"/>
        <v>0.010115740740740738</v>
      </c>
    </row>
    <row r="71" spans="1:9" ht="12.75">
      <c r="A71" s="9">
        <v>67</v>
      </c>
      <c r="B71" s="22" t="s">
        <v>229</v>
      </c>
      <c r="C71" s="22" t="s">
        <v>230</v>
      </c>
      <c r="D71" s="9" t="s">
        <v>146</v>
      </c>
      <c r="E71" s="22" t="s">
        <v>25</v>
      </c>
      <c r="F71" s="9" t="s">
        <v>231</v>
      </c>
      <c r="G71" s="9" t="str">
        <f t="shared" si="3"/>
        <v>5.51/km</v>
      </c>
      <c r="H71" s="8">
        <f t="shared" si="4"/>
        <v>0.013240740740740744</v>
      </c>
      <c r="I71" s="8">
        <f t="shared" si="5"/>
        <v>0.006550925925925929</v>
      </c>
    </row>
    <row r="72" spans="1:9" ht="12.75">
      <c r="A72" s="9">
        <v>68</v>
      </c>
      <c r="B72" s="22" t="s">
        <v>232</v>
      </c>
      <c r="C72" s="22" t="s">
        <v>233</v>
      </c>
      <c r="D72" s="9" t="s">
        <v>66</v>
      </c>
      <c r="E72" s="22" t="s">
        <v>60</v>
      </c>
      <c r="F72" s="9" t="s">
        <v>234</v>
      </c>
      <c r="G72" s="9" t="str">
        <f t="shared" si="3"/>
        <v>5.53/km</v>
      </c>
      <c r="H72" s="8">
        <f t="shared" si="4"/>
        <v>0.013460648148148149</v>
      </c>
      <c r="I72" s="8">
        <f t="shared" si="5"/>
        <v>0.010624999999999996</v>
      </c>
    </row>
    <row r="73" spans="1:9" ht="12.75">
      <c r="A73" s="9">
        <v>69</v>
      </c>
      <c r="B73" s="22" t="s">
        <v>235</v>
      </c>
      <c r="C73" s="22" t="s">
        <v>236</v>
      </c>
      <c r="D73" s="9" t="s">
        <v>15</v>
      </c>
      <c r="E73" s="22" t="s">
        <v>53</v>
      </c>
      <c r="F73" s="9" t="s">
        <v>237</v>
      </c>
      <c r="G73" s="9" t="str">
        <f t="shared" si="3"/>
        <v>6.02/km</v>
      </c>
      <c r="H73" s="8">
        <f t="shared" si="4"/>
        <v>0.014479166666666671</v>
      </c>
      <c r="I73" s="8">
        <f t="shared" si="5"/>
        <v>0.014479166666666671</v>
      </c>
    </row>
    <row r="74" spans="1:9" ht="12.75">
      <c r="A74" s="9">
        <v>70</v>
      </c>
      <c r="B74" s="22" t="s">
        <v>238</v>
      </c>
      <c r="C74" s="22" t="s">
        <v>239</v>
      </c>
      <c r="D74" s="9" t="s">
        <v>20</v>
      </c>
      <c r="E74" s="22" t="s">
        <v>204</v>
      </c>
      <c r="F74" s="9" t="s">
        <v>240</v>
      </c>
      <c r="G74" s="9" t="str">
        <f t="shared" si="3"/>
        <v>6.03/km</v>
      </c>
      <c r="H74" s="8">
        <f t="shared" si="4"/>
        <v>0.01457175925925926</v>
      </c>
      <c r="I74" s="8">
        <f t="shared" si="5"/>
        <v>0.01356481481481481</v>
      </c>
    </row>
    <row r="75" spans="1:9" ht="12.75">
      <c r="A75" s="9">
        <v>71</v>
      </c>
      <c r="B75" s="22" t="s">
        <v>241</v>
      </c>
      <c r="C75" s="22" t="s">
        <v>242</v>
      </c>
      <c r="D75" s="9" t="s">
        <v>146</v>
      </c>
      <c r="E75" s="22" t="s">
        <v>243</v>
      </c>
      <c r="F75" s="9" t="s">
        <v>244</v>
      </c>
      <c r="G75" s="9" t="str">
        <f t="shared" si="3"/>
        <v>6.05/km</v>
      </c>
      <c r="H75" s="8">
        <f t="shared" si="4"/>
        <v>0.014791666666666672</v>
      </c>
      <c r="I75" s="8">
        <f t="shared" si="5"/>
        <v>0.008101851851851857</v>
      </c>
    </row>
    <row r="76" spans="1:9" ht="12.75">
      <c r="A76" s="9">
        <v>72</v>
      </c>
      <c r="B76" s="22" t="s">
        <v>245</v>
      </c>
      <c r="C76" s="22" t="s">
        <v>246</v>
      </c>
      <c r="D76" s="9" t="s">
        <v>169</v>
      </c>
      <c r="E76" s="22" t="s">
        <v>243</v>
      </c>
      <c r="F76" s="9" t="s">
        <v>247</v>
      </c>
      <c r="G76" s="9" t="str">
        <f t="shared" si="3"/>
        <v>6.06/km</v>
      </c>
      <c r="H76" s="8">
        <f t="shared" si="4"/>
        <v>0.014837962962962966</v>
      </c>
      <c r="I76" s="8">
        <f t="shared" si="5"/>
        <v>0.006967592592592591</v>
      </c>
    </row>
    <row r="77" spans="1:9" ht="12.75">
      <c r="A77" s="9">
        <v>73</v>
      </c>
      <c r="B77" s="22" t="s">
        <v>248</v>
      </c>
      <c r="C77" s="22" t="s">
        <v>24</v>
      </c>
      <c r="D77" s="9" t="s">
        <v>29</v>
      </c>
      <c r="E77" s="22" t="s">
        <v>49</v>
      </c>
      <c r="F77" s="9" t="s">
        <v>249</v>
      </c>
      <c r="G77" s="9" t="str">
        <f t="shared" si="3"/>
        <v>6.07/km</v>
      </c>
      <c r="H77" s="8">
        <f t="shared" si="4"/>
        <v>0.014918981481481481</v>
      </c>
      <c r="I77" s="8">
        <f t="shared" si="5"/>
        <v>0.013344907407407406</v>
      </c>
    </row>
    <row r="78" spans="1:9" ht="12.75">
      <c r="A78" s="9">
        <v>74</v>
      </c>
      <c r="B78" s="22" t="s">
        <v>250</v>
      </c>
      <c r="C78" s="22" t="s">
        <v>251</v>
      </c>
      <c r="D78" s="9" t="s">
        <v>29</v>
      </c>
      <c r="E78" s="22" t="s">
        <v>30</v>
      </c>
      <c r="F78" s="9" t="s">
        <v>252</v>
      </c>
      <c r="G78" s="9" t="str">
        <f t="shared" si="3"/>
        <v>6.14/km</v>
      </c>
      <c r="H78" s="8">
        <f t="shared" si="4"/>
        <v>0.01565972222222223</v>
      </c>
      <c r="I78" s="8">
        <f t="shared" si="5"/>
        <v>0.014085648148148156</v>
      </c>
    </row>
    <row r="79" spans="1:9" ht="12.75">
      <c r="A79" s="9">
        <v>75</v>
      </c>
      <c r="B79" s="22" t="s">
        <v>219</v>
      </c>
      <c r="C79" s="22" t="s">
        <v>253</v>
      </c>
      <c r="D79" s="9" t="s">
        <v>254</v>
      </c>
      <c r="E79" s="22" t="s">
        <v>60</v>
      </c>
      <c r="F79" s="9" t="s">
        <v>255</v>
      </c>
      <c r="G79" s="9" t="str">
        <f t="shared" si="3"/>
        <v>6.14/km</v>
      </c>
      <c r="H79" s="8">
        <f t="shared" si="4"/>
        <v>0.015682870370370378</v>
      </c>
      <c r="I79" s="8">
        <f t="shared" si="5"/>
        <v>0</v>
      </c>
    </row>
    <row r="80" spans="1:9" ht="12.75">
      <c r="A80" s="9">
        <v>76</v>
      </c>
      <c r="B80" s="22" t="s">
        <v>256</v>
      </c>
      <c r="C80" s="22" t="s">
        <v>257</v>
      </c>
      <c r="D80" s="9" t="s">
        <v>169</v>
      </c>
      <c r="E80" s="22" t="s">
        <v>258</v>
      </c>
      <c r="F80" s="9" t="s">
        <v>259</v>
      </c>
      <c r="G80" s="9" t="str">
        <f t="shared" si="3"/>
        <v>6.14/km</v>
      </c>
      <c r="H80" s="8">
        <f t="shared" si="4"/>
        <v>0.015717592592592592</v>
      </c>
      <c r="I80" s="8">
        <f t="shared" si="5"/>
        <v>0.007847222222222217</v>
      </c>
    </row>
    <row r="81" spans="1:9" ht="12.75">
      <c r="A81" s="9">
        <v>77</v>
      </c>
      <c r="B81" s="22" t="s">
        <v>260</v>
      </c>
      <c r="C81" s="22" t="s">
        <v>261</v>
      </c>
      <c r="D81" s="9" t="s">
        <v>200</v>
      </c>
      <c r="E81" s="22" t="s">
        <v>30</v>
      </c>
      <c r="F81" s="9" t="s">
        <v>262</v>
      </c>
      <c r="G81" s="9" t="str">
        <f t="shared" si="3"/>
        <v>6.16/km</v>
      </c>
      <c r="H81" s="8">
        <f t="shared" si="4"/>
        <v>0.015937500000000004</v>
      </c>
      <c r="I81" s="8">
        <f t="shared" si="5"/>
        <v>0.005509259259259262</v>
      </c>
    </row>
    <row r="82" spans="1:9" ht="12.75">
      <c r="A82" s="9">
        <v>78</v>
      </c>
      <c r="B82" s="22" t="s">
        <v>263</v>
      </c>
      <c r="C82" s="22" t="s">
        <v>264</v>
      </c>
      <c r="D82" s="9" t="s">
        <v>169</v>
      </c>
      <c r="E82" s="22" t="s">
        <v>155</v>
      </c>
      <c r="F82" s="9" t="s">
        <v>265</v>
      </c>
      <c r="G82" s="9" t="str">
        <f t="shared" si="3"/>
        <v>6.32/km</v>
      </c>
      <c r="H82" s="8">
        <f t="shared" si="4"/>
        <v>0.017569444444444447</v>
      </c>
      <c r="I82" s="8">
        <f t="shared" si="5"/>
        <v>0.009699074074074072</v>
      </c>
    </row>
    <row r="83" spans="1:9" ht="12.75">
      <c r="A83" s="9">
        <v>79</v>
      </c>
      <c r="B83" s="22" t="s">
        <v>266</v>
      </c>
      <c r="C83" s="22" t="s">
        <v>267</v>
      </c>
      <c r="D83" s="9" t="s">
        <v>208</v>
      </c>
      <c r="E83" s="22" t="s">
        <v>30</v>
      </c>
      <c r="F83" s="9" t="s">
        <v>268</v>
      </c>
      <c r="G83" s="9" t="str">
        <f>TEXT(INT((HOUR(F83)*3600+MINUTE(F83)*60+SECOND(F83))/$I$3/60),"0")&amp;"."&amp;TEXT(MOD((HOUR(F83)*3600+MINUTE(F83)*60+SECOND(F83))/$I$3,60),"00")&amp;"/km"</f>
        <v>6.47/km</v>
      </c>
      <c r="H83" s="8">
        <f>F83-$F$5</f>
        <v>0.019074074074074073</v>
      </c>
      <c r="I83" s="8">
        <f>F83-INDEX($F$5:$F$2880,MATCH(D83,$D$5:$D$2880,0))</f>
        <v>0.008263888888888883</v>
      </c>
    </row>
    <row r="84" spans="1:9" ht="12.75">
      <c r="A84" s="9">
        <v>80</v>
      </c>
      <c r="B84" s="22" t="s">
        <v>269</v>
      </c>
      <c r="C84" s="22" t="s">
        <v>131</v>
      </c>
      <c r="D84" s="9" t="s">
        <v>254</v>
      </c>
      <c r="E84" s="22" t="s">
        <v>270</v>
      </c>
      <c r="F84" s="9" t="s">
        <v>271</v>
      </c>
      <c r="G84" s="9" t="str">
        <f>TEXT(INT((HOUR(F84)*3600+MINUTE(F84)*60+SECOND(F84))/$I$3/60),"0")&amp;"."&amp;TEXT(MOD((HOUR(F84)*3600+MINUTE(F84)*60+SECOND(F84))/$I$3,60),"00")&amp;"/km"</f>
        <v>6.59/km</v>
      </c>
      <c r="H84" s="8">
        <f>F84-$F$5</f>
        <v>0.020393518518518523</v>
      </c>
      <c r="I84" s="8">
        <f>F84-INDEX($F$5:$F$2880,MATCH(D84,$D$5:$D$2880,0))</f>
        <v>0.004710648148148144</v>
      </c>
    </row>
    <row r="85" spans="1:9" ht="12.75">
      <c r="A85" s="9">
        <v>81</v>
      </c>
      <c r="B85" s="22" t="s">
        <v>272</v>
      </c>
      <c r="C85" s="22" t="s">
        <v>273</v>
      </c>
      <c r="D85" s="9" t="s">
        <v>125</v>
      </c>
      <c r="E85" s="22" t="s">
        <v>204</v>
      </c>
      <c r="F85" s="9" t="s">
        <v>274</v>
      </c>
      <c r="G85" s="9" t="str">
        <f>TEXT(INT((HOUR(F85)*3600+MINUTE(F85)*60+SECOND(F85))/$I$3/60),"0")&amp;"."&amp;TEXT(MOD((HOUR(F85)*3600+MINUTE(F85)*60+SECOND(F85))/$I$3,60),"00")&amp;"/km"</f>
        <v>7.07/km</v>
      </c>
      <c r="H85" s="8">
        <f>F85-$F$5</f>
        <v>0.0212037037037037</v>
      </c>
      <c r="I85" s="8">
        <f>F85-INDEX($F$5:$F$2880,MATCH(D85,$D$5:$D$2880,0))</f>
        <v>0.015798611111111107</v>
      </c>
    </row>
    <row r="86" spans="1:9" ht="12.75">
      <c r="A86" s="7">
        <v>82</v>
      </c>
      <c r="B86" s="24" t="s">
        <v>275</v>
      </c>
      <c r="C86" s="24" t="s">
        <v>41</v>
      </c>
      <c r="D86" s="7" t="s">
        <v>20</v>
      </c>
      <c r="E86" s="24" t="s">
        <v>276</v>
      </c>
      <c r="F86" s="7" t="s">
        <v>277</v>
      </c>
      <c r="G86" s="7" t="str">
        <f>TEXT(INT((HOUR(F86)*3600+MINUTE(F86)*60+SECOND(F86))/$I$3/60),"0")&amp;"."&amp;TEXT(MOD((HOUR(F86)*3600+MINUTE(F86)*60+SECOND(F86))/$I$3,60),"00")&amp;"/km"</f>
        <v>13.53/km</v>
      </c>
      <c r="H86" s="38">
        <f>F86-$F$5</f>
        <v>0.06350694444444445</v>
      </c>
      <c r="I86" s="38">
        <f>F86-INDEX($F$5:$F$2880,MATCH(D86,$D$5:$D$2880,0))</f>
        <v>0.0625</v>
      </c>
    </row>
  </sheetData>
  <sheetProtection/>
  <autoFilter ref="A4:I8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Maratonina di Capena</v>
      </c>
      <c r="B1" s="36"/>
      <c r="C1" s="36"/>
    </row>
    <row r="2" spans="1:3" ht="33" customHeight="1">
      <c r="A2" s="37" t="str">
        <f>Individuale!A3&amp;" km. "&amp;Individuale!I3</f>
        <v>Capena (Roma) Italia - Domenica 01/12/2013 km. 9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30</v>
      </c>
      <c r="C4" s="21">
        <v>14</v>
      </c>
    </row>
    <row r="5" spans="1:3" ht="15" customHeight="1">
      <c r="A5" s="9">
        <v>2</v>
      </c>
      <c r="B5" s="22" t="s">
        <v>49</v>
      </c>
      <c r="C5" s="23">
        <v>10</v>
      </c>
    </row>
    <row r="6" spans="1:3" ht="15" customHeight="1">
      <c r="A6" s="9">
        <v>3</v>
      </c>
      <c r="B6" s="22" t="s">
        <v>53</v>
      </c>
      <c r="C6" s="23">
        <v>6</v>
      </c>
    </row>
    <row r="7" spans="1:3" ht="15" customHeight="1">
      <c r="A7" s="9">
        <v>4</v>
      </c>
      <c r="B7" s="22" t="s">
        <v>25</v>
      </c>
      <c r="C7" s="23">
        <v>6</v>
      </c>
    </row>
    <row r="8" spans="1:3" ht="15" customHeight="1">
      <c r="A8" s="9">
        <v>5</v>
      </c>
      <c r="B8" s="22" t="s">
        <v>60</v>
      </c>
      <c r="C8" s="23">
        <v>5</v>
      </c>
    </row>
    <row r="9" spans="1:3" ht="15" customHeight="1">
      <c r="A9" s="9">
        <v>6</v>
      </c>
      <c r="B9" s="22" t="s">
        <v>45</v>
      </c>
      <c r="C9" s="23">
        <v>5</v>
      </c>
    </row>
    <row r="10" spans="1:3" ht="15" customHeight="1">
      <c r="A10" s="9">
        <v>7</v>
      </c>
      <c r="B10" s="22" t="s">
        <v>155</v>
      </c>
      <c r="C10" s="23">
        <v>3</v>
      </c>
    </row>
    <row r="11" spans="1:3" ht="15" customHeight="1">
      <c r="A11" s="9">
        <v>8</v>
      </c>
      <c r="B11" s="22" t="s">
        <v>103</v>
      </c>
      <c r="C11" s="23">
        <v>3</v>
      </c>
    </row>
    <row r="12" spans="1:3" ht="15" customHeight="1">
      <c r="A12" s="9">
        <v>9</v>
      </c>
      <c r="B12" s="22" t="s">
        <v>204</v>
      </c>
      <c r="C12" s="23">
        <v>3</v>
      </c>
    </row>
    <row r="13" spans="1:3" ht="15" customHeight="1">
      <c r="A13" s="9">
        <v>10</v>
      </c>
      <c r="B13" s="22" t="s">
        <v>79</v>
      </c>
      <c r="C13" s="23">
        <v>2</v>
      </c>
    </row>
    <row r="14" spans="1:3" ht="15" customHeight="1">
      <c r="A14" s="9">
        <v>11</v>
      </c>
      <c r="B14" s="22" t="s">
        <v>243</v>
      </c>
      <c r="C14" s="23">
        <v>2</v>
      </c>
    </row>
    <row r="15" spans="1:3" ht="15" customHeight="1">
      <c r="A15" s="9">
        <v>12</v>
      </c>
      <c r="B15" s="22" t="s">
        <v>35</v>
      </c>
      <c r="C15" s="23">
        <v>2</v>
      </c>
    </row>
    <row r="16" spans="1:3" ht="15" customHeight="1">
      <c r="A16" s="9">
        <v>13</v>
      </c>
      <c r="B16" s="22" t="s">
        <v>21</v>
      </c>
      <c r="C16" s="23">
        <v>2</v>
      </c>
    </row>
    <row r="17" spans="1:3" ht="15" customHeight="1">
      <c r="A17" s="6">
        <v>14</v>
      </c>
      <c r="B17" s="26" t="s">
        <v>278</v>
      </c>
      <c r="C17" s="27">
        <v>1</v>
      </c>
    </row>
    <row r="18" spans="1:3" ht="15" customHeight="1">
      <c r="A18" s="9">
        <v>15</v>
      </c>
      <c r="B18" s="22" t="s">
        <v>258</v>
      </c>
      <c r="C18" s="23">
        <v>1</v>
      </c>
    </row>
    <row r="19" spans="1:3" ht="15" customHeight="1">
      <c r="A19" s="9">
        <v>16</v>
      </c>
      <c r="B19" s="22" t="s">
        <v>99</v>
      </c>
      <c r="C19" s="23">
        <v>1</v>
      </c>
    </row>
    <row r="20" spans="1:3" ht="15" customHeight="1">
      <c r="A20" s="9">
        <v>17</v>
      </c>
      <c r="B20" s="22" t="s">
        <v>276</v>
      </c>
      <c r="C20" s="23">
        <v>1</v>
      </c>
    </row>
    <row r="21" spans="1:3" ht="15" customHeight="1">
      <c r="A21" s="9">
        <v>18</v>
      </c>
      <c r="B21" s="22" t="s">
        <v>108</v>
      </c>
      <c r="C21" s="23">
        <v>1</v>
      </c>
    </row>
    <row r="22" spans="1:3" ht="15" customHeight="1">
      <c r="A22" s="9">
        <v>19</v>
      </c>
      <c r="B22" s="22" t="s">
        <v>83</v>
      </c>
      <c r="C22" s="23">
        <v>1</v>
      </c>
    </row>
    <row r="23" spans="1:3" ht="15" customHeight="1">
      <c r="A23" s="9">
        <v>20</v>
      </c>
      <c r="B23" s="22" t="s">
        <v>147</v>
      </c>
      <c r="C23" s="23">
        <v>1</v>
      </c>
    </row>
    <row r="24" spans="1:3" ht="15" customHeight="1">
      <c r="A24" s="9">
        <v>21</v>
      </c>
      <c r="B24" s="22" t="s">
        <v>95</v>
      </c>
      <c r="C24" s="23">
        <v>1</v>
      </c>
    </row>
    <row r="25" spans="1:3" ht="15" customHeight="1">
      <c r="A25" s="9">
        <v>22</v>
      </c>
      <c r="B25" s="22" t="s">
        <v>91</v>
      </c>
      <c r="C25" s="23">
        <v>1</v>
      </c>
    </row>
    <row r="26" spans="1:3" ht="15" customHeight="1">
      <c r="A26" s="9">
        <v>23</v>
      </c>
      <c r="B26" s="22" t="s">
        <v>177</v>
      </c>
      <c r="C26" s="23">
        <v>1</v>
      </c>
    </row>
    <row r="27" spans="1:3" ht="15" customHeight="1">
      <c r="A27" s="9">
        <v>24</v>
      </c>
      <c r="B27" s="22" t="s">
        <v>214</v>
      </c>
      <c r="C27" s="23">
        <v>1</v>
      </c>
    </row>
    <row r="28" spans="1:3" ht="15" customHeight="1">
      <c r="A28" s="9">
        <v>25</v>
      </c>
      <c r="B28" s="22" t="s">
        <v>38</v>
      </c>
      <c r="C28" s="23">
        <v>1</v>
      </c>
    </row>
    <row r="29" spans="1:3" ht="15" customHeight="1">
      <c r="A29" s="9">
        <v>26</v>
      </c>
      <c r="B29" s="22" t="s">
        <v>136</v>
      </c>
      <c r="C29" s="23">
        <v>1</v>
      </c>
    </row>
    <row r="30" spans="1:3" ht="15" customHeight="1">
      <c r="A30" s="9">
        <v>27</v>
      </c>
      <c r="B30" s="22" t="s">
        <v>181</v>
      </c>
      <c r="C30" s="23">
        <v>1</v>
      </c>
    </row>
    <row r="31" spans="1:3" ht="15" customHeight="1">
      <c r="A31" s="9">
        <v>28</v>
      </c>
      <c r="B31" s="22" t="s">
        <v>270</v>
      </c>
      <c r="C31" s="23">
        <v>1</v>
      </c>
    </row>
    <row r="32" spans="1:3" ht="15" customHeight="1">
      <c r="A32" s="9">
        <v>29</v>
      </c>
      <c r="B32" s="22" t="s">
        <v>188</v>
      </c>
      <c r="C32" s="23">
        <v>1</v>
      </c>
    </row>
    <row r="33" spans="1:3" ht="15" customHeight="1">
      <c r="A33" s="9">
        <v>30</v>
      </c>
      <c r="B33" s="22" t="s">
        <v>222</v>
      </c>
      <c r="C33" s="23">
        <v>1</v>
      </c>
    </row>
    <row r="34" spans="1:3" ht="15" customHeight="1">
      <c r="A34" s="9">
        <v>31</v>
      </c>
      <c r="B34" s="22" t="s">
        <v>16</v>
      </c>
      <c r="C34" s="23">
        <v>1</v>
      </c>
    </row>
    <row r="35" spans="1:3" ht="15" customHeight="1">
      <c r="A35" s="7">
        <v>32</v>
      </c>
      <c r="B35" s="24" t="s">
        <v>160</v>
      </c>
      <c r="C35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2013-12-09T17:14:51Z</dcterms:modified>
  <cp:category/>
  <cp:version/>
  <cp:contentType/>
  <cp:contentStatus/>
</cp:coreProperties>
</file>