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<sst xmlns="http://schemas.openxmlformats.org/spreadsheetml/2006/main" count="324" uniqueCount="196">
  <si>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</si>
  <si>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</si>
  <si>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</si>
  <si>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</si>
  <si>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</si>
  <si>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</si>
  <si>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</si>
  <si>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</si>
  <si>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</si>
  <si>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</si>
  <si>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</si>
  <si>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</si>
  <si>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</si>
  <si>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SERGIO</t>
  </si>
  <si>
    <t>DANIELE</t>
  </si>
  <si>
    <t>PAOLO</t>
  </si>
  <si>
    <t>MARCO</t>
  </si>
  <si>
    <t>BIAGIO</t>
  </si>
  <si>
    <t>ROBERTO</t>
  </si>
  <si>
    <t>VINCENZO</t>
  </si>
  <si>
    <t>MARCELLO</t>
  </si>
  <si>
    <t>MARIO</t>
  </si>
  <si>
    <t>ANTONIO</t>
  </si>
  <si>
    <t>LUCA</t>
  </si>
  <si>
    <t>ALESSANDRO</t>
  </si>
  <si>
    <t>MAURO</t>
  </si>
  <si>
    <t>RICCI</t>
  </si>
  <si>
    <t>DOMENICO</t>
  </si>
  <si>
    <t>SALVATORE</t>
  </si>
  <si>
    <t>STEFANO</t>
  </si>
  <si>
    <t>MASSIMO</t>
  </si>
  <si>
    <t>CLAUDIO</t>
  </si>
  <si>
    <t>ANDREA</t>
  </si>
  <si>
    <t>PAOLA</t>
  </si>
  <si>
    <t>CARLO</t>
  </si>
  <si>
    <t>FONTANA</t>
  </si>
  <si>
    <t>DANILO</t>
  </si>
  <si>
    <t>GIORGIO</t>
  </si>
  <si>
    <t>FRANCESCO</t>
  </si>
  <si>
    <t>FRANCO</t>
  </si>
  <si>
    <t>LAURA</t>
  </si>
  <si>
    <t>A.S.D. PODISTICA SOLIDARIETA'</t>
  </si>
  <si>
    <t>CRISTINA</t>
  </si>
  <si>
    <t>MARIANO</t>
  </si>
  <si>
    <t>SIMONA</t>
  </si>
  <si>
    <t>RAPALI</t>
  </si>
  <si>
    <t>CONCETTA</t>
  </si>
  <si>
    <t>SANZI</t>
  </si>
  <si>
    <t>BERNARDI</t>
  </si>
  <si>
    <t>DAVID</t>
  </si>
  <si>
    <t>CLAUDIA</t>
  </si>
  <si>
    <t>DORIANO</t>
  </si>
  <si>
    <t>ADRIANO</t>
  </si>
  <si>
    <t>CIANFARANI</t>
  </si>
  <si>
    <t>MANUELA</t>
  </si>
  <si>
    <t>ANGELA</t>
  </si>
  <si>
    <t>GABRIELLA</t>
  </si>
  <si>
    <t>GIANFRANCO</t>
  </si>
  <si>
    <t>SM35</t>
  </si>
  <si>
    <t>SM</t>
  </si>
  <si>
    <t>SM40</t>
  </si>
  <si>
    <t>SM45</t>
  </si>
  <si>
    <t>SM50</t>
  </si>
  <si>
    <t>SM60</t>
  </si>
  <si>
    <t>SM55</t>
  </si>
  <si>
    <t>ESPOSITO</t>
  </si>
  <si>
    <t>VIOLA</t>
  </si>
  <si>
    <t>SM65</t>
  </si>
  <si>
    <t>GIORDANO</t>
  </si>
  <si>
    <t>D'ALESSANDRO</t>
  </si>
  <si>
    <t>SM75</t>
  </si>
  <si>
    <t>MICHELANGELO</t>
  </si>
  <si>
    <t>LUCIA</t>
  </si>
  <si>
    <t>BESSONE</t>
  </si>
  <si>
    <t>PAM MONDOVI</t>
  </si>
  <si>
    <t>DE CAVE</t>
  </si>
  <si>
    <t>ASD ROCCA GIORCA</t>
  </si>
  <si>
    <t>SF35</t>
  </si>
  <si>
    <t>CORRADINI RUBIERA</t>
  </si>
  <si>
    <t>MIGLIACCI</t>
  </si>
  <si>
    <t>POL. POLICIANO</t>
  </si>
  <si>
    <t>D'AMBROSIO</t>
  </si>
  <si>
    <t>ATL. CADORE</t>
  </si>
  <si>
    <t>TREGIDE</t>
  </si>
  <si>
    <t>ARNE</t>
  </si>
  <si>
    <t>FARSUNA</t>
  </si>
  <si>
    <t>VIGLIETTI</t>
  </si>
  <si>
    <t>ATLETICA VELLETRI</t>
  </si>
  <si>
    <t>DE CARVALHO</t>
  </si>
  <si>
    <t>LIBERO</t>
  </si>
  <si>
    <t>MAZZOLENI</t>
  </si>
  <si>
    <t>G.S. AVIS TREVIGILIO</t>
  </si>
  <si>
    <t>GIAVA</t>
  </si>
  <si>
    <t>GP LIVENZA</t>
  </si>
  <si>
    <t>BARCAROLI</t>
  </si>
  <si>
    <t>LIBERTAS ORVIETO</t>
  </si>
  <si>
    <t>BELCASTRO</t>
  </si>
  <si>
    <t>GS PT 75</t>
  </si>
  <si>
    <t>SELVAGGINI</t>
  </si>
  <si>
    <t>LIB. ORVIETO</t>
  </si>
  <si>
    <t>DINO</t>
  </si>
  <si>
    <t>POD. FORMIGINESE</t>
  </si>
  <si>
    <t>GRASSI</t>
  </si>
  <si>
    <t>PONTELONGO BOLOGNA</t>
  </si>
  <si>
    <t>CASTAGNA</t>
  </si>
  <si>
    <t>SF</t>
  </si>
  <si>
    <t>LA CHIANINA</t>
  </si>
  <si>
    <t>PIAZZA</t>
  </si>
  <si>
    <t>GPA LUGHESINA</t>
  </si>
  <si>
    <t>DE BERNARDIS</t>
  </si>
  <si>
    <t>GITA CREMA</t>
  </si>
  <si>
    <t>PELUSO</t>
  </si>
  <si>
    <t>PODISTICA MARCIANISE</t>
  </si>
  <si>
    <t>GRIECO</t>
  </si>
  <si>
    <t>POD. AZZURRA NAPOLI</t>
  </si>
  <si>
    <t>PUCCINI</t>
  </si>
  <si>
    <t>TEAM GENOVA LAMBIASOERISSO</t>
  </si>
  <si>
    <t>BRUN</t>
  </si>
  <si>
    <t>MICHELA</t>
  </si>
  <si>
    <t>ADP PONT SAINT MARTIN</t>
  </si>
  <si>
    <t>GIUSTA</t>
  </si>
  <si>
    <t>DARIA</t>
  </si>
  <si>
    <t>ROATA CHIUSANI</t>
  </si>
  <si>
    <t>MONCIATTI</t>
  </si>
  <si>
    <t>SF45</t>
  </si>
  <si>
    <t>ATL. CASTELLO FI</t>
  </si>
  <si>
    <t>OTTONE</t>
  </si>
  <si>
    <t>LORUSSO</t>
  </si>
  <si>
    <t>ASD AGORA'</t>
  </si>
  <si>
    <t>IERARDI</t>
  </si>
  <si>
    <t>ROSA</t>
  </si>
  <si>
    <t>POL. SANTORSO</t>
  </si>
  <si>
    <t>DEL FRATE</t>
  </si>
  <si>
    <t>AVIS PRIVERNO</t>
  </si>
  <si>
    <t>LANZONI</t>
  </si>
  <si>
    <t>CINZIA</t>
  </si>
  <si>
    <t>SF55</t>
  </si>
  <si>
    <t>AVIS FORLI'</t>
  </si>
  <si>
    <t>SIGNORIELLO</t>
  </si>
  <si>
    <t>FERRONI</t>
  </si>
  <si>
    <t>CIGARDI</t>
  </si>
  <si>
    <t>ATL LAGO SEGRINO</t>
  </si>
  <si>
    <t>BACIOTERRACINO</t>
  </si>
  <si>
    <t>POD BOSCO CAPODIMONTE</t>
  </si>
  <si>
    <t>URBANO</t>
  </si>
  <si>
    <t>GS VOLTAN</t>
  </si>
  <si>
    <t>GREGIS</t>
  </si>
  <si>
    <t>ROSANGELA</t>
  </si>
  <si>
    <t>AVIS TREVIGILIO</t>
  </si>
  <si>
    <t>MENGOLINI</t>
  </si>
  <si>
    <t>SF60</t>
  </si>
  <si>
    <t>POD. CAVO FORLI</t>
  </si>
  <si>
    <t>BATTISTA</t>
  </si>
  <si>
    <t>US ROMA 83</t>
  </si>
  <si>
    <t>PALOMBI</t>
  </si>
  <si>
    <t>MAFALDA</t>
  </si>
  <si>
    <t>SF40</t>
  </si>
  <si>
    <t>TAGLIAPIETRA</t>
  </si>
  <si>
    <t>SF50</t>
  </si>
  <si>
    <t>ROCCANDIN</t>
  </si>
  <si>
    <t>LAZIO RUNS TIME</t>
  </si>
  <si>
    <t>LATTANZI</t>
  </si>
  <si>
    <t>GS BANCARI ROMANI</t>
  </si>
  <si>
    <t>RISOLA</t>
  </si>
  <si>
    <t>AVIS SUZZARA</t>
  </si>
  <si>
    <t>RAMPONI</t>
  </si>
  <si>
    <t>PISONI</t>
  </si>
  <si>
    <t>PIRAS</t>
  </si>
  <si>
    <t>PINTONI</t>
  </si>
  <si>
    <t>SF560</t>
  </si>
  <si>
    <t>STAFFA</t>
  </si>
  <si>
    <t>D'APICE</t>
  </si>
  <si>
    <t>CALDOVINO</t>
  </si>
  <si>
    <t>FIGLIOLINO</t>
  </si>
  <si>
    <t>BRETAGGINA</t>
  </si>
  <si>
    <t>BARBARA</t>
  </si>
  <si>
    <t>PESSOT</t>
  </si>
  <si>
    <t>SANDRA</t>
  </si>
  <si>
    <t>GIP LIVENZA</t>
  </si>
  <si>
    <t>PIAGGI</t>
  </si>
  <si>
    <t>CITTANOVA</t>
  </si>
  <si>
    <t>D'ACCARDI</t>
  </si>
  <si>
    <t>REGGIANI</t>
  </si>
  <si>
    <t>GIULIANA</t>
  </si>
  <si>
    <t>SALTO</t>
  </si>
  <si>
    <t>PIERMARIO</t>
  </si>
  <si>
    <t>DORA BALTEA</t>
  </si>
  <si>
    <t>MOKOSKI</t>
  </si>
  <si>
    <t>SALMASO</t>
  </si>
  <si>
    <t>ASS. IND. PADOVA</t>
  </si>
  <si>
    <t>ENRICA</t>
  </si>
  <si>
    <t>GUARNITI</t>
  </si>
  <si>
    <t>MADONNINA</t>
  </si>
  <si>
    <t>Giro a tappe dell'Isola di Ponza</t>
  </si>
  <si>
    <t>14ª edizione 1ª prova</t>
  </si>
  <si>
    <t>Ponza (LT) Italia - Lunedì 30/06/2014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</si>
</sst>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31" t="s">
        <v>193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194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195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73</v>
      </c>
      <c r="C5" s="17" t="s">
        <v>23</v>
      </c>
      <c r="D5" s="12" t="s">
        <v>59</v>
      </c>
      <c r="E5" s="17" t="s">
        <v>74</v>
      </c>
      <c r="F5" s="26">
        <v>0.018622685185185183</v>
      </c>
      <c r="G5" s="26">
        <v>0.018622685185185183</v>
      </c>
      <c r="H5" s="12" t="str">
        <f aca="true" t="shared" si="0" ref="H5:H33">TEXT(INT((HOUR(G5)*3600+MINUTE(G5)*60+SECOND(G5))/$J$3/60),"0")&amp;"."&amp;TEXT(MOD((HOUR(G5)*3600+MINUTE(G5)*60+SECOND(G5))/$J$3,60),"00")&amp;"/km"</f>
        <v>3.50/km</v>
      </c>
      <c r="I5" s="26">
        <f aca="true" t="shared" si="1" ref="I5:I33">G5-$G$5</f>
        <v>0</v>
      </c>
      <c r="J5" s="26">
        <f aca="true" t="shared" si="2" ref="J5:J36">G5-INDEX($G$5:$G$76,MATCH(D5,$D$5:$D$76,0))</f>
        <v>0</v>
      </c>
    </row>
    <row r="6" spans="1:10" s="10" customFormat="1" ht="15" customHeight="1">
      <c r="A6" s="13">
        <v>2</v>
      </c>
      <c r="B6" s="18" t="s">
        <v>75</v>
      </c>
      <c r="C6" s="18" t="s">
        <v>30</v>
      </c>
      <c r="D6" s="13" t="s">
        <v>58</v>
      </c>
      <c r="E6" s="18" t="s">
        <v>76</v>
      </c>
      <c r="F6" s="14">
        <v>0.018831018518518518</v>
      </c>
      <c r="G6" s="14">
        <v>0.018831018518518518</v>
      </c>
      <c r="H6" s="13" t="str">
        <f t="shared" si="0"/>
        <v>3.52/km</v>
      </c>
      <c r="I6" s="14">
        <f t="shared" si="1"/>
        <v>0.00020833333333333467</v>
      </c>
      <c r="J6" s="14">
        <f t="shared" si="2"/>
        <v>0</v>
      </c>
    </row>
    <row r="7" spans="1:10" s="10" customFormat="1" ht="15" customHeight="1">
      <c r="A7" s="13">
        <v>3</v>
      </c>
      <c r="B7" s="18" t="s">
        <v>26</v>
      </c>
      <c r="C7" s="18" t="s">
        <v>40</v>
      </c>
      <c r="D7" s="13" t="s">
        <v>77</v>
      </c>
      <c r="E7" s="18" t="s">
        <v>78</v>
      </c>
      <c r="F7" s="14">
        <v>0.020127314814814817</v>
      </c>
      <c r="G7" s="14">
        <v>0.020127314814814817</v>
      </c>
      <c r="H7" s="13" t="str">
        <f t="shared" si="0"/>
        <v>4.08/km</v>
      </c>
      <c r="I7" s="14">
        <f t="shared" si="1"/>
        <v>0.0015046296296296335</v>
      </c>
      <c r="J7" s="14">
        <f t="shared" si="2"/>
        <v>0</v>
      </c>
    </row>
    <row r="8" spans="1:10" s="10" customFormat="1" ht="15" customHeight="1">
      <c r="A8" s="13">
        <v>4</v>
      </c>
      <c r="B8" s="18" t="s">
        <v>79</v>
      </c>
      <c r="C8" s="18" t="s">
        <v>29</v>
      </c>
      <c r="D8" s="13" t="s">
        <v>61</v>
      </c>
      <c r="E8" s="18" t="s">
        <v>80</v>
      </c>
      <c r="F8" s="14">
        <v>0.020150462962962964</v>
      </c>
      <c r="G8" s="14">
        <v>0.020150462962962964</v>
      </c>
      <c r="H8" s="13" t="str">
        <f t="shared" si="0"/>
        <v>4.09/km</v>
      </c>
      <c r="I8" s="14">
        <f t="shared" si="1"/>
        <v>0.0015277777777777807</v>
      </c>
      <c r="J8" s="14">
        <f t="shared" si="2"/>
        <v>0</v>
      </c>
    </row>
    <row r="9" spans="1:10" s="10" customFormat="1" ht="15" customHeight="1">
      <c r="A9" s="13">
        <v>5</v>
      </c>
      <c r="B9" s="18" t="s">
        <v>81</v>
      </c>
      <c r="C9" s="18" t="s">
        <v>29</v>
      </c>
      <c r="D9" s="13" t="s">
        <v>62</v>
      </c>
      <c r="E9" s="18" t="s">
        <v>82</v>
      </c>
      <c r="F9" s="14">
        <v>0.02025462962962963</v>
      </c>
      <c r="G9" s="14">
        <v>0.02025462962962963</v>
      </c>
      <c r="H9" s="13" t="str">
        <f t="shared" si="0"/>
        <v>4.10/km</v>
      </c>
      <c r="I9" s="14">
        <f t="shared" si="1"/>
        <v>0.0016319444444444463</v>
      </c>
      <c r="J9" s="14">
        <f t="shared" si="2"/>
        <v>0</v>
      </c>
    </row>
    <row r="10" spans="1:10" s="10" customFormat="1" ht="15" customHeight="1">
      <c r="A10" s="13">
        <v>6</v>
      </c>
      <c r="B10" s="18" t="s">
        <v>83</v>
      </c>
      <c r="C10" s="18" t="s">
        <v>84</v>
      </c>
      <c r="D10" s="13" t="s">
        <v>60</v>
      </c>
      <c r="E10" s="18" t="s">
        <v>85</v>
      </c>
      <c r="F10" s="14">
        <v>0.02025462962962963</v>
      </c>
      <c r="G10" s="14">
        <v>0.02025462962962963</v>
      </c>
      <c r="H10" s="13" t="str">
        <f t="shared" si="0"/>
        <v>4.10/km</v>
      </c>
      <c r="I10" s="14">
        <f t="shared" si="1"/>
        <v>0.0016319444444444463</v>
      </c>
      <c r="J10" s="14">
        <f t="shared" si="2"/>
        <v>0</v>
      </c>
    </row>
    <row r="11" spans="1:10" s="10" customFormat="1" ht="15" customHeight="1">
      <c r="A11" s="13">
        <v>7</v>
      </c>
      <c r="B11" s="18" t="s">
        <v>86</v>
      </c>
      <c r="C11" s="18" t="s">
        <v>14</v>
      </c>
      <c r="D11" s="13" t="s">
        <v>61</v>
      </c>
      <c r="E11" s="18" t="s">
        <v>74</v>
      </c>
      <c r="F11" s="14">
        <v>0.020335648148148148</v>
      </c>
      <c r="G11" s="14">
        <v>0.020335648148148148</v>
      </c>
      <c r="H11" s="13" t="str">
        <f t="shared" si="0"/>
        <v>4.11/km</v>
      </c>
      <c r="I11" s="14">
        <f t="shared" si="1"/>
        <v>0.0017129629629629647</v>
      </c>
      <c r="J11" s="14">
        <f t="shared" si="2"/>
        <v>0.00018518518518518406</v>
      </c>
    </row>
    <row r="12" spans="1:10" s="10" customFormat="1" ht="15" customHeight="1">
      <c r="A12" s="13">
        <v>8</v>
      </c>
      <c r="B12" s="18" t="s">
        <v>45</v>
      </c>
      <c r="C12" s="18" t="s">
        <v>25</v>
      </c>
      <c r="D12" s="13" t="s">
        <v>62</v>
      </c>
      <c r="E12" s="18" t="s">
        <v>87</v>
      </c>
      <c r="F12" s="14">
        <v>0.020335648148148148</v>
      </c>
      <c r="G12" s="14">
        <v>0.020335648148148148</v>
      </c>
      <c r="H12" s="13" t="str">
        <f t="shared" si="0"/>
        <v>4.11/km</v>
      </c>
      <c r="I12" s="14">
        <f t="shared" si="1"/>
        <v>0.0017129629629629647</v>
      </c>
      <c r="J12" s="14">
        <f t="shared" si="2"/>
        <v>8.101851851851846E-05</v>
      </c>
    </row>
    <row r="13" spans="1:10" s="10" customFormat="1" ht="15" customHeight="1">
      <c r="A13" s="13">
        <v>9</v>
      </c>
      <c r="B13" s="18" t="s">
        <v>88</v>
      </c>
      <c r="C13" s="18" t="s">
        <v>22</v>
      </c>
      <c r="D13" s="13" t="s">
        <v>62</v>
      </c>
      <c r="E13" s="18" t="s">
        <v>89</v>
      </c>
      <c r="F13" s="14">
        <v>0.02034722222222222</v>
      </c>
      <c r="G13" s="14">
        <v>0.02034722222222222</v>
      </c>
      <c r="H13" s="13" t="str">
        <f t="shared" si="0"/>
        <v>4.11/km</v>
      </c>
      <c r="I13" s="14">
        <f t="shared" si="1"/>
        <v>0.0017245370370370383</v>
      </c>
      <c r="J13" s="14">
        <f t="shared" si="2"/>
        <v>9.259259259259203E-05</v>
      </c>
    </row>
    <row r="14" spans="1:10" s="10" customFormat="1" ht="15" customHeight="1">
      <c r="A14" s="13">
        <v>10</v>
      </c>
      <c r="B14" s="18" t="s">
        <v>90</v>
      </c>
      <c r="C14" s="18" t="s">
        <v>15</v>
      </c>
      <c r="D14" s="13" t="s">
        <v>61</v>
      </c>
      <c r="E14" s="18" t="s">
        <v>91</v>
      </c>
      <c r="F14" s="14">
        <v>0.020416666666666666</v>
      </c>
      <c r="G14" s="14">
        <v>0.020416666666666666</v>
      </c>
      <c r="H14" s="13" t="str">
        <f t="shared" si="0"/>
        <v>4.12/km</v>
      </c>
      <c r="I14" s="14">
        <f t="shared" si="1"/>
        <v>0.0017939814814814832</v>
      </c>
      <c r="J14" s="14">
        <f t="shared" si="2"/>
        <v>0.0002662037037037025</v>
      </c>
    </row>
    <row r="15" spans="1:10" s="10" customFormat="1" ht="15" customHeight="1">
      <c r="A15" s="13">
        <v>11</v>
      </c>
      <c r="B15" s="18" t="s">
        <v>92</v>
      </c>
      <c r="C15" s="18" t="s">
        <v>36</v>
      </c>
      <c r="D15" s="13" t="s">
        <v>62</v>
      </c>
      <c r="E15" s="18" t="s">
        <v>93</v>
      </c>
      <c r="F15" s="14">
        <v>0.02048611111111111</v>
      </c>
      <c r="G15" s="14">
        <v>0.02048611111111111</v>
      </c>
      <c r="H15" s="13" t="str">
        <f t="shared" si="0"/>
        <v>4.13/km</v>
      </c>
      <c r="I15" s="14">
        <f t="shared" si="1"/>
        <v>0.001863425925925928</v>
      </c>
      <c r="J15" s="14">
        <f t="shared" si="2"/>
        <v>0.00023148148148148182</v>
      </c>
    </row>
    <row r="16" spans="1:10" s="10" customFormat="1" ht="15" customHeight="1">
      <c r="A16" s="13">
        <v>12</v>
      </c>
      <c r="B16" s="18" t="s">
        <v>94</v>
      </c>
      <c r="C16" s="18" t="s">
        <v>24</v>
      </c>
      <c r="D16" s="13" t="s">
        <v>61</v>
      </c>
      <c r="E16" s="18" t="s">
        <v>95</v>
      </c>
      <c r="F16" s="14">
        <v>0.021331018518518517</v>
      </c>
      <c r="G16" s="14">
        <v>0.021331018518518517</v>
      </c>
      <c r="H16" s="13" t="str">
        <f t="shared" si="0"/>
        <v>4.23/km</v>
      </c>
      <c r="I16" s="14">
        <f t="shared" si="1"/>
        <v>0.0027083333333333334</v>
      </c>
      <c r="J16" s="14">
        <f t="shared" si="2"/>
        <v>0.0011805555555555527</v>
      </c>
    </row>
    <row r="17" spans="1:10" s="10" customFormat="1" ht="15" customHeight="1">
      <c r="A17" s="13">
        <v>13</v>
      </c>
      <c r="B17" s="18" t="s">
        <v>96</v>
      </c>
      <c r="C17" s="18" t="s">
        <v>27</v>
      </c>
      <c r="D17" s="13" t="s">
        <v>64</v>
      </c>
      <c r="E17" s="18" t="s">
        <v>97</v>
      </c>
      <c r="F17" s="14">
        <v>0.02152777777777778</v>
      </c>
      <c r="G17" s="14">
        <v>0.02152777777777778</v>
      </c>
      <c r="H17" s="13" t="str">
        <f t="shared" si="0"/>
        <v>4.26/km</v>
      </c>
      <c r="I17" s="14">
        <f t="shared" si="1"/>
        <v>0.002905092592592598</v>
      </c>
      <c r="J17" s="14">
        <f t="shared" si="2"/>
        <v>0</v>
      </c>
    </row>
    <row r="18" spans="1:10" s="10" customFormat="1" ht="15" customHeight="1">
      <c r="A18" s="13">
        <v>14</v>
      </c>
      <c r="B18" s="18" t="s">
        <v>98</v>
      </c>
      <c r="C18" s="18" t="s">
        <v>18</v>
      </c>
      <c r="D18" s="13" t="s">
        <v>61</v>
      </c>
      <c r="E18" s="18" t="s">
        <v>99</v>
      </c>
      <c r="F18" s="14">
        <v>0.02170138888888889</v>
      </c>
      <c r="G18" s="14">
        <v>0.02170138888888889</v>
      </c>
      <c r="H18" s="13" t="str">
        <f t="shared" si="0"/>
        <v>4.28/km</v>
      </c>
      <c r="I18" s="14">
        <f t="shared" si="1"/>
        <v>0.0030787037037037085</v>
      </c>
      <c r="J18" s="14">
        <f t="shared" si="2"/>
        <v>0.0015509259259259278</v>
      </c>
    </row>
    <row r="19" spans="1:10" s="10" customFormat="1" ht="15" customHeight="1">
      <c r="A19" s="13">
        <v>15</v>
      </c>
      <c r="B19" s="18" t="s">
        <v>26</v>
      </c>
      <c r="C19" s="18" t="s">
        <v>100</v>
      </c>
      <c r="D19" s="13" t="s">
        <v>63</v>
      </c>
      <c r="E19" s="18" t="s">
        <v>101</v>
      </c>
      <c r="F19" s="14">
        <v>0.021944444444444447</v>
      </c>
      <c r="G19" s="14">
        <v>0.021944444444444447</v>
      </c>
      <c r="H19" s="13" t="str">
        <f t="shared" si="0"/>
        <v>4.31/km</v>
      </c>
      <c r="I19" s="14">
        <f t="shared" si="1"/>
        <v>0.003321759259259264</v>
      </c>
      <c r="J19" s="14">
        <f t="shared" si="2"/>
        <v>0</v>
      </c>
    </row>
    <row r="20" spans="1:10" s="10" customFormat="1" ht="15" customHeight="1">
      <c r="A20" s="13">
        <v>16</v>
      </c>
      <c r="B20" s="18" t="s">
        <v>102</v>
      </c>
      <c r="C20" s="18" t="s">
        <v>16</v>
      </c>
      <c r="D20" s="13" t="s">
        <v>67</v>
      </c>
      <c r="E20" s="18" t="s">
        <v>103</v>
      </c>
      <c r="F20" s="14">
        <v>0.02200231481481482</v>
      </c>
      <c r="G20" s="14">
        <v>0.02200231481481482</v>
      </c>
      <c r="H20" s="13" t="str">
        <f t="shared" si="0"/>
        <v>4.32/km</v>
      </c>
      <c r="I20" s="14">
        <f t="shared" si="1"/>
        <v>0.003379629629629635</v>
      </c>
      <c r="J20" s="14">
        <f t="shared" si="2"/>
        <v>0</v>
      </c>
    </row>
    <row r="21" spans="1:10" s="10" customFormat="1" ht="15" customHeight="1">
      <c r="A21" s="13">
        <v>17</v>
      </c>
      <c r="B21" s="18" t="s">
        <v>104</v>
      </c>
      <c r="C21" s="18" t="s">
        <v>46</v>
      </c>
      <c r="D21" s="13" t="s">
        <v>105</v>
      </c>
      <c r="E21" s="18" t="s">
        <v>106</v>
      </c>
      <c r="F21" s="14">
        <v>0.022615740740740742</v>
      </c>
      <c r="G21" s="14">
        <v>0.022615740740740742</v>
      </c>
      <c r="H21" s="13" t="str">
        <f t="shared" si="0"/>
        <v>4.39/km</v>
      </c>
      <c r="I21" s="14">
        <f t="shared" si="1"/>
        <v>0.003993055555555559</v>
      </c>
      <c r="J21" s="14">
        <f t="shared" si="2"/>
        <v>0</v>
      </c>
    </row>
    <row r="22" spans="1:10" s="10" customFormat="1" ht="15" customHeight="1">
      <c r="A22" s="13">
        <v>18</v>
      </c>
      <c r="B22" s="18" t="s">
        <v>107</v>
      </c>
      <c r="C22" s="18" t="s">
        <v>39</v>
      </c>
      <c r="D22" s="13" t="s">
        <v>61</v>
      </c>
      <c r="E22" s="18" t="s">
        <v>108</v>
      </c>
      <c r="F22" s="14">
        <v>0.022789351851851852</v>
      </c>
      <c r="G22" s="14">
        <v>0.022789351851851852</v>
      </c>
      <c r="H22" s="13" t="str">
        <f t="shared" si="0"/>
        <v>4.41/km</v>
      </c>
      <c r="I22" s="14">
        <f t="shared" si="1"/>
        <v>0.004166666666666669</v>
      </c>
      <c r="J22" s="14">
        <f t="shared" si="2"/>
        <v>0.0026388888888888885</v>
      </c>
    </row>
    <row r="23" spans="1:10" s="10" customFormat="1" ht="15" customHeight="1">
      <c r="A23" s="13">
        <v>19</v>
      </c>
      <c r="B23" s="18" t="s">
        <v>109</v>
      </c>
      <c r="C23" s="18" t="s">
        <v>20</v>
      </c>
      <c r="D23" s="13" t="s">
        <v>64</v>
      </c>
      <c r="E23" s="18" t="s">
        <v>110</v>
      </c>
      <c r="F23" s="14">
        <v>0.02280092592592593</v>
      </c>
      <c r="G23" s="14">
        <v>0.02280092592592593</v>
      </c>
      <c r="H23" s="13" t="str">
        <f t="shared" si="0"/>
        <v>4.41/km</v>
      </c>
      <c r="I23" s="14">
        <f t="shared" si="1"/>
        <v>0.004178240740740746</v>
      </c>
      <c r="J23" s="14">
        <f t="shared" si="2"/>
        <v>0.0012731481481481483</v>
      </c>
    </row>
    <row r="24" spans="1:10" s="10" customFormat="1" ht="15" customHeight="1">
      <c r="A24" s="13">
        <v>20</v>
      </c>
      <c r="B24" s="18" t="s">
        <v>111</v>
      </c>
      <c r="C24" s="18" t="s">
        <v>71</v>
      </c>
      <c r="D24" s="13" t="s">
        <v>61</v>
      </c>
      <c r="E24" s="18" t="s">
        <v>112</v>
      </c>
      <c r="F24" s="14">
        <v>0.022847222222222224</v>
      </c>
      <c r="G24" s="14">
        <v>0.022847222222222224</v>
      </c>
      <c r="H24" s="13" t="str">
        <f t="shared" si="0"/>
        <v>4.42/km</v>
      </c>
      <c r="I24" s="14">
        <f t="shared" si="1"/>
        <v>0.0042245370370370405</v>
      </c>
      <c r="J24" s="14">
        <f t="shared" si="2"/>
        <v>0.00269675925925926</v>
      </c>
    </row>
    <row r="25" spans="1:10" s="10" customFormat="1" ht="15" customHeight="1">
      <c r="A25" s="13">
        <v>21</v>
      </c>
      <c r="B25" s="18" t="s">
        <v>113</v>
      </c>
      <c r="C25" s="18" t="s">
        <v>30</v>
      </c>
      <c r="D25" s="13" t="s">
        <v>60</v>
      </c>
      <c r="E25" s="18" t="s">
        <v>114</v>
      </c>
      <c r="F25" s="14">
        <v>0.023159722222222224</v>
      </c>
      <c r="G25" s="14">
        <v>0.023159722222222224</v>
      </c>
      <c r="H25" s="13" t="str">
        <f t="shared" si="0"/>
        <v>4.46/km</v>
      </c>
      <c r="I25" s="14">
        <f t="shared" si="1"/>
        <v>0.004537037037037041</v>
      </c>
      <c r="J25" s="14">
        <f t="shared" si="2"/>
        <v>0.0029050925925925945</v>
      </c>
    </row>
    <row r="26" spans="1:10" s="10" customFormat="1" ht="15" customHeight="1">
      <c r="A26" s="13">
        <v>22</v>
      </c>
      <c r="B26" s="18" t="s">
        <v>115</v>
      </c>
      <c r="C26" s="18" t="s">
        <v>12</v>
      </c>
      <c r="D26" s="13" t="s">
        <v>62</v>
      </c>
      <c r="E26" s="18" t="s">
        <v>116</v>
      </c>
      <c r="F26" s="14">
        <v>0.023344907407407408</v>
      </c>
      <c r="G26" s="14">
        <v>0.023344907407407408</v>
      </c>
      <c r="H26" s="13" t="str">
        <f t="shared" si="0"/>
        <v>4.48/km</v>
      </c>
      <c r="I26" s="14">
        <f t="shared" si="1"/>
        <v>0.004722222222222225</v>
      </c>
      <c r="J26" s="14">
        <f t="shared" si="2"/>
        <v>0.0030902777777777786</v>
      </c>
    </row>
    <row r="27" spans="1:10" s="10" customFormat="1" ht="15" customHeight="1">
      <c r="A27" s="13">
        <v>23</v>
      </c>
      <c r="B27" s="18" t="s">
        <v>117</v>
      </c>
      <c r="C27" s="18" t="s">
        <v>118</v>
      </c>
      <c r="D27" s="13" t="s">
        <v>77</v>
      </c>
      <c r="E27" s="18" t="s">
        <v>119</v>
      </c>
      <c r="F27" s="14">
        <v>0.023564814814814813</v>
      </c>
      <c r="G27" s="14">
        <v>0.023564814814814813</v>
      </c>
      <c r="H27" s="13" t="str">
        <f t="shared" si="0"/>
        <v>4.51/km</v>
      </c>
      <c r="I27" s="14">
        <f t="shared" si="1"/>
        <v>0.00494212962962963</v>
      </c>
      <c r="J27" s="14">
        <f t="shared" si="2"/>
        <v>0.003437499999999996</v>
      </c>
    </row>
    <row r="28" spans="1:10" s="11" customFormat="1" ht="15" customHeight="1">
      <c r="A28" s="13">
        <v>24</v>
      </c>
      <c r="B28" s="18" t="s">
        <v>120</v>
      </c>
      <c r="C28" s="18" t="s">
        <v>121</v>
      </c>
      <c r="D28" s="13" t="s">
        <v>67</v>
      </c>
      <c r="E28" s="18" t="s">
        <v>122</v>
      </c>
      <c r="F28" s="14">
        <v>0.02383101851851852</v>
      </c>
      <c r="G28" s="14">
        <v>0.02383101851851852</v>
      </c>
      <c r="H28" s="13" t="str">
        <f t="shared" si="0"/>
        <v>4.54/km</v>
      </c>
      <c r="I28" s="14">
        <f t="shared" si="1"/>
        <v>0.005208333333333336</v>
      </c>
      <c r="J28" s="14">
        <f t="shared" si="2"/>
        <v>0.0018287037037037004</v>
      </c>
    </row>
    <row r="29" spans="1:10" ht="15" customHeight="1">
      <c r="A29" s="13">
        <v>25</v>
      </c>
      <c r="B29" s="18" t="s">
        <v>123</v>
      </c>
      <c r="C29" s="18" t="s">
        <v>54</v>
      </c>
      <c r="D29" s="13" t="s">
        <v>124</v>
      </c>
      <c r="E29" s="18" t="s">
        <v>125</v>
      </c>
      <c r="F29" s="14">
        <v>0.023865740740740743</v>
      </c>
      <c r="G29" s="14">
        <v>0.023865740740740743</v>
      </c>
      <c r="H29" s="13" t="str">
        <f t="shared" si="0"/>
        <v>4.55/km</v>
      </c>
      <c r="I29" s="14">
        <f t="shared" si="1"/>
        <v>0.00524305555555556</v>
      </c>
      <c r="J29" s="14">
        <f t="shared" si="2"/>
        <v>0</v>
      </c>
    </row>
    <row r="30" spans="1:10" ht="15" customHeight="1">
      <c r="A30" s="13">
        <v>26</v>
      </c>
      <c r="B30" s="18" t="s">
        <v>69</v>
      </c>
      <c r="C30" s="18" t="s">
        <v>126</v>
      </c>
      <c r="D30" s="13" t="s">
        <v>61</v>
      </c>
      <c r="E30" s="18" t="s">
        <v>114</v>
      </c>
      <c r="F30" s="14">
        <v>0.023912037037037034</v>
      </c>
      <c r="G30" s="14">
        <v>0.023912037037037034</v>
      </c>
      <c r="H30" s="13" t="str">
        <f t="shared" si="0"/>
        <v>4.55/km</v>
      </c>
      <c r="I30" s="14">
        <f t="shared" si="1"/>
        <v>0.005289351851851851</v>
      </c>
      <c r="J30" s="14">
        <f t="shared" si="2"/>
        <v>0.00376157407407407</v>
      </c>
    </row>
    <row r="31" spans="1:10" ht="15" customHeight="1">
      <c r="A31" s="13">
        <v>27</v>
      </c>
      <c r="B31" s="18" t="s">
        <v>127</v>
      </c>
      <c r="C31" s="18" t="s">
        <v>19</v>
      </c>
      <c r="D31" s="13" t="s">
        <v>59</v>
      </c>
      <c r="E31" s="18" t="s">
        <v>128</v>
      </c>
      <c r="F31" s="14">
        <v>0.024571759259259262</v>
      </c>
      <c r="G31" s="14">
        <v>0.024571759259259262</v>
      </c>
      <c r="H31" s="13" t="str">
        <f t="shared" si="0"/>
        <v>5.03/km</v>
      </c>
      <c r="I31" s="14">
        <f t="shared" si="1"/>
        <v>0.005949074074074079</v>
      </c>
      <c r="J31" s="14">
        <f t="shared" si="2"/>
        <v>0.005949074074074079</v>
      </c>
    </row>
    <row r="32" spans="1:10" ht="15" customHeight="1">
      <c r="A32" s="13">
        <v>28</v>
      </c>
      <c r="B32" s="18" t="s">
        <v>129</v>
      </c>
      <c r="C32" s="18" t="s">
        <v>130</v>
      </c>
      <c r="D32" s="13" t="s">
        <v>124</v>
      </c>
      <c r="E32" s="18" t="s">
        <v>131</v>
      </c>
      <c r="F32" s="14">
        <v>0.02459490740740741</v>
      </c>
      <c r="G32" s="14">
        <v>0.02459490740740741</v>
      </c>
      <c r="H32" s="13" t="str">
        <f t="shared" si="0"/>
        <v>5.04/km</v>
      </c>
      <c r="I32" s="14">
        <f t="shared" si="1"/>
        <v>0.005972222222222226</v>
      </c>
      <c r="J32" s="14">
        <f t="shared" si="2"/>
        <v>0.0007291666666666662</v>
      </c>
    </row>
    <row r="33" spans="1:10" ht="15" customHeight="1">
      <c r="A33" s="13">
        <v>29</v>
      </c>
      <c r="B33" s="18" t="s">
        <v>53</v>
      </c>
      <c r="C33" s="18" t="s">
        <v>42</v>
      </c>
      <c r="D33" s="13" t="s">
        <v>124</v>
      </c>
      <c r="E33" s="18" t="s">
        <v>87</v>
      </c>
      <c r="F33" s="14">
        <v>0.024675925925925924</v>
      </c>
      <c r="G33" s="14">
        <v>0.024675925925925924</v>
      </c>
      <c r="H33" s="13" t="str">
        <f t="shared" si="0"/>
        <v>5.05/km</v>
      </c>
      <c r="I33" s="14">
        <f t="shared" si="1"/>
        <v>0.006053240740740741</v>
      </c>
      <c r="J33" s="14">
        <f t="shared" si="2"/>
        <v>0.0008101851851851812</v>
      </c>
    </row>
    <row r="34" spans="1:10" ht="15" customHeight="1">
      <c r="A34" s="13">
        <v>30</v>
      </c>
      <c r="B34" s="18" t="s">
        <v>132</v>
      </c>
      <c r="C34" s="18" t="s">
        <v>12</v>
      </c>
      <c r="D34" s="13" t="s">
        <v>64</v>
      </c>
      <c r="E34" s="18" t="s">
        <v>133</v>
      </c>
      <c r="F34" s="14">
        <v>0.02497685185185185</v>
      </c>
      <c r="G34" s="14">
        <v>0.02497685185185185</v>
      </c>
      <c r="H34" s="13" t="str">
        <f aca="true" t="shared" si="3" ref="H34:H53">TEXT(INT((HOUR(G34)*3600+MINUTE(G34)*60+SECOND(G34))/$J$3/60),"0")&amp;"."&amp;TEXT(MOD((HOUR(G34)*3600+MINUTE(G34)*60+SECOND(G34))/$J$3,60),"00")&amp;"/km"</f>
        <v>5.08/km</v>
      </c>
      <c r="I34" s="14">
        <f aca="true" t="shared" si="4" ref="I34:I53">G34-$G$5</f>
        <v>0.006354166666666668</v>
      </c>
      <c r="J34" s="14">
        <f t="shared" si="2"/>
        <v>0.0034490740740740697</v>
      </c>
    </row>
    <row r="35" spans="1:10" ht="15" customHeight="1">
      <c r="A35" s="13">
        <v>31</v>
      </c>
      <c r="B35" s="18" t="s">
        <v>65</v>
      </c>
      <c r="C35" s="18" t="s">
        <v>28</v>
      </c>
      <c r="D35" s="13" t="s">
        <v>61</v>
      </c>
      <c r="E35" s="18" t="s">
        <v>114</v>
      </c>
      <c r="F35" s="14">
        <v>0.024988425925925928</v>
      </c>
      <c r="G35" s="14">
        <v>0.024988425925925928</v>
      </c>
      <c r="H35" s="13" t="str">
        <f t="shared" si="3"/>
        <v>5.08/km</v>
      </c>
      <c r="I35" s="14">
        <f t="shared" si="4"/>
        <v>0.006365740740740745</v>
      </c>
      <c r="J35" s="14">
        <f t="shared" si="2"/>
        <v>0.004837962962962964</v>
      </c>
    </row>
    <row r="36" spans="1:10" ht="15" customHeight="1">
      <c r="A36" s="13">
        <v>32</v>
      </c>
      <c r="B36" s="18" t="s">
        <v>134</v>
      </c>
      <c r="C36" s="18" t="s">
        <v>135</v>
      </c>
      <c r="D36" s="13" t="s">
        <v>136</v>
      </c>
      <c r="E36" s="18" t="s">
        <v>137</v>
      </c>
      <c r="F36" s="14">
        <v>0.025057870370370373</v>
      </c>
      <c r="G36" s="14">
        <v>0.025057870370370373</v>
      </c>
      <c r="H36" s="13" t="str">
        <f t="shared" si="3"/>
        <v>5.09/km</v>
      </c>
      <c r="I36" s="14">
        <f t="shared" si="4"/>
        <v>0.00643518518518519</v>
      </c>
      <c r="J36" s="14">
        <f t="shared" si="2"/>
        <v>0</v>
      </c>
    </row>
    <row r="37" spans="1:10" ht="15" customHeight="1">
      <c r="A37" s="20">
        <v>33</v>
      </c>
      <c r="B37" s="23" t="s">
        <v>47</v>
      </c>
      <c r="C37" s="23" t="s">
        <v>49</v>
      </c>
      <c r="D37" s="20" t="s">
        <v>60</v>
      </c>
      <c r="E37" s="23" t="s">
        <v>41</v>
      </c>
      <c r="F37" s="27">
        <v>0.02512731481481481</v>
      </c>
      <c r="G37" s="27">
        <v>0.02512731481481481</v>
      </c>
      <c r="H37" s="20" t="str">
        <f t="shared" si="3"/>
        <v>5.10/km</v>
      </c>
      <c r="I37" s="27">
        <f t="shared" si="4"/>
        <v>0.006504629629629628</v>
      </c>
      <c r="J37" s="27">
        <f aca="true" t="shared" si="5" ref="J37:J70">G37-INDEX($G$5:$G$76,MATCH(D37,$D$5:$D$76,0))</f>
        <v>0.004872685185185181</v>
      </c>
    </row>
    <row r="38" spans="1:10" ht="15" customHeight="1">
      <c r="A38" s="13">
        <v>34</v>
      </c>
      <c r="B38" s="18" t="s">
        <v>138</v>
      </c>
      <c r="C38" s="18" t="s">
        <v>23</v>
      </c>
      <c r="D38" s="13" t="s">
        <v>58</v>
      </c>
      <c r="E38" s="18" t="s">
        <v>114</v>
      </c>
      <c r="F38" s="14">
        <v>0.025300925925925925</v>
      </c>
      <c r="G38" s="14">
        <v>0.025300925925925925</v>
      </c>
      <c r="H38" s="13" t="str">
        <f t="shared" si="3"/>
        <v>5.12/km</v>
      </c>
      <c r="I38" s="14">
        <f t="shared" si="4"/>
        <v>0.0066782407407407415</v>
      </c>
      <c r="J38" s="14">
        <f t="shared" si="5"/>
        <v>0.006469907407407407</v>
      </c>
    </row>
    <row r="39" spans="1:10" ht="15" customHeight="1">
      <c r="A39" s="13">
        <v>35</v>
      </c>
      <c r="B39" s="18" t="s">
        <v>68</v>
      </c>
      <c r="C39" s="18" t="s">
        <v>19</v>
      </c>
      <c r="D39" s="13" t="s">
        <v>67</v>
      </c>
      <c r="E39" s="18" t="s">
        <v>114</v>
      </c>
      <c r="F39" s="14">
        <v>0.0253125</v>
      </c>
      <c r="G39" s="14">
        <v>0.0253125</v>
      </c>
      <c r="H39" s="13" t="str">
        <f t="shared" si="3"/>
        <v>5.12/km</v>
      </c>
      <c r="I39" s="14">
        <f t="shared" si="4"/>
        <v>0.006689814814814819</v>
      </c>
      <c r="J39" s="14">
        <f t="shared" si="5"/>
        <v>0.0033101851851851834</v>
      </c>
    </row>
    <row r="40" spans="1:10" ht="15" customHeight="1">
      <c r="A40" s="13">
        <v>36</v>
      </c>
      <c r="B40" s="18" t="s">
        <v>139</v>
      </c>
      <c r="C40" s="18" t="s">
        <v>51</v>
      </c>
      <c r="D40" s="13" t="s">
        <v>63</v>
      </c>
      <c r="E40" s="18" t="s">
        <v>108</v>
      </c>
      <c r="F40" s="14">
        <v>0.02532407407407408</v>
      </c>
      <c r="G40" s="14">
        <v>0.02532407407407408</v>
      </c>
      <c r="H40" s="13" t="str">
        <f t="shared" si="3"/>
        <v>5.13/km</v>
      </c>
      <c r="I40" s="14">
        <f t="shared" si="4"/>
        <v>0.006701388888888896</v>
      </c>
      <c r="J40" s="14">
        <f t="shared" si="5"/>
        <v>0.0033796296296296317</v>
      </c>
    </row>
    <row r="41" spans="1:10" ht="15" customHeight="1">
      <c r="A41" s="13">
        <v>37</v>
      </c>
      <c r="B41" s="18" t="s">
        <v>140</v>
      </c>
      <c r="C41" s="18" t="s">
        <v>31</v>
      </c>
      <c r="D41" s="13" t="s">
        <v>63</v>
      </c>
      <c r="E41" s="18" t="s">
        <v>141</v>
      </c>
      <c r="F41" s="14">
        <v>0.025405092592592594</v>
      </c>
      <c r="G41" s="14">
        <v>0.025405092592592594</v>
      </c>
      <c r="H41" s="13" t="str">
        <f t="shared" si="3"/>
        <v>5.14/km</v>
      </c>
      <c r="I41" s="14">
        <f t="shared" si="4"/>
        <v>0.006782407407407411</v>
      </c>
      <c r="J41" s="14">
        <f t="shared" si="5"/>
        <v>0.0034606481481481467</v>
      </c>
    </row>
    <row r="42" spans="1:10" ht="15" customHeight="1">
      <c r="A42" s="13">
        <v>38</v>
      </c>
      <c r="B42" s="18" t="s">
        <v>142</v>
      </c>
      <c r="C42" s="18" t="s">
        <v>28</v>
      </c>
      <c r="D42" s="13" t="s">
        <v>64</v>
      </c>
      <c r="E42" s="18" t="s">
        <v>143</v>
      </c>
      <c r="F42" s="14">
        <v>0.025520833333333336</v>
      </c>
      <c r="G42" s="14">
        <v>0.025520833333333336</v>
      </c>
      <c r="H42" s="13" t="str">
        <f t="shared" si="3"/>
        <v>5.15/km</v>
      </c>
      <c r="I42" s="14">
        <f t="shared" si="4"/>
        <v>0.006898148148148153</v>
      </c>
      <c r="J42" s="14">
        <f t="shared" si="5"/>
        <v>0.003993055555555555</v>
      </c>
    </row>
    <row r="43" spans="1:10" ht="15" customHeight="1">
      <c r="A43" s="13">
        <v>39</v>
      </c>
      <c r="B43" s="18" t="s">
        <v>35</v>
      </c>
      <c r="C43" s="18" t="s">
        <v>144</v>
      </c>
      <c r="D43" s="13" t="s">
        <v>64</v>
      </c>
      <c r="E43" s="18" t="s">
        <v>145</v>
      </c>
      <c r="F43" s="14">
        <v>0.025636574074074072</v>
      </c>
      <c r="G43" s="14">
        <v>0.025636574074074072</v>
      </c>
      <c r="H43" s="13" t="str">
        <f t="shared" si="3"/>
        <v>5.16/km</v>
      </c>
      <c r="I43" s="14">
        <f t="shared" si="4"/>
        <v>0.007013888888888889</v>
      </c>
      <c r="J43" s="14">
        <f t="shared" si="5"/>
        <v>0.004108796296296291</v>
      </c>
    </row>
    <row r="44" spans="1:10" ht="15" customHeight="1">
      <c r="A44" s="13">
        <v>40</v>
      </c>
      <c r="B44" s="18" t="s">
        <v>146</v>
      </c>
      <c r="C44" s="18" t="s">
        <v>147</v>
      </c>
      <c r="D44" s="13" t="s">
        <v>124</v>
      </c>
      <c r="E44" s="18" t="s">
        <v>148</v>
      </c>
      <c r="F44" s="14">
        <v>0.026122685185185183</v>
      </c>
      <c r="G44" s="14">
        <v>0.026122685185185183</v>
      </c>
      <c r="H44" s="13" t="str">
        <f t="shared" si="3"/>
        <v>5.22/km</v>
      </c>
      <c r="I44" s="14">
        <f t="shared" si="4"/>
        <v>0.0075</v>
      </c>
      <c r="J44" s="14">
        <f t="shared" si="5"/>
        <v>0.00225694444444444</v>
      </c>
    </row>
    <row r="45" spans="1:10" ht="15" customHeight="1">
      <c r="A45" s="13">
        <v>41</v>
      </c>
      <c r="B45" s="18" t="s">
        <v>66</v>
      </c>
      <c r="C45" s="18" t="s">
        <v>13</v>
      </c>
      <c r="D45" s="13" t="s">
        <v>64</v>
      </c>
      <c r="E45" s="18" t="s">
        <v>95</v>
      </c>
      <c r="F45" s="14">
        <v>0.02630787037037037</v>
      </c>
      <c r="G45" s="14">
        <v>0.02630787037037037</v>
      </c>
      <c r="H45" s="13" t="str">
        <f t="shared" si="3"/>
        <v>5.25/km</v>
      </c>
      <c r="I45" s="14">
        <f t="shared" si="4"/>
        <v>0.007685185185185187</v>
      </c>
      <c r="J45" s="14">
        <f t="shared" si="5"/>
        <v>0.004780092592592589</v>
      </c>
    </row>
    <row r="46" spans="1:10" ht="15" customHeight="1">
      <c r="A46" s="13">
        <v>42</v>
      </c>
      <c r="B46" s="18" t="s">
        <v>149</v>
      </c>
      <c r="C46" s="18" t="s">
        <v>56</v>
      </c>
      <c r="D46" s="13" t="s">
        <v>150</v>
      </c>
      <c r="E46" s="18" t="s">
        <v>151</v>
      </c>
      <c r="F46" s="14">
        <v>0.026574074074074073</v>
      </c>
      <c r="G46" s="14">
        <v>0.026574074074074073</v>
      </c>
      <c r="H46" s="13" t="str">
        <f t="shared" si="3"/>
        <v>5.28/km</v>
      </c>
      <c r="I46" s="14">
        <f t="shared" si="4"/>
        <v>0.00795138888888889</v>
      </c>
      <c r="J46" s="14">
        <f t="shared" si="5"/>
        <v>0</v>
      </c>
    </row>
    <row r="47" spans="1:10" ht="15" customHeight="1">
      <c r="A47" s="13">
        <v>43</v>
      </c>
      <c r="B47" s="18" t="s">
        <v>152</v>
      </c>
      <c r="C47" s="18" t="s">
        <v>21</v>
      </c>
      <c r="D47" s="13" t="s">
        <v>67</v>
      </c>
      <c r="E47" s="18" t="s">
        <v>153</v>
      </c>
      <c r="F47" s="14">
        <v>0.027071759259259257</v>
      </c>
      <c r="G47" s="14">
        <v>0.027071759259259257</v>
      </c>
      <c r="H47" s="13" t="str">
        <f t="shared" si="3"/>
        <v>5.34/km</v>
      </c>
      <c r="I47" s="14">
        <f t="shared" si="4"/>
        <v>0.008449074074074074</v>
      </c>
      <c r="J47" s="14">
        <f t="shared" si="5"/>
        <v>0.005069444444444439</v>
      </c>
    </row>
    <row r="48" spans="1:10" ht="15" customHeight="1">
      <c r="A48" s="20">
        <v>44</v>
      </c>
      <c r="B48" s="23" t="s">
        <v>154</v>
      </c>
      <c r="C48" s="23" t="s">
        <v>155</v>
      </c>
      <c r="D48" s="20" t="s">
        <v>156</v>
      </c>
      <c r="E48" s="23" t="s">
        <v>41</v>
      </c>
      <c r="F48" s="27">
        <v>0.027245370370370368</v>
      </c>
      <c r="G48" s="27">
        <v>0.027245370370370368</v>
      </c>
      <c r="H48" s="20" t="str">
        <f t="shared" si="3"/>
        <v>5.36/km</v>
      </c>
      <c r="I48" s="27">
        <f t="shared" si="4"/>
        <v>0.008622685185185185</v>
      </c>
      <c r="J48" s="27">
        <f t="shared" si="5"/>
        <v>0</v>
      </c>
    </row>
    <row r="49" spans="1:10" ht="15" customHeight="1">
      <c r="A49" s="13">
        <v>45</v>
      </c>
      <c r="B49" s="18" t="s">
        <v>157</v>
      </c>
      <c r="C49" s="18" t="s">
        <v>72</v>
      </c>
      <c r="D49" s="13" t="s">
        <v>158</v>
      </c>
      <c r="E49" s="18" t="s">
        <v>145</v>
      </c>
      <c r="F49" s="14">
        <v>0.027442129629629632</v>
      </c>
      <c r="G49" s="14">
        <v>0.027442129629629632</v>
      </c>
      <c r="H49" s="13" t="str">
        <f t="shared" si="3"/>
        <v>5.39/km</v>
      </c>
      <c r="I49" s="14">
        <f t="shared" si="4"/>
        <v>0.00881944444444445</v>
      </c>
      <c r="J49" s="14">
        <f t="shared" si="5"/>
        <v>0</v>
      </c>
    </row>
    <row r="50" spans="1:10" ht="15" customHeight="1">
      <c r="A50" s="13">
        <v>46</v>
      </c>
      <c r="B50" s="18" t="s">
        <v>159</v>
      </c>
      <c r="C50" s="18" t="s">
        <v>57</v>
      </c>
      <c r="D50" s="13" t="s">
        <v>67</v>
      </c>
      <c r="E50" s="18" t="s">
        <v>160</v>
      </c>
      <c r="F50" s="14">
        <v>0.02756944444444445</v>
      </c>
      <c r="G50" s="14">
        <v>0.02756944444444445</v>
      </c>
      <c r="H50" s="13" t="str">
        <f t="shared" si="3"/>
        <v>5.40/km</v>
      </c>
      <c r="I50" s="14">
        <f t="shared" si="4"/>
        <v>0.008946759259259265</v>
      </c>
      <c r="J50" s="14">
        <f t="shared" si="5"/>
        <v>0.00556712962962963</v>
      </c>
    </row>
    <row r="51" spans="1:10" ht="15" customHeight="1">
      <c r="A51" s="13">
        <v>47</v>
      </c>
      <c r="B51" s="18" t="s">
        <v>161</v>
      </c>
      <c r="C51" s="18" t="s">
        <v>32</v>
      </c>
      <c r="D51" s="13" t="s">
        <v>67</v>
      </c>
      <c r="E51" s="18" t="s">
        <v>162</v>
      </c>
      <c r="F51" s="14">
        <v>0.027881944444444445</v>
      </c>
      <c r="G51" s="14">
        <v>0.027881944444444445</v>
      </c>
      <c r="H51" s="13" t="str">
        <f t="shared" si="3"/>
        <v>5.44/km</v>
      </c>
      <c r="I51" s="14">
        <f t="shared" si="4"/>
        <v>0.009259259259259262</v>
      </c>
      <c r="J51" s="14">
        <f t="shared" si="5"/>
        <v>0.005879629629629627</v>
      </c>
    </row>
    <row r="52" spans="1:10" ht="15" customHeight="1">
      <c r="A52" s="13">
        <v>48</v>
      </c>
      <c r="B52" s="18" t="s">
        <v>163</v>
      </c>
      <c r="C52" s="18" t="s">
        <v>17</v>
      </c>
      <c r="D52" s="13" t="s">
        <v>63</v>
      </c>
      <c r="E52" s="18" t="s">
        <v>164</v>
      </c>
      <c r="F52" s="14">
        <v>0.028148148148148148</v>
      </c>
      <c r="G52" s="14">
        <v>0.028148148148148148</v>
      </c>
      <c r="H52" s="13" t="str">
        <f t="shared" si="3"/>
        <v>5.47/km</v>
      </c>
      <c r="I52" s="14">
        <f t="shared" si="4"/>
        <v>0.009525462962962965</v>
      </c>
      <c r="J52" s="14">
        <f t="shared" si="5"/>
        <v>0.006203703703703701</v>
      </c>
    </row>
    <row r="53" spans="1:10" ht="15" customHeight="1">
      <c r="A53" s="13">
        <v>49</v>
      </c>
      <c r="B53" s="18" t="s">
        <v>165</v>
      </c>
      <c r="C53" s="18" t="s">
        <v>55</v>
      </c>
      <c r="D53" s="13" t="s">
        <v>150</v>
      </c>
      <c r="E53" s="18" t="s">
        <v>148</v>
      </c>
      <c r="F53" s="14">
        <v>0.028460648148148148</v>
      </c>
      <c r="G53" s="14">
        <v>0.028460648148148148</v>
      </c>
      <c r="H53" s="13" t="str">
        <f t="shared" si="3"/>
        <v>5.51/km</v>
      </c>
      <c r="I53" s="14">
        <f t="shared" si="4"/>
        <v>0.009837962962962965</v>
      </c>
      <c r="J53" s="14">
        <f t="shared" si="5"/>
        <v>0.0018865740740740752</v>
      </c>
    </row>
    <row r="54" spans="1:10" ht="15" customHeight="1">
      <c r="A54" s="13">
        <v>50</v>
      </c>
      <c r="B54" s="18" t="s">
        <v>166</v>
      </c>
      <c r="C54" s="18" t="s">
        <v>12</v>
      </c>
      <c r="D54" s="13" t="s">
        <v>63</v>
      </c>
      <c r="E54" s="18" t="s">
        <v>91</v>
      </c>
      <c r="F54" s="14">
        <v>0.028460648148148148</v>
      </c>
      <c r="G54" s="14">
        <v>0.028460648148148148</v>
      </c>
      <c r="H54" s="13" t="str">
        <f aca="true" t="shared" si="6" ref="H54:H65">TEXT(INT((HOUR(G54)*3600+MINUTE(G54)*60+SECOND(G54))/$J$3/60),"0")&amp;"."&amp;TEXT(MOD((HOUR(G54)*3600+MINUTE(G54)*60+SECOND(G54))/$J$3,60),"00")&amp;"/km"</f>
        <v>5.51/km</v>
      </c>
      <c r="I54" s="14">
        <f aca="true" t="shared" si="7" ref="I54:I65">G54-$G$5</f>
        <v>0.009837962962962965</v>
      </c>
      <c r="J54" s="14">
        <f t="shared" si="5"/>
        <v>0.006516203703703701</v>
      </c>
    </row>
    <row r="55" spans="1:10" ht="15" customHeight="1">
      <c r="A55" s="13">
        <v>51</v>
      </c>
      <c r="B55" s="18" t="s">
        <v>167</v>
      </c>
      <c r="C55" s="18" t="s">
        <v>33</v>
      </c>
      <c r="D55" s="13" t="s">
        <v>156</v>
      </c>
      <c r="E55" s="18" t="s">
        <v>89</v>
      </c>
      <c r="F55" s="14">
        <v>0.028807870370370373</v>
      </c>
      <c r="G55" s="14">
        <v>0.028807870370370373</v>
      </c>
      <c r="H55" s="13" t="str">
        <f t="shared" si="6"/>
        <v>5.56/km</v>
      </c>
      <c r="I55" s="14">
        <f t="shared" si="7"/>
        <v>0.01018518518518519</v>
      </c>
      <c r="J55" s="14">
        <f t="shared" si="5"/>
        <v>0.0015625000000000049</v>
      </c>
    </row>
    <row r="56" spans="1:10" ht="15" customHeight="1">
      <c r="A56" s="13">
        <v>52</v>
      </c>
      <c r="B56" s="18" t="s">
        <v>168</v>
      </c>
      <c r="C56" s="18" t="s">
        <v>50</v>
      </c>
      <c r="D56" s="13" t="s">
        <v>169</v>
      </c>
      <c r="E56" s="18" t="s">
        <v>164</v>
      </c>
      <c r="F56" s="14">
        <v>0.02884259259259259</v>
      </c>
      <c r="G56" s="14">
        <v>0.02884259259259259</v>
      </c>
      <c r="H56" s="13" t="str">
        <f t="shared" si="6"/>
        <v>5.56/km</v>
      </c>
      <c r="I56" s="14">
        <f t="shared" si="7"/>
        <v>0.010219907407407407</v>
      </c>
      <c r="J56" s="14">
        <f t="shared" si="5"/>
        <v>0</v>
      </c>
    </row>
    <row r="57" spans="1:10" ht="15" customHeight="1">
      <c r="A57" s="13">
        <v>53</v>
      </c>
      <c r="B57" s="18" t="s">
        <v>170</v>
      </c>
      <c r="C57" s="18" t="s">
        <v>37</v>
      </c>
      <c r="D57" s="13" t="s">
        <v>63</v>
      </c>
      <c r="E57" s="18" t="s">
        <v>164</v>
      </c>
      <c r="F57" s="14">
        <v>0.029594907407407407</v>
      </c>
      <c r="G57" s="14">
        <v>0.029594907407407407</v>
      </c>
      <c r="H57" s="13" t="str">
        <f t="shared" si="6"/>
        <v>6.05/km</v>
      </c>
      <c r="I57" s="14">
        <f t="shared" si="7"/>
        <v>0.010972222222222223</v>
      </c>
      <c r="J57" s="14">
        <f t="shared" si="5"/>
        <v>0.00765046296296296</v>
      </c>
    </row>
    <row r="58" spans="1:10" ht="15" customHeight="1">
      <c r="A58" s="13">
        <v>54</v>
      </c>
      <c r="B58" s="18" t="s">
        <v>171</v>
      </c>
      <c r="C58" s="18" t="s">
        <v>13</v>
      </c>
      <c r="D58" s="13" t="s">
        <v>60</v>
      </c>
      <c r="E58" s="18" t="s">
        <v>114</v>
      </c>
      <c r="F58" s="14">
        <v>0.030312499999999996</v>
      </c>
      <c r="G58" s="14">
        <v>0.030312499999999996</v>
      </c>
      <c r="H58" s="13" t="str">
        <f t="shared" si="6"/>
        <v>6.14/km</v>
      </c>
      <c r="I58" s="14">
        <f t="shared" si="7"/>
        <v>0.011689814814814813</v>
      </c>
      <c r="J58" s="14">
        <f t="shared" si="5"/>
        <v>0.010057870370370366</v>
      </c>
    </row>
    <row r="59" spans="1:10" ht="15" customHeight="1">
      <c r="A59" s="13">
        <v>55</v>
      </c>
      <c r="B59" s="18" t="s">
        <v>172</v>
      </c>
      <c r="C59" s="18" t="s">
        <v>34</v>
      </c>
      <c r="D59" s="13" t="s">
        <v>63</v>
      </c>
      <c r="E59" s="18" t="s">
        <v>114</v>
      </c>
      <c r="F59" s="14">
        <v>0.030347222222222223</v>
      </c>
      <c r="G59" s="14">
        <v>0.030347222222222223</v>
      </c>
      <c r="H59" s="13" t="str">
        <f t="shared" si="6"/>
        <v>6.15/km</v>
      </c>
      <c r="I59" s="14">
        <f t="shared" si="7"/>
        <v>0.01172453703703704</v>
      </c>
      <c r="J59" s="14">
        <f t="shared" si="5"/>
        <v>0.008402777777777776</v>
      </c>
    </row>
    <row r="60" spans="1:10" ht="15" customHeight="1">
      <c r="A60" s="13">
        <v>56</v>
      </c>
      <c r="B60" s="18" t="s">
        <v>173</v>
      </c>
      <c r="C60" s="18" t="s">
        <v>43</v>
      </c>
      <c r="D60" s="13" t="s">
        <v>64</v>
      </c>
      <c r="E60" s="18" t="s">
        <v>114</v>
      </c>
      <c r="F60" s="14">
        <v>0.030462962962962966</v>
      </c>
      <c r="G60" s="14">
        <v>0.030462962962962966</v>
      </c>
      <c r="H60" s="13" t="str">
        <f t="shared" si="6"/>
        <v>6.16/km</v>
      </c>
      <c r="I60" s="14">
        <f t="shared" si="7"/>
        <v>0.011840277777777783</v>
      </c>
      <c r="J60" s="14">
        <f t="shared" si="5"/>
        <v>0.008935185185185185</v>
      </c>
    </row>
    <row r="61" spans="1:10" ht="15" customHeight="1">
      <c r="A61" s="13">
        <v>57</v>
      </c>
      <c r="B61" s="18" t="s">
        <v>174</v>
      </c>
      <c r="C61" s="18" t="s">
        <v>175</v>
      </c>
      <c r="D61" s="13" t="s">
        <v>77</v>
      </c>
      <c r="E61" s="18" t="s">
        <v>89</v>
      </c>
      <c r="F61" s="14">
        <v>0.03079861111111111</v>
      </c>
      <c r="G61" s="14">
        <v>0.03079861111111111</v>
      </c>
      <c r="H61" s="13" t="str">
        <f t="shared" si="6"/>
        <v>6.20/km</v>
      </c>
      <c r="I61" s="14">
        <f t="shared" si="7"/>
        <v>0.012175925925925927</v>
      </c>
      <c r="J61" s="14">
        <f t="shared" si="5"/>
        <v>0.010671296296296293</v>
      </c>
    </row>
    <row r="62" spans="1:10" ht="15" customHeight="1">
      <c r="A62" s="13">
        <v>58</v>
      </c>
      <c r="B62" s="18" t="s">
        <v>176</v>
      </c>
      <c r="C62" s="18" t="s">
        <v>177</v>
      </c>
      <c r="D62" s="13" t="s">
        <v>158</v>
      </c>
      <c r="E62" s="18" t="s">
        <v>178</v>
      </c>
      <c r="F62" s="14">
        <v>0.031018518518518515</v>
      </c>
      <c r="G62" s="14">
        <v>0.031018518518518515</v>
      </c>
      <c r="H62" s="13" t="str">
        <f t="shared" si="6"/>
        <v>6.23/km</v>
      </c>
      <c r="I62" s="14">
        <f t="shared" si="7"/>
        <v>0.012395833333333332</v>
      </c>
      <c r="J62" s="14">
        <f t="shared" si="5"/>
        <v>0.0035763888888888824</v>
      </c>
    </row>
    <row r="63" spans="1:10" ht="15" customHeight="1">
      <c r="A63" s="13">
        <v>59</v>
      </c>
      <c r="B63" s="18" t="s">
        <v>179</v>
      </c>
      <c r="C63" s="18" t="s">
        <v>44</v>
      </c>
      <c r="D63" s="13" t="s">
        <v>124</v>
      </c>
      <c r="E63" s="18" t="s">
        <v>180</v>
      </c>
      <c r="F63" s="14">
        <v>0.031157407407407408</v>
      </c>
      <c r="G63" s="14">
        <v>0.031157407407407408</v>
      </c>
      <c r="H63" s="13" t="str">
        <f t="shared" si="6"/>
        <v>6.25/km</v>
      </c>
      <c r="I63" s="14">
        <f t="shared" si="7"/>
        <v>0.012534722222222225</v>
      </c>
      <c r="J63" s="14">
        <f t="shared" si="5"/>
        <v>0.007291666666666665</v>
      </c>
    </row>
    <row r="64" spans="1:10" ht="15" customHeight="1">
      <c r="A64" s="13">
        <v>60</v>
      </c>
      <c r="B64" s="18" t="s">
        <v>181</v>
      </c>
      <c r="C64" s="18" t="s">
        <v>38</v>
      </c>
      <c r="D64" s="13" t="s">
        <v>62</v>
      </c>
      <c r="E64" s="18" t="s">
        <v>114</v>
      </c>
      <c r="F64" s="14">
        <v>0.03125</v>
      </c>
      <c r="G64" s="14">
        <v>0.03125</v>
      </c>
      <c r="H64" s="13" t="str">
        <f t="shared" si="6"/>
        <v>6.26/km</v>
      </c>
      <c r="I64" s="14">
        <f t="shared" si="7"/>
        <v>0.012627314814814817</v>
      </c>
      <c r="J64" s="14">
        <f t="shared" si="5"/>
        <v>0.01099537037037037</v>
      </c>
    </row>
    <row r="65" spans="1:10" ht="15" customHeight="1">
      <c r="A65" s="13">
        <v>61</v>
      </c>
      <c r="B65" s="18" t="s">
        <v>182</v>
      </c>
      <c r="C65" s="18" t="s">
        <v>183</v>
      </c>
      <c r="D65" s="13" t="s">
        <v>136</v>
      </c>
      <c r="E65" s="18" t="s">
        <v>164</v>
      </c>
      <c r="F65" s="14">
        <v>0.03125</v>
      </c>
      <c r="G65" s="14">
        <v>0.03125</v>
      </c>
      <c r="H65" s="13" t="str">
        <f t="shared" si="6"/>
        <v>6.26/km</v>
      </c>
      <c r="I65" s="14">
        <f t="shared" si="7"/>
        <v>0.012627314814814817</v>
      </c>
      <c r="J65" s="14">
        <f t="shared" si="5"/>
        <v>0.006192129629629627</v>
      </c>
    </row>
    <row r="66" spans="1:10" ht="15" customHeight="1">
      <c r="A66" s="13">
        <v>62</v>
      </c>
      <c r="B66" s="18" t="s">
        <v>184</v>
      </c>
      <c r="C66" s="18" t="s">
        <v>185</v>
      </c>
      <c r="D66" s="13" t="s">
        <v>60</v>
      </c>
      <c r="E66" s="18" t="s">
        <v>186</v>
      </c>
      <c r="F66" s="14">
        <v>0.03136574074074074</v>
      </c>
      <c r="G66" s="14">
        <v>0.03136574074074074</v>
      </c>
      <c r="H66" s="13" t="str">
        <f>TEXT(INT((HOUR(G66)*3600+MINUTE(G66)*60+SECOND(G66))/$J$3/60),"0")&amp;"."&amp;TEXT(MOD((HOUR(G66)*3600+MINUTE(G66)*60+SECOND(G66))/$J$3,60),"00")&amp;"/km"</f>
        <v>6.27/km</v>
      </c>
      <c r="I66" s="14">
        <f>G66-$G$5</f>
        <v>0.01274305555555556</v>
      </c>
      <c r="J66" s="14">
        <f t="shared" si="5"/>
        <v>0.011111111111111113</v>
      </c>
    </row>
    <row r="67" spans="1:10" ht="15" customHeight="1">
      <c r="A67" s="13">
        <v>63</v>
      </c>
      <c r="B67" s="18" t="s">
        <v>187</v>
      </c>
      <c r="C67" s="18" t="s">
        <v>19</v>
      </c>
      <c r="D67" s="13" t="s">
        <v>70</v>
      </c>
      <c r="E67" s="18" t="s">
        <v>143</v>
      </c>
      <c r="F67" s="14">
        <v>0.03332175925925926</v>
      </c>
      <c r="G67" s="14">
        <v>0.03332175925925926</v>
      </c>
      <c r="H67" s="13" t="str">
        <f>TEXT(INT((HOUR(G67)*3600+MINUTE(G67)*60+SECOND(G67))/$J$3/60),"0")&amp;"."&amp;TEXT(MOD((HOUR(G67)*3600+MINUTE(G67)*60+SECOND(G67))/$J$3,60),"00")&amp;"/km"</f>
        <v>6.51/km</v>
      </c>
      <c r="I67" s="14">
        <f>G67-$G$5</f>
        <v>0.014699074074074076</v>
      </c>
      <c r="J67" s="14">
        <f t="shared" si="5"/>
        <v>0</v>
      </c>
    </row>
    <row r="68" spans="1:10" ht="15" customHeight="1">
      <c r="A68" s="13">
        <v>64</v>
      </c>
      <c r="B68" s="18" t="s">
        <v>188</v>
      </c>
      <c r="C68" s="18" t="s">
        <v>52</v>
      </c>
      <c r="D68" s="13" t="s">
        <v>67</v>
      </c>
      <c r="E68" s="18" t="s">
        <v>189</v>
      </c>
      <c r="F68" s="14">
        <v>0.034201388888888885</v>
      </c>
      <c r="G68" s="14">
        <v>0.034201388888888885</v>
      </c>
      <c r="H68" s="13" t="str">
        <f>TEXT(INT((HOUR(G68)*3600+MINUTE(G68)*60+SECOND(G68))/$J$3/60),"0")&amp;"."&amp;TEXT(MOD((HOUR(G68)*3600+MINUTE(G68)*60+SECOND(G68))/$J$3,60),"00")&amp;"/km"</f>
        <v>7.02/km</v>
      </c>
      <c r="I68" s="14">
        <f>G68-$G$5</f>
        <v>0.015578703703703702</v>
      </c>
      <c r="J68" s="14">
        <f t="shared" si="5"/>
        <v>0.012199074074074067</v>
      </c>
    </row>
    <row r="69" spans="1:10" ht="15" customHeight="1">
      <c r="A69" s="13">
        <v>65</v>
      </c>
      <c r="B69" s="18" t="s">
        <v>48</v>
      </c>
      <c r="C69" s="18" t="s">
        <v>190</v>
      </c>
      <c r="D69" s="13" t="s">
        <v>158</v>
      </c>
      <c r="E69" s="18" t="s">
        <v>87</v>
      </c>
      <c r="F69" s="14">
        <v>0.03462962962962963</v>
      </c>
      <c r="G69" s="14">
        <v>0.03462962962962963</v>
      </c>
      <c r="H69" s="13" t="str">
        <f>TEXT(INT((HOUR(G69)*3600+MINUTE(G69)*60+SECOND(G69))/$J$3/60),"0")&amp;"."&amp;TEXT(MOD((HOUR(G69)*3600+MINUTE(G69)*60+SECOND(G69))/$J$3,60),"00")&amp;"/km"</f>
        <v>7.07/km</v>
      </c>
      <c r="I69" s="14">
        <f>G69-$G$5</f>
        <v>0.016006944444444445</v>
      </c>
      <c r="J69" s="14">
        <f t="shared" si="5"/>
        <v>0.007187499999999996</v>
      </c>
    </row>
    <row r="70" spans="1:10" ht="15" customHeight="1">
      <c r="A70" s="16">
        <v>66</v>
      </c>
      <c r="B70" s="19" t="s">
        <v>191</v>
      </c>
      <c r="C70" s="19" t="s">
        <v>16</v>
      </c>
      <c r="D70" s="16" t="s">
        <v>63</v>
      </c>
      <c r="E70" s="19" t="s">
        <v>192</v>
      </c>
      <c r="F70" s="30">
        <v>0.0346412037037037</v>
      </c>
      <c r="G70" s="30">
        <v>0.0346412037037037</v>
      </c>
      <c r="H70" s="16" t="str">
        <f>TEXT(INT((HOUR(G70)*3600+MINUTE(G70)*60+SECOND(G70))/$J$3/60),"0")&amp;"."&amp;TEXT(MOD((HOUR(G70)*3600+MINUTE(G70)*60+SECOND(G70))/$J$3,60),"00")&amp;"/km"</f>
        <v>7.08/km</v>
      </c>
      <c r="I70" s="30">
        <f>G70-$G$5</f>
        <v>0.01601851851851852</v>
      </c>
      <c r="J70" s="30">
        <f t="shared" si="5"/>
        <v>0.012696759259259255</v>
      </c>
    </row>
  </sheetData>
  <sheetProtection/>
  <autoFilter ref="A4:J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Giro a tappe dell'Isola di Ponza</v>
      </c>
      <c r="B1" s="35"/>
      <c r="C1" s="36"/>
    </row>
    <row r="2" spans="1:3" ht="24" customHeight="1">
      <c r="A2" s="32" t="str">
        <f>Individuale!A2</f>
        <v>14ª edizione 1ª prova</v>
      </c>
      <c r="B2" s="32"/>
      <c r="C2" s="32"/>
    </row>
    <row r="3" spans="1:3" ht="24" customHeight="1">
      <c r="A3" s="37" t="str">
        <f>Individuale!A3</f>
        <v>Ponza (LT) Italia - Lunedì 30/06/2014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114</v>
      </c>
      <c r="C5" s="24">
        <v>9</v>
      </c>
    </row>
    <row r="6" spans="1:3" ht="15" customHeight="1">
      <c r="A6" s="13">
        <v>2</v>
      </c>
      <c r="B6" s="18" t="s">
        <v>164</v>
      </c>
      <c r="C6" s="21">
        <v>4</v>
      </c>
    </row>
    <row r="7" spans="1:3" ht="15" customHeight="1">
      <c r="A7" s="13">
        <v>3</v>
      </c>
      <c r="B7" s="18" t="s">
        <v>87</v>
      </c>
      <c r="C7" s="21">
        <v>3</v>
      </c>
    </row>
    <row r="8" spans="1:3" ht="15" customHeight="1">
      <c r="A8" s="13">
        <v>4</v>
      </c>
      <c r="B8" s="18" t="s">
        <v>89</v>
      </c>
      <c r="C8" s="21">
        <v>3</v>
      </c>
    </row>
    <row r="9" spans="1:3" ht="15" customHeight="1">
      <c r="A9" s="20">
        <v>5</v>
      </c>
      <c r="B9" s="23" t="s">
        <v>41</v>
      </c>
      <c r="C9" s="25">
        <v>2</v>
      </c>
    </row>
    <row r="10" spans="1:3" ht="15" customHeight="1">
      <c r="A10" s="13">
        <v>6</v>
      </c>
      <c r="B10" s="18" t="s">
        <v>148</v>
      </c>
      <c r="C10" s="21">
        <v>2</v>
      </c>
    </row>
    <row r="11" spans="1:3" ht="15" customHeight="1">
      <c r="A11" s="13">
        <v>7</v>
      </c>
      <c r="B11" s="18" t="s">
        <v>91</v>
      </c>
      <c r="C11" s="21">
        <v>2</v>
      </c>
    </row>
    <row r="12" spans="1:3" ht="15" customHeight="1">
      <c r="A12" s="13">
        <v>8</v>
      </c>
      <c r="B12" s="18" t="s">
        <v>108</v>
      </c>
      <c r="C12" s="21">
        <v>2</v>
      </c>
    </row>
    <row r="13" spans="1:3" ht="15" customHeight="1">
      <c r="A13" s="13">
        <v>9</v>
      </c>
      <c r="B13" s="18" t="s">
        <v>145</v>
      </c>
      <c r="C13" s="21">
        <v>2</v>
      </c>
    </row>
    <row r="14" spans="1:3" ht="15" customHeight="1">
      <c r="A14" s="13">
        <v>10</v>
      </c>
      <c r="B14" s="18" t="s">
        <v>95</v>
      </c>
      <c r="C14" s="21">
        <v>2</v>
      </c>
    </row>
    <row r="15" spans="1:3" ht="15" customHeight="1">
      <c r="A15" s="13">
        <v>11</v>
      </c>
      <c r="B15" s="18" t="s">
        <v>74</v>
      </c>
      <c r="C15" s="21">
        <v>2</v>
      </c>
    </row>
    <row r="16" spans="1:3" ht="15" customHeight="1">
      <c r="A16" s="13">
        <v>12</v>
      </c>
      <c r="B16" s="18" t="s">
        <v>143</v>
      </c>
      <c r="C16" s="21">
        <v>2</v>
      </c>
    </row>
    <row r="17" spans="1:3" ht="15" customHeight="1">
      <c r="A17" s="13">
        <v>13</v>
      </c>
      <c r="B17" s="18" t="s">
        <v>119</v>
      </c>
      <c r="C17" s="21">
        <v>1</v>
      </c>
    </row>
    <row r="18" spans="1:3" ht="15" customHeight="1">
      <c r="A18" s="13">
        <v>14</v>
      </c>
      <c r="B18" s="18" t="s">
        <v>128</v>
      </c>
      <c r="C18" s="21">
        <v>1</v>
      </c>
    </row>
    <row r="19" spans="1:3" ht="15" customHeight="1">
      <c r="A19" s="13">
        <v>15</v>
      </c>
      <c r="B19" s="18" t="s">
        <v>76</v>
      </c>
      <c r="C19" s="21">
        <v>1</v>
      </c>
    </row>
    <row r="20" spans="1:3" ht="15" customHeight="1">
      <c r="A20" s="13">
        <v>16</v>
      </c>
      <c r="B20" s="18" t="s">
        <v>189</v>
      </c>
      <c r="C20" s="21">
        <v>1</v>
      </c>
    </row>
    <row r="21" spans="1:3" ht="15" customHeight="1">
      <c r="A21" s="13">
        <v>17</v>
      </c>
      <c r="B21" s="18" t="s">
        <v>141</v>
      </c>
      <c r="C21" s="21">
        <v>1</v>
      </c>
    </row>
    <row r="22" spans="1:3" ht="15" customHeight="1">
      <c r="A22" s="13">
        <v>18</v>
      </c>
      <c r="B22" s="18" t="s">
        <v>82</v>
      </c>
      <c r="C22" s="21">
        <v>1</v>
      </c>
    </row>
    <row r="23" spans="1:3" ht="15" customHeight="1">
      <c r="A23" s="13">
        <v>19</v>
      </c>
      <c r="B23" s="18" t="s">
        <v>125</v>
      </c>
      <c r="C23" s="21">
        <v>1</v>
      </c>
    </row>
    <row r="24" spans="1:3" ht="15" customHeight="1">
      <c r="A24" s="13">
        <v>20</v>
      </c>
      <c r="B24" s="18" t="s">
        <v>137</v>
      </c>
      <c r="C24" s="21">
        <v>1</v>
      </c>
    </row>
    <row r="25" spans="1:3" ht="15" customHeight="1">
      <c r="A25" s="13">
        <v>21</v>
      </c>
      <c r="B25" s="18" t="s">
        <v>133</v>
      </c>
      <c r="C25" s="21">
        <v>1</v>
      </c>
    </row>
    <row r="26" spans="1:3" ht="15" customHeight="1">
      <c r="A26" s="13">
        <v>22</v>
      </c>
      <c r="B26" s="18" t="s">
        <v>180</v>
      </c>
      <c r="C26" s="21">
        <v>1</v>
      </c>
    </row>
    <row r="27" spans="1:3" ht="15" customHeight="1">
      <c r="A27" s="13">
        <v>23</v>
      </c>
      <c r="B27" s="18" t="s">
        <v>78</v>
      </c>
      <c r="C27" s="21">
        <v>1</v>
      </c>
    </row>
    <row r="28" spans="1:3" ht="15" customHeight="1">
      <c r="A28" s="13">
        <v>24</v>
      </c>
      <c r="B28" s="18" t="s">
        <v>186</v>
      </c>
      <c r="C28" s="21">
        <v>1</v>
      </c>
    </row>
    <row r="29" spans="1:3" ht="15" customHeight="1">
      <c r="A29" s="13">
        <v>25</v>
      </c>
      <c r="B29" s="18" t="s">
        <v>85</v>
      </c>
      <c r="C29" s="21">
        <v>1</v>
      </c>
    </row>
    <row r="30" spans="1:3" ht="15" customHeight="1">
      <c r="A30" s="13">
        <v>26</v>
      </c>
      <c r="B30" s="18" t="s">
        <v>178</v>
      </c>
      <c r="C30" s="21">
        <v>1</v>
      </c>
    </row>
    <row r="31" spans="1:3" ht="15" customHeight="1">
      <c r="A31" s="13">
        <v>27</v>
      </c>
      <c r="B31" s="18" t="s">
        <v>110</v>
      </c>
      <c r="C31" s="21">
        <v>1</v>
      </c>
    </row>
    <row r="32" spans="1:3" ht="15" customHeight="1">
      <c r="A32" s="13">
        <v>28</v>
      </c>
      <c r="B32" s="18" t="s">
        <v>93</v>
      </c>
      <c r="C32" s="21">
        <v>1</v>
      </c>
    </row>
    <row r="33" spans="1:3" ht="15" customHeight="1">
      <c r="A33" s="13">
        <v>29</v>
      </c>
      <c r="B33" s="18" t="s">
        <v>162</v>
      </c>
      <c r="C33" s="21">
        <v>1</v>
      </c>
    </row>
    <row r="34" spans="1:3" ht="15" customHeight="1">
      <c r="A34" s="13">
        <v>30</v>
      </c>
      <c r="B34" s="18" t="s">
        <v>97</v>
      </c>
      <c r="C34" s="21">
        <v>1</v>
      </c>
    </row>
    <row r="35" spans="1:3" ht="15" customHeight="1">
      <c r="A35" s="13">
        <v>31</v>
      </c>
      <c r="B35" s="18" t="s">
        <v>106</v>
      </c>
      <c r="C35" s="21">
        <v>1</v>
      </c>
    </row>
    <row r="36" spans="1:3" ht="15" customHeight="1">
      <c r="A36" s="13">
        <v>32</v>
      </c>
      <c r="B36" s="18" t="s">
        <v>160</v>
      </c>
      <c r="C36" s="21">
        <v>1</v>
      </c>
    </row>
    <row r="37" spans="1:3" ht="15" customHeight="1">
      <c r="A37" s="13">
        <v>33</v>
      </c>
      <c r="B37" s="18" t="s">
        <v>99</v>
      </c>
      <c r="C37" s="21">
        <v>1</v>
      </c>
    </row>
    <row r="38" spans="1:3" ht="15" customHeight="1">
      <c r="A38" s="13">
        <v>34</v>
      </c>
      <c r="B38" s="18" t="s">
        <v>192</v>
      </c>
      <c r="C38" s="21">
        <v>1</v>
      </c>
    </row>
    <row r="39" spans="1:3" ht="15" customHeight="1">
      <c r="A39" s="13">
        <v>35</v>
      </c>
      <c r="B39" s="18" t="s">
        <v>151</v>
      </c>
      <c r="C39" s="21">
        <v>1</v>
      </c>
    </row>
    <row r="40" spans="1:3" ht="15" customHeight="1">
      <c r="A40" s="13">
        <v>36</v>
      </c>
      <c r="B40" s="18" t="s">
        <v>101</v>
      </c>
      <c r="C40" s="21">
        <v>1</v>
      </c>
    </row>
    <row r="41" spans="1:3" ht="15" customHeight="1">
      <c r="A41" s="13">
        <v>37</v>
      </c>
      <c r="B41" s="18" t="s">
        <v>112</v>
      </c>
      <c r="C41" s="21">
        <v>1</v>
      </c>
    </row>
    <row r="42" spans="1:3" ht="15" customHeight="1">
      <c r="A42" s="13">
        <v>38</v>
      </c>
      <c r="B42" s="18" t="s">
        <v>80</v>
      </c>
      <c r="C42" s="21">
        <v>1</v>
      </c>
    </row>
    <row r="43" spans="1:3" ht="15" customHeight="1">
      <c r="A43" s="13">
        <v>39</v>
      </c>
      <c r="B43" s="18" t="s">
        <v>131</v>
      </c>
      <c r="C43" s="21">
        <v>1</v>
      </c>
    </row>
    <row r="44" spans="1:3" ht="15" customHeight="1">
      <c r="A44" s="13">
        <v>40</v>
      </c>
      <c r="B44" s="18" t="s">
        <v>103</v>
      </c>
      <c r="C44" s="21">
        <v>1</v>
      </c>
    </row>
    <row r="45" spans="1:3" ht="15" customHeight="1">
      <c r="A45" s="13">
        <v>41</v>
      </c>
      <c r="B45" s="18" t="s">
        <v>122</v>
      </c>
      <c r="C45" s="21">
        <v>1</v>
      </c>
    </row>
    <row r="46" spans="1:3" ht="15" customHeight="1">
      <c r="A46" s="13">
        <v>42</v>
      </c>
      <c r="B46" s="18" t="s">
        <v>116</v>
      </c>
      <c r="C46" s="21">
        <v>1</v>
      </c>
    </row>
    <row r="47" spans="1:3" ht="15" customHeight="1">
      <c r="A47" s="16">
        <v>43</v>
      </c>
      <c r="B47" s="19" t="s">
        <v>153</v>
      </c>
      <c r="C47" s="22">
        <v>1</v>
      </c>
    </row>
    <row r="48" ht="12.75">
      <c r="C48" s="2">
        <f>SUM(C5:C47)</f>
        <v>66</v>
      </c>
    </row>
  </sheetData>
  <sheetProtection/>
  <autoFilter ref="A4:C5">
    <sortState ref="A5:C48">
      <sortCondition descending="1" sortBy="value" ref="C5:C4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2014-07-22T10:40:10Z</dcterms:modified>
  <cp:category/>
  <cp:version/>
  <cp:contentType/>
  <cp:contentStatus/>
</cp:coreProperties>
</file>