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'Individuale'!$A$4:$J$25</definedName>
    <definedName name="_xlnm._FilterDatabase" localSheetId="1" hidden="1">'Squadra'!$A$4:$C$20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<sst xmlns="http://schemas.openxmlformats.org/spreadsheetml/2006/main" count="117" uniqueCount="82">
  <si>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</si>
  <si>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</si>
  <si>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</si>
  <si>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</si>
  <si>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</si>
  <si>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</si>
  <si>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</si>
  <si>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</si>
  <si>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</si>
  <si>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</si>
  <si>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</si>
  <si>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</si>
  <si>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</si>
  <si>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LBM Sport</t>
  </si>
  <si>
    <t>SS Lazio Atletica</t>
  </si>
  <si>
    <t>MM-40  C</t>
  </si>
  <si>
    <t>Amatori Podistica Terni</t>
  </si>
  <si>
    <t>MM-35  B</t>
  </si>
  <si>
    <t>MM-50  E</t>
  </si>
  <si>
    <t>AF  M</t>
  </si>
  <si>
    <t>Mauro</t>
  </si>
  <si>
    <t>MM-45  D</t>
  </si>
  <si>
    <t>Francesca</t>
  </si>
  <si>
    <t>MF-50  Q</t>
  </si>
  <si>
    <t>MM-55  F</t>
  </si>
  <si>
    <t>MF-40  O</t>
  </si>
  <si>
    <t>MF-45  P</t>
  </si>
  <si>
    <t>ANDREA</t>
  </si>
  <si>
    <t>SALVATORE</t>
  </si>
  <si>
    <t>IVANO</t>
  </si>
  <si>
    <t>GRUPPO MARCIATORI SIMBRUINI</t>
  </si>
  <si>
    <t>MAGIC RUNNERS</t>
  </si>
  <si>
    <t>VERONICA</t>
  </si>
  <si>
    <t>D`INNOCENTI</t>
  </si>
  <si>
    <t>Pasuch</t>
  </si>
  <si>
    <t>Runners Cittaducale</t>
  </si>
  <si>
    <t>BIANCHINI</t>
  </si>
  <si>
    <t>GIANLUIGI</t>
  </si>
  <si>
    <t>RUN FOR EVER APRILIA</t>
  </si>
  <si>
    <t>Andreotti</t>
  </si>
  <si>
    <t>Enrico</t>
  </si>
  <si>
    <t>RunForever Aprilia</t>
  </si>
  <si>
    <t>SOBRINO</t>
  </si>
  <si>
    <t>GIAN PAOLO</t>
  </si>
  <si>
    <t>LBM SPORT ROMA</t>
  </si>
  <si>
    <t>MERCURI</t>
  </si>
  <si>
    <t>MARTELLONI</t>
  </si>
  <si>
    <t>Di Felice</t>
  </si>
  <si>
    <t>Anna Maria</t>
  </si>
  <si>
    <t>MF-55  R</t>
  </si>
  <si>
    <t>GS Lital Roma</t>
  </si>
  <si>
    <t>MAGISTRELLI</t>
  </si>
  <si>
    <t>LAZIO RUNNERS TEAM ASD</t>
  </si>
  <si>
    <t>Pennese</t>
  </si>
  <si>
    <t>Carmela</t>
  </si>
  <si>
    <t>Roma Est Runners ASD</t>
  </si>
  <si>
    <t>CARONTI</t>
  </si>
  <si>
    <t>CREMISI</t>
  </si>
  <si>
    <t>IOLANDA</t>
  </si>
  <si>
    <t>Pasquini</t>
  </si>
  <si>
    <t>Bruno</t>
  </si>
  <si>
    <t>UISP Avis Rieti</t>
  </si>
  <si>
    <t>Lento</t>
  </si>
  <si>
    <t>Strinati</t>
  </si>
  <si>
    <t>Aldo</t>
  </si>
  <si>
    <t>Bartolini</t>
  </si>
  <si>
    <t>Antonio</t>
  </si>
  <si>
    <t>ELIFANI</t>
  </si>
  <si>
    <t>ATL. VILLA DE SANCTIS</t>
  </si>
  <si>
    <t>Arena</t>
  </si>
  <si>
    <t>Marcello</t>
  </si>
  <si>
    <t>Footworks Sporting Team Roma</t>
  </si>
  <si>
    <t>VILLACORTA P.</t>
  </si>
  <si>
    <t>CAT SPORT ROMA</t>
  </si>
  <si>
    <t>Agabiti</t>
  </si>
  <si>
    <t>Carolina</t>
  </si>
  <si>
    <t>Gennari</t>
  </si>
  <si>
    <t>Giuliano</t>
  </si>
  <si>
    <t>MM-65  H</t>
  </si>
  <si>
    <t>Tappone del Terminillo</t>
  </si>
  <si>
    <t xml:space="preserve">1ª edizione </t>
  </si>
  <si>
    <t>Rieti (RI) Italia - Domenica 03/05/2015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</si>
</sst>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80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81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50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5" t="s">
        <v>33</v>
      </c>
      <c r="C5" s="25" t="s">
        <v>12</v>
      </c>
      <c r="D5" s="25" t="s">
        <v>15</v>
      </c>
      <c r="E5" s="25" t="s">
        <v>30</v>
      </c>
      <c r="F5" s="28">
        <v>0.1767013888888889</v>
      </c>
      <c r="G5" s="28">
        <v>0.1767013888888889</v>
      </c>
      <c r="H5" s="11" t="str">
        <f>TEXT(INT((HOUR(G5)*3600+MINUTE(G5)*60+SECOND(G5))/$J$3/60),"0")&amp;"."&amp;TEXT(MOD((HOUR(G5)*3600+MINUTE(G5)*60+SECOND(G5))/$J$3,60),"00")&amp;"/km"</f>
        <v>5.05/km</v>
      </c>
      <c r="I5" s="15">
        <f>G5-$G$5</f>
        <v>0</v>
      </c>
      <c r="J5" s="15">
        <f aca="true" t="shared" si="0" ref="J5:J25">G5-INDEX($G$5:$G$106,MATCH(D5,$D$5:$D$106,0))</f>
        <v>0</v>
      </c>
    </row>
    <row r="6" spans="1:10" s="10" customFormat="1" ht="15" customHeight="1">
      <c r="A6" s="12">
        <v>2</v>
      </c>
      <c r="B6" s="26" t="s">
        <v>34</v>
      </c>
      <c r="C6" s="26" t="s">
        <v>20</v>
      </c>
      <c r="D6" s="26" t="s">
        <v>21</v>
      </c>
      <c r="E6" s="26" t="s">
        <v>35</v>
      </c>
      <c r="F6" s="29">
        <v>0.19197916666666667</v>
      </c>
      <c r="G6" s="29">
        <v>0.19197916666666667</v>
      </c>
      <c r="H6" s="12" t="str">
        <f aca="true" t="shared" si="1" ref="H6:H25">TEXT(INT((HOUR(G6)*3600+MINUTE(G6)*60+SECOND(G6))/$J$3/60),"0")&amp;"."&amp;TEXT(MOD((HOUR(G6)*3600+MINUTE(G6)*60+SECOND(G6))/$J$3,60),"00")&amp;"/km"</f>
        <v>5.32/km</v>
      </c>
      <c r="I6" s="13">
        <f aca="true" t="shared" si="2" ref="I6:I25">G6-$G$5</f>
        <v>0.015277777777777779</v>
      </c>
      <c r="J6" s="13">
        <f t="shared" si="0"/>
        <v>0</v>
      </c>
    </row>
    <row r="7" spans="1:10" s="10" customFormat="1" ht="15" customHeight="1">
      <c r="A7" s="12">
        <v>3</v>
      </c>
      <c r="B7" s="26" t="s">
        <v>36</v>
      </c>
      <c r="C7" s="26" t="s">
        <v>37</v>
      </c>
      <c r="D7" s="26" t="s">
        <v>17</v>
      </c>
      <c r="E7" s="26" t="s">
        <v>38</v>
      </c>
      <c r="F7" s="29">
        <v>0.20815972222222223</v>
      </c>
      <c r="G7" s="29">
        <v>0.20815972222222223</v>
      </c>
      <c r="H7" s="12" t="str">
        <f t="shared" si="1"/>
        <v>5.60/km</v>
      </c>
      <c r="I7" s="13">
        <f t="shared" si="2"/>
        <v>0.03145833333333334</v>
      </c>
      <c r="J7" s="13">
        <f t="shared" si="0"/>
        <v>0</v>
      </c>
    </row>
    <row r="8" spans="1:10" s="10" customFormat="1" ht="15" customHeight="1">
      <c r="A8" s="12">
        <v>4</v>
      </c>
      <c r="B8" s="26" t="s">
        <v>39</v>
      </c>
      <c r="C8" s="26" t="s">
        <v>40</v>
      </c>
      <c r="D8" s="26" t="s">
        <v>15</v>
      </c>
      <c r="E8" s="26" t="s">
        <v>41</v>
      </c>
      <c r="F8" s="29">
        <v>0.2081712962962963</v>
      </c>
      <c r="G8" s="29">
        <v>0.2081712962962963</v>
      </c>
      <c r="H8" s="12" t="str">
        <f t="shared" si="1"/>
        <v>5.60/km</v>
      </c>
      <c r="I8" s="13">
        <f t="shared" si="2"/>
        <v>0.031469907407407405</v>
      </c>
      <c r="J8" s="13">
        <f t="shared" si="0"/>
        <v>0.031469907407407405</v>
      </c>
    </row>
    <row r="9" spans="1:10" s="10" customFormat="1" ht="15" customHeight="1">
      <c r="A9" s="12">
        <v>5</v>
      </c>
      <c r="B9" s="26" t="s">
        <v>42</v>
      </c>
      <c r="C9" s="26" t="s">
        <v>43</v>
      </c>
      <c r="D9" s="26" t="s">
        <v>18</v>
      </c>
      <c r="E9" s="26" t="s">
        <v>44</v>
      </c>
      <c r="F9" s="29">
        <v>0.21015046296296294</v>
      </c>
      <c r="G9" s="29">
        <v>0.21015046296296294</v>
      </c>
      <c r="H9" s="12" t="str">
        <f t="shared" si="1"/>
        <v>6.03/km</v>
      </c>
      <c r="I9" s="13">
        <f t="shared" si="2"/>
        <v>0.03344907407407405</v>
      </c>
      <c r="J9" s="13">
        <f t="shared" si="0"/>
        <v>0</v>
      </c>
    </row>
    <row r="10" spans="1:10" s="10" customFormat="1" ht="15" customHeight="1">
      <c r="A10" s="12">
        <v>6</v>
      </c>
      <c r="B10" s="26" t="s">
        <v>45</v>
      </c>
      <c r="C10" s="26" t="s">
        <v>12</v>
      </c>
      <c r="D10" s="26" t="s">
        <v>18</v>
      </c>
      <c r="E10" s="26" t="s">
        <v>14</v>
      </c>
      <c r="F10" s="29">
        <v>0.22104166666666666</v>
      </c>
      <c r="G10" s="29">
        <v>0.22104166666666666</v>
      </c>
      <c r="H10" s="12" t="str">
        <f t="shared" si="1"/>
        <v>6.22/km</v>
      </c>
      <c r="I10" s="13">
        <f t="shared" si="2"/>
        <v>0.04434027777777777</v>
      </c>
      <c r="J10" s="13">
        <f t="shared" si="0"/>
        <v>0.010891203703703722</v>
      </c>
    </row>
    <row r="11" spans="1:10" s="10" customFormat="1" ht="15" customHeight="1">
      <c r="A11" s="12">
        <v>7</v>
      </c>
      <c r="B11" s="26" t="s">
        <v>46</v>
      </c>
      <c r="C11" s="26" t="s">
        <v>28</v>
      </c>
      <c r="D11" s="26" t="s">
        <v>15</v>
      </c>
      <c r="E11" s="26" t="s">
        <v>31</v>
      </c>
      <c r="F11" s="29">
        <v>0.22105324074074073</v>
      </c>
      <c r="G11" s="29">
        <v>0.22105324074074073</v>
      </c>
      <c r="H11" s="12" t="str">
        <f t="shared" si="1"/>
        <v>6.22/km</v>
      </c>
      <c r="I11" s="13">
        <f t="shared" si="2"/>
        <v>0.04435185185185184</v>
      </c>
      <c r="J11" s="13">
        <f t="shared" si="0"/>
        <v>0.04435185185185184</v>
      </c>
    </row>
    <row r="12" spans="1:10" s="10" customFormat="1" ht="15" customHeight="1">
      <c r="A12" s="12">
        <v>8</v>
      </c>
      <c r="B12" s="26" t="s">
        <v>47</v>
      </c>
      <c r="C12" s="26" t="s">
        <v>48</v>
      </c>
      <c r="D12" s="26" t="s">
        <v>49</v>
      </c>
      <c r="E12" s="26" t="s">
        <v>50</v>
      </c>
      <c r="F12" s="29">
        <v>0.23346064814814815</v>
      </c>
      <c r="G12" s="29">
        <v>0.23346064814814815</v>
      </c>
      <c r="H12" s="12" t="str">
        <f t="shared" si="1"/>
        <v>6.43/km</v>
      </c>
      <c r="I12" s="13">
        <f t="shared" si="2"/>
        <v>0.05675925925925926</v>
      </c>
      <c r="J12" s="13">
        <f t="shared" si="0"/>
        <v>0</v>
      </c>
    </row>
    <row r="13" spans="1:10" s="10" customFormat="1" ht="15" customHeight="1">
      <c r="A13" s="12">
        <v>9</v>
      </c>
      <c r="B13" s="26" t="s">
        <v>51</v>
      </c>
      <c r="C13" s="26" t="s">
        <v>27</v>
      </c>
      <c r="D13" s="26" t="s">
        <v>15</v>
      </c>
      <c r="E13" s="26" t="s">
        <v>52</v>
      </c>
      <c r="F13" s="29">
        <v>0.23347222222222222</v>
      </c>
      <c r="G13" s="29">
        <v>0.23347222222222222</v>
      </c>
      <c r="H13" s="12" t="str">
        <f t="shared" si="1"/>
        <v>6.43/km</v>
      </c>
      <c r="I13" s="13">
        <f t="shared" si="2"/>
        <v>0.056770833333333326</v>
      </c>
      <c r="J13" s="13">
        <f t="shared" si="0"/>
        <v>0.056770833333333326</v>
      </c>
    </row>
    <row r="14" spans="1:10" s="10" customFormat="1" ht="15" customHeight="1">
      <c r="A14" s="12">
        <v>10</v>
      </c>
      <c r="B14" s="26" t="s">
        <v>53</v>
      </c>
      <c r="C14" s="26" t="s">
        <v>54</v>
      </c>
      <c r="D14" s="26" t="s">
        <v>26</v>
      </c>
      <c r="E14" s="26" t="s">
        <v>55</v>
      </c>
      <c r="F14" s="29">
        <v>0.24113425925925927</v>
      </c>
      <c r="G14" s="29">
        <v>0.24113425925925927</v>
      </c>
      <c r="H14" s="12" t="str">
        <f t="shared" si="1"/>
        <v>6.57/km</v>
      </c>
      <c r="I14" s="13">
        <f t="shared" si="2"/>
        <v>0.06443287037037038</v>
      </c>
      <c r="J14" s="13">
        <f t="shared" si="0"/>
        <v>0</v>
      </c>
    </row>
    <row r="15" spans="1:10" s="10" customFormat="1" ht="15" customHeight="1">
      <c r="A15" s="12">
        <v>11</v>
      </c>
      <c r="B15" s="26" t="s">
        <v>56</v>
      </c>
      <c r="C15" s="26" t="s">
        <v>29</v>
      </c>
      <c r="D15" s="26" t="s">
        <v>21</v>
      </c>
      <c r="E15" s="26" t="s">
        <v>38</v>
      </c>
      <c r="F15" s="29">
        <v>0.25832175925925926</v>
      </c>
      <c r="G15" s="29">
        <v>0.25832175925925926</v>
      </c>
      <c r="H15" s="12" t="str">
        <f t="shared" si="1"/>
        <v>7.26/km</v>
      </c>
      <c r="I15" s="13">
        <f t="shared" si="2"/>
        <v>0.08162037037037037</v>
      </c>
      <c r="J15" s="13">
        <f t="shared" si="0"/>
        <v>0.06634259259259259</v>
      </c>
    </row>
    <row r="16" spans="1:10" s="10" customFormat="1" ht="15" customHeight="1">
      <c r="A16" s="12">
        <v>12</v>
      </c>
      <c r="B16" s="26" t="s">
        <v>57</v>
      </c>
      <c r="C16" s="26" t="s">
        <v>58</v>
      </c>
      <c r="D16" s="26" t="s">
        <v>26</v>
      </c>
      <c r="E16" s="26" t="s">
        <v>44</v>
      </c>
      <c r="F16" s="29">
        <v>0.26158564814814816</v>
      </c>
      <c r="G16" s="29">
        <v>0.26158564814814816</v>
      </c>
      <c r="H16" s="12" t="str">
        <f t="shared" si="1"/>
        <v>7.32/km</v>
      </c>
      <c r="I16" s="13">
        <f t="shared" si="2"/>
        <v>0.08488425925925927</v>
      </c>
      <c r="J16" s="13">
        <f t="shared" si="0"/>
        <v>0.020451388888888894</v>
      </c>
    </row>
    <row r="17" spans="1:10" s="10" customFormat="1" ht="15" customHeight="1">
      <c r="A17" s="12">
        <v>13</v>
      </c>
      <c r="B17" s="26" t="s">
        <v>59</v>
      </c>
      <c r="C17" s="26" t="s">
        <v>60</v>
      </c>
      <c r="D17" s="26" t="s">
        <v>24</v>
      </c>
      <c r="E17" s="26" t="s">
        <v>61</v>
      </c>
      <c r="F17" s="29">
        <v>0.26828703703703705</v>
      </c>
      <c r="G17" s="29">
        <v>0.26828703703703705</v>
      </c>
      <c r="H17" s="12" t="str">
        <f t="shared" si="1"/>
        <v>7.44/km</v>
      </c>
      <c r="I17" s="13">
        <f t="shared" si="2"/>
        <v>0.09158564814814815</v>
      </c>
      <c r="J17" s="13">
        <f t="shared" si="0"/>
        <v>0</v>
      </c>
    </row>
    <row r="18" spans="1:10" s="10" customFormat="1" ht="15" customHeight="1">
      <c r="A18" s="12">
        <v>14</v>
      </c>
      <c r="B18" s="26" t="s">
        <v>62</v>
      </c>
      <c r="C18" s="26" t="s">
        <v>22</v>
      </c>
      <c r="D18" s="26" t="s">
        <v>19</v>
      </c>
      <c r="E18" s="26" t="s">
        <v>14</v>
      </c>
      <c r="F18" s="29">
        <v>0.2798611111111111</v>
      </c>
      <c r="G18" s="29">
        <v>0.2798611111111111</v>
      </c>
      <c r="H18" s="12" t="str">
        <f t="shared" si="1"/>
        <v>8.04/km</v>
      </c>
      <c r="I18" s="13">
        <f t="shared" si="2"/>
        <v>0.10315972222222222</v>
      </c>
      <c r="J18" s="13">
        <f t="shared" si="0"/>
        <v>0</v>
      </c>
    </row>
    <row r="19" spans="1:10" s="10" customFormat="1" ht="15" customHeight="1">
      <c r="A19" s="12">
        <v>15</v>
      </c>
      <c r="B19" s="26" t="s">
        <v>63</v>
      </c>
      <c r="C19" s="26" t="s">
        <v>64</v>
      </c>
      <c r="D19" s="26" t="s">
        <v>21</v>
      </c>
      <c r="E19" s="26" t="s">
        <v>14</v>
      </c>
      <c r="F19" s="29">
        <v>0.27999999999999997</v>
      </c>
      <c r="G19" s="29">
        <v>0.27999999999999997</v>
      </c>
      <c r="H19" s="12" t="str">
        <f t="shared" si="1"/>
        <v>8.04/km</v>
      </c>
      <c r="I19" s="13">
        <f t="shared" si="2"/>
        <v>0.10329861111111108</v>
      </c>
      <c r="J19" s="13">
        <f t="shared" si="0"/>
        <v>0.0880208333333333</v>
      </c>
    </row>
    <row r="20" spans="1:10" s="10" customFormat="1" ht="15" customHeight="1">
      <c r="A20" s="12">
        <v>16</v>
      </c>
      <c r="B20" s="26" t="s">
        <v>65</v>
      </c>
      <c r="C20" s="26" t="s">
        <v>66</v>
      </c>
      <c r="D20" s="26" t="s">
        <v>18</v>
      </c>
      <c r="E20" s="26" t="s">
        <v>13</v>
      </c>
      <c r="F20" s="29">
        <v>0.2840509259259259</v>
      </c>
      <c r="G20" s="29">
        <v>0.2840509259259259</v>
      </c>
      <c r="H20" s="12" t="str">
        <f t="shared" si="1"/>
        <v>8.11/km</v>
      </c>
      <c r="I20" s="13">
        <f t="shared" si="2"/>
        <v>0.10734953703703701</v>
      </c>
      <c r="J20" s="13">
        <f t="shared" si="0"/>
        <v>0.07390046296296296</v>
      </c>
    </row>
    <row r="21" spans="1:10" ht="15" customHeight="1">
      <c r="A21" s="12">
        <v>17</v>
      </c>
      <c r="B21" s="26" t="s">
        <v>67</v>
      </c>
      <c r="C21" s="26" t="s">
        <v>12</v>
      </c>
      <c r="D21" s="26" t="s">
        <v>18</v>
      </c>
      <c r="E21" s="26" t="s">
        <v>68</v>
      </c>
      <c r="F21" s="29">
        <v>0.2879050925925926</v>
      </c>
      <c r="G21" s="29">
        <v>0.2879050925925926</v>
      </c>
      <c r="H21" s="12" t="str">
        <f t="shared" si="1"/>
        <v>8.18/km</v>
      </c>
      <c r="I21" s="13">
        <f t="shared" si="2"/>
        <v>0.11120370370370372</v>
      </c>
      <c r="J21" s="13">
        <f t="shared" si="0"/>
        <v>0.07775462962962967</v>
      </c>
    </row>
    <row r="22" spans="1:10" ht="15" customHeight="1">
      <c r="A22" s="12">
        <v>18</v>
      </c>
      <c r="B22" s="26" t="s">
        <v>69</v>
      </c>
      <c r="C22" s="26" t="s">
        <v>70</v>
      </c>
      <c r="D22" s="26" t="s">
        <v>24</v>
      </c>
      <c r="E22" s="26" t="s">
        <v>71</v>
      </c>
      <c r="F22" s="29">
        <v>0.29761574074074076</v>
      </c>
      <c r="G22" s="29">
        <v>0.29761574074074076</v>
      </c>
      <c r="H22" s="12" t="str">
        <f t="shared" si="1"/>
        <v>8.34/km</v>
      </c>
      <c r="I22" s="13">
        <f t="shared" si="2"/>
        <v>0.12091435185185187</v>
      </c>
      <c r="J22" s="13">
        <f t="shared" si="0"/>
        <v>0.029328703703703718</v>
      </c>
    </row>
    <row r="23" spans="1:10" ht="15" customHeight="1">
      <c r="A23" s="12">
        <v>19</v>
      </c>
      <c r="B23" s="26" t="s">
        <v>72</v>
      </c>
      <c r="C23" s="26" t="s">
        <v>32</v>
      </c>
      <c r="D23" s="26" t="s">
        <v>25</v>
      </c>
      <c r="E23" s="26" t="s">
        <v>73</v>
      </c>
      <c r="F23" s="29">
        <v>0.3001736111111111</v>
      </c>
      <c r="G23" s="29">
        <v>0.3001736111111111</v>
      </c>
      <c r="H23" s="12" t="str">
        <f t="shared" si="1"/>
        <v>8.39/km</v>
      </c>
      <c r="I23" s="13">
        <f t="shared" si="2"/>
        <v>0.12347222222222223</v>
      </c>
      <c r="J23" s="13">
        <f t="shared" si="0"/>
        <v>0</v>
      </c>
    </row>
    <row r="24" spans="1:10" ht="15" customHeight="1">
      <c r="A24" s="12">
        <v>20</v>
      </c>
      <c r="B24" s="26" t="s">
        <v>74</v>
      </c>
      <c r="C24" s="26" t="s">
        <v>75</v>
      </c>
      <c r="D24" s="26" t="s">
        <v>23</v>
      </c>
      <c r="E24" s="26" t="s">
        <v>16</v>
      </c>
      <c r="F24" s="29">
        <v>0.3286921296296296</v>
      </c>
      <c r="G24" s="29">
        <v>0.3286921296296296</v>
      </c>
      <c r="H24" s="12" t="str">
        <f t="shared" si="1"/>
        <v>9.28/km</v>
      </c>
      <c r="I24" s="13">
        <f t="shared" si="2"/>
        <v>0.15199074074074073</v>
      </c>
      <c r="J24" s="13">
        <f t="shared" si="0"/>
        <v>0</v>
      </c>
    </row>
    <row r="25" spans="1:10" ht="15" customHeight="1">
      <c r="A25" s="23">
        <v>21</v>
      </c>
      <c r="B25" s="27" t="s">
        <v>76</v>
      </c>
      <c r="C25" s="27" t="s">
        <v>77</v>
      </c>
      <c r="D25" s="27" t="s">
        <v>78</v>
      </c>
      <c r="E25" s="27" t="s">
        <v>16</v>
      </c>
      <c r="F25" s="30">
        <v>0.3287037037037037</v>
      </c>
      <c r="G25" s="30">
        <v>0.3287037037037037</v>
      </c>
      <c r="H25" s="23" t="str">
        <f t="shared" si="1"/>
        <v>9.28/km</v>
      </c>
      <c r="I25" s="24">
        <f t="shared" si="2"/>
        <v>0.15200231481481483</v>
      </c>
      <c r="J25" s="24">
        <f t="shared" si="0"/>
        <v>0</v>
      </c>
    </row>
  </sheetData>
  <sheetProtection/>
  <autoFilter ref="A4:J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Tappone del Terminillo</v>
      </c>
      <c r="B1" s="35"/>
      <c r="C1" s="36"/>
    </row>
    <row r="2" spans="1:3" ht="24" customHeight="1">
      <c r="A2" s="32" t="str">
        <f>Individuale!A2</f>
        <v>1ª edizione </v>
      </c>
      <c r="B2" s="32"/>
      <c r="C2" s="32"/>
    </row>
    <row r="3" spans="1:3" ht="24" customHeight="1">
      <c r="A3" s="37" t="str">
        <f>Individuale!A3</f>
        <v>Rieti (RI) Italia - Domenica 03/05/2015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6">
        <v>1</v>
      </c>
      <c r="B5" s="38" t="s">
        <v>14</v>
      </c>
      <c r="C5" s="39">
        <v>3</v>
      </c>
    </row>
    <row r="6" spans="1:3" ht="15" customHeight="1">
      <c r="A6" s="17">
        <v>2</v>
      </c>
      <c r="B6" s="40" t="s">
        <v>16</v>
      </c>
      <c r="C6" s="41">
        <v>2</v>
      </c>
    </row>
    <row r="7" spans="1:3" ht="15" customHeight="1">
      <c r="A7" s="17">
        <v>3</v>
      </c>
      <c r="B7" s="18" t="s">
        <v>44</v>
      </c>
      <c r="C7" s="21">
        <v>2</v>
      </c>
    </row>
    <row r="8" spans="1:3" ht="15" customHeight="1">
      <c r="A8" s="17">
        <v>4</v>
      </c>
      <c r="B8" s="18" t="s">
        <v>38</v>
      </c>
      <c r="C8" s="21">
        <v>2</v>
      </c>
    </row>
    <row r="9" spans="1:3" ht="15" customHeight="1">
      <c r="A9" s="17">
        <v>5</v>
      </c>
      <c r="B9" s="18" t="s">
        <v>68</v>
      </c>
      <c r="C9" s="21">
        <v>1</v>
      </c>
    </row>
    <row r="10" spans="1:3" ht="15" customHeight="1">
      <c r="A10" s="17">
        <v>6</v>
      </c>
      <c r="B10" s="18" t="s">
        <v>73</v>
      </c>
      <c r="C10" s="21">
        <v>1</v>
      </c>
    </row>
    <row r="11" spans="1:3" ht="15" customHeight="1">
      <c r="A11" s="17">
        <v>7</v>
      </c>
      <c r="B11" s="18" t="s">
        <v>71</v>
      </c>
      <c r="C11" s="21">
        <v>1</v>
      </c>
    </row>
    <row r="12" spans="1:3" ht="15" customHeight="1">
      <c r="A12" s="17">
        <v>8</v>
      </c>
      <c r="B12" s="18" t="s">
        <v>30</v>
      </c>
      <c r="C12" s="21">
        <v>1</v>
      </c>
    </row>
    <row r="13" spans="1:3" ht="15" customHeight="1">
      <c r="A13" s="17">
        <v>9</v>
      </c>
      <c r="B13" s="18" t="s">
        <v>50</v>
      </c>
      <c r="C13" s="21">
        <v>1</v>
      </c>
    </row>
    <row r="14" spans="1:3" ht="15" customHeight="1">
      <c r="A14" s="17">
        <v>10</v>
      </c>
      <c r="B14" s="18" t="s">
        <v>52</v>
      </c>
      <c r="C14" s="21">
        <v>1</v>
      </c>
    </row>
    <row r="15" spans="1:3" ht="15" customHeight="1">
      <c r="A15" s="17">
        <v>11</v>
      </c>
      <c r="B15" s="18" t="s">
        <v>13</v>
      </c>
      <c r="C15" s="21">
        <v>1</v>
      </c>
    </row>
    <row r="16" spans="1:3" ht="15" customHeight="1">
      <c r="A16" s="17">
        <v>12</v>
      </c>
      <c r="B16" s="18" t="s">
        <v>31</v>
      </c>
      <c r="C16" s="21">
        <v>1</v>
      </c>
    </row>
    <row r="17" spans="1:3" ht="15" customHeight="1">
      <c r="A17" s="17">
        <v>13</v>
      </c>
      <c r="B17" s="18" t="s">
        <v>55</v>
      </c>
      <c r="C17" s="21">
        <v>1</v>
      </c>
    </row>
    <row r="18" spans="1:3" ht="15" customHeight="1">
      <c r="A18" s="17">
        <v>14</v>
      </c>
      <c r="B18" s="18" t="s">
        <v>41</v>
      </c>
      <c r="C18" s="21">
        <v>1</v>
      </c>
    </row>
    <row r="19" spans="1:3" ht="15" customHeight="1">
      <c r="A19" s="17">
        <v>15</v>
      </c>
      <c r="B19" s="18" t="s">
        <v>35</v>
      </c>
      <c r="C19" s="21">
        <v>1</v>
      </c>
    </row>
    <row r="20" spans="1:3" ht="15" customHeight="1">
      <c r="A20" s="19">
        <v>16</v>
      </c>
      <c r="B20" s="20" t="s">
        <v>61</v>
      </c>
      <c r="C20" s="22">
        <v>1</v>
      </c>
    </row>
    <row r="21" ht="12.75">
      <c r="C21" s="2">
        <f>SUM(C5:C20)</f>
        <v>21</v>
      </c>
    </row>
  </sheetData>
  <sheetProtection/>
  <autoFilter ref="A4:C20">
    <sortState ref="A5:C21">
      <sortCondition descending="1" sortBy="value" ref="C5:C2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2015-05-12T21:37:39Z</dcterms:modified>
  <cp:category/>
  <cp:version/>
  <cp:contentType/>
  <cp:contentStatus/>
</cp:coreProperties>
</file>