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<sst xmlns="http://schemas.openxmlformats.org/spreadsheetml/2006/main" count="843" uniqueCount="382">
  <si>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</si>
  <si>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</si>
  <si>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</si>
  <si>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</si>
  <si>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</si>
  <si>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</si>
  <si>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</si>
  <si>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</si>
  <si>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</si>
  <si>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</si>
  <si>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</si>
  <si>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</si>
  <si>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M60</t>
  </si>
  <si>
    <t>M40</t>
  </si>
  <si>
    <t>M45</t>
  </si>
  <si>
    <t>M55</t>
  </si>
  <si>
    <t>M50</t>
  </si>
  <si>
    <t>F45</t>
  </si>
  <si>
    <t>F35</t>
  </si>
  <si>
    <t>F50</t>
  </si>
  <si>
    <t>F40</t>
  </si>
  <si>
    <t>F60</t>
  </si>
  <si>
    <t>ASS. Ecomaratona dei Marsi</t>
  </si>
  <si>
    <t>Atl. Centrale H2S</t>
  </si>
  <si>
    <t>Pinardi</t>
  </si>
  <si>
    <t>Walter</t>
  </si>
  <si>
    <t>G.S. Marsica Avezzano</t>
  </si>
  <si>
    <t>Nuccitelli</t>
  </si>
  <si>
    <t>Gianluca</t>
  </si>
  <si>
    <t>Podistica Luco dei marsi</t>
  </si>
  <si>
    <t>Vincenzo</t>
  </si>
  <si>
    <t>Ippoliti</t>
  </si>
  <si>
    <t>Marco</t>
  </si>
  <si>
    <t>Opoa Plus Ultra</t>
  </si>
  <si>
    <t>Cambise</t>
  </si>
  <si>
    <t>Franco</t>
  </si>
  <si>
    <t>Mario</t>
  </si>
  <si>
    <t>Runners Club dei Marsi</t>
  </si>
  <si>
    <t>Bisegna</t>
  </si>
  <si>
    <t>Massimiliano</t>
  </si>
  <si>
    <t>Angelo</t>
  </si>
  <si>
    <t>Savina</t>
  </si>
  <si>
    <t>Fabio</t>
  </si>
  <si>
    <t>Foot Works Roma</t>
  </si>
  <si>
    <t>Consolati</t>
  </si>
  <si>
    <t>Albino</t>
  </si>
  <si>
    <t>Buongiovanni</t>
  </si>
  <si>
    <t>Danilo</t>
  </si>
  <si>
    <t>Davide</t>
  </si>
  <si>
    <t>Tufani</t>
  </si>
  <si>
    <t>Roberto</t>
  </si>
  <si>
    <t>Rifondazione Podistica</t>
  </si>
  <si>
    <t>Lisciani</t>
  </si>
  <si>
    <t>Gabriele</t>
  </si>
  <si>
    <t>Corrado</t>
  </si>
  <si>
    <t>Podistica Avezzano</t>
  </si>
  <si>
    <t>Gabrielli</t>
  </si>
  <si>
    <t>Elisa</t>
  </si>
  <si>
    <t>Atl. Val Tavo</t>
  </si>
  <si>
    <t>Atletica Lagos dei Marsi</t>
  </si>
  <si>
    <t>Massimiani</t>
  </si>
  <si>
    <t>Gaetano</t>
  </si>
  <si>
    <t>Bianchi</t>
  </si>
  <si>
    <t>Antonio</t>
  </si>
  <si>
    <t>Campanelli</t>
  </si>
  <si>
    <t>Di Giamberardino</t>
  </si>
  <si>
    <t>Domenico</t>
  </si>
  <si>
    <t>Lippa</t>
  </si>
  <si>
    <t>Francesco</t>
  </si>
  <si>
    <t>Mastrella</t>
  </si>
  <si>
    <t>Nicola</t>
  </si>
  <si>
    <t>Stati</t>
  </si>
  <si>
    <t>Ranfone</t>
  </si>
  <si>
    <t>Giovanni</t>
  </si>
  <si>
    <t>Laurini</t>
  </si>
  <si>
    <t>Maurizio</t>
  </si>
  <si>
    <t>Gaetani</t>
  </si>
  <si>
    <t>Libero</t>
  </si>
  <si>
    <t>Nino</t>
  </si>
  <si>
    <t>Sbardella</t>
  </si>
  <si>
    <t>Croce</t>
  </si>
  <si>
    <t>Luigi</t>
  </si>
  <si>
    <t>M65</t>
  </si>
  <si>
    <t>GS Celano</t>
  </si>
  <si>
    <t>Piperni</t>
  </si>
  <si>
    <t>Enrico</t>
  </si>
  <si>
    <t>Paponetti</t>
  </si>
  <si>
    <t>Cesira</t>
  </si>
  <si>
    <t>Fernando</t>
  </si>
  <si>
    <t>Oriana</t>
  </si>
  <si>
    <t>Izzi</t>
  </si>
  <si>
    <t>Bassi</t>
  </si>
  <si>
    <t>Leucio</t>
  </si>
  <si>
    <t>Capoccitti</t>
  </si>
  <si>
    <t>Giuseppe</t>
  </si>
  <si>
    <t>Di Salvatore</t>
  </si>
  <si>
    <t>Alvise</t>
  </si>
  <si>
    <t>Marini</t>
  </si>
  <si>
    <t>De Angelis</t>
  </si>
  <si>
    <t>Remo</t>
  </si>
  <si>
    <t>M70</t>
  </si>
  <si>
    <t>Asci</t>
  </si>
  <si>
    <t>Sante</t>
  </si>
  <si>
    <t>Barile</t>
  </si>
  <si>
    <t>Olivieri</t>
  </si>
  <si>
    <t>Guerrino</t>
  </si>
  <si>
    <t>Americo</t>
  </si>
  <si>
    <t>Luciani</t>
  </si>
  <si>
    <t>Amedeo</t>
  </si>
  <si>
    <t>Bruno</t>
  </si>
  <si>
    <t>Coccia</t>
  </si>
  <si>
    <t>Zarini</t>
  </si>
  <si>
    <t>Ermanno</t>
  </si>
  <si>
    <t>Fantozzi</t>
  </si>
  <si>
    <t>Antonella</t>
  </si>
  <si>
    <t>Petricola</t>
  </si>
  <si>
    <t>Sandrina</t>
  </si>
  <si>
    <t>ASD Forza Maggiore</t>
  </si>
  <si>
    <t>Rossi</t>
  </si>
  <si>
    <t>Alessandra</t>
  </si>
  <si>
    <t>Salah</t>
  </si>
  <si>
    <t>Uddin</t>
  </si>
  <si>
    <t>Promesse</t>
  </si>
  <si>
    <t>GP Amatori Teramo</t>
  </si>
  <si>
    <t>Silvestri</t>
  </si>
  <si>
    <t>Simone</t>
  </si>
  <si>
    <t>M23-29</t>
  </si>
  <si>
    <t>Alessandro</t>
  </si>
  <si>
    <t>De Luca</t>
  </si>
  <si>
    <t>Ricci</t>
  </si>
  <si>
    <t>Fabrizi</t>
  </si>
  <si>
    <t>Serafini Sulmona</t>
  </si>
  <si>
    <t>Grande</t>
  </si>
  <si>
    <t>Fart Sport</t>
  </si>
  <si>
    <t>Di Lizio</t>
  </si>
  <si>
    <t>Graziano</t>
  </si>
  <si>
    <t>ASD Runners Chieti</t>
  </si>
  <si>
    <t>Furia</t>
  </si>
  <si>
    <t>Atl. Carsoli</t>
  </si>
  <si>
    <t>Sabatino</t>
  </si>
  <si>
    <t>Ranieri</t>
  </si>
  <si>
    <t>Gianluigi</t>
  </si>
  <si>
    <t>M30</t>
  </si>
  <si>
    <t>Dimensione verticale</t>
  </si>
  <si>
    <t>Evangelista</t>
  </si>
  <si>
    <t>Am. Pod. Pennesi</t>
  </si>
  <si>
    <t>Mele</t>
  </si>
  <si>
    <t>Renzo</t>
  </si>
  <si>
    <t>Lusi</t>
  </si>
  <si>
    <t>Denis</t>
  </si>
  <si>
    <t>Achatibi</t>
  </si>
  <si>
    <t>Abderrahman</t>
  </si>
  <si>
    <t>Vitolla</t>
  </si>
  <si>
    <t>Podistica Valtenna</t>
  </si>
  <si>
    <t>D'Alimonti</t>
  </si>
  <si>
    <t>Di Virgilio</t>
  </si>
  <si>
    <t>Rossini</t>
  </si>
  <si>
    <t>Tibur Ecotrail</t>
  </si>
  <si>
    <t>Brartoli</t>
  </si>
  <si>
    <t>Cat Sport Roma</t>
  </si>
  <si>
    <t>Pretara</t>
  </si>
  <si>
    <t>Pierluigi</t>
  </si>
  <si>
    <t>GP Fidas Pescara</t>
  </si>
  <si>
    <t>Felli</t>
  </si>
  <si>
    <t>Palladini</t>
  </si>
  <si>
    <t>Massimo</t>
  </si>
  <si>
    <t>Avis san benedetto del tront</t>
  </si>
  <si>
    <t>Orefice</t>
  </si>
  <si>
    <t>Michele</t>
  </si>
  <si>
    <t>De Santis</t>
  </si>
  <si>
    <t>Serafini</t>
  </si>
  <si>
    <t>Patrizio</t>
  </si>
  <si>
    <t>Malandra</t>
  </si>
  <si>
    <t>Cellini</t>
  </si>
  <si>
    <t>Ferrari</t>
  </si>
  <si>
    <t>Asd play run ortona</t>
  </si>
  <si>
    <t>De angelis</t>
  </si>
  <si>
    <t>Tofano</t>
  </si>
  <si>
    <t>Stefano</t>
  </si>
  <si>
    <t>Gap Pratola</t>
  </si>
  <si>
    <t>Trinchini</t>
  </si>
  <si>
    <t>Pietro</t>
  </si>
  <si>
    <t>Mascitti</t>
  </si>
  <si>
    <t>Rita</t>
  </si>
  <si>
    <t>Diego</t>
  </si>
  <si>
    <t>Asd runners pescara</t>
  </si>
  <si>
    <t>Atina Trail Running</t>
  </si>
  <si>
    <t>Napolione</t>
  </si>
  <si>
    <t>Runners Fontegrande Ortona</t>
  </si>
  <si>
    <t>Cavuti</t>
  </si>
  <si>
    <t>Savino</t>
  </si>
  <si>
    <t>Fit program Pescara</t>
  </si>
  <si>
    <t>Valente</t>
  </si>
  <si>
    <t>Pantaleone</t>
  </si>
  <si>
    <t>GS Bersaglieri PE</t>
  </si>
  <si>
    <t>Stella</t>
  </si>
  <si>
    <t>Luciano</t>
  </si>
  <si>
    <t>Bucci</t>
  </si>
  <si>
    <t>Cesidio</t>
  </si>
  <si>
    <t>Cautela</t>
  </si>
  <si>
    <t>Ascenzo</t>
  </si>
  <si>
    <t>Scarlatto</t>
  </si>
  <si>
    <t>Alberto</t>
  </si>
  <si>
    <t>Primavera</t>
  </si>
  <si>
    <t>Fast web</t>
  </si>
  <si>
    <t>Buzzelli</t>
  </si>
  <si>
    <t>Lorella</t>
  </si>
  <si>
    <t>Enzo</t>
  </si>
  <si>
    <t>Podistica 2000 Alto Sangro</t>
  </si>
  <si>
    <t>Seritti</t>
  </si>
  <si>
    <t>Fabrizio</t>
  </si>
  <si>
    <t>Antonelli</t>
  </si>
  <si>
    <t>Paola</t>
  </si>
  <si>
    <t>Renato</t>
  </si>
  <si>
    <t>Martorelli</t>
  </si>
  <si>
    <t>Giustino</t>
  </si>
  <si>
    <t>Fede</t>
  </si>
  <si>
    <t>Puglielli</t>
  </si>
  <si>
    <t>Pasqualino</t>
  </si>
  <si>
    <t>Atl. Piacenza</t>
  </si>
  <si>
    <t>Gasbarro</t>
  </si>
  <si>
    <t>Cosimo</t>
  </si>
  <si>
    <t>D'Andrea</t>
  </si>
  <si>
    <t>INiX Sport</t>
  </si>
  <si>
    <t>Pagnanelli</t>
  </si>
  <si>
    <t>Alfredo</t>
  </si>
  <si>
    <t>Di Ninno</t>
  </si>
  <si>
    <t>Vico</t>
  </si>
  <si>
    <t>Capodicasa</t>
  </si>
  <si>
    <t>Pendenza</t>
  </si>
  <si>
    <t>Daniela</t>
  </si>
  <si>
    <t>Atletica Monte Mario</t>
  </si>
  <si>
    <t>Faonio</t>
  </si>
  <si>
    <t>Rino</t>
  </si>
  <si>
    <t>Pataccia</t>
  </si>
  <si>
    <t>Fiornindo</t>
  </si>
  <si>
    <t>Podistica Cepagatti</t>
  </si>
  <si>
    <t>Pellicciotta</t>
  </si>
  <si>
    <t>Scenna</t>
  </si>
  <si>
    <t>Lidia</t>
  </si>
  <si>
    <t>Il Quercione Lanciano</t>
  </si>
  <si>
    <t>Pocetta</t>
  </si>
  <si>
    <t>Tonino</t>
  </si>
  <si>
    <t>Maddes</t>
  </si>
  <si>
    <t>Podistica dell'Adriatico</t>
  </si>
  <si>
    <t>Di deo</t>
  </si>
  <si>
    <t>Monacelli Gargaro</t>
  </si>
  <si>
    <t>Claudio</t>
  </si>
  <si>
    <t>Faieta</t>
  </si>
  <si>
    <t>Dario</t>
  </si>
  <si>
    <t>Kovacova</t>
  </si>
  <si>
    <t>Marta</t>
  </si>
  <si>
    <t>D'Elpidio</t>
  </si>
  <si>
    <t>Elia</t>
  </si>
  <si>
    <t>Lido delle Rose Roseto</t>
  </si>
  <si>
    <t>Pasqualone</t>
  </si>
  <si>
    <t>Di vincenzo</t>
  </si>
  <si>
    <t>Gennaro</t>
  </si>
  <si>
    <t>Chiulli</t>
  </si>
  <si>
    <t>Gianni</t>
  </si>
  <si>
    <t>Bassani</t>
  </si>
  <si>
    <t>Marchese</t>
  </si>
  <si>
    <t>Sergio</t>
  </si>
  <si>
    <t>Cinquegrana</t>
  </si>
  <si>
    <t>Angeloni</t>
  </si>
  <si>
    <t>Fiore</t>
  </si>
  <si>
    <t>Iannetti</t>
  </si>
  <si>
    <t>D'Alessandro</t>
  </si>
  <si>
    <t>Monia</t>
  </si>
  <si>
    <t>Quaranta</t>
  </si>
  <si>
    <t>Carlo</t>
  </si>
  <si>
    <t>GS Cologna Spiaggia</t>
  </si>
  <si>
    <t>Liberati</t>
  </si>
  <si>
    <t>F30</t>
  </si>
  <si>
    <t>Capretti</t>
  </si>
  <si>
    <t>Gino</t>
  </si>
  <si>
    <t>Settevendemmie</t>
  </si>
  <si>
    <t>Piccinini</t>
  </si>
  <si>
    <t>Anna</t>
  </si>
  <si>
    <t>Roberti</t>
  </si>
  <si>
    <t>Rapino</t>
  </si>
  <si>
    <t>Fragassi</t>
  </si>
  <si>
    <t>Leo</t>
  </si>
  <si>
    <t>Brandolini</t>
  </si>
  <si>
    <t>Margherita</t>
  </si>
  <si>
    <t>Pingiotti</t>
  </si>
  <si>
    <t>Mauro</t>
  </si>
  <si>
    <t>Oddi</t>
  </si>
  <si>
    <t>Luigina</t>
  </si>
  <si>
    <t>Pomante</t>
  </si>
  <si>
    <t>Cinzia</t>
  </si>
  <si>
    <t>Smaldino</t>
  </si>
  <si>
    <t>Di maggio</t>
  </si>
  <si>
    <t>Benedetto</t>
  </si>
  <si>
    <t>Di girolamo</t>
  </si>
  <si>
    <t>Raffaele</t>
  </si>
  <si>
    <t>Vendetti</t>
  </si>
  <si>
    <t>Podisti Maratona Roma</t>
  </si>
  <si>
    <t>D'Amico</t>
  </si>
  <si>
    <t>Giorgio</t>
  </si>
  <si>
    <t>Labricciosa</t>
  </si>
  <si>
    <t>Strizzi</t>
  </si>
  <si>
    <t>Santilli</t>
  </si>
  <si>
    <t>Cristini</t>
  </si>
  <si>
    <t>Emilia</t>
  </si>
  <si>
    <t>F16-29</t>
  </si>
  <si>
    <t>Chiodi</t>
  </si>
  <si>
    <t>Eleonora</t>
  </si>
  <si>
    <t>Tieri</t>
  </si>
  <si>
    <t>Elga ersilia</t>
  </si>
  <si>
    <t>Colavecchio</t>
  </si>
  <si>
    <t>Silvia</t>
  </si>
  <si>
    <t>Mazzocchetti</t>
  </si>
  <si>
    <t>D'Ulisse</t>
  </si>
  <si>
    <t>Lina</t>
  </si>
  <si>
    <t>Montebello</t>
  </si>
  <si>
    <t>Monica</t>
  </si>
  <si>
    <t>Ruggieri</t>
  </si>
  <si>
    <t>Flammini</t>
  </si>
  <si>
    <t>Di vita</t>
  </si>
  <si>
    <t>Tocco Runner</t>
  </si>
  <si>
    <t>Di ghionno</t>
  </si>
  <si>
    <t>Aldo</t>
  </si>
  <si>
    <t>Aurelio</t>
  </si>
  <si>
    <t>Memoria</t>
  </si>
  <si>
    <t>M75</t>
  </si>
  <si>
    <t>Palmieri</t>
  </si>
  <si>
    <t>Teresa</t>
  </si>
  <si>
    <t>Di crescenzo</t>
  </si>
  <si>
    <t>Adamo</t>
  </si>
  <si>
    <t>Pappagallo</t>
  </si>
  <si>
    <t>Gallese</t>
  </si>
  <si>
    <t>Giulia</t>
  </si>
  <si>
    <t>Fera</t>
  </si>
  <si>
    <t>atletica roma</t>
  </si>
  <si>
    <t>Tirabassi</t>
  </si>
  <si>
    <t>Di Ruggiero</t>
  </si>
  <si>
    <t>Di Giustino</t>
  </si>
  <si>
    <t>Fracasso</t>
  </si>
  <si>
    <t>Maurizia</t>
  </si>
  <si>
    <t>F55</t>
  </si>
  <si>
    <t>Nello</t>
  </si>
  <si>
    <t>Fratini</t>
  </si>
  <si>
    <t>Pagnani</t>
  </si>
  <si>
    <t>Monticelli</t>
  </si>
  <si>
    <t>Milva</t>
  </si>
  <si>
    <t>Bifaretti</t>
  </si>
  <si>
    <t>Cilli</t>
  </si>
  <si>
    <t>Di Carlo</t>
  </si>
  <si>
    <t>Cetrano</t>
  </si>
  <si>
    <t>Ervana</t>
  </si>
  <si>
    <t>Di Pastena</t>
  </si>
  <si>
    <t>Podistica Tiburtina</t>
  </si>
  <si>
    <t>Paris</t>
  </si>
  <si>
    <t>Argentino</t>
  </si>
  <si>
    <t>Di Lallo</t>
  </si>
  <si>
    <t>D'Orazio</t>
  </si>
  <si>
    <t>Samvati</t>
  </si>
  <si>
    <t>Donatella</t>
  </si>
  <si>
    <t>Annalisa</t>
  </si>
  <si>
    <t>Astolfi</t>
  </si>
  <si>
    <t>Marcella</t>
  </si>
  <si>
    <t>Ferriti</t>
  </si>
  <si>
    <t>Ezio</t>
  </si>
  <si>
    <t>Tommasi</t>
  </si>
  <si>
    <t>Ansideo</t>
  </si>
  <si>
    <t>Melchiorre</t>
  </si>
  <si>
    <t>Angela</t>
  </si>
  <si>
    <t>Corradetti</t>
  </si>
  <si>
    <t>Giancarla</t>
  </si>
  <si>
    <t>Monini</t>
  </si>
  <si>
    <t>Mirko</t>
  </si>
  <si>
    <t>Orsini</t>
  </si>
  <si>
    <t>Giancola</t>
  </si>
  <si>
    <t>D'Ascenzo</t>
  </si>
  <si>
    <t>Ivone</t>
  </si>
  <si>
    <t>Vittoria</t>
  </si>
  <si>
    <t>libera</t>
  </si>
  <si>
    <t>Luco dei Marsi (AQ) Italia - Sabato 13/08/2011</t>
  </si>
  <si>
    <t>Individuale</t>
  </si>
  <si>
    <r>
      <t>Notturna Luchese</t>
    </r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</si>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</sst>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21" fontId="13" fillId="4" borderId="5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4" t="s">
        <v>380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5" t="s">
        <v>378</v>
      </c>
      <c r="B2" s="45"/>
      <c r="C2" s="45"/>
      <c r="D2" s="45"/>
      <c r="E2" s="45"/>
      <c r="F2" s="45"/>
      <c r="G2" s="45"/>
      <c r="H2" s="3" t="s">
        <v>0</v>
      </c>
      <c r="I2" s="4">
        <v>10.2</v>
      </c>
    </row>
    <row r="3" spans="1:9" ht="37.5" customHeight="1">
      <c r="A3" s="19" t="s">
        <v>1</v>
      </c>
      <c r="B3" s="20" t="s">
        <v>2</v>
      </c>
      <c r="C3" s="21" t="s">
        <v>3</v>
      </c>
      <c r="D3" s="21" t="s">
        <v>4</v>
      </c>
      <c r="E3" s="22" t="s">
        <v>5</v>
      </c>
      <c r="F3" s="23" t="s">
        <v>6</v>
      </c>
      <c r="G3" s="23" t="s">
        <v>7</v>
      </c>
      <c r="H3" s="24" t="s">
        <v>8</v>
      </c>
      <c r="I3" s="24" t="s">
        <v>9</v>
      </c>
    </row>
    <row r="4" spans="1:9" s="6" customFormat="1" ht="15" customHeight="1">
      <c r="A4" s="10">
        <v>1</v>
      </c>
      <c r="B4" s="25" t="s">
        <v>120</v>
      </c>
      <c r="C4" s="25" t="s">
        <v>121</v>
      </c>
      <c r="D4" s="26" t="s">
        <v>122</v>
      </c>
      <c r="E4" s="25" t="s">
        <v>123</v>
      </c>
      <c r="F4" s="27">
        <v>0.023564814814814813</v>
      </c>
      <c r="G4" s="10" t="str">
        <f aca="true" t="shared" si="0" ref="G4:G67">TEXT(INT((HOUR(F4)*3600+MINUTE(F4)*60+SECOND(F4))/$I$2/60),"0")&amp;"."&amp;TEXT(MOD((HOUR(F4)*3600+MINUTE(F4)*60+SECOND(F4))/$I$2,60),"00")&amp;"/km"</f>
        <v>3.20/km</v>
      </c>
      <c r="H4" s="13">
        <f aca="true" t="shared" si="1" ref="H4:H31">F4-$F$4</f>
        <v>0</v>
      </c>
      <c r="I4" s="13">
        <f aca="true" t="shared" si="2" ref="I4:I35">F4-INDEX($F$4:$F$351,MATCH(D4,$D$4:$D$351,0))</f>
        <v>0</v>
      </c>
    </row>
    <row r="5" spans="1:9" s="6" customFormat="1" ht="15" customHeight="1">
      <c r="A5" s="11">
        <v>2</v>
      </c>
      <c r="B5" s="28" t="s">
        <v>124</v>
      </c>
      <c r="C5" s="28" t="s">
        <v>125</v>
      </c>
      <c r="D5" s="29" t="s">
        <v>126</v>
      </c>
      <c r="E5" s="28" t="s">
        <v>37</v>
      </c>
      <c r="F5" s="30">
        <v>0.02462962962962963</v>
      </c>
      <c r="G5" s="11" t="str">
        <f t="shared" si="0"/>
        <v>3.29/km</v>
      </c>
      <c r="H5" s="14">
        <f t="shared" si="1"/>
        <v>0.001064814814814817</v>
      </c>
      <c r="I5" s="14">
        <f t="shared" si="2"/>
        <v>0</v>
      </c>
    </row>
    <row r="6" spans="1:9" s="6" customFormat="1" ht="15" customHeight="1">
      <c r="A6" s="11">
        <v>3</v>
      </c>
      <c r="B6" s="28" t="s">
        <v>103</v>
      </c>
      <c r="C6" s="28" t="s">
        <v>127</v>
      </c>
      <c r="D6" s="29" t="s">
        <v>14</v>
      </c>
      <c r="E6" s="28" t="s">
        <v>26</v>
      </c>
      <c r="F6" s="30">
        <v>0.02466435185185185</v>
      </c>
      <c r="G6" s="11" t="str">
        <f t="shared" si="0"/>
        <v>3.29/km</v>
      </c>
      <c r="H6" s="14">
        <f t="shared" si="1"/>
        <v>0.0010995370370370378</v>
      </c>
      <c r="I6" s="14">
        <f t="shared" si="2"/>
        <v>0</v>
      </c>
    </row>
    <row r="7" spans="1:9" s="6" customFormat="1" ht="15" customHeight="1">
      <c r="A7" s="11">
        <v>4</v>
      </c>
      <c r="B7" s="28" t="s">
        <v>24</v>
      </c>
      <c r="C7" s="28" t="s">
        <v>25</v>
      </c>
      <c r="D7" s="29" t="s">
        <v>13</v>
      </c>
      <c r="E7" s="28" t="s">
        <v>26</v>
      </c>
      <c r="F7" s="30">
        <v>0.024861111111111108</v>
      </c>
      <c r="G7" s="11" t="str">
        <f t="shared" si="0"/>
        <v>3.31/km</v>
      </c>
      <c r="H7" s="14">
        <f t="shared" si="1"/>
        <v>0.0012962962962962954</v>
      </c>
      <c r="I7" s="14">
        <f t="shared" si="2"/>
        <v>0</v>
      </c>
    </row>
    <row r="8" spans="1:9" s="6" customFormat="1" ht="15" customHeight="1">
      <c r="A8" s="11">
        <v>5</v>
      </c>
      <c r="B8" s="28" t="s">
        <v>27</v>
      </c>
      <c r="C8" s="28" t="s">
        <v>28</v>
      </c>
      <c r="D8" s="29" t="s">
        <v>13</v>
      </c>
      <c r="E8" s="28" t="s">
        <v>29</v>
      </c>
      <c r="F8" s="30">
        <v>0.025370370370370366</v>
      </c>
      <c r="G8" s="11" t="str">
        <f t="shared" si="0"/>
        <v>3.35/km</v>
      </c>
      <c r="H8" s="14">
        <f t="shared" si="1"/>
        <v>0.0018055555555555533</v>
      </c>
      <c r="I8" s="14">
        <f t="shared" si="2"/>
        <v>0.0005092592592592579</v>
      </c>
    </row>
    <row r="9" spans="1:9" s="6" customFormat="1" ht="15" customHeight="1">
      <c r="A9" s="34">
        <v>6</v>
      </c>
      <c r="B9" s="35" t="s">
        <v>128</v>
      </c>
      <c r="C9" s="35" t="s">
        <v>68</v>
      </c>
      <c r="D9" s="36" t="s">
        <v>14</v>
      </c>
      <c r="E9" s="35" t="s">
        <v>381</v>
      </c>
      <c r="F9" s="37">
        <v>0.025520833333333336</v>
      </c>
      <c r="G9" s="34" t="str">
        <f t="shared" si="0"/>
        <v>3.36/km</v>
      </c>
      <c r="H9" s="38">
        <f t="shared" si="1"/>
        <v>0.0019560185185185236</v>
      </c>
      <c r="I9" s="38">
        <f t="shared" si="2"/>
        <v>0.0008564814814814858</v>
      </c>
    </row>
    <row r="10" spans="1:9" s="6" customFormat="1" ht="15" customHeight="1">
      <c r="A10" s="11">
        <v>7</v>
      </c>
      <c r="B10" s="28" t="s">
        <v>129</v>
      </c>
      <c r="C10" s="28" t="s">
        <v>42</v>
      </c>
      <c r="D10" s="29" t="s">
        <v>13</v>
      </c>
      <c r="E10" s="28" t="s">
        <v>37</v>
      </c>
      <c r="F10" s="30">
        <v>0.025879629629629627</v>
      </c>
      <c r="G10" s="11" t="str">
        <f t="shared" si="0"/>
        <v>3.39/km</v>
      </c>
      <c r="H10" s="14">
        <f t="shared" si="1"/>
        <v>0.0023148148148148147</v>
      </c>
      <c r="I10" s="14">
        <f t="shared" si="2"/>
        <v>0.0010185185185185193</v>
      </c>
    </row>
    <row r="11" spans="1:9" s="6" customFormat="1" ht="15" customHeight="1">
      <c r="A11" s="11">
        <v>8</v>
      </c>
      <c r="B11" s="28" t="s">
        <v>130</v>
      </c>
      <c r="C11" s="28" t="s">
        <v>66</v>
      </c>
      <c r="D11" s="29" t="s">
        <v>13</v>
      </c>
      <c r="E11" s="28" t="s">
        <v>131</v>
      </c>
      <c r="F11" s="30">
        <v>0.025983796296296297</v>
      </c>
      <c r="G11" s="11" t="str">
        <f t="shared" si="0"/>
        <v>3.40/km</v>
      </c>
      <c r="H11" s="14">
        <f t="shared" si="1"/>
        <v>0.0024189814814814838</v>
      </c>
      <c r="I11" s="14">
        <f t="shared" si="2"/>
        <v>0.0011226851851851884</v>
      </c>
    </row>
    <row r="12" spans="1:9" s="6" customFormat="1" ht="15" customHeight="1">
      <c r="A12" s="11">
        <v>9</v>
      </c>
      <c r="B12" s="28" t="s">
        <v>132</v>
      </c>
      <c r="C12" s="28" t="s">
        <v>50</v>
      </c>
      <c r="D12" s="29" t="s">
        <v>14</v>
      </c>
      <c r="E12" s="28" t="s">
        <v>133</v>
      </c>
      <c r="F12" s="30">
        <v>0.02621527777777778</v>
      </c>
      <c r="G12" s="11" t="str">
        <f t="shared" si="0"/>
        <v>3.42/km</v>
      </c>
      <c r="H12" s="14">
        <f t="shared" si="1"/>
        <v>0.0026504629629629656</v>
      </c>
      <c r="I12" s="14">
        <f t="shared" si="2"/>
        <v>0.0015509259259259278</v>
      </c>
    </row>
    <row r="13" spans="1:9" s="6" customFormat="1" ht="15" customHeight="1">
      <c r="A13" s="11">
        <v>10</v>
      </c>
      <c r="B13" s="28" t="s">
        <v>134</v>
      </c>
      <c r="C13" s="28" t="s">
        <v>135</v>
      </c>
      <c r="D13" s="29" t="s">
        <v>13</v>
      </c>
      <c r="E13" s="28" t="s">
        <v>136</v>
      </c>
      <c r="F13" s="30">
        <v>0.02621527777777778</v>
      </c>
      <c r="G13" s="11" t="str">
        <f t="shared" si="0"/>
        <v>3.42/km</v>
      </c>
      <c r="H13" s="14">
        <f t="shared" si="1"/>
        <v>0.0026504629629629656</v>
      </c>
      <c r="I13" s="14">
        <f t="shared" si="2"/>
        <v>0.0013541666666666702</v>
      </c>
    </row>
    <row r="14" spans="1:9" s="6" customFormat="1" ht="15" customHeight="1">
      <c r="A14" s="11">
        <v>11</v>
      </c>
      <c r="B14" s="28" t="s">
        <v>34</v>
      </c>
      <c r="C14" s="28" t="s">
        <v>35</v>
      </c>
      <c r="D14" s="29" t="s">
        <v>13</v>
      </c>
      <c r="E14" s="28" t="s">
        <v>33</v>
      </c>
      <c r="F14" s="30">
        <v>0.026273148148148153</v>
      </c>
      <c r="G14" s="11" t="str">
        <f t="shared" si="0"/>
        <v>3.43/km</v>
      </c>
      <c r="H14" s="14">
        <f t="shared" si="1"/>
        <v>0.0027083333333333404</v>
      </c>
      <c r="I14" s="14">
        <f t="shared" si="2"/>
        <v>0.001412037037037045</v>
      </c>
    </row>
    <row r="15" spans="1:9" s="6" customFormat="1" ht="15" customHeight="1">
      <c r="A15" s="11">
        <v>12</v>
      </c>
      <c r="B15" s="28" t="s">
        <v>137</v>
      </c>
      <c r="C15" s="28" t="s">
        <v>32</v>
      </c>
      <c r="D15" s="29" t="s">
        <v>13</v>
      </c>
      <c r="E15" s="28" t="s">
        <v>138</v>
      </c>
      <c r="F15" s="30">
        <v>0.026516203703703698</v>
      </c>
      <c r="G15" s="11" t="str">
        <f t="shared" si="0"/>
        <v>3.45/km</v>
      </c>
      <c r="H15" s="14">
        <f t="shared" si="1"/>
        <v>0.0029513888888888853</v>
      </c>
      <c r="I15" s="14">
        <f t="shared" si="2"/>
        <v>0.00165509259259259</v>
      </c>
    </row>
    <row r="16" spans="1:9" s="6" customFormat="1" ht="15" customHeight="1">
      <c r="A16" s="11">
        <v>13</v>
      </c>
      <c r="B16" s="28" t="s">
        <v>132</v>
      </c>
      <c r="C16" s="28" t="s">
        <v>139</v>
      </c>
      <c r="D16" s="29" t="s">
        <v>14</v>
      </c>
      <c r="E16" s="28" t="s">
        <v>133</v>
      </c>
      <c r="F16" s="30">
        <v>0.026689814814814816</v>
      </c>
      <c r="G16" s="11" t="str">
        <f t="shared" si="0"/>
        <v>3.46/km</v>
      </c>
      <c r="H16" s="14">
        <f t="shared" si="1"/>
        <v>0.0031250000000000028</v>
      </c>
      <c r="I16" s="14">
        <f t="shared" si="2"/>
        <v>0.002025462962962965</v>
      </c>
    </row>
    <row r="17" spans="1:9" s="6" customFormat="1" ht="15" customHeight="1">
      <c r="A17" s="11">
        <v>14</v>
      </c>
      <c r="B17" s="28" t="s">
        <v>140</v>
      </c>
      <c r="C17" s="28" t="s">
        <v>141</v>
      </c>
      <c r="D17" s="29" t="s">
        <v>142</v>
      </c>
      <c r="E17" s="28" t="s">
        <v>143</v>
      </c>
      <c r="F17" s="30">
        <v>0.026736111111111113</v>
      </c>
      <c r="G17" s="11" t="str">
        <f t="shared" si="0"/>
        <v>3.46/km</v>
      </c>
      <c r="H17" s="14">
        <f t="shared" si="1"/>
        <v>0.0031712962962963005</v>
      </c>
      <c r="I17" s="14">
        <f t="shared" si="2"/>
        <v>0</v>
      </c>
    </row>
    <row r="18" spans="1:9" s="6" customFormat="1" ht="15" customHeight="1">
      <c r="A18" s="11">
        <v>15</v>
      </c>
      <c r="B18" s="28" t="s">
        <v>144</v>
      </c>
      <c r="C18" s="28" t="s">
        <v>32</v>
      </c>
      <c r="D18" s="29" t="s">
        <v>142</v>
      </c>
      <c r="E18" s="28" t="s">
        <v>145</v>
      </c>
      <c r="F18" s="30">
        <v>0.02677083333333333</v>
      </c>
      <c r="G18" s="11" t="str">
        <f t="shared" si="0"/>
        <v>3.47/km</v>
      </c>
      <c r="H18" s="14">
        <f t="shared" si="1"/>
        <v>0.0032060185185185178</v>
      </c>
      <c r="I18" s="14">
        <f t="shared" si="2"/>
        <v>3.472222222221724E-05</v>
      </c>
    </row>
    <row r="19" spans="1:9" s="6" customFormat="1" ht="15" customHeight="1">
      <c r="A19" s="11">
        <v>16</v>
      </c>
      <c r="B19" s="28" t="s">
        <v>146</v>
      </c>
      <c r="C19" s="28" t="s">
        <v>147</v>
      </c>
      <c r="D19" s="29" t="s">
        <v>13</v>
      </c>
      <c r="E19" s="28" t="s">
        <v>133</v>
      </c>
      <c r="F19" s="30">
        <v>0.027002314814814812</v>
      </c>
      <c r="G19" s="11" t="str">
        <f t="shared" si="0"/>
        <v>3.49/km</v>
      </c>
      <c r="H19" s="14">
        <f t="shared" si="1"/>
        <v>0.0034374999999999996</v>
      </c>
      <c r="I19" s="14">
        <f t="shared" si="2"/>
        <v>0.002141203703703704</v>
      </c>
    </row>
    <row r="20" spans="1:9" s="6" customFormat="1" ht="15" customHeight="1">
      <c r="A20" s="11">
        <v>17</v>
      </c>
      <c r="B20" s="28" t="s">
        <v>148</v>
      </c>
      <c r="C20" s="28" t="s">
        <v>149</v>
      </c>
      <c r="D20" s="29" t="s">
        <v>13</v>
      </c>
      <c r="E20" s="28" t="s">
        <v>33</v>
      </c>
      <c r="F20" s="30">
        <v>0.027268518518518515</v>
      </c>
      <c r="G20" s="11" t="str">
        <f t="shared" si="0"/>
        <v>3.51/km</v>
      </c>
      <c r="H20" s="14">
        <f t="shared" si="1"/>
        <v>0.003703703703703702</v>
      </c>
      <c r="I20" s="14">
        <f t="shared" si="2"/>
        <v>0.0024074074074074067</v>
      </c>
    </row>
    <row r="21" spans="1:9" s="6" customFormat="1" ht="15" customHeight="1">
      <c r="A21" s="11">
        <v>18</v>
      </c>
      <c r="B21" s="28" t="s">
        <v>150</v>
      </c>
      <c r="C21" s="28" t="s">
        <v>151</v>
      </c>
      <c r="D21" s="29" t="s">
        <v>16</v>
      </c>
      <c r="E21" s="28" t="s">
        <v>55</v>
      </c>
      <c r="F21" s="30">
        <v>0.027314814814814816</v>
      </c>
      <c r="G21" s="11" t="str">
        <f t="shared" si="0"/>
        <v>3.51/km</v>
      </c>
      <c r="H21" s="14">
        <f t="shared" si="1"/>
        <v>0.0037500000000000033</v>
      </c>
      <c r="I21" s="14">
        <f t="shared" si="2"/>
        <v>0</v>
      </c>
    </row>
    <row r="22" spans="1:9" s="6" customFormat="1" ht="15" customHeight="1">
      <c r="A22" s="11">
        <v>19</v>
      </c>
      <c r="B22" s="28" t="s">
        <v>152</v>
      </c>
      <c r="C22" s="28" t="s">
        <v>68</v>
      </c>
      <c r="D22" s="29" t="s">
        <v>14</v>
      </c>
      <c r="E22" s="28" t="s">
        <v>153</v>
      </c>
      <c r="F22" s="30">
        <v>0.027372685185185184</v>
      </c>
      <c r="G22" s="11" t="str">
        <f t="shared" si="0"/>
        <v>3.52/km</v>
      </c>
      <c r="H22" s="14">
        <f t="shared" si="1"/>
        <v>0.003807870370370371</v>
      </c>
      <c r="I22" s="14">
        <f t="shared" si="2"/>
        <v>0.0027083333333333334</v>
      </c>
    </row>
    <row r="23" spans="1:9" s="6" customFormat="1" ht="15" customHeight="1">
      <c r="A23" s="11">
        <v>20</v>
      </c>
      <c r="B23" s="28" t="s">
        <v>154</v>
      </c>
      <c r="C23" s="28" t="s">
        <v>42</v>
      </c>
      <c r="D23" s="29" t="s">
        <v>126</v>
      </c>
      <c r="E23" s="28" t="s">
        <v>55</v>
      </c>
      <c r="F23" s="30">
        <v>0.027418981481481485</v>
      </c>
      <c r="G23" s="11" t="str">
        <f t="shared" si="0"/>
        <v>3.52/km</v>
      </c>
      <c r="H23" s="14">
        <f t="shared" si="1"/>
        <v>0.0038541666666666724</v>
      </c>
      <c r="I23" s="14">
        <f t="shared" si="2"/>
        <v>0.0027893518518518554</v>
      </c>
    </row>
    <row r="24" spans="1:9" s="6" customFormat="1" ht="15" customHeight="1">
      <c r="A24" s="11">
        <v>21</v>
      </c>
      <c r="B24" s="28" t="s">
        <v>44</v>
      </c>
      <c r="C24" s="28" t="s">
        <v>45</v>
      </c>
      <c r="D24" s="29" t="s">
        <v>14</v>
      </c>
      <c r="E24" s="28" t="s">
        <v>33</v>
      </c>
      <c r="F24" s="30">
        <v>0.027442129629629632</v>
      </c>
      <c r="G24" s="11" t="str">
        <f t="shared" si="0"/>
        <v>3.52/km</v>
      </c>
      <c r="H24" s="14">
        <f t="shared" si="1"/>
        <v>0.0038773148148148195</v>
      </c>
      <c r="I24" s="14">
        <f t="shared" si="2"/>
        <v>0.002777777777777782</v>
      </c>
    </row>
    <row r="25" spans="1:9" s="6" customFormat="1" ht="15" customHeight="1">
      <c r="A25" s="11">
        <v>22</v>
      </c>
      <c r="B25" s="28" t="s">
        <v>155</v>
      </c>
      <c r="C25" s="28" t="s">
        <v>85</v>
      </c>
      <c r="D25" s="29" t="s">
        <v>14</v>
      </c>
      <c r="E25" s="28" t="s">
        <v>133</v>
      </c>
      <c r="F25" s="30">
        <v>0.027476851851851853</v>
      </c>
      <c r="G25" s="11" t="str">
        <f t="shared" si="0"/>
        <v>3.53/km</v>
      </c>
      <c r="H25" s="14">
        <f t="shared" si="1"/>
        <v>0.00391203703703704</v>
      </c>
      <c r="I25" s="14">
        <f t="shared" si="2"/>
        <v>0.0028125000000000025</v>
      </c>
    </row>
    <row r="26" spans="1:9" s="6" customFormat="1" ht="15" customHeight="1">
      <c r="A26" s="11">
        <v>23</v>
      </c>
      <c r="B26" s="28" t="s">
        <v>49</v>
      </c>
      <c r="C26" s="28" t="s">
        <v>50</v>
      </c>
      <c r="D26" s="29" t="s">
        <v>13</v>
      </c>
      <c r="E26" s="28" t="s">
        <v>51</v>
      </c>
      <c r="F26" s="30">
        <v>0.027546296296296294</v>
      </c>
      <c r="G26" s="11" t="str">
        <f t="shared" si="0"/>
        <v>3.53/km</v>
      </c>
      <c r="H26" s="14">
        <f t="shared" si="1"/>
        <v>0.003981481481481482</v>
      </c>
      <c r="I26" s="14">
        <f t="shared" si="2"/>
        <v>0.0026851851851851863</v>
      </c>
    </row>
    <row r="27" spans="1:9" s="7" customFormat="1" ht="15" customHeight="1">
      <c r="A27" s="11">
        <v>24</v>
      </c>
      <c r="B27" s="28" t="s">
        <v>38</v>
      </c>
      <c r="C27" s="28" t="s">
        <v>39</v>
      </c>
      <c r="D27" s="29" t="s">
        <v>13</v>
      </c>
      <c r="E27" s="28" t="s">
        <v>37</v>
      </c>
      <c r="F27" s="30">
        <v>0.02763888888888889</v>
      </c>
      <c r="G27" s="11" t="str">
        <f t="shared" si="0"/>
        <v>3.54/km</v>
      </c>
      <c r="H27" s="14">
        <f t="shared" si="1"/>
        <v>0.004074074074074077</v>
      </c>
      <c r="I27" s="14">
        <f t="shared" si="2"/>
        <v>0.002777777777777782</v>
      </c>
    </row>
    <row r="28" spans="1:9" s="6" customFormat="1" ht="15" customHeight="1">
      <c r="A28" s="11">
        <v>25</v>
      </c>
      <c r="B28" s="28" t="s">
        <v>156</v>
      </c>
      <c r="C28" s="28" t="s">
        <v>39</v>
      </c>
      <c r="D28" s="29" t="s">
        <v>13</v>
      </c>
      <c r="E28" s="28" t="s">
        <v>157</v>
      </c>
      <c r="F28" s="30">
        <v>0.027685185185185188</v>
      </c>
      <c r="G28" s="11" t="str">
        <f t="shared" si="0"/>
        <v>3.55/km</v>
      </c>
      <c r="H28" s="14">
        <f t="shared" si="1"/>
        <v>0.004120370370370375</v>
      </c>
      <c r="I28" s="14">
        <f t="shared" si="2"/>
        <v>0.0028240740740740795</v>
      </c>
    </row>
    <row r="29" spans="1:9" s="6" customFormat="1" ht="15" customHeight="1">
      <c r="A29" s="11">
        <v>26</v>
      </c>
      <c r="B29" s="28" t="s">
        <v>46</v>
      </c>
      <c r="C29" s="28" t="s">
        <v>47</v>
      </c>
      <c r="D29" s="29" t="s">
        <v>11</v>
      </c>
      <c r="E29" s="28" t="s">
        <v>26</v>
      </c>
      <c r="F29" s="30">
        <v>0.02770833333333333</v>
      </c>
      <c r="G29" s="11" t="str">
        <f t="shared" si="0"/>
        <v>3.55/km</v>
      </c>
      <c r="H29" s="14">
        <f t="shared" si="1"/>
        <v>0.004143518518518519</v>
      </c>
      <c r="I29" s="14">
        <f t="shared" si="2"/>
        <v>0</v>
      </c>
    </row>
    <row r="30" spans="1:9" s="6" customFormat="1" ht="15" customHeight="1">
      <c r="A30" s="11">
        <v>27</v>
      </c>
      <c r="B30" s="28" t="s">
        <v>158</v>
      </c>
      <c r="C30" s="28" t="s">
        <v>53</v>
      </c>
      <c r="D30" s="29" t="s">
        <v>126</v>
      </c>
      <c r="E30" s="28" t="s">
        <v>159</v>
      </c>
      <c r="F30" s="30">
        <v>0.027766203703703706</v>
      </c>
      <c r="G30" s="11" t="str">
        <f t="shared" si="0"/>
        <v>3.55/km</v>
      </c>
      <c r="H30" s="14">
        <f t="shared" si="1"/>
        <v>0.004201388888888893</v>
      </c>
      <c r="I30" s="14">
        <f t="shared" si="2"/>
        <v>0.0031365740740740763</v>
      </c>
    </row>
    <row r="31" spans="1:9" s="6" customFormat="1" ht="15" customHeight="1">
      <c r="A31" s="11">
        <v>28</v>
      </c>
      <c r="B31" s="28" t="s">
        <v>41</v>
      </c>
      <c r="C31" s="28" t="s">
        <v>42</v>
      </c>
      <c r="D31" s="29" t="s">
        <v>16</v>
      </c>
      <c r="E31" s="28" t="s">
        <v>43</v>
      </c>
      <c r="F31" s="30">
        <v>0.0278125</v>
      </c>
      <c r="G31" s="11" t="str">
        <f t="shared" si="0"/>
        <v>3.56/km</v>
      </c>
      <c r="H31" s="14">
        <f t="shared" si="1"/>
        <v>0.004247685185185188</v>
      </c>
      <c r="I31" s="14">
        <f t="shared" si="2"/>
        <v>0.0004976851851851843</v>
      </c>
    </row>
    <row r="32" spans="1:9" s="6" customFormat="1" ht="15" customHeight="1">
      <c r="A32" s="11">
        <v>29</v>
      </c>
      <c r="B32" s="28" t="s">
        <v>52</v>
      </c>
      <c r="C32" s="28" t="s">
        <v>53</v>
      </c>
      <c r="D32" s="29" t="s">
        <v>16</v>
      </c>
      <c r="E32" s="28" t="s">
        <v>26</v>
      </c>
      <c r="F32" s="30">
        <v>0.027997685185185184</v>
      </c>
      <c r="G32" s="11" t="str">
        <f t="shared" si="0"/>
        <v>3.57/km</v>
      </c>
      <c r="H32" s="14">
        <f aca="true" t="shared" si="3" ref="H32:H85">F32-$F$4</f>
        <v>0.004432870370370372</v>
      </c>
      <c r="I32" s="14">
        <f t="shared" si="2"/>
        <v>0.0006828703703703684</v>
      </c>
    </row>
    <row r="33" spans="1:9" s="6" customFormat="1" ht="15" customHeight="1">
      <c r="A33" s="11">
        <v>30</v>
      </c>
      <c r="B33" s="28" t="s">
        <v>62</v>
      </c>
      <c r="C33" s="28" t="s">
        <v>63</v>
      </c>
      <c r="D33" s="29" t="s">
        <v>142</v>
      </c>
      <c r="E33" s="28" t="s">
        <v>22</v>
      </c>
      <c r="F33" s="30">
        <v>0.02809027777777778</v>
      </c>
      <c r="G33" s="11" t="str">
        <f t="shared" si="0"/>
        <v>3.58/km</v>
      </c>
      <c r="H33" s="14">
        <f t="shared" si="3"/>
        <v>0.004525462962962967</v>
      </c>
      <c r="I33" s="14">
        <f t="shared" si="2"/>
        <v>0.0013541666666666667</v>
      </c>
    </row>
    <row r="34" spans="1:9" s="6" customFormat="1" ht="15" customHeight="1">
      <c r="A34" s="11">
        <v>31</v>
      </c>
      <c r="B34" s="28" t="s">
        <v>160</v>
      </c>
      <c r="C34" s="28" t="s">
        <v>161</v>
      </c>
      <c r="D34" s="29" t="s">
        <v>13</v>
      </c>
      <c r="E34" s="28" t="s">
        <v>162</v>
      </c>
      <c r="F34" s="30">
        <v>0.028113425925925927</v>
      </c>
      <c r="G34" s="11" t="str">
        <f t="shared" si="0"/>
        <v>3.58/km</v>
      </c>
      <c r="H34" s="14">
        <f t="shared" si="3"/>
        <v>0.004548611111111114</v>
      </c>
      <c r="I34" s="14">
        <f t="shared" si="2"/>
        <v>0.003252314814814819</v>
      </c>
    </row>
    <row r="35" spans="1:9" s="6" customFormat="1" ht="15" customHeight="1">
      <c r="A35" s="11">
        <v>32</v>
      </c>
      <c r="B35" s="28" t="s">
        <v>163</v>
      </c>
      <c r="C35" s="28" t="s">
        <v>48</v>
      </c>
      <c r="D35" s="29" t="s">
        <v>122</v>
      </c>
      <c r="E35" s="28" t="s">
        <v>37</v>
      </c>
      <c r="F35" s="30">
        <v>0.028136574074074074</v>
      </c>
      <c r="G35" s="11" t="str">
        <f t="shared" si="0"/>
        <v>3.58/km</v>
      </c>
      <c r="H35" s="14">
        <f t="shared" si="3"/>
        <v>0.0045717592592592615</v>
      </c>
      <c r="I35" s="14">
        <f t="shared" si="2"/>
        <v>0.0045717592592592615</v>
      </c>
    </row>
    <row r="36" spans="1:9" s="6" customFormat="1" ht="15" customHeight="1">
      <c r="A36" s="11">
        <v>33</v>
      </c>
      <c r="B36" s="28" t="s">
        <v>164</v>
      </c>
      <c r="C36" s="28" t="s">
        <v>165</v>
      </c>
      <c r="D36" s="29" t="s">
        <v>15</v>
      </c>
      <c r="E36" s="28" t="s">
        <v>166</v>
      </c>
      <c r="F36" s="30">
        <v>0.028182870370370372</v>
      </c>
      <c r="G36" s="11" t="str">
        <f t="shared" si="0"/>
        <v>3.59/km</v>
      </c>
      <c r="H36" s="14">
        <f t="shared" si="3"/>
        <v>0.004618055555555559</v>
      </c>
      <c r="I36" s="14">
        <f aca="true" t="shared" si="4" ref="I36:I67">F36-INDEX($F$4:$F$351,MATCH(D36,$D$4:$D$351,0))</f>
        <v>0</v>
      </c>
    </row>
    <row r="37" spans="1:9" s="6" customFormat="1" ht="15" customHeight="1">
      <c r="A37" s="11">
        <v>34</v>
      </c>
      <c r="B37" s="28" t="s">
        <v>65</v>
      </c>
      <c r="C37" s="28" t="s">
        <v>66</v>
      </c>
      <c r="D37" s="29" t="s">
        <v>13</v>
      </c>
      <c r="E37" s="28" t="s">
        <v>29</v>
      </c>
      <c r="F37" s="30">
        <v>0.028240740740740736</v>
      </c>
      <c r="G37" s="11" t="str">
        <f t="shared" si="0"/>
        <v>3.59/km</v>
      </c>
      <c r="H37" s="14">
        <f t="shared" si="3"/>
        <v>0.004675925925925924</v>
      </c>
      <c r="I37" s="14">
        <f t="shared" si="4"/>
        <v>0.0033796296296296283</v>
      </c>
    </row>
    <row r="38" spans="1:9" s="6" customFormat="1" ht="15" customHeight="1">
      <c r="A38" s="11">
        <v>35</v>
      </c>
      <c r="B38" s="28" t="s">
        <v>167</v>
      </c>
      <c r="C38" s="28" t="s">
        <v>168</v>
      </c>
      <c r="D38" s="29" t="s">
        <v>14</v>
      </c>
      <c r="E38" s="28" t="s">
        <v>166</v>
      </c>
      <c r="F38" s="30">
        <v>0.02837962962962963</v>
      </c>
      <c r="G38" s="11" t="str">
        <f t="shared" si="0"/>
        <v>4.00/km</v>
      </c>
      <c r="H38" s="14">
        <f t="shared" si="3"/>
        <v>0.004814814814814817</v>
      </c>
      <c r="I38" s="14">
        <f t="shared" si="4"/>
        <v>0.003715277777777779</v>
      </c>
    </row>
    <row r="39" spans="1:9" s="6" customFormat="1" ht="15" customHeight="1">
      <c r="A39" s="11">
        <v>36</v>
      </c>
      <c r="B39" s="28" t="s">
        <v>169</v>
      </c>
      <c r="C39" s="28" t="s">
        <v>54</v>
      </c>
      <c r="D39" s="29" t="s">
        <v>14</v>
      </c>
      <c r="E39" s="28" t="s">
        <v>138</v>
      </c>
      <c r="F39" s="30">
        <v>0.028425925925925924</v>
      </c>
      <c r="G39" s="11" t="str">
        <f t="shared" si="0"/>
        <v>4.01/km</v>
      </c>
      <c r="H39" s="14">
        <f t="shared" si="3"/>
        <v>0.004861111111111111</v>
      </c>
      <c r="I39" s="14">
        <f t="shared" si="4"/>
        <v>0.0037615740740740734</v>
      </c>
    </row>
    <row r="40" spans="1:9" s="6" customFormat="1" ht="15" customHeight="1">
      <c r="A40" s="11">
        <v>37</v>
      </c>
      <c r="B40" s="28" t="s">
        <v>170</v>
      </c>
      <c r="C40" s="28" t="s">
        <v>171</v>
      </c>
      <c r="D40" s="29" t="s">
        <v>13</v>
      </c>
      <c r="E40" s="28" t="s">
        <v>22</v>
      </c>
      <c r="F40" s="30">
        <v>0.02883101851851852</v>
      </c>
      <c r="G40" s="11" t="str">
        <f t="shared" si="0"/>
        <v>4.04/km</v>
      </c>
      <c r="H40" s="14">
        <f t="shared" si="3"/>
        <v>0.005266203703703707</v>
      </c>
      <c r="I40" s="14">
        <f t="shared" si="4"/>
        <v>0.003969907407407412</v>
      </c>
    </row>
    <row r="41" spans="1:9" s="6" customFormat="1" ht="15" customHeight="1">
      <c r="A41" s="11">
        <v>38</v>
      </c>
      <c r="B41" s="28" t="s">
        <v>56</v>
      </c>
      <c r="C41" s="28" t="s">
        <v>57</v>
      </c>
      <c r="D41" s="29" t="s">
        <v>18</v>
      </c>
      <c r="E41" s="28" t="s">
        <v>58</v>
      </c>
      <c r="F41" s="30">
        <v>0.028877314814814817</v>
      </c>
      <c r="G41" s="11" t="str">
        <f t="shared" si="0"/>
        <v>4.05/km</v>
      </c>
      <c r="H41" s="14">
        <f t="shared" si="3"/>
        <v>0.005312500000000005</v>
      </c>
      <c r="I41" s="14">
        <f t="shared" si="4"/>
        <v>0</v>
      </c>
    </row>
    <row r="42" spans="1:9" s="6" customFormat="1" ht="15" customHeight="1">
      <c r="A42" s="11">
        <v>39</v>
      </c>
      <c r="B42" s="28" t="s">
        <v>172</v>
      </c>
      <c r="C42" s="28" t="s">
        <v>50</v>
      </c>
      <c r="D42" s="29" t="s">
        <v>13</v>
      </c>
      <c r="E42" s="28" t="s">
        <v>133</v>
      </c>
      <c r="F42" s="30">
        <v>0.028969907407407406</v>
      </c>
      <c r="G42" s="11" t="str">
        <f t="shared" si="0"/>
        <v>4.05/km</v>
      </c>
      <c r="H42" s="14">
        <f t="shared" si="3"/>
        <v>0.005405092592592593</v>
      </c>
      <c r="I42" s="14">
        <f t="shared" si="4"/>
        <v>0.004108796296296298</v>
      </c>
    </row>
    <row r="43" spans="1:9" s="6" customFormat="1" ht="15" customHeight="1">
      <c r="A43" s="11">
        <v>40</v>
      </c>
      <c r="B43" s="28" t="s">
        <v>173</v>
      </c>
      <c r="C43" s="28" t="s">
        <v>68</v>
      </c>
      <c r="D43" s="29" t="s">
        <v>16</v>
      </c>
      <c r="E43" s="28" t="s">
        <v>136</v>
      </c>
      <c r="F43" s="30">
        <v>0.029097222222222222</v>
      </c>
      <c r="G43" s="11" t="str">
        <f t="shared" si="0"/>
        <v>4.06/km</v>
      </c>
      <c r="H43" s="14">
        <f t="shared" si="3"/>
        <v>0.0055324074074074095</v>
      </c>
      <c r="I43" s="14">
        <f t="shared" si="4"/>
        <v>0.0017824074074074062</v>
      </c>
    </row>
    <row r="44" spans="1:9" s="6" customFormat="1" ht="15" customHeight="1">
      <c r="A44" s="11">
        <v>41</v>
      </c>
      <c r="B44" s="28" t="s">
        <v>174</v>
      </c>
      <c r="C44" s="28" t="s">
        <v>42</v>
      </c>
      <c r="D44" s="29" t="s">
        <v>11</v>
      </c>
      <c r="E44" s="28" t="s">
        <v>175</v>
      </c>
      <c r="F44" s="30">
        <v>0.029143518518518517</v>
      </c>
      <c r="G44" s="11" t="str">
        <f t="shared" si="0"/>
        <v>4.07/km</v>
      </c>
      <c r="H44" s="14">
        <f t="shared" si="3"/>
        <v>0.005578703703703704</v>
      </c>
      <c r="I44" s="14">
        <f t="shared" si="4"/>
        <v>0.0014351851851851852</v>
      </c>
    </row>
    <row r="45" spans="1:9" s="6" customFormat="1" ht="15" customHeight="1">
      <c r="A45" s="11">
        <v>42</v>
      </c>
      <c r="B45" s="28" t="s">
        <v>176</v>
      </c>
      <c r="C45" s="28" t="s">
        <v>42</v>
      </c>
      <c r="D45" s="29" t="s">
        <v>14</v>
      </c>
      <c r="E45" s="28" t="s">
        <v>23</v>
      </c>
      <c r="F45" s="30">
        <v>0.02918981481481481</v>
      </c>
      <c r="G45" s="11" t="str">
        <f t="shared" si="0"/>
        <v>4.07/km</v>
      </c>
      <c r="H45" s="14">
        <f t="shared" si="3"/>
        <v>0.005624999999999998</v>
      </c>
      <c r="I45" s="14">
        <f t="shared" si="4"/>
        <v>0.00452546296296296</v>
      </c>
    </row>
    <row r="46" spans="1:9" s="6" customFormat="1" ht="15" customHeight="1">
      <c r="A46" s="11">
        <v>43</v>
      </c>
      <c r="B46" s="28" t="s">
        <v>177</v>
      </c>
      <c r="C46" s="28" t="s">
        <v>178</v>
      </c>
      <c r="D46" s="29" t="s">
        <v>142</v>
      </c>
      <c r="E46" s="28" t="s">
        <v>179</v>
      </c>
      <c r="F46" s="30">
        <v>0.029212962962962965</v>
      </c>
      <c r="G46" s="11" t="str">
        <f t="shared" si="0"/>
        <v>4.07/km</v>
      </c>
      <c r="H46" s="14">
        <f t="shared" si="3"/>
        <v>0.005648148148148152</v>
      </c>
      <c r="I46" s="14">
        <f t="shared" si="4"/>
        <v>0.0024768518518518516</v>
      </c>
    </row>
    <row r="47" spans="1:9" s="6" customFormat="1" ht="15" customHeight="1">
      <c r="A47" s="11">
        <v>44</v>
      </c>
      <c r="B47" s="28" t="s">
        <v>180</v>
      </c>
      <c r="C47" s="28" t="s">
        <v>181</v>
      </c>
      <c r="D47" s="29" t="s">
        <v>11</v>
      </c>
      <c r="E47" s="28" t="s">
        <v>33</v>
      </c>
      <c r="F47" s="30">
        <v>0.029236111111111112</v>
      </c>
      <c r="G47" s="11" t="str">
        <f t="shared" si="0"/>
        <v>4.08/km</v>
      </c>
      <c r="H47" s="14">
        <f t="shared" si="3"/>
        <v>0.005671296296296299</v>
      </c>
      <c r="I47" s="14">
        <f t="shared" si="4"/>
        <v>0.0015277777777777807</v>
      </c>
    </row>
    <row r="48" spans="1:9" s="6" customFormat="1" ht="15" customHeight="1">
      <c r="A48" s="11">
        <v>45</v>
      </c>
      <c r="B48" s="28" t="s">
        <v>182</v>
      </c>
      <c r="C48" s="28" t="s">
        <v>183</v>
      </c>
      <c r="D48" s="29" t="s">
        <v>20</v>
      </c>
      <c r="E48" s="28" t="s">
        <v>166</v>
      </c>
      <c r="F48" s="30">
        <v>0.029270833333333333</v>
      </c>
      <c r="G48" s="11" t="str">
        <f t="shared" si="0"/>
        <v>4.08/km</v>
      </c>
      <c r="H48" s="14">
        <f t="shared" si="3"/>
        <v>0.00570601851851852</v>
      </c>
      <c r="I48" s="14">
        <f t="shared" si="4"/>
        <v>0</v>
      </c>
    </row>
    <row r="49" spans="1:9" s="6" customFormat="1" ht="15" customHeight="1">
      <c r="A49" s="11">
        <v>46</v>
      </c>
      <c r="B49" s="28" t="s">
        <v>160</v>
      </c>
      <c r="C49" s="28" t="s">
        <v>184</v>
      </c>
      <c r="D49" s="29" t="s">
        <v>11</v>
      </c>
      <c r="E49" s="28" t="s">
        <v>185</v>
      </c>
      <c r="F49" s="30">
        <v>0.029305555555555557</v>
      </c>
      <c r="G49" s="11" t="str">
        <f t="shared" si="0"/>
        <v>4.08/km</v>
      </c>
      <c r="H49" s="14">
        <f t="shared" si="3"/>
        <v>0.005740740740740744</v>
      </c>
      <c r="I49" s="14">
        <f t="shared" si="4"/>
        <v>0.0015972222222222256</v>
      </c>
    </row>
    <row r="50" spans="1:9" s="6" customFormat="1" ht="15" customHeight="1">
      <c r="A50" s="11">
        <v>47</v>
      </c>
      <c r="B50" s="28" t="s">
        <v>54</v>
      </c>
      <c r="C50" s="28" t="s">
        <v>178</v>
      </c>
      <c r="D50" s="29" t="s">
        <v>13</v>
      </c>
      <c r="E50" s="28" t="s">
        <v>186</v>
      </c>
      <c r="F50" s="30">
        <v>0.029490740740740744</v>
      </c>
      <c r="G50" s="11" t="str">
        <f t="shared" si="0"/>
        <v>4.10/km</v>
      </c>
      <c r="H50" s="14">
        <f t="shared" si="3"/>
        <v>0.005925925925925932</v>
      </c>
      <c r="I50" s="14">
        <f t="shared" si="4"/>
        <v>0.004629629629629636</v>
      </c>
    </row>
    <row r="51" spans="1:9" s="6" customFormat="1" ht="15" customHeight="1">
      <c r="A51" s="11">
        <v>48</v>
      </c>
      <c r="B51" s="28" t="s">
        <v>187</v>
      </c>
      <c r="C51" s="28" t="s">
        <v>32</v>
      </c>
      <c r="D51" s="29" t="s">
        <v>142</v>
      </c>
      <c r="E51" s="28" t="s">
        <v>188</v>
      </c>
      <c r="F51" s="30">
        <v>0.02951388888888889</v>
      </c>
      <c r="G51" s="11" t="str">
        <f t="shared" si="0"/>
        <v>4.10/km</v>
      </c>
      <c r="H51" s="14">
        <f t="shared" si="3"/>
        <v>0.005949074074074079</v>
      </c>
      <c r="I51" s="14">
        <f t="shared" si="4"/>
        <v>0.0027777777777777783</v>
      </c>
    </row>
    <row r="52" spans="1:9" s="6" customFormat="1" ht="15" customHeight="1">
      <c r="A52" s="11">
        <v>49</v>
      </c>
      <c r="B52" s="28" t="s">
        <v>189</v>
      </c>
      <c r="C52" s="28" t="s">
        <v>190</v>
      </c>
      <c r="D52" s="29" t="s">
        <v>14</v>
      </c>
      <c r="E52" s="28" t="s">
        <v>191</v>
      </c>
      <c r="F52" s="30">
        <v>0.02953703703703704</v>
      </c>
      <c r="G52" s="11" t="str">
        <f t="shared" si="0"/>
        <v>4.10/km</v>
      </c>
      <c r="H52" s="14">
        <f t="shared" si="3"/>
        <v>0.005972222222222226</v>
      </c>
      <c r="I52" s="14">
        <f t="shared" si="4"/>
        <v>0.004872685185185188</v>
      </c>
    </row>
    <row r="53" spans="1:9" s="8" customFormat="1" ht="15" customHeight="1">
      <c r="A53" s="11">
        <v>50</v>
      </c>
      <c r="B53" s="28" t="s">
        <v>192</v>
      </c>
      <c r="C53" s="28" t="s">
        <v>193</v>
      </c>
      <c r="D53" s="29" t="s">
        <v>16</v>
      </c>
      <c r="E53" s="28" t="s">
        <v>194</v>
      </c>
      <c r="F53" s="30">
        <v>0.02956018518518519</v>
      </c>
      <c r="G53" s="11" t="str">
        <f t="shared" si="0"/>
        <v>4.10/km</v>
      </c>
      <c r="H53" s="14">
        <f t="shared" si="3"/>
        <v>0.005995370370370377</v>
      </c>
      <c r="I53" s="14">
        <f t="shared" si="4"/>
        <v>0.0022453703703703733</v>
      </c>
    </row>
    <row r="54" spans="1:9" s="6" customFormat="1" ht="15" customHeight="1">
      <c r="A54" s="11">
        <v>51</v>
      </c>
      <c r="B54" s="28" t="s">
        <v>195</v>
      </c>
      <c r="C54" s="28" t="s">
        <v>196</v>
      </c>
      <c r="D54" s="29" t="s">
        <v>16</v>
      </c>
      <c r="E54" s="28" t="s">
        <v>133</v>
      </c>
      <c r="F54" s="30">
        <v>0.029583333333333336</v>
      </c>
      <c r="G54" s="11" t="str">
        <f t="shared" si="0"/>
        <v>4.11/km</v>
      </c>
      <c r="H54" s="14">
        <f t="shared" si="3"/>
        <v>0.006018518518518524</v>
      </c>
      <c r="I54" s="14">
        <f t="shared" si="4"/>
        <v>0.0022685185185185204</v>
      </c>
    </row>
    <row r="55" spans="1:9" s="6" customFormat="1" ht="15" customHeight="1">
      <c r="A55" s="11">
        <v>52</v>
      </c>
      <c r="B55" s="28" t="s">
        <v>197</v>
      </c>
      <c r="C55" s="28" t="s">
        <v>198</v>
      </c>
      <c r="D55" s="29" t="s">
        <v>14</v>
      </c>
      <c r="E55" s="28" t="s">
        <v>133</v>
      </c>
      <c r="F55" s="30">
        <v>0.02960648148148148</v>
      </c>
      <c r="G55" s="11" t="str">
        <f t="shared" si="0"/>
        <v>4.11/km</v>
      </c>
      <c r="H55" s="14">
        <f t="shared" si="3"/>
        <v>0.006041666666666667</v>
      </c>
      <c r="I55" s="14">
        <f t="shared" si="4"/>
        <v>0.00494212962962963</v>
      </c>
    </row>
    <row r="56" spans="1:9" s="6" customFormat="1" ht="15" customHeight="1">
      <c r="A56" s="11">
        <v>53</v>
      </c>
      <c r="B56" s="28" t="s">
        <v>69</v>
      </c>
      <c r="C56" s="28" t="s">
        <v>70</v>
      </c>
      <c r="D56" s="29" t="s">
        <v>13</v>
      </c>
      <c r="E56" s="28" t="s">
        <v>22</v>
      </c>
      <c r="F56" s="30">
        <v>0.029629629629629627</v>
      </c>
      <c r="G56" s="11" t="str">
        <f t="shared" si="0"/>
        <v>4.11/km</v>
      </c>
      <c r="H56" s="14">
        <f t="shared" si="3"/>
        <v>0.0060648148148148145</v>
      </c>
      <c r="I56" s="14">
        <f t="shared" si="4"/>
        <v>0.004768518518518519</v>
      </c>
    </row>
    <row r="57" spans="1:9" s="6" customFormat="1" ht="15" customHeight="1">
      <c r="A57" s="11">
        <v>54</v>
      </c>
      <c r="B57" s="28" t="s">
        <v>60</v>
      </c>
      <c r="C57" s="28" t="s">
        <v>61</v>
      </c>
      <c r="D57" s="29" t="s">
        <v>14</v>
      </c>
      <c r="E57" s="28" t="s">
        <v>33</v>
      </c>
      <c r="F57" s="30">
        <v>0.029664351851851855</v>
      </c>
      <c r="G57" s="11" t="str">
        <f t="shared" si="0"/>
        <v>4.11/km</v>
      </c>
      <c r="H57" s="14">
        <f t="shared" si="3"/>
        <v>0.006099537037037042</v>
      </c>
      <c r="I57" s="14">
        <f t="shared" si="4"/>
        <v>0.0050000000000000044</v>
      </c>
    </row>
    <row r="58" spans="1:9" s="6" customFormat="1" ht="15" customHeight="1">
      <c r="A58" s="11">
        <v>55</v>
      </c>
      <c r="B58" s="28" t="s">
        <v>71</v>
      </c>
      <c r="C58" s="28" t="s">
        <v>63</v>
      </c>
      <c r="D58" s="29" t="s">
        <v>16</v>
      </c>
      <c r="E58" s="28" t="s">
        <v>37</v>
      </c>
      <c r="F58" s="30">
        <v>0.02971064814814815</v>
      </c>
      <c r="G58" s="11" t="str">
        <f t="shared" si="0"/>
        <v>4.12/km</v>
      </c>
      <c r="H58" s="14">
        <f t="shared" si="3"/>
        <v>0.0061458333333333365</v>
      </c>
      <c r="I58" s="14">
        <f t="shared" si="4"/>
        <v>0.002395833333333333</v>
      </c>
    </row>
    <row r="59" spans="1:9" s="6" customFormat="1" ht="15" customHeight="1">
      <c r="A59" s="11">
        <v>56</v>
      </c>
      <c r="B59" s="28" t="s">
        <v>199</v>
      </c>
      <c r="C59" s="28" t="s">
        <v>63</v>
      </c>
      <c r="D59" s="29" t="s">
        <v>14</v>
      </c>
      <c r="E59" s="28" t="s">
        <v>179</v>
      </c>
      <c r="F59" s="30">
        <v>0.029768518518518517</v>
      </c>
      <c r="G59" s="11" t="str">
        <f t="shared" si="0"/>
        <v>4.12/km</v>
      </c>
      <c r="H59" s="14">
        <f t="shared" si="3"/>
        <v>0.006203703703703704</v>
      </c>
      <c r="I59" s="14">
        <f t="shared" si="4"/>
        <v>0.005104166666666667</v>
      </c>
    </row>
    <row r="60" spans="1:9" s="6" customFormat="1" ht="15" customHeight="1">
      <c r="A60" s="11">
        <v>57</v>
      </c>
      <c r="B60" s="28" t="s">
        <v>110</v>
      </c>
      <c r="C60" s="28" t="s">
        <v>200</v>
      </c>
      <c r="D60" s="29" t="s">
        <v>13</v>
      </c>
      <c r="E60" s="28" t="s">
        <v>29</v>
      </c>
      <c r="F60" s="30">
        <v>0.029861111111111113</v>
      </c>
      <c r="G60" s="11" t="str">
        <f t="shared" si="0"/>
        <v>4.13/km</v>
      </c>
      <c r="H60" s="14">
        <f t="shared" si="3"/>
        <v>0.0062962962962963</v>
      </c>
      <c r="I60" s="14">
        <f t="shared" si="4"/>
        <v>0.0050000000000000044</v>
      </c>
    </row>
    <row r="61" spans="1:9" s="6" customFormat="1" ht="15" customHeight="1">
      <c r="A61" s="11">
        <v>58</v>
      </c>
      <c r="B61" s="28" t="s">
        <v>201</v>
      </c>
      <c r="C61" s="28" t="s">
        <v>202</v>
      </c>
      <c r="D61" s="29" t="s">
        <v>122</v>
      </c>
      <c r="E61" s="28" t="s">
        <v>175</v>
      </c>
      <c r="F61" s="30">
        <v>0.029942129629629628</v>
      </c>
      <c r="G61" s="11" t="str">
        <f t="shared" si="0"/>
        <v>4.14/km</v>
      </c>
      <c r="H61" s="14">
        <f t="shared" si="3"/>
        <v>0.006377314814814815</v>
      </c>
      <c r="I61" s="14">
        <f t="shared" si="4"/>
        <v>0.006377314814814815</v>
      </c>
    </row>
    <row r="62" spans="1:9" s="6" customFormat="1" ht="15" customHeight="1">
      <c r="A62" s="11">
        <v>59</v>
      </c>
      <c r="B62" s="28" t="s">
        <v>203</v>
      </c>
      <c r="C62" s="28" t="s">
        <v>73</v>
      </c>
      <c r="D62" s="29" t="s">
        <v>142</v>
      </c>
      <c r="E62" s="28" t="s">
        <v>204</v>
      </c>
      <c r="F62" s="30">
        <v>0.029953703703703705</v>
      </c>
      <c r="G62" s="11" t="str">
        <f t="shared" si="0"/>
        <v>4.14/km</v>
      </c>
      <c r="H62" s="14">
        <f t="shared" si="3"/>
        <v>0.006388888888888892</v>
      </c>
      <c r="I62" s="14">
        <f t="shared" si="4"/>
        <v>0.0032175925925925913</v>
      </c>
    </row>
    <row r="63" spans="1:9" s="6" customFormat="1" ht="15" customHeight="1">
      <c r="A63" s="11">
        <v>60</v>
      </c>
      <c r="B63" s="28" t="s">
        <v>205</v>
      </c>
      <c r="C63" s="28" t="s">
        <v>206</v>
      </c>
      <c r="D63" s="29" t="s">
        <v>20</v>
      </c>
      <c r="E63" s="28" t="s">
        <v>162</v>
      </c>
      <c r="F63" s="30">
        <v>0.03</v>
      </c>
      <c r="G63" s="11" t="str">
        <f t="shared" si="0"/>
        <v>4.14/km</v>
      </c>
      <c r="H63" s="14">
        <f t="shared" si="3"/>
        <v>0.006435185185185186</v>
      </c>
      <c r="I63" s="14">
        <f t="shared" si="4"/>
        <v>0.0007291666666666662</v>
      </c>
    </row>
    <row r="64" spans="1:9" s="6" customFormat="1" ht="15" customHeight="1">
      <c r="A64" s="11">
        <v>61</v>
      </c>
      <c r="B64" s="28" t="s">
        <v>67</v>
      </c>
      <c r="C64" s="28" t="s">
        <v>68</v>
      </c>
      <c r="D64" s="29" t="s">
        <v>142</v>
      </c>
      <c r="E64" s="28" t="s">
        <v>29</v>
      </c>
      <c r="F64" s="30">
        <v>0.03002314814814815</v>
      </c>
      <c r="G64" s="11" t="str">
        <f t="shared" si="0"/>
        <v>4.14/km</v>
      </c>
      <c r="H64" s="14">
        <f t="shared" si="3"/>
        <v>0.006458333333333337</v>
      </c>
      <c r="I64" s="14">
        <f t="shared" si="4"/>
        <v>0.0032870370370370362</v>
      </c>
    </row>
    <row r="65" spans="1:9" s="6" customFormat="1" ht="15" customHeight="1">
      <c r="A65" s="11">
        <v>62</v>
      </c>
      <c r="B65" s="28" t="s">
        <v>90</v>
      </c>
      <c r="C65" s="28" t="s">
        <v>207</v>
      </c>
      <c r="D65" s="29" t="s">
        <v>12</v>
      </c>
      <c r="E65" s="28" t="s">
        <v>208</v>
      </c>
      <c r="F65" s="30">
        <v>0.03006944444444444</v>
      </c>
      <c r="G65" s="11" t="str">
        <f t="shared" si="0"/>
        <v>4.15/km</v>
      </c>
      <c r="H65" s="14">
        <f t="shared" si="3"/>
        <v>0.006504629629629628</v>
      </c>
      <c r="I65" s="14">
        <f t="shared" si="4"/>
        <v>0</v>
      </c>
    </row>
    <row r="66" spans="1:9" s="6" customFormat="1" ht="15" customHeight="1">
      <c r="A66" s="11">
        <v>63</v>
      </c>
      <c r="B66" s="28" t="s">
        <v>64</v>
      </c>
      <c r="C66" s="28" t="s">
        <v>63</v>
      </c>
      <c r="D66" s="29" t="s">
        <v>14</v>
      </c>
      <c r="E66" s="28" t="s">
        <v>33</v>
      </c>
      <c r="F66" s="30">
        <v>0.030104166666666668</v>
      </c>
      <c r="G66" s="11" t="str">
        <f t="shared" si="0"/>
        <v>4.15/km</v>
      </c>
      <c r="H66" s="14">
        <f t="shared" si="3"/>
        <v>0.006539351851851855</v>
      </c>
      <c r="I66" s="14">
        <f t="shared" si="4"/>
        <v>0.0054398148148148175</v>
      </c>
    </row>
    <row r="67" spans="1:9" s="6" customFormat="1" ht="15" customHeight="1">
      <c r="A67" s="11">
        <v>64</v>
      </c>
      <c r="B67" s="28" t="s">
        <v>209</v>
      </c>
      <c r="C67" s="28" t="s">
        <v>210</v>
      </c>
      <c r="D67" s="29" t="s">
        <v>13</v>
      </c>
      <c r="E67" s="28" t="s">
        <v>55</v>
      </c>
      <c r="F67" s="30">
        <v>0.030138888888888885</v>
      </c>
      <c r="G67" s="11" t="str">
        <f t="shared" si="0"/>
        <v>4.15/km</v>
      </c>
      <c r="H67" s="14">
        <f t="shared" si="3"/>
        <v>0.0065740740740740725</v>
      </c>
      <c r="I67" s="14">
        <f t="shared" si="4"/>
        <v>0.005277777777777777</v>
      </c>
    </row>
    <row r="68" spans="1:9" s="6" customFormat="1" ht="15" customHeight="1">
      <c r="A68" s="11">
        <v>65</v>
      </c>
      <c r="B68" s="28" t="s">
        <v>72</v>
      </c>
      <c r="C68" s="28" t="s">
        <v>73</v>
      </c>
      <c r="D68" s="29" t="s">
        <v>16</v>
      </c>
      <c r="E68" s="28" t="s">
        <v>33</v>
      </c>
      <c r="F68" s="30">
        <v>0.030150462962962962</v>
      </c>
      <c r="G68" s="11" t="str">
        <f aca="true" t="shared" si="5" ref="G68:G131">TEXT(INT((HOUR(F68)*3600+MINUTE(F68)*60+SECOND(F68))/$I$2/60),"0")&amp;"."&amp;TEXT(MOD((HOUR(F68)*3600+MINUTE(F68)*60+SECOND(F68))/$I$2,60),"00")&amp;"/km"</f>
        <v>4.15/km</v>
      </c>
      <c r="H68" s="14">
        <f t="shared" si="3"/>
        <v>0.0065856481481481495</v>
      </c>
      <c r="I68" s="14">
        <f aca="true" t="shared" si="6" ref="I68:I85">F68-INDEX($F$4:$F$351,MATCH(D68,$D$4:$D$351,0))</f>
        <v>0.002835648148148146</v>
      </c>
    </row>
    <row r="69" spans="1:9" s="6" customFormat="1" ht="15" customHeight="1">
      <c r="A69" s="11">
        <v>66</v>
      </c>
      <c r="B69" s="28" t="s">
        <v>211</v>
      </c>
      <c r="C69" s="28" t="s">
        <v>212</v>
      </c>
      <c r="D69" s="29" t="s">
        <v>18</v>
      </c>
      <c r="E69" s="28" t="s">
        <v>33</v>
      </c>
      <c r="F69" s="30">
        <v>0.030185185185185186</v>
      </c>
      <c r="G69" s="11" t="str">
        <f t="shared" si="5"/>
        <v>4.16/km</v>
      </c>
      <c r="H69" s="14">
        <f t="shared" si="3"/>
        <v>0.006620370370370374</v>
      </c>
      <c r="I69" s="14">
        <f t="shared" si="6"/>
        <v>0.001307870370370369</v>
      </c>
    </row>
    <row r="70" spans="1:9" s="6" customFormat="1" ht="15" customHeight="1">
      <c r="A70" s="11">
        <v>67</v>
      </c>
      <c r="B70" s="28" t="s">
        <v>84</v>
      </c>
      <c r="C70" s="28" t="s">
        <v>213</v>
      </c>
      <c r="D70" s="29" t="s">
        <v>16</v>
      </c>
      <c r="E70" s="28" t="s">
        <v>55</v>
      </c>
      <c r="F70" s="30">
        <v>0.030208333333333334</v>
      </c>
      <c r="G70" s="11" t="str">
        <f t="shared" si="5"/>
        <v>4.16/km</v>
      </c>
      <c r="H70" s="14">
        <f t="shared" si="3"/>
        <v>0.006643518518518521</v>
      </c>
      <c r="I70" s="14">
        <f t="shared" si="6"/>
        <v>0.0028935185185185175</v>
      </c>
    </row>
    <row r="71" spans="1:9" s="6" customFormat="1" ht="15" customHeight="1">
      <c r="A71" s="11">
        <v>68</v>
      </c>
      <c r="B71" s="28" t="s">
        <v>214</v>
      </c>
      <c r="C71" s="28" t="s">
        <v>215</v>
      </c>
      <c r="D71" s="29" t="s">
        <v>126</v>
      </c>
      <c r="E71" s="28" t="s">
        <v>26</v>
      </c>
      <c r="F71" s="30">
        <v>0.030347222222222223</v>
      </c>
      <c r="G71" s="11" t="str">
        <f t="shared" si="5"/>
        <v>4.17/km</v>
      </c>
      <c r="H71" s="14">
        <f t="shared" si="3"/>
        <v>0.006782407407407411</v>
      </c>
      <c r="I71" s="14">
        <f t="shared" si="6"/>
        <v>0.0057175925925925936</v>
      </c>
    </row>
    <row r="72" spans="1:9" s="6" customFormat="1" ht="15" customHeight="1">
      <c r="A72" s="11">
        <v>69</v>
      </c>
      <c r="B72" s="28" t="s">
        <v>216</v>
      </c>
      <c r="C72" s="28" t="s">
        <v>178</v>
      </c>
      <c r="D72" s="29" t="s">
        <v>142</v>
      </c>
      <c r="E72" s="28" t="s">
        <v>194</v>
      </c>
      <c r="F72" s="30">
        <v>0.030381944444444444</v>
      </c>
      <c r="G72" s="11" t="str">
        <f t="shared" si="5"/>
        <v>4.17/km</v>
      </c>
      <c r="H72" s="14">
        <f t="shared" si="3"/>
        <v>0.006817129629629631</v>
      </c>
      <c r="I72" s="14">
        <f t="shared" si="6"/>
        <v>0.003645833333333331</v>
      </c>
    </row>
    <row r="73" spans="1:9" s="6" customFormat="1" ht="15" customHeight="1">
      <c r="A73" s="11">
        <v>70</v>
      </c>
      <c r="B73" s="28" t="s">
        <v>74</v>
      </c>
      <c r="C73" s="28" t="s">
        <v>75</v>
      </c>
      <c r="D73" s="29" t="s">
        <v>15</v>
      </c>
      <c r="E73" s="28" t="s">
        <v>26</v>
      </c>
      <c r="F73" s="30">
        <v>0.03040509259259259</v>
      </c>
      <c r="G73" s="11" t="str">
        <f t="shared" si="5"/>
        <v>4.18/km</v>
      </c>
      <c r="H73" s="14">
        <f t="shared" si="3"/>
        <v>0.0068402777777777785</v>
      </c>
      <c r="I73" s="14">
        <f t="shared" si="6"/>
        <v>0.002222222222222219</v>
      </c>
    </row>
    <row r="74" spans="1:9" s="6" customFormat="1" ht="15" customHeight="1">
      <c r="A74" s="11">
        <v>71</v>
      </c>
      <c r="B74" s="28" t="s">
        <v>217</v>
      </c>
      <c r="C74" s="28" t="s">
        <v>218</v>
      </c>
      <c r="D74" s="29" t="s">
        <v>16</v>
      </c>
      <c r="E74" s="28" t="s">
        <v>219</v>
      </c>
      <c r="F74" s="30">
        <v>0.030775462962962966</v>
      </c>
      <c r="G74" s="11" t="str">
        <f t="shared" si="5"/>
        <v>4.21/km</v>
      </c>
      <c r="H74" s="14">
        <f t="shared" si="3"/>
        <v>0.0072106481481481535</v>
      </c>
      <c r="I74" s="14">
        <f t="shared" si="6"/>
        <v>0.00346064814814815</v>
      </c>
    </row>
    <row r="75" spans="1:9" s="6" customFormat="1" ht="15" customHeight="1">
      <c r="A75" s="11">
        <v>72</v>
      </c>
      <c r="B75" s="28" t="s">
        <v>220</v>
      </c>
      <c r="C75" s="28" t="s">
        <v>221</v>
      </c>
      <c r="D75" s="29" t="s">
        <v>14</v>
      </c>
      <c r="E75" s="28" t="s">
        <v>208</v>
      </c>
      <c r="F75" s="30">
        <v>0.03090277777777778</v>
      </c>
      <c r="G75" s="11" t="str">
        <f t="shared" si="5"/>
        <v>4.22/km</v>
      </c>
      <c r="H75" s="14">
        <f t="shared" si="3"/>
        <v>0.007337962962962966</v>
      </c>
      <c r="I75" s="14">
        <f t="shared" si="6"/>
        <v>0.0062384259259259285</v>
      </c>
    </row>
    <row r="76" spans="1:9" s="6" customFormat="1" ht="15" customHeight="1">
      <c r="A76" s="11">
        <v>73</v>
      </c>
      <c r="B76" s="28" t="s">
        <v>222</v>
      </c>
      <c r="C76" s="28" t="s">
        <v>68</v>
      </c>
      <c r="D76" s="29" t="s">
        <v>11</v>
      </c>
      <c r="E76" s="28" t="s">
        <v>223</v>
      </c>
      <c r="F76" s="30">
        <v>0.030925925925925926</v>
      </c>
      <c r="G76" s="11" t="str">
        <f t="shared" si="5"/>
        <v>4.22/km</v>
      </c>
      <c r="H76" s="14">
        <f t="shared" si="3"/>
        <v>0.007361111111111113</v>
      </c>
      <c r="I76" s="14">
        <f t="shared" si="6"/>
        <v>0.003217592592592595</v>
      </c>
    </row>
    <row r="77" spans="1:9" s="6" customFormat="1" ht="15" customHeight="1">
      <c r="A77" s="11">
        <v>74</v>
      </c>
      <c r="B77" s="28" t="s">
        <v>224</v>
      </c>
      <c r="C77" s="28" t="s">
        <v>225</v>
      </c>
      <c r="D77" s="29" t="s">
        <v>15</v>
      </c>
      <c r="E77" s="28" t="s">
        <v>194</v>
      </c>
      <c r="F77" s="30">
        <v>0.0309375</v>
      </c>
      <c r="G77" s="11" t="str">
        <f t="shared" si="5"/>
        <v>4.22/km</v>
      </c>
      <c r="H77" s="14">
        <f t="shared" si="3"/>
        <v>0.007372685185185187</v>
      </c>
      <c r="I77" s="14">
        <f t="shared" si="6"/>
        <v>0.0027546296296296277</v>
      </c>
    </row>
    <row r="78" spans="1:9" s="6" customFormat="1" ht="15" customHeight="1">
      <c r="A78" s="11">
        <v>75</v>
      </c>
      <c r="B78" s="28" t="s">
        <v>76</v>
      </c>
      <c r="C78" s="28" t="s">
        <v>68</v>
      </c>
      <c r="D78" s="29" t="s">
        <v>14</v>
      </c>
      <c r="E78" s="28" t="s">
        <v>33</v>
      </c>
      <c r="F78" s="30">
        <v>0.03096064814814815</v>
      </c>
      <c r="G78" s="11" t="str">
        <f t="shared" si="5"/>
        <v>4.22/km</v>
      </c>
      <c r="H78" s="14">
        <f t="shared" si="3"/>
        <v>0.007395833333333338</v>
      </c>
      <c r="I78" s="14">
        <f t="shared" si="6"/>
        <v>0.0062962962962963</v>
      </c>
    </row>
    <row r="79" spans="1:9" s="6" customFormat="1" ht="15" customHeight="1">
      <c r="A79" s="11">
        <v>76</v>
      </c>
      <c r="B79" s="28" t="s">
        <v>226</v>
      </c>
      <c r="C79" s="28" t="s">
        <v>227</v>
      </c>
      <c r="D79" s="29" t="s">
        <v>15</v>
      </c>
      <c r="E79" s="28" t="s">
        <v>179</v>
      </c>
      <c r="F79" s="30">
        <v>0.031006944444444445</v>
      </c>
      <c r="G79" s="11" t="str">
        <f t="shared" si="5"/>
        <v>4.23/km</v>
      </c>
      <c r="H79" s="14">
        <f t="shared" si="3"/>
        <v>0.007442129629629632</v>
      </c>
      <c r="I79" s="14">
        <f t="shared" si="6"/>
        <v>0.0028240740740740726</v>
      </c>
    </row>
    <row r="80" spans="1:9" s="8" customFormat="1" ht="15" customHeight="1">
      <c r="A80" s="11">
        <v>77</v>
      </c>
      <c r="B80" s="28" t="s">
        <v>228</v>
      </c>
      <c r="C80" s="28" t="s">
        <v>178</v>
      </c>
      <c r="D80" s="29" t="s">
        <v>11</v>
      </c>
      <c r="E80" s="28" t="s">
        <v>58</v>
      </c>
      <c r="F80" s="30">
        <v>0.03113425925925926</v>
      </c>
      <c r="G80" s="11" t="str">
        <f t="shared" si="5"/>
        <v>4.24/km</v>
      </c>
      <c r="H80" s="14">
        <f t="shared" si="3"/>
        <v>0.007569444444444448</v>
      </c>
      <c r="I80" s="14">
        <f t="shared" si="6"/>
        <v>0.0034259259259259295</v>
      </c>
    </row>
    <row r="81" spans="1:9" s="6" customFormat="1" ht="15" customHeight="1">
      <c r="A81" s="11">
        <v>78</v>
      </c>
      <c r="B81" s="28" t="s">
        <v>229</v>
      </c>
      <c r="C81" s="28" t="s">
        <v>230</v>
      </c>
      <c r="D81" s="29" t="s">
        <v>20</v>
      </c>
      <c r="E81" s="28" t="s">
        <v>231</v>
      </c>
      <c r="F81" s="30">
        <v>0.03116898148148148</v>
      </c>
      <c r="G81" s="11" t="str">
        <f t="shared" si="5"/>
        <v>4.24/km</v>
      </c>
      <c r="H81" s="14">
        <f t="shared" si="3"/>
        <v>0.007604166666666669</v>
      </c>
      <c r="I81" s="14">
        <f t="shared" si="6"/>
        <v>0.0018981481481481488</v>
      </c>
    </row>
    <row r="82" spans="1:9" s="6" customFormat="1" ht="15" customHeight="1">
      <c r="A82" s="11">
        <v>79</v>
      </c>
      <c r="B82" s="28" t="s">
        <v>232</v>
      </c>
      <c r="C82" s="28" t="s">
        <v>233</v>
      </c>
      <c r="D82" s="29" t="s">
        <v>14</v>
      </c>
      <c r="E82" s="28" t="s">
        <v>29</v>
      </c>
      <c r="F82" s="30">
        <v>0.031180555555555555</v>
      </c>
      <c r="G82" s="11" t="str">
        <f t="shared" si="5"/>
        <v>4.24/km</v>
      </c>
      <c r="H82" s="14">
        <f t="shared" si="3"/>
        <v>0.007615740740740742</v>
      </c>
      <c r="I82" s="14">
        <f t="shared" si="6"/>
        <v>0.006516203703703705</v>
      </c>
    </row>
    <row r="83" spans="1:9" s="6" customFormat="1" ht="15" customHeight="1">
      <c r="A83" s="11">
        <v>80</v>
      </c>
      <c r="B83" s="28" t="s">
        <v>234</v>
      </c>
      <c r="C83" s="28" t="s">
        <v>235</v>
      </c>
      <c r="D83" s="29" t="s">
        <v>16</v>
      </c>
      <c r="E83" s="28" t="s">
        <v>236</v>
      </c>
      <c r="F83" s="30">
        <v>0.031215277777777783</v>
      </c>
      <c r="G83" s="11" t="str">
        <f t="shared" si="5"/>
        <v>4.24/km</v>
      </c>
      <c r="H83" s="14">
        <f t="shared" si="3"/>
        <v>0.00765046296296297</v>
      </c>
      <c r="I83" s="14">
        <f t="shared" si="6"/>
        <v>0.0039004629629629667</v>
      </c>
    </row>
    <row r="84" spans="1:9" ht="15" customHeight="1">
      <c r="A84" s="11">
        <v>81</v>
      </c>
      <c r="B84" s="28" t="s">
        <v>237</v>
      </c>
      <c r="C84" s="28" t="s">
        <v>78</v>
      </c>
      <c r="D84" s="29" t="s">
        <v>12</v>
      </c>
      <c r="E84" s="28" t="s">
        <v>136</v>
      </c>
      <c r="F84" s="30">
        <v>0.03123842592592593</v>
      </c>
      <c r="G84" s="11" t="str">
        <f t="shared" si="5"/>
        <v>4.25/km</v>
      </c>
      <c r="H84" s="14">
        <f t="shared" si="3"/>
        <v>0.007673611111111117</v>
      </c>
      <c r="I84" s="14">
        <f t="shared" si="6"/>
        <v>0.0011689814814814896</v>
      </c>
    </row>
    <row r="85" spans="1:9" ht="15" customHeight="1">
      <c r="A85" s="11">
        <v>82</v>
      </c>
      <c r="B85" s="28" t="s">
        <v>238</v>
      </c>
      <c r="C85" s="28" t="s">
        <v>239</v>
      </c>
      <c r="D85" s="29" t="s">
        <v>17</v>
      </c>
      <c r="E85" s="28" t="s">
        <v>240</v>
      </c>
      <c r="F85" s="30">
        <v>0.031261574074074074</v>
      </c>
      <c r="G85" s="11" t="str">
        <f t="shared" si="5"/>
        <v>4.25/km</v>
      </c>
      <c r="H85" s="14">
        <f t="shared" si="3"/>
        <v>0.007696759259259261</v>
      </c>
      <c r="I85" s="14">
        <f t="shared" si="6"/>
        <v>0</v>
      </c>
    </row>
    <row r="86" spans="1:9" ht="15" customHeight="1">
      <c r="A86" s="11">
        <v>83</v>
      </c>
      <c r="B86" s="28" t="s">
        <v>241</v>
      </c>
      <c r="C86" s="28" t="s">
        <v>242</v>
      </c>
      <c r="D86" s="29" t="s">
        <v>16</v>
      </c>
      <c r="E86" s="28" t="s">
        <v>29</v>
      </c>
      <c r="F86" s="30">
        <v>0.031331018518518515</v>
      </c>
      <c r="G86" s="11" t="str">
        <f t="shared" si="5"/>
        <v>4.25/km</v>
      </c>
      <c r="H86" s="14">
        <f aca="true" t="shared" si="7" ref="H86:H149">F86-$F$4</f>
        <v>0.007766203703703702</v>
      </c>
      <c r="I86" s="14">
        <f aca="true" t="shared" si="8" ref="I86:I149">F86-INDEX($F$4:$F$351,MATCH(D86,$D$4:$D$351,0))</f>
        <v>0.004016203703703699</v>
      </c>
    </row>
    <row r="87" spans="1:9" ht="15" customHeight="1">
      <c r="A87" s="11">
        <v>84</v>
      </c>
      <c r="B87" s="28" t="s">
        <v>243</v>
      </c>
      <c r="C87" s="28" t="s">
        <v>165</v>
      </c>
      <c r="D87" s="29" t="s">
        <v>16</v>
      </c>
      <c r="E87" s="28" t="s">
        <v>244</v>
      </c>
      <c r="F87" s="30">
        <v>0.03141203703703704</v>
      </c>
      <c r="G87" s="11" t="str">
        <f t="shared" si="5"/>
        <v>4.26/km</v>
      </c>
      <c r="H87" s="14">
        <f t="shared" si="7"/>
        <v>0.007847222222222224</v>
      </c>
      <c r="I87" s="14">
        <f t="shared" si="8"/>
        <v>0.004097222222222221</v>
      </c>
    </row>
    <row r="88" spans="1:9" ht="15" customHeight="1">
      <c r="A88" s="11">
        <v>85</v>
      </c>
      <c r="B88" s="28" t="s">
        <v>245</v>
      </c>
      <c r="C88" s="28" t="s">
        <v>35</v>
      </c>
      <c r="D88" s="29" t="s">
        <v>15</v>
      </c>
      <c r="E88" s="28" t="s">
        <v>194</v>
      </c>
      <c r="F88" s="30">
        <v>0.03146990740740741</v>
      </c>
      <c r="G88" s="11" t="str">
        <f t="shared" si="5"/>
        <v>4.27/km</v>
      </c>
      <c r="H88" s="14">
        <f t="shared" si="7"/>
        <v>0.007905092592592599</v>
      </c>
      <c r="I88" s="14">
        <f t="shared" si="8"/>
        <v>0.0032870370370370397</v>
      </c>
    </row>
    <row r="89" spans="1:9" ht="15" customHeight="1">
      <c r="A89" s="11">
        <v>86</v>
      </c>
      <c r="B89" s="28" t="s">
        <v>246</v>
      </c>
      <c r="C89" s="28" t="s">
        <v>68</v>
      </c>
      <c r="D89" s="29" t="s">
        <v>142</v>
      </c>
      <c r="E89" s="28" t="s">
        <v>223</v>
      </c>
      <c r="F89" s="30">
        <v>0.031516203703703706</v>
      </c>
      <c r="G89" s="11" t="str">
        <f t="shared" si="5"/>
        <v>4.27/km</v>
      </c>
      <c r="H89" s="14">
        <f t="shared" si="7"/>
        <v>0.007951388888888893</v>
      </c>
      <c r="I89" s="14">
        <f t="shared" si="8"/>
        <v>0.004780092592592593</v>
      </c>
    </row>
    <row r="90" spans="1:9" ht="15" customHeight="1">
      <c r="A90" s="11">
        <v>87</v>
      </c>
      <c r="B90" s="28" t="s">
        <v>44</v>
      </c>
      <c r="C90" s="28" t="s">
        <v>247</v>
      </c>
      <c r="D90" s="29" t="s">
        <v>14</v>
      </c>
      <c r="E90" s="28" t="s">
        <v>77</v>
      </c>
      <c r="F90" s="30">
        <v>0.03155092592592592</v>
      </c>
      <c r="G90" s="11" t="str">
        <f t="shared" si="5"/>
        <v>4.27/km</v>
      </c>
      <c r="H90" s="14">
        <f t="shared" si="7"/>
        <v>0.007986111111111107</v>
      </c>
      <c r="I90" s="14">
        <f t="shared" si="8"/>
        <v>0.006886574074074069</v>
      </c>
    </row>
    <row r="91" spans="1:9" ht="15" customHeight="1">
      <c r="A91" s="11">
        <v>88</v>
      </c>
      <c r="B91" s="28" t="s">
        <v>248</v>
      </c>
      <c r="C91" s="28" t="s">
        <v>249</v>
      </c>
      <c r="D91" s="29" t="s">
        <v>16</v>
      </c>
      <c r="E91" s="28" t="s">
        <v>236</v>
      </c>
      <c r="F91" s="30">
        <v>0.03159722222222222</v>
      </c>
      <c r="G91" s="11" t="str">
        <f t="shared" si="5"/>
        <v>4.28/km</v>
      </c>
      <c r="H91" s="14">
        <f t="shared" si="7"/>
        <v>0.008032407407407408</v>
      </c>
      <c r="I91" s="14">
        <f t="shared" si="8"/>
        <v>0.004282407407407405</v>
      </c>
    </row>
    <row r="92" spans="1:9" ht="15" customHeight="1">
      <c r="A92" s="11">
        <v>89</v>
      </c>
      <c r="B92" s="28" t="s">
        <v>250</v>
      </c>
      <c r="C92" s="28" t="s">
        <v>251</v>
      </c>
      <c r="D92" s="29" t="s">
        <v>18</v>
      </c>
      <c r="E92" s="28" t="s">
        <v>166</v>
      </c>
      <c r="F92" s="30">
        <v>0.03162037037037037</v>
      </c>
      <c r="G92" s="11" t="str">
        <f t="shared" si="5"/>
        <v>4.28/km</v>
      </c>
      <c r="H92" s="14">
        <f t="shared" si="7"/>
        <v>0.008055555555555555</v>
      </c>
      <c r="I92" s="14">
        <f t="shared" si="8"/>
        <v>0.0027430555555555507</v>
      </c>
    </row>
    <row r="93" spans="1:9" ht="15" customHeight="1">
      <c r="A93" s="11">
        <v>90</v>
      </c>
      <c r="B93" s="28" t="s">
        <v>252</v>
      </c>
      <c r="C93" s="28" t="s">
        <v>253</v>
      </c>
      <c r="D93" s="29" t="s">
        <v>11</v>
      </c>
      <c r="E93" s="28" t="s">
        <v>254</v>
      </c>
      <c r="F93" s="30">
        <v>0.03163194444444444</v>
      </c>
      <c r="G93" s="11" t="str">
        <f t="shared" si="5"/>
        <v>4.28/km</v>
      </c>
      <c r="H93" s="14">
        <f t="shared" si="7"/>
        <v>0.008067129629629629</v>
      </c>
      <c r="I93" s="14">
        <f t="shared" si="8"/>
        <v>0.00392361111111111</v>
      </c>
    </row>
    <row r="94" spans="1:9" ht="15" customHeight="1">
      <c r="A94" s="11">
        <v>91</v>
      </c>
      <c r="B94" s="28" t="s">
        <v>255</v>
      </c>
      <c r="C94" s="28" t="s">
        <v>53</v>
      </c>
      <c r="D94" s="29" t="s">
        <v>16</v>
      </c>
      <c r="E94" s="28" t="s">
        <v>145</v>
      </c>
      <c r="F94" s="30">
        <v>0.03164351851851852</v>
      </c>
      <c r="G94" s="11" t="str">
        <f t="shared" si="5"/>
        <v>4.28/km</v>
      </c>
      <c r="H94" s="14">
        <f t="shared" si="7"/>
        <v>0.00807870370370371</v>
      </c>
      <c r="I94" s="14">
        <f t="shared" si="8"/>
        <v>0.004328703703703706</v>
      </c>
    </row>
    <row r="95" spans="1:9" ht="15" customHeight="1">
      <c r="A95" s="11">
        <v>92</v>
      </c>
      <c r="B95" s="28" t="s">
        <v>256</v>
      </c>
      <c r="C95" s="28" t="s">
        <v>257</v>
      </c>
      <c r="D95" s="29" t="s">
        <v>82</v>
      </c>
      <c r="E95" s="28" t="s">
        <v>133</v>
      </c>
      <c r="F95" s="30">
        <v>0.031689814814814816</v>
      </c>
      <c r="G95" s="11" t="str">
        <f t="shared" si="5"/>
        <v>4.28/km</v>
      </c>
      <c r="H95" s="14">
        <f t="shared" si="7"/>
        <v>0.008125000000000004</v>
      </c>
      <c r="I95" s="14">
        <f t="shared" si="8"/>
        <v>0</v>
      </c>
    </row>
    <row r="96" spans="1:9" ht="15" customHeight="1">
      <c r="A96" s="11">
        <v>93</v>
      </c>
      <c r="B96" s="28" t="s">
        <v>258</v>
      </c>
      <c r="C96" s="28" t="s">
        <v>259</v>
      </c>
      <c r="D96" s="29" t="s">
        <v>11</v>
      </c>
      <c r="E96" s="28" t="s">
        <v>236</v>
      </c>
      <c r="F96" s="30">
        <v>0.031712962962962964</v>
      </c>
      <c r="G96" s="11" t="str">
        <f t="shared" si="5"/>
        <v>4.29/km</v>
      </c>
      <c r="H96" s="14">
        <f t="shared" si="7"/>
        <v>0.008148148148148151</v>
      </c>
      <c r="I96" s="14">
        <f t="shared" si="8"/>
        <v>0.004004629629629632</v>
      </c>
    </row>
    <row r="97" spans="1:9" ht="15" customHeight="1">
      <c r="A97" s="11">
        <v>94</v>
      </c>
      <c r="B97" s="28" t="s">
        <v>260</v>
      </c>
      <c r="C97" s="28" t="s">
        <v>206</v>
      </c>
      <c r="D97" s="29" t="s">
        <v>17</v>
      </c>
      <c r="E97" s="28" t="s">
        <v>194</v>
      </c>
      <c r="F97" s="30">
        <v>0.031886574074074074</v>
      </c>
      <c r="G97" s="11" t="str">
        <f t="shared" si="5"/>
        <v>4.30/km</v>
      </c>
      <c r="H97" s="14">
        <f t="shared" si="7"/>
        <v>0.008321759259259261</v>
      </c>
      <c r="I97" s="14">
        <f t="shared" si="8"/>
        <v>0.0006250000000000006</v>
      </c>
    </row>
    <row r="98" spans="1:9" ht="15" customHeight="1">
      <c r="A98" s="11">
        <v>95</v>
      </c>
      <c r="B98" s="28" t="s">
        <v>261</v>
      </c>
      <c r="C98" s="28" t="s">
        <v>262</v>
      </c>
      <c r="D98" s="29" t="s">
        <v>13</v>
      </c>
      <c r="E98" s="28" t="s">
        <v>136</v>
      </c>
      <c r="F98" s="30">
        <v>0.03203703703703704</v>
      </c>
      <c r="G98" s="11" t="str">
        <f t="shared" si="5"/>
        <v>4.31/km</v>
      </c>
      <c r="H98" s="14">
        <f t="shared" si="7"/>
        <v>0.008472222222222225</v>
      </c>
      <c r="I98" s="14">
        <f t="shared" si="8"/>
        <v>0.007175925925925929</v>
      </c>
    </row>
    <row r="99" spans="1:9" ht="15" customHeight="1">
      <c r="A99" s="11">
        <v>96</v>
      </c>
      <c r="B99" s="28" t="s">
        <v>263</v>
      </c>
      <c r="C99" s="28" t="s">
        <v>198</v>
      </c>
      <c r="D99" s="29" t="s">
        <v>14</v>
      </c>
      <c r="E99" s="28" t="s">
        <v>29</v>
      </c>
      <c r="F99" s="30">
        <v>0.03217592592592593</v>
      </c>
      <c r="G99" s="11" t="str">
        <f t="shared" si="5"/>
        <v>4.33/km</v>
      </c>
      <c r="H99" s="14">
        <f t="shared" si="7"/>
        <v>0.008611111111111115</v>
      </c>
      <c r="I99" s="14">
        <f t="shared" si="8"/>
        <v>0.007511574074074077</v>
      </c>
    </row>
    <row r="100" spans="1:9" ht="15" customHeight="1">
      <c r="A100" s="11">
        <v>97</v>
      </c>
      <c r="B100" s="28" t="s">
        <v>264</v>
      </c>
      <c r="C100" s="28" t="s">
        <v>63</v>
      </c>
      <c r="D100" s="29" t="s">
        <v>11</v>
      </c>
      <c r="E100" s="28" t="s">
        <v>29</v>
      </c>
      <c r="F100" s="30">
        <v>0.03221064814814815</v>
      </c>
      <c r="G100" s="11" t="str">
        <f t="shared" si="5"/>
        <v>4.33/km</v>
      </c>
      <c r="H100" s="14">
        <f t="shared" si="7"/>
        <v>0.008645833333333335</v>
      </c>
      <c r="I100" s="14">
        <f t="shared" si="8"/>
        <v>0.004502314814814817</v>
      </c>
    </row>
    <row r="101" spans="1:9" ht="15" customHeight="1">
      <c r="A101" s="11">
        <v>98</v>
      </c>
      <c r="B101" s="28" t="s">
        <v>69</v>
      </c>
      <c r="C101" s="28" t="s">
        <v>265</v>
      </c>
      <c r="D101" s="29" t="s">
        <v>14</v>
      </c>
      <c r="E101" s="28" t="s">
        <v>22</v>
      </c>
      <c r="F101" s="30">
        <v>0.03222222222222222</v>
      </c>
      <c r="G101" s="11" t="str">
        <f t="shared" si="5"/>
        <v>4.33/km</v>
      </c>
      <c r="H101" s="14">
        <f t="shared" si="7"/>
        <v>0.008657407407407409</v>
      </c>
      <c r="I101" s="14">
        <f t="shared" si="8"/>
        <v>0.007557870370370371</v>
      </c>
    </row>
    <row r="102" spans="1:9" ht="15" customHeight="1">
      <c r="A102" s="11">
        <v>99</v>
      </c>
      <c r="B102" s="28" t="s">
        <v>266</v>
      </c>
      <c r="C102" s="28" t="s">
        <v>73</v>
      </c>
      <c r="D102" s="29" t="s">
        <v>15</v>
      </c>
      <c r="E102" s="28" t="s">
        <v>254</v>
      </c>
      <c r="F102" s="30">
        <v>0.03226851851851852</v>
      </c>
      <c r="G102" s="11" t="str">
        <f t="shared" si="5"/>
        <v>4.33/km</v>
      </c>
      <c r="H102" s="14">
        <f t="shared" si="7"/>
        <v>0.00870370370370371</v>
      </c>
      <c r="I102" s="14">
        <f t="shared" si="8"/>
        <v>0.004085648148148151</v>
      </c>
    </row>
    <row r="103" spans="1:9" ht="15" customHeight="1">
      <c r="A103" s="11">
        <v>100</v>
      </c>
      <c r="B103" s="28" t="s">
        <v>52</v>
      </c>
      <c r="C103" s="28" t="s">
        <v>63</v>
      </c>
      <c r="D103" s="29" t="s">
        <v>14</v>
      </c>
      <c r="E103" s="28" t="s">
        <v>26</v>
      </c>
      <c r="F103" s="30">
        <v>0.032337962962962964</v>
      </c>
      <c r="G103" s="11" t="str">
        <f t="shared" si="5"/>
        <v>4.34/km</v>
      </c>
      <c r="H103" s="14">
        <f t="shared" si="7"/>
        <v>0.008773148148148151</v>
      </c>
      <c r="I103" s="14">
        <f t="shared" si="8"/>
        <v>0.007673611111111114</v>
      </c>
    </row>
    <row r="104" spans="1:9" ht="15" customHeight="1">
      <c r="A104" s="11">
        <v>101</v>
      </c>
      <c r="B104" s="28" t="s">
        <v>267</v>
      </c>
      <c r="C104" s="28" t="s">
        <v>268</v>
      </c>
      <c r="D104" s="29" t="s">
        <v>18</v>
      </c>
      <c r="E104" s="28" t="s">
        <v>26</v>
      </c>
      <c r="F104" s="30">
        <v>0.03241898148148148</v>
      </c>
      <c r="G104" s="11" t="str">
        <f t="shared" si="5"/>
        <v>4.35/km</v>
      </c>
      <c r="H104" s="14">
        <f t="shared" si="7"/>
        <v>0.008854166666666666</v>
      </c>
      <c r="I104" s="14">
        <f t="shared" si="8"/>
        <v>0.0035416666666666617</v>
      </c>
    </row>
    <row r="105" spans="1:9" ht="15" customHeight="1">
      <c r="A105" s="11">
        <v>102</v>
      </c>
      <c r="B105" s="28" t="s">
        <v>269</v>
      </c>
      <c r="C105" s="28" t="s">
        <v>270</v>
      </c>
      <c r="D105" s="29" t="s">
        <v>16</v>
      </c>
      <c r="E105" s="28" t="s">
        <v>271</v>
      </c>
      <c r="F105" s="30">
        <v>0.03247685185185185</v>
      </c>
      <c r="G105" s="11" t="str">
        <f t="shared" si="5"/>
        <v>4.35/km</v>
      </c>
      <c r="H105" s="14">
        <f t="shared" si="7"/>
        <v>0.008912037037037034</v>
      </c>
      <c r="I105" s="14">
        <f t="shared" si="8"/>
        <v>0.005162037037037031</v>
      </c>
    </row>
    <row r="106" spans="1:9" ht="15" customHeight="1">
      <c r="A106" s="11">
        <v>103</v>
      </c>
      <c r="B106" s="28" t="s">
        <v>80</v>
      </c>
      <c r="C106" s="28" t="s">
        <v>81</v>
      </c>
      <c r="D106" s="29" t="s">
        <v>82</v>
      </c>
      <c r="E106" s="28" t="s">
        <v>26</v>
      </c>
      <c r="F106" s="30">
        <v>0.03260416666666667</v>
      </c>
      <c r="G106" s="11" t="str">
        <f t="shared" si="5"/>
        <v>4.36/km</v>
      </c>
      <c r="H106" s="14">
        <f t="shared" si="7"/>
        <v>0.009039351851851857</v>
      </c>
      <c r="I106" s="14">
        <f t="shared" si="8"/>
        <v>0.0009143518518518537</v>
      </c>
    </row>
    <row r="107" spans="1:9" ht="15" customHeight="1">
      <c r="A107" s="11">
        <v>104</v>
      </c>
      <c r="B107" s="28" t="s">
        <v>97</v>
      </c>
      <c r="C107" s="28" t="s">
        <v>63</v>
      </c>
      <c r="D107" s="29" t="s">
        <v>100</v>
      </c>
      <c r="E107" s="28" t="s">
        <v>166</v>
      </c>
      <c r="F107" s="30">
        <v>0.03266203703703704</v>
      </c>
      <c r="G107" s="11" t="str">
        <f t="shared" si="5"/>
        <v>4.37/km</v>
      </c>
      <c r="H107" s="14">
        <f t="shared" si="7"/>
        <v>0.009097222222222225</v>
      </c>
      <c r="I107" s="14">
        <f t="shared" si="8"/>
        <v>0</v>
      </c>
    </row>
    <row r="108" spans="1:9" ht="15" customHeight="1">
      <c r="A108" s="11">
        <v>105</v>
      </c>
      <c r="B108" s="28" t="s">
        <v>272</v>
      </c>
      <c r="C108" s="28" t="s">
        <v>119</v>
      </c>
      <c r="D108" s="29" t="s">
        <v>273</v>
      </c>
      <c r="E108" s="28" t="s">
        <v>26</v>
      </c>
      <c r="F108" s="30">
        <v>0.03269675925925926</v>
      </c>
      <c r="G108" s="11" t="str">
        <f t="shared" si="5"/>
        <v>4.37/km</v>
      </c>
      <c r="H108" s="14">
        <f t="shared" si="7"/>
        <v>0.009131944444444446</v>
      </c>
      <c r="I108" s="14">
        <f t="shared" si="8"/>
        <v>0</v>
      </c>
    </row>
    <row r="109" spans="1:9" ht="15" customHeight="1">
      <c r="A109" s="11">
        <v>106</v>
      </c>
      <c r="B109" s="28" t="s">
        <v>274</v>
      </c>
      <c r="C109" s="28" t="s">
        <v>275</v>
      </c>
      <c r="D109" s="29" t="s">
        <v>16</v>
      </c>
      <c r="E109" s="28" t="s">
        <v>166</v>
      </c>
      <c r="F109" s="30">
        <v>0.03277777777777778</v>
      </c>
      <c r="G109" s="11" t="str">
        <f t="shared" si="5"/>
        <v>4.38/km</v>
      </c>
      <c r="H109" s="14">
        <f t="shared" si="7"/>
        <v>0.009212962962962968</v>
      </c>
      <c r="I109" s="14">
        <f t="shared" si="8"/>
        <v>0.005462962962962965</v>
      </c>
    </row>
    <row r="110" spans="1:9" ht="15" customHeight="1">
      <c r="A110" s="11">
        <v>107</v>
      </c>
      <c r="B110" s="28" t="s">
        <v>276</v>
      </c>
      <c r="C110" s="28" t="s">
        <v>61</v>
      </c>
      <c r="D110" s="29" t="s">
        <v>12</v>
      </c>
      <c r="E110" s="28" t="s">
        <v>29</v>
      </c>
      <c r="F110" s="30">
        <v>0.03283564814814815</v>
      </c>
      <c r="G110" s="11" t="str">
        <f t="shared" si="5"/>
        <v>4.38/km</v>
      </c>
      <c r="H110" s="14">
        <f t="shared" si="7"/>
        <v>0.009270833333333336</v>
      </c>
      <c r="I110" s="14">
        <f t="shared" si="8"/>
        <v>0.002766203703703708</v>
      </c>
    </row>
    <row r="111" spans="1:9" ht="15" customHeight="1">
      <c r="A111" s="11">
        <v>108</v>
      </c>
      <c r="B111" s="28" t="s">
        <v>277</v>
      </c>
      <c r="C111" s="28" t="s">
        <v>278</v>
      </c>
      <c r="D111" s="29" t="s">
        <v>18</v>
      </c>
      <c r="E111" s="28" t="s">
        <v>33</v>
      </c>
      <c r="F111" s="30">
        <v>0.032916666666666664</v>
      </c>
      <c r="G111" s="11" t="str">
        <f t="shared" si="5"/>
        <v>4.39/km</v>
      </c>
      <c r="H111" s="14">
        <f t="shared" si="7"/>
        <v>0.00935185185185185</v>
      </c>
      <c r="I111" s="14">
        <f t="shared" si="8"/>
        <v>0.004039351851851846</v>
      </c>
    </row>
    <row r="112" spans="1:9" ht="15" customHeight="1">
      <c r="A112" s="11">
        <v>109</v>
      </c>
      <c r="B112" s="28" t="s">
        <v>180</v>
      </c>
      <c r="C112" s="28" t="s">
        <v>63</v>
      </c>
      <c r="D112" s="29" t="s">
        <v>15</v>
      </c>
      <c r="E112" s="28" t="s">
        <v>29</v>
      </c>
      <c r="F112" s="30">
        <v>0.03295138888888889</v>
      </c>
      <c r="G112" s="11" t="str">
        <f t="shared" si="5"/>
        <v>4.39/km</v>
      </c>
      <c r="H112" s="14">
        <f t="shared" si="7"/>
        <v>0.009386574074074078</v>
      </c>
      <c r="I112" s="14">
        <f t="shared" si="8"/>
        <v>0.004768518518518519</v>
      </c>
    </row>
    <row r="113" spans="1:9" ht="15" customHeight="1">
      <c r="A113" s="11">
        <v>110</v>
      </c>
      <c r="B113" s="28" t="s">
        <v>107</v>
      </c>
      <c r="C113" s="28" t="s">
        <v>63</v>
      </c>
      <c r="D113" s="29" t="s">
        <v>11</v>
      </c>
      <c r="E113" s="28" t="s">
        <v>223</v>
      </c>
      <c r="F113" s="30">
        <v>0.03297453703703704</v>
      </c>
      <c r="G113" s="11" t="str">
        <f t="shared" si="5"/>
        <v>4.39/km</v>
      </c>
      <c r="H113" s="14">
        <f t="shared" si="7"/>
        <v>0.009409722222222226</v>
      </c>
      <c r="I113" s="14">
        <f t="shared" si="8"/>
        <v>0.005266203703703707</v>
      </c>
    </row>
    <row r="114" spans="1:9" ht="15" customHeight="1">
      <c r="A114" s="11">
        <v>111</v>
      </c>
      <c r="B114" s="28" t="s">
        <v>279</v>
      </c>
      <c r="C114" s="28" t="s">
        <v>225</v>
      </c>
      <c r="D114" s="29" t="s">
        <v>82</v>
      </c>
      <c r="E114" s="28" t="s">
        <v>236</v>
      </c>
      <c r="F114" s="30">
        <v>0.03302083333333333</v>
      </c>
      <c r="G114" s="11" t="str">
        <f t="shared" si="5"/>
        <v>4.40/km</v>
      </c>
      <c r="H114" s="14">
        <f t="shared" si="7"/>
        <v>0.00945601851851852</v>
      </c>
      <c r="I114" s="14">
        <f t="shared" si="8"/>
        <v>0.001331018518518516</v>
      </c>
    </row>
    <row r="115" spans="1:9" ht="15" customHeight="1">
      <c r="A115" s="11">
        <v>112</v>
      </c>
      <c r="B115" s="28" t="s">
        <v>280</v>
      </c>
      <c r="C115" s="28" t="s">
        <v>40</v>
      </c>
      <c r="D115" s="29" t="s">
        <v>15</v>
      </c>
      <c r="E115" s="28" t="s">
        <v>188</v>
      </c>
      <c r="F115" s="30">
        <v>0.033136574074074075</v>
      </c>
      <c r="G115" s="11" t="str">
        <f t="shared" si="5"/>
        <v>4.41/km</v>
      </c>
      <c r="H115" s="14">
        <f t="shared" si="7"/>
        <v>0.009571759259259262</v>
      </c>
      <c r="I115" s="14">
        <f t="shared" si="8"/>
        <v>0.004953703703703703</v>
      </c>
    </row>
    <row r="116" spans="1:9" ht="15" customHeight="1">
      <c r="A116" s="11">
        <v>113</v>
      </c>
      <c r="B116" s="28" t="s">
        <v>86</v>
      </c>
      <c r="C116" s="28" t="s">
        <v>87</v>
      </c>
      <c r="D116" s="29" t="s">
        <v>18</v>
      </c>
      <c r="E116" s="28" t="s">
        <v>33</v>
      </c>
      <c r="F116" s="30">
        <v>0.03319444444444444</v>
      </c>
      <c r="G116" s="11" t="str">
        <f t="shared" si="5"/>
        <v>4.41/km</v>
      </c>
      <c r="H116" s="14">
        <f t="shared" si="7"/>
        <v>0.00962962962962963</v>
      </c>
      <c r="I116" s="14">
        <f t="shared" si="8"/>
        <v>0.004317129629629626</v>
      </c>
    </row>
    <row r="117" spans="1:9" ht="15" customHeight="1">
      <c r="A117" s="11">
        <v>114</v>
      </c>
      <c r="B117" s="28" t="s">
        <v>91</v>
      </c>
      <c r="C117" s="28" t="s">
        <v>63</v>
      </c>
      <c r="D117" s="29" t="s">
        <v>15</v>
      </c>
      <c r="E117" s="28" t="s">
        <v>33</v>
      </c>
      <c r="F117" s="30">
        <v>0.0332175925925926</v>
      </c>
      <c r="G117" s="11" t="str">
        <f t="shared" si="5"/>
        <v>4.41/km</v>
      </c>
      <c r="H117" s="14">
        <f t="shared" si="7"/>
        <v>0.009652777777777784</v>
      </c>
      <c r="I117" s="14">
        <f t="shared" si="8"/>
        <v>0.005034722222222225</v>
      </c>
    </row>
    <row r="118" spans="1:9" ht="15" customHeight="1">
      <c r="A118" s="11">
        <v>115</v>
      </c>
      <c r="B118" s="28" t="s">
        <v>281</v>
      </c>
      <c r="C118" s="28" t="s">
        <v>282</v>
      </c>
      <c r="D118" s="29" t="s">
        <v>13</v>
      </c>
      <c r="E118" s="28" t="s">
        <v>194</v>
      </c>
      <c r="F118" s="30">
        <v>0.033240740740740744</v>
      </c>
      <c r="G118" s="11" t="str">
        <f t="shared" si="5"/>
        <v>4.42/km</v>
      </c>
      <c r="H118" s="14">
        <f t="shared" si="7"/>
        <v>0.009675925925925932</v>
      </c>
      <c r="I118" s="14">
        <f t="shared" si="8"/>
        <v>0.008379629629629636</v>
      </c>
    </row>
    <row r="119" spans="1:9" ht="15" customHeight="1">
      <c r="A119" s="11">
        <v>116</v>
      </c>
      <c r="B119" s="28" t="s">
        <v>79</v>
      </c>
      <c r="C119" s="28" t="s">
        <v>36</v>
      </c>
      <c r="D119" s="29" t="s">
        <v>15</v>
      </c>
      <c r="E119" s="28" t="s">
        <v>33</v>
      </c>
      <c r="F119" s="30">
        <v>0.03325231481481481</v>
      </c>
      <c r="G119" s="11" t="str">
        <f t="shared" si="5"/>
        <v>4.42/km</v>
      </c>
      <c r="H119" s="14">
        <f t="shared" si="7"/>
        <v>0.009687499999999998</v>
      </c>
      <c r="I119" s="14">
        <f t="shared" si="8"/>
        <v>0.005069444444444439</v>
      </c>
    </row>
    <row r="120" spans="1:9" ht="15" customHeight="1">
      <c r="A120" s="11">
        <v>117</v>
      </c>
      <c r="B120" s="28" t="s">
        <v>283</v>
      </c>
      <c r="C120" s="28" t="s">
        <v>284</v>
      </c>
      <c r="D120" s="29" t="s">
        <v>273</v>
      </c>
      <c r="E120" s="28" t="s">
        <v>145</v>
      </c>
      <c r="F120" s="30">
        <v>0.03335648148148148</v>
      </c>
      <c r="G120" s="11" t="str">
        <f t="shared" si="5"/>
        <v>4.43/km</v>
      </c>
      <c r="H120" s="14">
        <f t="shared" si="7"/>
        <v>0.009791666666666667</v>
      </c>
      <c r="I120" s="14">
        <f t="shared" si="8"/>
        <v>0.0006597222222222213</v>
      </c>
    </row>
    <row r="121" spans="1:9" ht="15" customHeight="1">
      <c r="A121" s="11">
        <v>118</v>
      </c>
      <c r="B121" s="28" t="s">
        <v>285</v>
      </c>
      <c r="C121" s="28" t="s">
        <v>286</v>
      </c>
      <c r="D121" s="29" t="s">
        <v>13</v>
      </c>
      <c r="E121" s="28" t="s">
        <v>236</v>
      </c>
      <c r="F121" s="30">
        <v>0.033402777777777774</v>
      </c>
      <c r="G121" s="11" t="str">
        <f t="shared" si="5"/>
        <v>4.43/km</v>
      </c>
      <c r="H121" s="14">
        <f t="shared" si="7"/>
        <v>0.009837962962962962</v>
      </c>
      <c r="I121" s="14">
        <f t="shared" si="8"/>
        <v>0.008541666666666666</v>
      </c>
    </row>
    <row r="122" spans="1:9" ht="15" customHeight="1">
      <c r="A122" s="11">
        <v>119</v>
      </c>
      <c r="B122" s="28" t="s">
        <v>287</v>
      </c>
      <c r="C122" s="28" t="s">
        <v>288</v>
      </c>
      <c r="D122" s="29" t="s">
        <v>18</v>
      </c>
      <c r="E122" s="28" t="s">
        <v>33</v>
      </c>
      <c r="F122" s="30">
        <v>0.033483796296296296</v>
      </c>
      <c r="G122" s="11" t="str">
        <f t="shared" si="5"/>
        <v>4.44/km</v>
      </c>
      <c r="H122" s="14">
        <f t="shared" si="7"/>
        <v>0.009918981481481483</v>
      </c>
      <c r="I122" s="14">
        <f t="shared" si="8"/>
        <v>0.004606481481481479</v>
      </c>
    </row>
    <row r="123" spans="1:9" ht="15" customHeight="1">
      <c r="A123" s="11">
        <v>120</v>
      </c>
      <c r="B123" s="28" t="s">
        <v>289</v>
      </c>
      <c r="C123" s="28" t="s">
        <v>290</v>
      </c>
      <c r="D123" s="29" t="s">
        <v>17</v>
      </c>
      <c r="E123" s="28" t="s">
        <v>133</v>
      </c>
      <c r="F123" s="30">
        <v>0.033680555555555554</v>
      </c>
      <c r="G123" s="11" t="str">
        <f t="shared" si="5"/>
        <v>4.45/km</v>
      </c>
      <c r="H123" s="14">
        <f t="shared" si="7"/>
        <v>0.010115740740740741</v>
      </c>
      <c r="I123" s="14">
        <f t="shared" si="8"/>
        <v>0.0024189814814814803</v>
      </c>
    </row>
    <row r="124" spans="1:9" ht="15" customHeight="1">
      <c r="A124" s="11">
        <v>121</v>
      </c>
      <c r="B124" s="28" t="s">
        <v>291</v>
      </c>
      <c r="C124" s="28" t="s">
        <v>42</v>
      </c>
      <c r="D124" s="29" t="s">
        <v>11</v>
      </c>
      <c r="E124" s="28" t="s">
        <v>254</v>
      </c>
      <c r="F124" s="30">
        <v>0.0337037037037037</v>
      </c>
      <c r="G124" s="11" t="str">
        <f t="shared" si="5"/>
        <v>4.45/km</v>
      </c>
      <c r="H124" s="14">
        <f t="shared" si="7"/>
        <v>0.010138888888888888</v>
      </c>
      <c r="I124" s="14">
        <f t="shared" si="8"/>
        <v>0.00599537037037037</v>
      </c>
    </row>
    <row r="125" spans="1:9" ht="15" customHeight="1">
      <c r="A125" s="11">
        <v>122</v>
      </c>
      <c r="B125" s="28" t="s">
        <v>84</v>
      </c>
      <c r="C125" s="28" t="s">
        <v>85</v>
      </c>
      <c r="D125" s="29" t="s">
        <v>12</v>
      </c>
      <c r="E125" s="28" t="s">
        <v>83</v>
      </c>
      <c r="F125" s="30">
        <v>0.03396990740740741</v>
      </c>
      <c r="G125" s="11" t="str">
        <f t="shared" si="5"/>
        <v>4.48/km</v>
      </c>
      <c r="H125" s="14">
        <f t="shared" si="7"/>
        <v>0.010405092592592594</v>
      </c>
      <c r="I125" s="14">
        <f t="shared" si="8"/>
        <v>0.0039004629629629667</v>
      </c>
    </row>
    <row r="126" spans="1:9" ht="15" customHeight="1">
      <c r="A126" s="11">
        <v>123</v>
      </c>
      <c r="B126" s="28" t="s">
        <v>292</v>
      </c>
      <c r="C126" s="28" t="s">
        <v>293</v>
      </c>
      <c r="D126" s="29" t="s">
        <v>13</v>
      </c>
      <c r="E126" s="28" t="s">
        <v>29</v>
      </c>
      <c r="F126" s="30">
        <v>0.03408564814814815</v>
      </c>
      <c r="G126" s="11" t="str">
        <f t="shared" si="5"/>
        <v>4.49/km</v>
      </c>
      <c r="H126" s="14">
        <f t="shared" si="7"/>
        <v>0.010520833333333337</v>
      </c>
      <c r="I126" s="14">
        <f t="shared" si="8"/>
        <v>0.009224537037037042</v>
      </c>
    </row>
    <row r="127" spans="1:9" ht="15" customHeight="1">
      <c r="A127" s="11">
        <v>124</v>
      </c>
      <c r="B127" s="28" t="s">
        <v>294</v>
      </c>
      <c r="C127" s="28" t="s">
        <v>295</v>
      </c>
      <c r="D127" s="29" t="s">
        <v>12</v>
      </c>
      <c r="E127" s="28" t="s">
        <v>194</v>
      </c>
      <c r="F127" s="30">
        <v>0.03414351851851852</v>
      </c>
      <c r="G127" s="11" t="str">
        <f t="shared" si="5"/>
        <v>4.49/km</v>
      </c>
      <c r="H127" s="14">
        <f t="shared" si="7"/>
        <v>0.010578703703703705</v>
      </c>
      <c r="I127" s="14">
        <f t="shared" si="8"/>
        <v>0.004074074074074077</v>
      </c>
    </row>
    <row r="128" spans="1:9" ht="15" customHeight="1">
      <c r="A128" s="11">
        <v>125</v>
      </c>
      <c r="B128" s="28" t="s">
        <v>296</v>
      </c>
      <c r="C128" s="28" t="s">
        <v>262</v>
      </c>
      <c r="D128" s="29" t="s">
        <v>12</v>
      </c>
      <c r="E128" s="28" t="s">
        <v>297</v>
      </c>
      <c r="F128" s="30">
        <v>0.034212962962962966</v>
      </c>
      <c r="G128" s="11" t="str">
        <f t="shared" si="5"/>
        <v>4.50/km</v>
      </c>
      <c r="H128" s="14">
        <f t="shared" si="7"/>
        <v>0.010648148148148153</v>
      </c>
      <c r="I128" s="14">
        <f t="shared" si="8"/>
        <v>0.0041435185185185255</v>
      </c>
    </row>
    <row r="129" spans="1:9" ht="15" customHeight="1">
      <c r="A129" s="11">
        <v>126</v>
      </c>
      <c r="B129" s="28" t="s">
        <v>24</v>
      </c>
      <c r="C129" s="28" t="s">
        <v>89</v>
      </c>
      <c r="D129" s="29" t="s">
        <v>17</v>
      </c>
      <c r="E129" s="28" t="s">
        <v>26</v>
      </c>
      <c r="F129" s="30">
        <v>0.03436342592592593</v>
      </c>
      <c r="G129" s="11" t="str">
        <f t="shared" si="5"/>
        <v>4.51/km</v>
      </c>
      <c r="H129" s="14">
        <f t="shared" si="7"/>
        <v>0.010798611111111116</v>
      </c>
      <c r="I129" s="14">
        <f t="shared" si="8"/>
        <v>0.0031018518518518556</v>
      </c>
    </row>
    <row r="130" spans="1:9" ht="15" customHeight="1">
      <c r="A130" s="11">
        <v>127</v>
      </c>
      <c r="B130" s="28" t="s">
        <v>298</v>
      </c>
      <c r="C130" s="28" t="s">
        <v>299</v>
      </c>
      <c r="D130" s="29" t="s">
        <v>126</v>
      </c>
      <c r="E130" s="28" t="s">
        <v>33</v>
      </c>
      <c r="F130" s="30">
        <v>0.03449074074074074</v>
      </c>
      <c r="G130" s="11" t="str">
        <f t="shared" si="5"/>
        <v>4.52/km</v>
      </c>
      <c r="H130" s="14">
        <f t="shared" si="7"/>
        <v>0.010925925925925926</v>
      </c>
      <c r="I130" s="14">
        <f t="shared" si="8"/>
        <v>0.009861111111111109</v>
      </c>
    </row>
    <row r="131" spans="1:9" ht="15" customHeight="1">
      <c r="A131" s="11">
        <v>128</v>
      </c>
      <c r="B131" s="28" t="s">
        <v>283</v>
      </c>
      <c r="C131" s="28" t="s">
        <v>40</v>
      </c>
      <c r="D131" s="29" t="s">
        <v>82</v>
      </c>
      <c r="E131" s="28" t="s">
        <v>145</v>
      </c>
      <c r="F131" s="30">
        <v>0.0346412037037037</v>
      </c>
      <c r="G131" s="11" t="str">
        <f t="shared" si="5"/>
        <v>4.53/km</v>
      </c>
      <c r="H131" s="14">
        <f t="shared" si="7"/>
        <v>0.011076388888888889</v>
      </c>
      <c r="I131" s="14">
        <f t="shared" si="8"/>
        <v>0.0029513888888888853</v>
      </c>
    </row>
    <row r="132" spans="1:9" ht="15" customHeight="1">
      <c r="A132" s="11">
        <v>129</v>
      </c>
      <c r="B132" s="28" t="s">
        <v>300</v>
      </c>
      <c r="C132" s="28" t="s">
        <v>66</v>
      </c>
      <c r="D132" s="29" t="s">
        <v>12</v>
      </c>
      <c r="E132" s="28" t="s">
        <v>254</v>
      </c>
      <c r="F132" s="30">
        <v>0.03467592592592592</v>
      </c>
      <c r="G132" s="11" t="str">
        <f aca="true" t="shared" si="9" ref="G132:G195">TEXT(INT((HOUR(F132)*3600+MINUTE(F132)*60+SECOND(F132))/$I$2/60),"0")&amp;"."&amp;TEXT(MOD((HOUR(F132)*3600+MINUTE(F132)*60+SECOND(F132))/$I$2,60),"00")&amp;"/km"</f>
        <v>4.54/km</v>
      </c>
      <c r="H132" s="14">
        <f t="shared" si="7"/>
        <v>0.01111111111111111</v>
      </c>
      <c r="I132" s="14">
        <f t="shared" si="8"/>
        <v>0.004606481481481482</v>
      </c>
    </row>
    <row r="133" spans="1:9" ht="15" customHeight="1">
      <c r="A133" s="11">
        <v>130</v>
      </c>
      <c r="B133" s="28" t="s">
        <v>301</v>
      </c>
      <c r="C133" s="28" t="s">
        <v>212</v>
      </c>
      <c r="D133" s="29" t="s">
        <v>18</v>
      </c>
      <c r="E133" s="28" t="s">
        <v>133</v>
      </c>
      <c r="F133" s="30">
        <v>0.03469907407407408</v>
      </c>
      <c r="G133" s="11" t="str">
        <f t="shared" si="9"/>
        <v>4.54/km</v>
      </c>
      <c r="H133" s="14">
        <f t="shared" si="7"/>
        <v>0.011134259259259264</v>
      </c>
      <c r="I133" s="14">
        <f t="shared" si="8"/>
        <v>0.005821759259259259</v>
      </c>
    </row>
    <row r="134" spans="1:9" ht="15" customHeight="1">
      <c r="A134" s="11">
        <v>131</v>
      </c>
      <c r="B134" s="28" t="s">
        <v>93</v>
      </c>
      <c r="C134" s="28" t="s">
        <v>94</v>
      </c>
      <c r="D134" s="29" t="s">
        <v>15</v>
      </c>
      <c r="E134" s="28" t="s">
        <v>29</v>
      </c>
      <c r="F134" s="30">
        <v>0.03478009259259259</v>
      </c>
      <c r="G134" s="11" t="str">
        <f t="shared" si="9"/>
        <v>4.55/km</v>
      </c>
      <c r="H134" s="14">
        <f t="shared" si="7"/>
        <v>0.011215277777777779</v>
      </c>
      <c r="I134" s="14">
        <f t="shared" si="8"/>
        <v>0.00659722222222222</v>
      </c>
    </row>
    <row r="135" spans="1:9" ht="15" customHeight="1">
      <c r="A135" s="11">
        <v>132</v>
      </c>
      <c r="B135" s="28" t="s">
        <v>260</v>
      </c>
      <c r="C135" s="28" t="s">
        <v>94</v>
      </c>
      <c r="D135" s="29" t="s">
        <v>14</v>
      </c>
      <c r="E135" s="28" t="s">
        <v>194</v>
      </c>
      <c r="F135" s="30">
        <v>0.03487268518518519</v>
      </c>
      <c r="G135" s="11" t="str">
        <f t="shared" si="9"/>
        <v>4.55/km</v>
      </c>
      <c r="H135" s="14">
        <f t="shared" si="7"/>
        <v>0.011307870370370374</v>
      </c>
      <c r="I135" s="14">
        <f t="shared" si="8"/>
        <v>0.010208333333333337</v>
      </c>
    </row>
    <row r="136" spans="1:9" ht="15" customHeight="1">
      <c r="A136" s="11">
        <v>133</v>
      </c>
      <c r="B136" s="28" t="s">
        <v>302</v>
      </c>
      <c r="C136" s="28" t="s">
        <v>106</v>
      </c>
      <c r="D136" s="29" t="s">
        <v>16</v>
      </c>
      <c r="E136" s="28" t="s">
        <v>33</v>
      </c>
      <c r="F136" s="30">
        <v>0.03505787037037037</v>
      </c>
      <c r="G136" s="11" t="str">
        <f t="shared" si="9"/>
        <v>4.57/km</v>
      </c>
      <c r="H136" s="14">
        <f t="shared" si="7"/>
        <v>0.011493055555555558</v>
      </c>
      <c r="I136" s="14">
        <f t="shared" si="8"/>
        <v>0.007743055555555555</v>
      </c>
    </row>
    <row r="137" spans="1:9" ht="15" customHeight="1">
      <c r="A137" s="11">
        <v>134</v>
      </c>
      <c r="B137" s="28" t="s">
        <v>67</v>
      </c>
      <c r="C137" s="28" t="s">
        <v>92</v>
      </c>
      <c r="D137" s="29" t="s">
        <v>11</v>
      </c>
      <c r="E137" s="28" t="s">
        <v>22</v>
      </c>
      <c r="F137" s="30">
        <v>0.03508101851851852</v>
      </c>
      <c r="G137" s="11" t="str">
        <f t="shared" si="9"/>
        <v>4.57/km</v>
      </c>
      <c r="H137" s="14">
        <f t="shared" si="7"/>
        <v>0.011516203703703706</v>
      </c>
      <c r="I137" s="14">
        <f t="shared" si="8"/>
        <v>0.007372685185185187</v>
      </c>
    </row>
    <row r="138" spans="1:9" ht="15" customHeight="1">
      <c r="A138" s="11">
        <v>135</v>
      </c>
      <c r="B138" s="28" t="s">
        <v>303</v>
      </c>
      <c r="C138" s="28" t="s">
        <v>304</v>
      </c>
      <c r="D138" s="29" t="s">
        <v>305</v>
      </c>
      <c r="E138" s="28" t="s">
        <v>29</v>
      </c>
      <c r="F138" s="30">
        <v>0.03525462962962963</v>
      </c>
      <c r="G138" s="11" t="str">
        <f t="shared" si="9"/>
        <v>4.59/km</v>
      </c>
      <c r="H138" s="14">
        <f t="shared" si="7"/>
        <v>0.011689814814814816</v>
      </c>
      <c r="I138" s="14">
        <f t="shared" si="8"/>
        <v>0</v>
      </c>
    </row>
    <row r="139" spans="1:9" ht="15" customHeight="1">
      <c r="A139" s="11">
        <v>136</v>
      </c>
      <c r="B139" s="28" t="s">
        <v>306</v>
      </c>
      <c r="C139" s="28" t="s">
        <v>307</v>
      </c>
      <c r="D139" s="29" t="s">
        <v>305</v>
      </c>
      <c r="E139" s="28" t="s">
        <v>244</v>
      </c>
      <c r="F139" s="30">
        <v>0.035543981481481475</v>
      </c>
      <c r="G139" s="11" t="str">
        <f t="shared" si="9"/>
        <v>5.01/km</v>
      </c>
      <c r="H139" s="14">
        <f t="shared" si="7"/>
        <v>0.011979166666666662</v>
      </c>
      <c r="I139" s="14">
        <f t="shared" si="8"/>
        <v>0.0002893518518518462</v>
      </c>
    </row>
    <row r="140" spans="1:9" ht="15" customHeight="1">
      <c r="A140" s="11">
        <v>137</v>
      </c>
      <c r="B140" s="28" t="s">
        <v>97</v>
      </c>
      <c r="C140" s="28" t="s">
        <v>81</v>
      </c>
      <c r="D140" s="29" t="s">
        <v>14</v>
      </c>
      <c r="E140" s="28" t="s">
        <v>83</v>
      </c>
      <c r="F140" s="30">
        <v>0.03564814814814815</v>
      </c>
      <c r="G140" s="11" t="str">
        <f t="shared" si="9"/>
        <v>5.02/km</v>
      </c>
      <c r="H140" s="14">
        <f t="shared" si="7"/>
        <v>0.012083333333333338</v>
      </c>
      <c r="I140" s="14">
        <f t="shared" si="8"/>
        <v>0.0109837962962963</v>
      </c>
    </row>
    <row r="141" spans="1:9" ht="15" customHeight="1">
      <c r="A141" s="11">
        <v>138</v>
      </c>
      <c r="B141" s="28" t="s">
        <v>308</v>
      </c>
      <c r="C141" s="28" t="s">
        <v>309</v>
      </c>
      <c r="D141" s="29" t="s">
        <v>17</v>
      </c>
      <c r="E141" s="28" t="s">
        <v>162</v>
      </c>
      <c r="F141" s="30">
        <v>0.035659722222222225</v>
      </c>
      <c r="G141" s="11" t="str">
        <f t="shared" si="9"/>
        <v>5.02/km</v>
      </c>
      <c r="H141" s="14">
        <f t="shared" si="7"/>
        <v>0.012094907407407412</v>
      </c>
      <c r="I141" s="14">
        <f t="shared" si="8"/>
        <v>0.004398148148148151</v>
      </c>
    </row>
    <row r="142" spans="1:9" ht="15" customHeight="1">
      <c r="A142" s="11">
        <v>139</v>
      </c>
      <c r="B142" s="28" t="s">
        <v>104</v>
      </c>
      <c r="C142" s="28" t="s">
        <v>105</v>
      </c>
      <c r="D142" s="29" t="s">
        <v>82</v>
      </c>
      <c r="E142" s="28" t="s">
        <v>55</v>
      </c>
      <c r="F142" s="30">
        <v>0.035694444444444445</v>
      </c>
      <c r="G142" s="11" t="str">
        <f t="shared" si="9"/>
        <v>5.02/km</v>
      </c>
      <c r="H142" s="14">
        <f t="shared" si="7"/>
        <v>0.012129629629629633</v>
      </c>
      <c r="I142" s="14">
        <f t="shared" si="8"/>
        <v>0.004004629629629629</v>
      </c>
    </row>
    <row r="143" spans="1:9" ht="15" customHeight="1">
      <c r="A143" s="11">
        <v>140</v>
      </c>
      <c r="B143" s="28" t="s">
        <v>310</v>
      </c>
      <c r="C143" s="28" t="s">
        <v>311</v>
      </c>
      <c r="D143" s="29" t="s">
        <v>305</v>
      </c>
      <c r="E143" s="28" t="s">
        <v>185</v>
      </c>
      <c r="F143" s="30">
        <v>0.035740740740740747</v>
      </c>
      <c r="G143" s="11" t="str">
        <f t="shared" si="9"/>
        <v>5.03/km</v>
      </c>
      <c r="H143" s="14">
        <f t="shared" si="7"/>
        <v>0.012175925925925934</v>
      </c>
      <c r="I143" s="14">
        <f t="shared" si="8"/>
        <v>0.0004861111111111177</v>
      </c>
    </row>
    <row r="144" spans="1:9" ht="15" customHeight="1">
      <c r="A144" s="11">
        <v>141</v>
      </c>
      <c r="B144" s="28" t="s">
        <v>160</v>
      </c>
      <c r="C144" s="28" t="s">
        <v>50</v>
      </c>
      <c r="D144" s="29" t="s">
        <v>11</v>
      </c>
      <c r="E144" s="28" t="s">
        <v>185</v>
      </c>
      <c r="F144" s="30">
        <v>0.03577546296296296</v>
      </c>
      <c r="G144" s="11" t="str">
        <f t="shared" si="9"/>
        <v>5.03/km</v>
      </c>
      <c r="H144" s="14">
        <f t="shared" si="7"/>
        <v>0.012210648148148148</v>
      </c>
      <c r="I144" s="14">
        <f t="shared" si="8"/>
        <v>0.008067129629629629</v>
      </c>
    </row>
    <row r="145" spans="1:9" ht="15" customHeight="1">
      <c r="A145" s="11">
        <v>142</v>
      </c>
      <c r="B145" s="28" t="s">
        <v>312</v>
      </c>
      <c r="C145" s="28" t="s">
        <v>108</v>
      </c>
      <c r="D145" s="29" t="s">
        <v>16</v>
      </c>
      <c r="E145" s="28" t="s">
        <v>185</v>
      </c>
      <c r="F145" s="30">
        <v>0.035787037037037034</v>
      </c>
      <c r="G145" s="11" t="str">
        <f t="shared" si="9"/>
        <v>5.03/km</v>
      </c>
      <c r="H145" s="14">
        <f t="shared" si="7"/>
        <v>0.012222222222222221</v>
      </c>
      <c r="I145" s="14">
        <f t="shared" si="8"/>
        <v>0.008472222222222218</v>
      </c>
    </row>
    <row r="146" spans="1:9" ht="15" customHeight="1">
      <c r="A146" s="11">
        <v>143</v>
      </c>
      <c r="B146" s="28" t="s">
        <v>313</v>
      </c>
      <c r="C146" s="28" t="s">
        <v>314</v>
      </c>
      <c r="D146" s="29" t="s">
        <v>17</v>
      </c>
      <c r="E146" s="28" t="s">
        <v>208</v>
      </c>
      <c r="F146" s="30">
        <v>0.03582175925925926</v>
      </c>
      <c r="G146" s="11" t="str">
        <f t="shared" si="9"/>
        <v>5.03/km</v>
      </c>
      <c r="H146" s="14">
        <f t="shared" si="7"/>
        <v>0.012256944444444449</v>
      </c>
      <c r="I146" s="14">
        <f t="shared" si="8"/>
        <v>0.004560185185185188</v>
      </c>
    </row>
    <row r="147" spans="1:9" ht="15" customHeight="1">
      <c r="A147" s="11">
        <v>144</v>
      </c>
      <c r="B147" s="28" t="s">
        <v>315</v>
      </c>
      <c r="C147" s="28" t="s">
        <v>316</v>
      </c>
      <c r="D147" s="29" t="s">
        <v>305</v>
      </c>
      <c r="E147" s="28" t="s">
        <v>175</v>
      </c>
      <c r="F147" s="30">
        <v>0.0358912037037037</v>
      </c>
      <c r="G147" s="11" t="str">
        <f t="shared" si="9"/>
        <v>5.04/km</v>
      </c>
      <c r="H147" s="14">
        <f t="shared" si="7"/>
        <v>0.01232638888888889</v>
      </c>
      <c r="I147" s="14">
        <f t="shared" si="8"/>
        <v>0.0006365740740740741</v>
      </c>
    </row>
    <row r="148" spans="1:9" ht="15" customHeight="1">
      <c r="A148" s="11">
        <v>145</v>
      </c>
      <c r="B148" s="28" t="s">
        <v>98</v>
      </c>
      <c r="C148" s="28" t="s">
        <v>99</v>
      </c>
      <c r="D148" s="29" t="s">
        <v>100</v>
      </c>
      <c r="E148" s="28" t="s">
        <v>55</v>
      </c>
      <c r="F148" s="30">
        <v>0.03597222222222222</v>
      </c>
      <c r="G148" s="11" t="str">
        <f t="shared" si="9"/>
        <v>5.05/km</v>
      </c>
      <c r="H148" s="14">
        <f t="shared" si="7"/>
        <v>0.012407407407407405</v>
      </c>
      <c r="I148" s="14">
        <f t="shared" si="8"/>
        <v>0.00331018518518518</v>
      </c>
    </row>
    <row r="149" spans="1:9" ht="15" customHeight="1">
      <c r="A149" s="11">
        <v>146</v>
      </c>
      <c r="B149" s="28" t="s">
        <v>95</v>
      </c>
      <c r="C149" s="28" t="s">
        <v>96</v>
      </c>
      <c r="D149" s="29" t="s">
        <v>16</v>
      </c>
      <c r="E149" s="28" t="s">
        <v>33</v>
      </c>
      <c r="F149" s="30">
        <v>0.03613425925925926</v>
      </c>
      <c r="G149" s="11" t="str">
        <f t="shared" si="9"/>
        <v>5.06/km</v>
      </c>
      <c r="H149" s="14">
        <f t="shared" si="7"/>
        <v>0.012569444444444449</v>
      </c>
      <c r="I149" s="14">
        <f t="shared" si="8"/>
        <v>0.008819444444444446</v>
      </c>
    </row>
    <row r="150" spans="1:9" ht="15" customHeight="1">
      <c r="A150" s="11">
        <v>147</v>
      </c>
      <c r="B150" s="28" t="s">
        <v>317</v>
      </c>
      <c r="C150" s="28" t="s">
        <v>94</v>
      </c>
      <c r="D150" s="29" t="s">
        <v>14</v>
      </c>
      <c r="E150" s="28" t="s">
        <v>58</v>
      </c>
      <c r="F150" s="30">
        <v>0.03625</v>
      </c>
      <c r="G150" s="11" t="str">
        <f t="shared" si="9"/>
        <v>5.07/km</v>
      </c>
      <c r="H150" s="14">
        <f aca="true" t="shared" si="10" ref="H150:H198">F150-$F$4</f>
        <v>0.012685185185185185</v>
      </c>
      <c r="I150" s="14">
        <f aca="true" t="shared" si="11" ref="I150:I198">F150-INDEX($F$4:$F$351,MATCH(D150,$D$4:$D$351,0))</f>
        <v>0.011585648148148147</v>
      </c>
    </row>
    <row r="151" spans="1:9" ht="15" customHeight="1">
      <c r="A151" s="11">
        <v>148</v>
      </c>
      <c r="B151" s="28" t="s">
        <v>318</v>
      </c>
      <c r="C151" s="28" t="s">
        <v>127</v>
      </c>
      <c r="D151" s="29" t="s">
        <v>16</v>
      </c>
      <c r="E151" s="28" t="s">
        <v>59</v>
      </c>
      <c r="F151" s="30">
        <v>0.036284722222222225</v>
      </c>
      <c r="G151" s="11" t="str">
        <f t="shared" si="9"/>
        <v>5.07/km</v>
      </c>
      <c r="H151" s="14">
        <f t="shared" si="10"/>
        <v>0.012719907407407412</v>
      </c>
      <c r="I151" s="14">
        <f t="shared" si="11"/>
        <v>0.008969907407407409</v>
      </c>
    </row>
    <row r="152" spans="1:9" ht="15" customHeight="1">
      <c r="A152" s="11">
        <v>149</v>
      </c>
      <c r="B152" s="28" t="s">
        <v>319</v>
      </c>
      <c r="C152" s="28" t="s">
        <v>270</v>
      </c>
      <c r="D152" s="29" t="s">
        <v>14</v>
      </c>
      <c r="E152" s="28" t="s">
        <v>320</v>
      </c>
      <c r="F152" s="30">
        <v>0.03644675925925926</v>
      </c>
      <c r="G152" s="11" t="str">
        <f t="shared" si="9"/>
        <v>5.09/km</v>
      </c>
      <c r="H152" s="14">
        <f t="shared" si="10"/>
        <v>0.01288194444444445</v>
      </c>
      <c r="I152" s="14">
        <f t="shared" si="11"/>
        <v>0.011782407407407412</v>
      </c>
    </row>
    <row r="153" spans="1:9" ht="15" customHeight="1">
      <c r="A153" s="11">
        <v>150</v>
      </c>
      <c r="B153" s="28" t="s">
        <v>321</v>
      </c>
      <c r="C153" s="28" t="s">
        <v>322</v>
      </c>
      <c r="D153" s="29" t="s">
        <v>15</v>
      </c>
      <c r="E153" s="28" t="s">
        <v>194</v>
      </c>
      <c r="F153" s="30">
        <v>0.03668981481481482</v>
      </c>
      <c r="G153" s="11" t="str">
        <f t="shared" si="9"/>
        <v>5.11/km</v>
      </c>
      <c r="H153" s="14">
        <f t="shared" si="10"/>
        <v>0.013125000000000008</v>
      </c>
      <c r="I153" s="14">
        <f t="shared" si="11"/>
        <v>0.008506944444444449</v>
      </c>
    </row>
    <row r="154" spans="1:9" ht="15" customHeight="1">
      <c r="A154" s="11">
        <v>151</v>
      </c>
      <c r="B154" s="28" t="s">
        <v>321</v>
      </c>
      <c r="C154" s="28" t="s">
        <v>323</v>
      </c>
      <c r="D154" s="29" t="s">
        <v>12</v>
      </c>
      <c r="E154" s="28" t="s">
        <v>194</v>
      </c>
      <c r="F154" s="30">
        <v>0.03711805555555556</v>
      </c>
      <c r="G154" s="11" t="str">
        <f t="shared" si="9"/>
        <v>5.14/km</v>
      </c>
      <c r="H154" s="14">
        <f t="shared" si="10"/>
        <v>0.013553240740740744</v>
      </c>
      <c r="I154" s="14">
        <f t="shared" si="11"/>
        <v>0.007048611111111117</v>
      </c>
    </row>
    <row r="155" spans="1:9" ht="15" customHeight="1">
      <c r="A155" s="11">
        <v>152</v>
      </c>
      <c r="B155" s="28" t="s">
        <v>324</v>
      </c>
      <c r="C155" s="28" t="s">
        <v>66</v>
      </c>
      <c r="D155" s="29" t="s">
        <v>325</v>
      </c>
      <c r="E155" s="28" t="s">
        <v>133</v>
      </c>
      <c r="F155" s="30">
        <v>0.0371875</v>
      </c>
      <c r="G155" s="11" t="str">
        <f t="shared" si="9"/>
        <v>5.15/km</v>
      </c>
      <c r="H155" s="14">
        <f t="shared" si="10"/>
        <v>0.013622685185185186</v>
      </c>
      <c r="I155" s="14">
        <f t="shared" si="11"/>
        <v>0</v>
      </c>
    </row>
    <row r="156" spans="1:9" ht="15" customHeight="1">
      <c r="A156" s="11">
        <v>153</v>
      </c>
      <c r="B156" s="28" t="s">
        <v>326</v>
      </c>
      <c r="C156" s="28" t="s">
        <v>327</v>
      </c>
      <c r="D156" s="29" t="s">
        <v>20</v>
      </c>
      <c r="E156" s="28" t="s">
        <v>236</v>
      </c>
      <c r="F156" s="30">
        <v>0.03721064814814815</v>
      </c>
      <c r="G156" s="11" t="str">
        <f t="shared" si="9"/>
        <v>5.15/km</v>
      </c>
      <c r="H156" s="14">
        <f t="shared" si="10"/>
        <v>0.01364583333333334</v>
      </c>
      <c r="I156" s="14">
        <f t="shared" si="11"/>
        <v>0.00793981481481482</v>
      </c>
    </row>
    <row r="157" spans="1:9" ht="15" customHeight="1">
      <c r="A157" s="11">
        <v>154</v>
      </c>
      <c r="B157" s="28" t="s">
        <v>328</v>
      </c>
      <c r="C157" s="28" t="s">
        <v>329</v>
      </c>
      <c r="D157" s="29" t="s">
        <v>12</v>
      </c>
      <c r="E157" s="28" t="s">
        <v>191</v>
      </c>
      <c r="F157" s="30">
        <v>0.03722222222222222</v>
      </c>
      <c r="G157" s="11" t="str">
        <f t="shared" si="9"/>
        <v>5.15/km</v>
      </c>
      <c r="H157" s="14">
        <f t="shared" si="10"/>
        <v>0.013657407407407406</v>
      </c>
      <c r="I157" s="14">
        <f t="shared" si="11"/>
        <v>0.007152777777777779</v>
      </c>
    </row>
    <row r="158" spans="1:9" ht="15" customHeight="1">
      <c r="A158" s="11">
        <v>155</v>
      </c>
      <c r="B158" s="28" t="s">
        <v>330</v>
      </c>
      <c r="C158" s="28" t="s">
        <v>36</v>
      </c>
      <c r="D158" s="29" t="s">
        <v>14</v>
      </c>
      <c r="E158" s="28" t="s">
        <v>159</v>
      </c>
      <c r="F158" s="30">
        <v>0.03725694444444445</v>
      </c>
      <c r="G158" s="11" t="str">
        <f t="shared" si="9"/>
        <v>5.16/km</v>
      </c>
      <c r="H158" s="14">
        <f t="shared" si="10"/>
        <v>0.013692129629629634</v>
      </c>
      <c r="I158" s="14">
        <f t="shared" si="11"/>
        <v>0.012592592592592596</v>
      </c>
    </row>
    <row r="159" spans="1:9" ht="15" customHeight="1">
      <c r="A159" s="11">
        <v>156</v>
      </c>
      <c r="B159" s="28" t="s">
        <v>331</v>
      </c>
      <c r="C159" s="28" t="s">
        <v>332</v>
      </c>
      <c r="D159" s="29" t="s">
        <v>18</v>
      </c>
      <c r="E159" s="28" t="s">
        <v>33</v>
      </c>
      <c r="F159" s="30">
        <v>0.03740740740740741</v>
      </c>
      <c r="G159" s="11" t="str">
        <f t="shared" si="9"/>
        <v>5.17/km</v>
      </c>
      <c r="H159" s="14">
        <f t="shared" si="10"/>
        <v>0.013842592592592597</v>
      </c>
      <c r="I159" s="14">
        <f t="shared" si="11"/>
        <v>0.008530092592592593</v>
      </c>
    </row>
    <row r="160" spans="1:9" ht="15" customHeight="1">
      <c r="A160" s="11">
        <v>157</v>
      </c>
      <c r="B160" s="28" t="s">
        <v>101</v>
      </c>
      <c r="C160" s="28" t="s">
        <v>102</v>
      </c>
      <c r="D160" s="29" t="s">
        <v>15</v>
      </c>
      <c r="E160" s="28" t="s">
        <v>29</v>
      </c>
      <c r="F160" s="30">
        <v>0.037592592592592594</v>
      </c>
      <c r="G160" s="11" t="str">
        <f t="shared" si="9"/>
        <v>5.18/km</v>
      </c>
      <c r="H160" s="14">
        <f t="shared" si="10"/>
        <v>0.014027777777777781</v>
      </c>
      <c r="I160" s="14">
        <f t="shared" si="11"/>
        <v>0.009409722222222222</v>
      </c>
    </row>
    <row r="161" spans="1:9" ht="15" customHeight="1">
      <c r="A161" s="11">
        <v>158</v>
      </c>
      <c r="B161" s="28" t="s">
        <v>333</v>
      </c>
      <c r="C161" s="28" t="s">
        <v>196</v>
      </c>
      <c r="D161" s="29" t="s">
        <v>82</v>
      </c>
      <c r="E161" s="28" t="s">
        <v>334</v>
      </c>
      <c r="F161" s="30">
        <v>0.03799768518518518</v>
      </c>
      <c r="G161" s="11" t="str">
        <f t="shared" si="9"/>
        <v>5.22/km</v>
      </c>
      <c r="H161" s="14">
        <f t="shared" si="10"/>
        <v>0.01443287037037037</v>
      </c>
      <c r="I161" s="14">
        <f t="shared" si="11"/>
        <v>0.0063078703703703665</v>
      </c>
    </row>
    <row r="162" spans="1:9" ht="15" customHeight="1">
      <c r="A162" s="11">
        <v>159</v>
      </c>
      <c r="B162" s="28" t="s">
        <v>335</v>
      </c>
      <c r="C162" s="28" t="s">
        <v>171</v>
      </c>
      <c r="D162" s="29" t="s">
        <v>14</v>
      </c>
      <c r="E162" s="28" t="s">
        <v>83</v>
      </c>
      <c r="F162" s="30">
        <v>0.03831018518518518</v>
      </c>
      <c r="G162" s="11" t="str">
        <f t="shared" si="9"/>
        <v>5.25/km</v>
      </c>
      <c r="H162" s="14">
        <f t="shared" si="10"/>
        <v>0.01474537037037037</v>
      </c>
      <c r="I162" s="14">
        <f t="shared" si="11"/>
        <v>0.013645833333333333</v>
      </c>
    </row>
    <row r="163" spans="1:9" ht="15" customHeight="1">
      <c r="A163" s="11">
        <v>160</v>
      </c>
      <c r="B163" s="28" t="s">
        <v>336</v>
      </c>
      <c r="C163" s="28" t="s">
        <v>78</v>
      </c>
      <c r="D163" s="29" t="s">
        <v>82</v>
      </c>
      <c r="E163" s="28" t="s">
        <v>254</v>
      </c>
      <c r="F163" s="30">
        <v>0.03834490740740741</v>
      </c>
      <c r="G163" s="11" t="str">
        <f t="shared" si="9"/>
        <v>5.25/km</v>
      </c>
      <c r="H163" s="14">
        <f t="shared" si="10"/>
        <v>0.014780092592592598</v>
      </c>
      <c r="I163" s="14">
        <f t="shared" si="11"/>
        <v>0.006655092592592594</v>
      </c>
    </row>
    <row r="164" spans="1:9" ht="15" customHeight="1">
      <c r="A164" s="11">
        <v>161</v>
      </c>
      <c r="B164" s="28" t="s">
        <v>337</v>
      </c>
      <c r="C164" s="28" t="s">
        <v>311</v>
      </c>
      <c r="D164" s="29" t="s">
        <v>273</v>
      </c>
      <c r="E164" s="28" t="s">
        <v>223</v>
      </c>
      <c r="F164" s="30">
        <v>0.03854166666666667</v>
      </c>
      <c r="G164" s="11" t="str">
        <f t="shared" si="9"/>
        <v>5.26/km</v>
      </c>
      <c r="H164" s="14">
        <f t="shared" si="10"/>
        <v>0.014976851851851856</v>
      </c>
      <c r="I164" s="14">
        <f t="shared" si="11"/>
        <v>0.00584490740740741</v>
      </c>
    </row>
    <row r="165" spans="1:9" ht="15" customHeight="1">
      <c r="A165" s="11">
        <v>162</v>
      </c>
      <c r="B165" s="28" t="s">
        <v>338</v>
      </c>
      <c r="C165" s="28" t="s">
        <v>339</v>
      </c>
      <c r="D165" s="29" t="s">
        <v>340</v>
      </c>
      <c r="E165" s="28" t="s">
        <v>320</v>
      </c>
      <c r="F165" s="30">
        <v>0.03891203703703704</v>
      </c>
      <c r="G165" s="11" t="str">
        <f t="shared" si="9"/>
        <v>5.30/km</v>
      </c>
      <c r="H165" s="14">
        <f t="shared" si="10"/>
        <v>0.015347222222222224</v>
      </c>
      <c r="I165" s="14">
        <f t="shared" si="11"/>
        <v>0</v>
      </c>
    </row>
    <row r="166" spans="1:9" ht="15" customHeight="1">
      <c r="A166" s="11">
        <v>163</v>
      </c>
      <c r="B166" s="28" t="s">
        <v>246</v>
      </c>
      <c r="C166" s="28" t="s">
        <v>341</v>
      </c>
      <c r="D166" s="29" t="s">
        <v>15</v>
      </c>
      <c r="E166" s="28" t="s">
        <v>223</v>
      </c>
      <c r="F166" s="30">
        <v>0.03892361111111111</v>
      </c>
      <c r="G166" s="11" t="str">
        <f t="shared" si="9"/>
        <v>5.30/km</v>
      </c>
      <c r="H166" s="14">
        <f t="shared" si="10"/>
        <v>0.015358796296296297</v>
      </c>
      <c r="I166" s="14">
        <f t="shared" si="11"/>
        <v>0.010740740740740738</v>
      </c>
    </row>
    <row r="167" spans="1:9" ht="15" customHeight="1">
      <c r="A167" s="11">
        <v>164</v>
      </c>
      <c r="B167" s="28" t="s">
        <v>342</v>
      </c>
      <c r="C167" s="28" t="s">
        <v>207</v>
      </c>
      <c r="D167" s="29" t="s">
        <v>100</v>
      </c>
      <c r="E167" s="28" t="s">
        <v>194</v>
      </c>
      <c r="F167" s="30">
        <v>0.03894675925925926</v>
      </c>
      <c r="G167" s="11" t="str">
        <f t="shared" si="9"/>
        <v>5.30/km</v>
      </c>
      <c r="H167" s="14">
        <f t="shared" si="10"/>
        <v>0.015381944444444445</v>
      </c>
      <c r="I167" s="14">
        <f t="shared" si="11"/>
        <v>0.006284722222222219</v>
      </c>
    </row>
    <row r="168" spans="1:9" ht="15" customHeight="1">
      <c r="A168" s="11">
        <v>165</v>
      </c>
      <c r="B168" s="28" t="s">
        <v>343</v>
      </c>
      <c r="C168" s="28" t="s">
        <v>88</v>
      </c>
      <c r="D168" s="29" t="s">
        <v>15</v>
      </c>
      <c r="E168" s="28" t="s">
        <v>33</v>
      </c>
      <c r="F168" s="30">
        <v>0.03921296296296296</v>
      </c>
      <c r="G168" s="11" t="str">
        <f t="shared" si="9"/>
        <v>5.32/km</v>
      </c>
      <c r="H168" s="14">
        <f t="shared" si="10"/>
        <v>0.01564814814814815</v>
      </c>
      <c r="I168" s="14">
        <f t="shared" si="11"/>
        <v>0.011030092592592591</v>
      </c>
    </row>
    <row r="169" spans="1:9" ht="15" customHeight="1">
      <c r="A169" s="11">
        <v>166</v>
      </c>
      <c r="B169" s="28" t="s">
        <v>344</v>
      </c>
      <c r="C169" s="28" t="s">
        <v>345</v>
      </c>
      <c r="D169" s="29" t="s">
        <v>17</v>
      </c>
      <c r="E169" s="28" t="s">
        <v>194</v>
      </c>
      <c r="F169" s="30">
        <v>0.039328703703703706</v>
      </c>
      <c r="G169" s="11" t="str">
        <f t="shared" si="9"/>
        <v>5.33/km</v>
      </c>
      <c r="H169" s="14">
        <f t="shared" si="10"/>
        <v>0.015763888888888893</v>
      </c>
      <c r="I169" s="14">
        <f t="shared" si="11"/>
        <v>0.008067129629629632</v>
      </c>
    </row>
    <row r="170" spans="1:9" ht="15" customHeight="1">
      <c r="A170" s="11">
        <v>167</v>
      </c>
      <c r="B170" s="28" t="s">
        <v>346</v>
      </c>
      <c r="C170" s="28" t="s">
        <v>63</v>
      </c>
      <c r="D170" s="29" t="s">
        <v>13</v>
      </c>
      <c r="E170" s="28" t="s">
        <v>37</v>
      </c>
      <c r="F170" s="30">
        <v>0.03936342592592592</v>
      </c>
      <c r="G170" s="11" t="str">
        <f t="shared" si="9"/>
        <v>5.33/km</v>
      </c>
      <c r="H170" s="14">
        <f t="shared" si="10"/>
        <v>0.015798611111111107</v>
      </c>
      <c r="I170" s="14">
        <f t="shared" si="11"/>
        <v>0.014502314814814812</v>
      </c>
    </row>
    <row r="171" spans="1:9" ht="15" customHeight="1">
      <c r="A171" s="11">
        <v>168</v>
      </c>
      <c r="B171" s="28" t="s">
        <v>347</v>
      </c>
      <c r="C171" s="28" t="s">
        <v>114</v>
      </c>
      <c r="D171" s="29" t="s">
        <v>17</v>
      </c>
      <c r="E171" s="28" t="s">
        <v>194</v>
      </c>
      <c r="F171" s="30">
        <v>0.039375</v>
      </c>
      <c r="G171" s="11" t="str">
        <f t="shared" si="9"/>
        <v>5.34/km</v>
      </c>
      <c r="H171" s="14">
        <f t="shared" si="10"/>
        <v>0.015810185185185188</v>
      </c>
      <c r="I171" s="14">
        <f t="shared" si="11"/>
        <v>0.008113425925925927</v>
      </c>
    </row>
    <row r="172" spans="1:9" ht="15" customHeight="1">
      <c r="A172" s="11">
        <v>169</v>
      </c>
      <c r="B172" s="28" t="s">
        <v>109</v>
      </c>
      <c r="C172" s="28" t="s">
        <v>66</v>
      </c>
      <c r="D172" s="29" t="s">
        <v>14</v>
      </c>
      <c r="E172" s="28" t="s">
        <v>83</v>
      </c>
      <c r="F172" s="30">
        <v>0.03939814814814815</v>
      </c>
      <c r="G172" s="11" t="str">
        <f t="shared" si="9"/>
        <v>5.34/km</v>
      </c>
      <c r="H172" s="14">
        <f t="shared" si="10"/>
        <v>0.015833333333333335</v>
      </c>
      <c r="I172" s="14">
        <f t="shared" si="11"/>
        <v>0.014733796296296297</v>
      </c>
    </row>
    <row r="173" spans="1:9" ht="15" customHeight="1">
      <c r="A173" s="11">
        <v>170</v>
      </c>
      <c r="B173" s="28" t="s">
        <v>348</v>
      </c>
      <c r="C173" s="28" t="s">
        <v>53</v>
      </c>
      <c r="D173" s="29" t="s">
        <v>15</v>
      </c>
      <c r="E173" s="28" t="s">
        <v>123</v>
      </c>
      <c r="F173" s="30">
        <v>0.039421296296296295</v>
      </c>
      <c r="G173" s="11" t="str">
        <f t="shared" si="9"/>
        <v>5.34/km</v>
      </c>
      <c r="H173" s="14">
        <f t="shared" si="10"/>
        <v>0.015856481481481482</v>
      </c>
      <c r="I173" s="14">
        <f t="shared" si="11"/>
        <v>0.011238425925925923</v>
      </c>
    </row>
    <row r="174" spans="1:9" ht="15" customHeight="1">
      <c r="A174" s="11">
        <v>171</v>
      </c>
      <c r="B174" s="28" t="s">
        <v>349</v>
      </c>
      <c r="C174" s="28" t="s">
        <v>350</v>
      </c>
      <c r="D174" s="29" t="s">
        <v>21</v>
      </c>
      <c r="E174" s="28" t="s">
        <v>133</v>
      </c>
      <c r="F174" s="30">
        <v>0.03953703703703703</v>
      </c>
      <c r="G174" s="11" t="str">
        <f t="shared" si="9"/>
        <v>5.35/km</v>
      </c>
      <c r="H174" s="14">
        <f t="shared" si="10"/>
        <v>0.015972222222222218</v>
      </c>
      <c r="I174" s="14">
        <f t="shared" si="11"/>
        <v>0</v>
      </c>
    </row>
    <row r="175" spans="1:9" ht="15" customHeight="1">
      <c r="A175" s="11">
        <v>172</v>
      </c>
      <c r="B175" s="28" t="s">
        <v>351</v>
      </c>
      <c r="C175" s="28" t="s">
        <v>30</v>
      </c>
      <c r="D175" s="29" t="s">
        <v>16</v>
      </c>
      <c r="E175" s="28" t="s">
        <v>352</v>
      </c>
      <c r="F175" s="30">
        <v>0.04008101851851852</v>
      </c>
      <c r="G175" s="11" t="str">
        <f t="shared" si="9"/>
        <v>5.40/km</v>
      </c>
      <c r="H175" s="14">
        <f t="shared" si="10"/>
        <v>0.01651620370370371</v>
      </c>
      <c r="I175" s="14">
        <f t="shared" si="11"/>
        <v>0.012766203703703707</v>
      </c>
    </row>
    <row r="176" spans="1:9" ht="15" customHeight="1">
      <c r="A176" s="11">
        <v>173</v>
      </c>
      <c r="B176" s="28" t="s">
        <v>353</v>
      </c>
      <c r="C176" s="28" t="s">
        <v>114</v>
      </c>
      <c r="D176" s="29" t="s">
        <v>18</v>
      </c>
      <c r="E176" s="28" t="s">
        <v>223</v>
      </c>
      <c r="F176" s="30">
        <v>0.040428240740740744</v>
      </c>
      <c r="G176" s="11" t="str">
        <f t="shared" si="9"/>
        <v>5.42/km</v>
      </c>
      <c r="H176" s="14">
        <f t="shared" si="10"/>
        <v>0.01686342592592593</v>
      </c>
      <c r="I176" s="14">
        <f t="shared" si="11"/>
        <v>0.011550925925925926</v>
      </c>
    </row>
    <row r="177" spans="1:9" ht="15" customHeight="1">
      <c r="A177" s="11">
        <v>174</v>
      </c>
      <c r="B177" s="28" t="s">
        <v>222</v>
      </c>
      <c r="C177" s="28" t="s">
        <v>354</v>
      </c>
      <c r="D177" s="29" t="s">
        <v>12</v>
      </c>
      <c r="E177" s="28" t="s">
        <v>223</v>
      </c>
      <c r="F177" s="30">
        <v>0.04050925925925926</v>
      </c>
      <c r="G177" s="11" t="str">
        <f t="shared" si="9"/>
        <v>5.43/km</v>
      </c>
      <c r="H177" s="14">
        <f t="shared" si="10"/>
        <v>0.016944444444444446</v>
      </c>
      <c r="I177" s="14">
        <f t="shared" si="11"/>
        <v>0.010439814814814818</v>
      </c>
    </row>
    <row r="178" spans="1:9" ht="15" customHeight="1">
      <c r="A178" s="11">
        <v>175</v>
      </c>
      <c r="B178" s="28" t="s">
        <v>355</v>
      </c>
      <c r="C178" s="28" t="s">
        <v>63</v>
      </c>
      <c r="D178" s="29" t="s">
        <v>325</v>
      </c>
      <c r="E178" s="28" t="s">
        <v>194</v>
      </c>
      <c r="F178" s="30">
        <v>0.04054398148148148</v>
      </c>
      <c r="G178" s="11" t="str">
        <f t="shared" si="9"/>
        <v>5.43/km</v>
      </c>
      <c r="H178" s="14">
        <f t="shared" si="10"/>
        <v>0.016979166666666667</v>
      </c>
      <c r="I178" s="14">
        <f t="shared" si="11"/>
        <v>0.003356481481481481</v>
      </c>
    </row>
    <row r="179" spans="1:9" ht="15" customHeight="1">
      <c r="A179" s="11">
        <v>176</v>
      </c>
      <c r="B179" s="28" t="s">
        <v>356</v>
      </c>
      <c r="C179" s="28" t="s">
        <v>32</v>
      </c>
      <c r="D179" s="29" t="s">
        <v>142</v>
      </c>
      <c r="E179" s="28" t="s">
        <v>175</v>
      </c>
      <c r="F179" s="30">
        <v>0.04086805555555555</v>
      </c>
      <c r="G179" s="11" t="str">
        <f t="shared" si="9"/>
        <v>5.46/km</v>
      </c>
      <c r="H179" s="14">
        <f t="shared" si="10"/>
        <v>0.01730324074074074</v>
      </c>
      <c r="I179" s="14">
        <f t="shared" si="11"/>
        <v>0.01413194444444444</v>
      </c>
    </row>
    <row r="180" spans="1:9" ht="15" customHeight="1">
      <c r="A180" s="11">
        <v>177</v>
      </c>
      <c r="B180" s="28" t="s">
        <v>111</v>
      </c>
      <c r="C180" s="28" t="s">
        <v>112</v>
      </c>
      <c r="D180" s="29" t="s">
        <v>82</v>
      </c>
      <c r="E180" s="28" t="s">
        <v>59</v>
      </c>
      <c r="F180" s="30">
        <v>0.041192129629629634</v>
      </c>
      <c r="G180" s="11" t="str">
        <f t="shared" si="9"/>
        <v>5.49/km</v>
      </c>
      <c r="H180" s="14">
        <f t="shared" si="10"/>
        <v>0.01762731481481482</v>
      </c>
      <c r="I180" s="14">
        <f t="shared" si="11"/>
        <v>0.009502314814814818</v>
      </c>
    </row>
    <row r="181" spans="1:9" ht="15" customHeight="1">
      <c r="A181" s="11">
        <v>178</v>
      </c>
      <c r="B181" s="28" t="s">
        <v>357</v>
      </c>
      <c r="C181" s="28" t="s">
        <v>358</v>
      </c>
      <c r="D181" s="29" t="s">
        <v>20</v>
      </c>
      <c r="E181" s="28" t="s">
        <v>320</v>
      </c>
      <c r="F181" s="30">
        <v>0.04125</v>
      </c>
      <c r="G181" s="11" t="str">
        <f t="shared" si="9"/>
        <v>5.49/km</v>
      </c>
      <c r="H181" s="14">
        <f t="shared" si="10"/>
        <v>0.01768518518518519</v>
      </c>
      <c r="I181" s="14">
        <f t="shared" si="11"/>
        <v>0.01197916666666667</v>
      </c>
    </row>
    <row r="182" spans="1:9" ht="15" customHeight="1">
      <c r="A182" s="11">
        <v>179</v>
      </c>
      <c r="B182" s="28" t="s">
        <v>124</v>
      </c>
      <c r="C182" s="28" t="s">
        <v>359</v>
      </c>
      <c r="D182" s="29" t="s">
        <v>273</v>
      </c>
      <c r="E182" s="28" t="s">
        <v>37</v>
      </c>
      <c r="F182" s="30">
        <v>0.04175925925925925</v>
      </c>
      <c r="G182" s="11" t="str">
        <f t="shared" si="9"/>
        <v>5.54/km</v>
      </c>
      <c r="H182" s="14">
        <f t="shared" si="10"/>
        <v>0.01819444444444444</v>
      </c>
      <c r="I182" s="14">
        <f t="shared" si="11"/>
        <v>0.009062499999999994</v>
      </c>
    </row>
    <row r="183" spans="1:9" ht="15" customHeight="1">
      <c r="A183" s="11">
        <v>180</v>
      </c>
      <c r="B183" s="28" t="s">
        <v>115</v>
      </c>
      <c r="C183" s="28" t="s">
        <v>116</v>
      </c>
      <c r="D183" s="29" t="s">
        <v>21</v>
      </c>
      <c r="E183" s="28" t="s">
        <v>117</v>
      </c>
      <c r="F183" s="30">
        <v>0.04179398148148148</v>
      </c>
      <c r="G183" s="11" t="str">
        <f t="shared" si="9"/>
        <v>5.54/km</v>
      </c>
      <c r="H183" s="14">
        <f t="shared" si="10"/>
        <v>0.018229166666666668</v>
      </c>
      <c r="I183" s="14">
        <f t="shared" si="11"/>
        <v>0.0022569444444444503</v>
      </c>
    </row>
    <row r="184" spans="1:9" ht="15" customHeight="1">
      <c r="A184" s="11">
        <v>181</v>
      </c>
      <c r="B184" s="28" t="s">
        <v>360</v>
      </c>
      <c r="C184" s="28" t="s">
        <v>361</v>
      </c>
      <c r="D184" s="29" t="s">
        <v>17</v>
      </c>
      <c r="E184" s="28" t="s">
        <v>244</v>
      </c>
      <c r="F184" s="30">
        <v>0.04259259259259259</v>
      </c>
      <c r="G184" s="11" t="str">
        <f t="shared" si="9"/>
        <v>6.01/km</v>
      </c>
      <c r="H184" s="14">
        <f t="shared" si="10"/>
        <v>0.01902777777777778</v>
      </c>
      <c r="I184" s="14">
        <f t="shared" si="11"/>
        <v>0.011331018518518518</v>
      </c>
    </row>
    <row r="185" spans="1:9" ht="15" customHeight="1">
      <c r="A185" s="11">
        <v>182</v>
      </c>
      <c r="B185" s="28" t="s">
        <v>362</v>
      </c>
      <c r="C185" s="28" t="s">
        <v>363</v>
      </c>
      <c r="D185" s="29" t="s">
        <v>12</v>
      </c>
      <c r="E185" s="28" t="s">
        <v>194</v>
      </c>
      <c r="F185" s="30">
        <v>0.04329861111111111</v>
      </c>
      <c r="G185" s="11" t="str">
        <f t="shared" si="9"/>
        <v>6.07/km</v>
      </c>
      <c r="H185" s="14">
        <f t="shared" si="10"/>
        <v>0.019733796296296294</v>
      </c>
      <c r="I185" s="14">
        <f t="shared" si="11"/>
        <v>0.013229166666666667</v>
      </c>
    </row>
    <row r="186" spans="1:9" ht="15" customHeight="1">
      <c r="A186" s="11">
        <v>183</v>
      </c>
      <c r="B186" s="28" t="s">
        <v>364</v>
      </c>
      <c r="C186" s="28" t="s">
        <v>32</v>
      </c>
      <c r="D186" s="29" t="s">
        <v>13</v>
      </c>
      <c r="E186" s="28" t="s">
        <v>33</v>
      </c>
      <c r="F186" s="30">
        <v>0.04337962962962963</v>
      </c>
      <c r="G186" s="11" t="str">
        <f t="shared" si="9"/>
        <v>6.07/km</v>
      </c>
      <c r="H186" s="14">
        <f t="shared" si="10"/>
        <v>0.019814814814814816</v>
      </c>
      <c r="I186" s="14">
        <f t="shared" si="11"/>
        <v>0.01851851851851852</v>
      </c>
    </row>
    <row r="187" spans="1:9" ht="15" customHeight="1">
      <c r="A187" s="11">
        <v>184</v>
      </c>
      <c r="B187" s="28" t="s">
        <v>365</v>
      </c>
      <c r="C187" s="28" t="s">
        <v>316</v>
      </c>
      <c r="D187" s="29" t="s">
        <v>273</v>
      </c>
      <c r="E187" s="28" t="s">
        <v>185</v>
      </c>
      <c r="F187" s="30">
        <v>0.04344907407407408</v>
      </c>
      <c r="G187" s="11" t="str">
        <f t="shared" si="9"/>
        <v>6.08/km</v>
      </c>
      <c r="H187" s="14">
        <f t="shared" si="10"/>
        <v>0.019884259259259265</v>
      </c>
      <c r="I187" s="14">
        <f t="shared" si="11"/>
        <v>0.010752314814814819</v>
      </c>
    </row>
    <row r="188" spans="1:9" ht="15" customHeight="1">
      <c r="A188" s="11">
        <v>185</v>
      </c>
      <c r="B188" s="28" t="s">
        <v>279</v>
      </c>
      <c r="C188" s="28" t="s">
        <v>73</v>
      </c>
      <c r="D188" s="29" t="s">
        <v>82</v>
      </c>
      <c r="E188" s="28" t="s">
        <v>136</v>
      </c>
      <c r="F188" s="30">
        <v>0.04483796296296296</v>
      </c>
      <c r="G188" s="11" t="str">
        <f t="shared" si="9"/>
        <v>6.20/km</v>
      </c>
      <c r="H188" s="14">
        <f t="shared" si="10"/>
        <v>0.02127314814814815</v>
      </c>
      <c r="I188" s="14">
        <f t="shared" si="11"/>
        <v>0.013148148148148145</v>
      </c>
    </row>
    <row r="189" spans="1:9" ht="15" customHeight="1">
      <c r="A189" s="11">
        <v>186</v>
      </c>
      <c r="B189" s="28" t="s">
        <v>366</v>
      </c>
      <c r="C189" s="28" t="s">
        <v>94</v>
      </c>
      <c r="D189" s="29" t="s">
        <v>15</v>
      </c>
      <c r="E189" s="28" t="s">
        <v>136</v>
      </c>
      <c r="F189" s="30">
        <v>0.04486111111111111</v>
      </c>
      <c r="G189" s="11" t="str">
        <f t="shared" si="9"/>
        <v>6.20/km</v>
      </c>
      <c r="H189" s="14">
        <f t="shared" si="10"/>
        <v>0.021296296296296296</v>
      </c>
      <c r="I189" s="14">
        <f t="shared" si="11"/>
        <v>0.016678240740740737</v>
      </c>
    </row>
    <row r="190" spans="1:9" ht="15" customHeight="1">
      <c r="A190" s="11">
        <v>187</v>
      </c>
      <c r="B190" s="28" t="s">
        <v>31</v>
      </c>
      <c r="C190" s="28" t="s">
        <v>367</v>
      </c>
      <c r="D190" s="29" t="s">
        <v>17</v>
      </c>
      <c r="E190" s="28" t="s">
        <v>33</v>
      </c>
      <c r="F190" s="30">
        <v>0.04515046296296296</v>
      </c>
      <c r="G190" s="11" t="str">
        <f t="shared" si="9"/>
        <v>6.22/km</v>
      </c>
      <c r="H190" s="14">
        <f t="shared" si="10"/>
        <v>0.02158564814814815</v>
      </c>
      <c r="I190" s="14">
        <f t="shared" si="11"/>
        <v>0.013888888888888888</v>
      </c>
    </row>
    <row r="191" spans="1:9" ht="15" customHeight="1">
      <c r="A191" s="11">
        <v>188</v>
      </c>
      <c r="B191" s="28" t="s">
        <v>113</v>
      </c>
      <c r="C191" s="28" t="s">
        <v>66</v>
      </c>
      <c r="D191" s="29" t="s">
        <v>15</v>
      </c>
      <c r="E191" s="28" t="s">
        <v>29</v>
      </c>
      <c r="F191" s="30">
        <v>0.04518518518518519</v>
      </c>
      <c r="G191" s="11" t="str">
        <f t="shared" si="9"/>
        <v>6.23/km</v>
      </c>
      <c r="H191" s="14">
        <f t="shared" si="10"/>
        <v>0.021620370370370377</v>
      </c>
      <c r="I191" s="14">
        <f t="shared" si="11"/>
        <v>0.017002314814814817</v>
      </c>
    </row>
    <row r="192" spans="1:9" ht="15" customHeight="1">
      <c r="A192" s="11">
        <v>189</v>
      </c>
      <c r="B192" s="28" t="s">
        <v>368</v>
      </c>
      <c r="C192" s="28" t="s">
        <v>369</v>
      </c>
      <c r="D192" s="29" t="s">
        <v>19</v>
      </c>
      <c r="E192" s="28" t="s">
        <v>194</v>
      </c>
      <c r="F192" s="30">
        <v>0.04696759259259259</v>
      </c>
      <c r="G192" s="11" t="str">
        <f t="shared" si="9"/>
        <v>6.38/km</v>
      </c>
      <c r="H192" s="14">
        <f t="shared" si="10"/>
        <v>0.023402777777777776</v>
      </c>
      <c r="I192" s="14">
        <f t="shared" si="11"/>
        <v>0</v>
      </c>
    </row>
    <row r="193" spans="1:9" ht="15" customHeight="1">
      <c r="A193" s="11">
        <v>190</v>
      </c>
      <c r="B193" s="28" t="s">
        <v>370</v>
      </c>
      <c r="C193" s="28" t="s">
        <v>371</v>
      </c>
      <c r="D193" s="29" t="s">
        <v>142</v>
      </c>
      <c r="E193" s="28" t="s">
        <v>188</v>
      </c>
      <c r="F193" s="30">
        <v>0.04804398148148148</v>
      </c>
      <c r="G193" s="11" t="str">
        <f t="shared" si="9"/>
        <v>6.47/km</v>
      </c>
      <c r="H193" s="14">
        <f t="shared" si="10"/>
        <v>0.024479166666666666</v>
      </c>
      <c r="I193" s="14">
        <f t="shared" si="11"/>
        <v>0.021307870370370366</v>
      </c>
    </row>
    <row r="194" spans="1:9" ht="15" customHeight="1">
      <c r="A194" s="11">
        <v>191</v>
      </c>
      <c r="B194" s="28" t="s">
        <v>372</v>
      </c>
      <c r="C194" s="28" t="s">
        <v>278</v>
      </c>
      <c r="D194" s="29" t="s">
        <v>21</v>
      </c>
      <c r="E194" s="28" t="s">
        <v>194</v>
      </c>
      <c r="F194" s="30">
        <v>0.04901620370370371</v>
      </c>
      <c r="G194" s="11" t="str">
        <f t="shared" si="9"/>
        <v>6.55/km</v>
      </c>
      <c r="H194" s="14">
        <f t="shared" si="10"/>
        <v>0.025451388888888895</v>
      </c>
      <c r="I194" s="14">
        <f t="shared" si="11"/>
        <v>0.009479166666666677</v>
      </c>
    </row>
    <row r="195" spans="1:9" ht="15" customHeight="1">
      <c r="A195" s="11">
        <v>192</v>
      </c>
      <c r="B195" s="28" t="s">
        <v>373</v>
      </c>
      <c r="C195" s="28" t="s">
        <v>68</v>
      </c>
      <c r="D195" s="29" t="s">
        <v>325</v>
      </c>
      <c r="E195" s="28" t="s">
        <v>133</v>
      </c>
      <c r="F195" s="30">
        <v>0.05228009259259259</v>
      </c>
      <c r="G195" s="11" t="str">
        <f t="shared" si="9"/>
        <v>7.23/km</v>
      </c>
      <c r="H195" s="14">
        <f t="shared" si="10"/>
        <v>0.02871527777777778</v>
      </c>
      <c r="I195" s="14">
        <f t="shared" si="11"/>
        <v>0.015092592592592595</v>
      </c>
    </row>
    <row r="196" spans="1:9" ht="15" customHeight="1">
      <c r="A196" s="11">
        <v>193</v>
      </c>
      <c r="B196" s="28" t="s">
        <v>374</v>
      </c>
      <c r="C196" s="28" t="s">
        <v>63</v>
      </c>
      <c r="D196" s="29" t="s">
        <v>100</v>
      </c>
      <c r="E196" s="28" t="s">
        <v>352</v>
      </c>
      <c r="F196" s="30">
        <v>0.05268518518518519</v>
      </c>
      <c r="G196" s="11" t="str">
        <f>TEXT(INT((HOUR(F196)*3600+MINUTE(F196)*60+SECOND(F196))/$I$2/60),"0")&amp;"."&amp;TEXT(MOD((HOUR(F196)*3600+MINUTE(F196)*60+SECOND(F196))/$I$2,60),"00")&amp;"/km"</f>
        <v>7.26/km</v>
      </c>
      <c r="H196" s="14">
        <f t="shared" si="10"/>
        <v>0.029120370370370376</v>
      </c>
      <c r="I196" s="14">
        <f t="shared" si="11"/>
        <v>0.02002314814814815</v>
      </c>
    </row>
    <row r="197" spans="1:9" ht="15" customHeight="1">
      <c r="A197" s="11">
        <v>194</v>
      </c>
      <c r="B197" s="28" t="s">
        <v>118</v>
      </c>
      <c r="C197" s="28" t="s">
        <v>119</v>
      </c>
      <c r="D197" s="29" t="s">
        <v>17</v>
      </c>
      <c r="E197" s="28" t="s">
        <v>37</v>
      </c>
      <c r="F197" s="30">
        <v>0.05435185185185185</v>
      </c>
      <c r="G197" s="11" t="str">
        <f>TEXT(INT((HOUR(F197)*3600+MINUTE(F197)*60+SECOND(F197))/$I$2/60),"0")&amp;"."&amp;TEXT(MOD((HOUR(F197)*3600+MINUTE(F197)*60+SECOND(F197))/$I$2,60),"00")&amp;"/km"</f>
        <v>7.40/km</v>
      </c>
      <c r="H197" s="14">
        <f t="shared" si="10"/>
        <v>0.03078703703703704</v>
      </c>
      <c r="I197" s="14">
        <f t="shared" si="11"/>
        <v>0.02309027777777778</v>
      </c>
    </row>
    <row r="198" spans="1:9" ht="15" customHeight="1">
      <c r="A198" s="12">
        <v>195</v>
      </c>
      <c r="B198" s="31" t="s">
        <v>375</v>
      </c>
      <c r="C198" s="31" t="s">
        <v>376</v>
      </c>
      <c r="D198" s="32" t="s">
        <v>17</v>
      </c>
      <c r="E198" s="31" t="s">
        <v>377</v>
      </c>
      <c r="F198" s="33">
        <v>0.05436342592592593</v>
      </c>
      <c r="G198" s="12" t="str">
        <f>TEXT(INT((HOUR(F198)*3600+MINUTE(F198)*60+SECOND(F198))/$I$2/60),"0")&amp;"."&amp;TEXT(MOD((HOUR(F198)*3600+MINUTE(F198)*60+SECOND(F198))/$I$2,60),"00")&amp;"/km"</f>
        <v>7.40/km</v>
      </c>
      <c r="H198" s="15">
        <f t="shared" si="10"/>
        <v>0.03079861111111112</v>
      </c>
      <c r="I198" s="15">
        <f t="shared" si="11"/>
        <v>0.02310185185185186</v>
      </c>
    </row>
  </sheetData>
  <autoFilter ref="A3:I19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6" t="str">
        <f>Individuale!A1</f>
        <v>Notturna Luchese</v>
      </c>
      <c r="B1" s="46"/>
      <c r="C1" s="46"/>
    </row>
    <row r="2" spans="1:3" ht="33" customHeight="1">
      <c r="A2" s="47" t="str">
        <f>Individuale!A2&amp;" km. "&amp;Individuale!I2</f>
        <v>Luco dei Marsi (AQ) Italia - Sabato 13/08/2011 km. 10,2</v>
      </c>
      <c r="B2" s="47"/>
      <c r="C2" s="47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6" t="s">
        <v>33</v>
      </c>
      <c r="C4" s="39">
        <v>21</v>
      </c>
    </row>
    <row r="5" spans="1:3" ht="15" customHeight="1">
      <c r="A5" s="11">
        <v>2</v>
      </c>
      <c r="B5" s="17" t="s">
        <v>194</v>
      </c>
      <c r="C5" s="40">
        <v>17</v>
      </c>
    </row>
    <row r="6" spans="1:3" ht="15" customHeight="1">
      <c r="A6" s="11">
        <v>3</v>
      </c>
      <c r="B6" s="17" t="s">
        <v>29</v>
      </c>
      <c r="C6" s="40">
        <v>15</v>
      </c>
    </row>
    <row r="7" spans="1:3" ht="15" customHeight="1">
      <c r="A7" s="11">
        <v>4</v>
      </c>
      <c r="B7" s="17" t="s">
        <v>133</v>
      </c>
      <c r="C7" s="40">
        <v>13</v>
      </c>
    </row>
    <row r="8" spans="1:3" ht="15" customHeight="1">
      <c r="A8" s="11">
        <v>5</v>
      </c>
      <c r="B8" s="17" t="s">
        <v>26</v>
      </c>
      <c r="C8" s="40">
        <v>11</v>
      </c>
    </row>
    <row r="9" spans="1:3" ht="15" customHeight="1">
      <c r="A9" s="11">
        <v>6</v>
      </c>
      <c r="B9" s="17" t="s">
        <v>37</v>
      </c>
      <c r="C9" s="40">
        <v>8</v>
      </c>
    </row>
    <row r="10" spans="1:3" ht="15" customHeight="1">
      <c r="A10" s="11">
        <v>7</v>
      </c>
      <c r="B10" s="17" t="s">
        <v>223</v>
      </c>
      <c r="C10" s="40">
        <v>7</v>
      </c>
    </row>
    <row r="11" spans="1:3" ht="15" customHeight="1">
      <c r="A11" s="11">
        <v>8</v>
      </c>
      <c r="B11" s="17" t="s">
        <v>136</v>
      </c>
      <c r="C11" s="40">
        <v>6</v>
      </c>
    </row>
    <row r="12" spans="1:3" ht="15" customHeight="1">
      <c r="A12" s="11">
        <v>9</v>
      </c>
      <c r="B12" s="17" t="s">
        <v>166</v>
      </c>
      <c r="C12" s="40">
        <v>6</v>
      </c>
    </row>
    <row r="13" spans="1:3" ht="15" customHeight="1">
      <c r="A13" s="11">
        <v>10</v>
      </c>
      <c r="B13" s="17" t="s">
        <v>55</v>
      </c>
      <c r="C13" s="40">
        <v>6</v>
      </c>
    </row>
    <row r="14" spans="1:3" ht="15" customHeight="1">
      <c r="A14" s="11">
        <v>11</v>
      </c>
      <c r="B14" s="17" t="s">
        <v>236</v>
      </c>
      <c r="C14" s="40">
        <v>6</v>
      </c>
    </row>
    <row r="15" spans="1:3" ht="15" customHeight="1">
      <c r="A15" s="11">
        <v>12</v>
      </c>
      <c r="B15" s="17" t="s">
        <v>185</v>
      </c>
      <c r="C15" s="40">
        <v>5</v>
      </c>
    </row>
    <row r="16" spans="1:3" ht="15" customHeight="1">
      <c r="A16" s="11">
        <v>13</v>
      </c>
      <c r="B16" s="17" t="s">
        <v>22</v>
      </c>
      <c r="C16" s="40">
        <v>5</v>
      </c>
    </row>
    <row r="17" spans="1:3" ht="15" customHeight="1">
      <c r="A17" s="11">
        <v>14</v>
      </c>
      <c r="B17" s="17" t="s">
        <v>254</v>
      </c>
      <c r="C17" s="40">
        <v>5</v>
      </c>
    </row>
    <row r="18" spans="1:3" ht="15" customHeight="1">
      <c r="A18" s="11">
        <v>15</v>
      </c>
      <c r="B18" s="17" t="s">
        <v>145</v>
      </c>
      <c r="C18" s="40">
        <v>4</v>
      </c>
    </row>
    <row r="19" spans="1:3" ht="15" customHeight="1">
      <c r="A19" s="11">
        <v>16</v>
      </c>
      <c r="B19" s="17" t="s">
        <v>175</v>
      </c>
      <c r="C19" s="40">
        <v>4</v>
      </c>
    </row>
    <row r="20" spans="1:3" ht="15" customHeight="1">
      <c r="A20" s="11">
        <v>17</v>
      </c>
      <c r="B20" s="17" t="s">
        <v>83</v>
      </c>
      <c r="C20" s="40">
        <v>4</v>
      </c>
    </row>
    <row r="21" spans="1:3" ht="15" customHeight="1">
      <c r="A21" s="11">
        <v>18</v>
      </c>
      <c r="B21" s="17" t="s">
        <v>58</v>
      </c>
      <c r="C21" s="40">
        <v>3</v>
      </c>
    </row>
    <row r="22" spans="1:3" ht="15" customHeight="1">
      <c r="A22" s="11">
        <v>19</v>
      </c>
      <c r="B22" s="17" t="s">
        <v>179</v>
      </c>
      <c r="C22" s="40">
        <v>3</v>
      </c>
    </row>
    <row r="23" spans="1:3" ht="15" customHeight="1">
      <c r="A23" s="11">
        <v>20</v>
      </c>
      <c r="B23" s="17" t="s">
        <v>162</v>
      </c>
      <c r="C23" s="40">
        <v>3</v>
      </c>
    </row>
    <row r="24" spans="1:3" ht="15" customHeight="1">
      <c r="A24" s="11">
        <v>21</v>
      </c>
      <c r="B24" s="17" t="s">
        <v>208</v>
      </c>
      <c r="C24" s="40">
        <v>3</v>
      </c>
    </row>
    <row r="25" spans="1:3" ht="15" customHeight="1">
      <c r="A25" s="11">
        <v>22</v>
      </c>
      <c r="B25" s="17" t="s">
        <v>244</v>
      </c>
      <c r="C25" s="40">
        <v>3</v>
      </c>
    </row>
    <row r="26" spans="1:3" ht="15" customHeight="1">
      <c r="A26" s="11">
        <v>23</v>
      </c>
      <c r="B26" s="17" t="s">
        <v>188</v>
      </c>
      <c r="C26" s="40">
        <v>3</v>
      </c>
    </row>
    <row r="27" spans="1:3" ht="15" customHeight="1">
      <c r="A27" s="11">
        <v>24</v>
      </c>
      <c r="B27" s="17" t="s">
        <v>320</v>
      </c>
      <c r="C27" s="40">
        <v>3</v>
      </c>
    </row>
    <row r="28" spans="1:3" ht="15" customHeight="1">
      <c r="A28" s="11">
        <v>25</v>
      </c>
      <c r="B28" s="17" t="s">
        <v>138</v>
      </c>
      <c r="C28" s="40">
        <v>2</v>
      </c>
    </row>
    <row r="29" spans="1:3" ht="15" customHeight="1">
      <c r="A29" s="11">
        <v>26</v>
      </c>
      <c r="B29" s="17" t="s">
        <v>59</v>
      </c>
      <c r="C29" s="40">
        <v>2</v>
      </c>
    </row>
    <row r="30" spans="1:3" ht="15" customHeight="1">
      <c r="A30" s="11">
        <v>27</v>
      </c>
      <c r="B30" s="17" t="s">
        <v>159</v>
      </c>
      <c r="C30" s="40">
        <v>2</v>
      </c>
    </row>
    <row r="31" spans="1:3" ht="15" customHeight="1">
      <c r="A31" s="11">
        <v>28</v>
      </c>
      <c r="B31" s="17" t="s">
        <v>191</v>
      </c>
      <c r="C31" s="40">
        <v>2</v>
      </c>
    </row>
    <row r="32" spans="1:3" ht="15" customHeight="1">
      <c r="A32" s="11">
        <v>29</v>
      </c>
      <c r="B32" s="17" t="s">
        <v>123</v>
      </c>
      <c r="C32" s="40">
        <v>2</v>
      </c>
    </row>
    <row r="33" spans="1:3" ht="15" customHeight="1">
      <c r="A33" s="11">
        <v>30</v>
      </c>
      <c r="B33" s="17" t="s">
        <v>352</v>
      </c>
      <c r="C33" s="40">
        <v>2</v>
      </c>
    </row>
    <row r="34" spans="1:3" ht="15" customHeight="1">
      <c r="A34" s="34">
        <v>31</v>
      </c>
      <c r="B34" s="42" t="s">
        <v>381</v>
      </c>
      <c r="C34" s="43">
        <v>1</v>
      </c>
    </row>
    <row r="35" spans="1:3" ht="15" customHeight="1">
      <c r="A35" s="11">
        <v>32</v>
      </c>
      <c r="B35" s="17" t="s">
        <v>117</v>
      </c>
      <c r="C35" s="40">
        <v>1</v>
      </c>
    </row>
    <row r="36" spans="1:3" ht="15" customHeight="1">
      <c r="A36" s="11">
        <v>33</v>
      </c>
      <c r="B36" s="17" t="s">
        <v>186</v>
      </c>
      <c r="C36" s="40">
        <v>1</v>
      </c>
    </row>
    <row r="37" spans="1:3" ht="15" customHeight="1">
      <c r="A37" s="11">
        <v>34</v>
      </c>
      <c r="B37" s="17" t="s">
        <v>23</v>
      </c>
      <c r="C37" s="40">
        <v>1</v>
      </c>
    </row>
    <row r="38" spans="1:3" ht="15" customHeight="1">
      <c r="A38" s="11">
        <v>35</v>
      </c>
      <c r="B38" s="17" t="s">
        <v>219</v>
      </c>
      <c r="C38" s="40">
        <v>1</v>
      </c>
    </row>
    <row r="39" spans="1:3" ht="15" customHeight="1">
      <c r="A39" s="11">
        <v>36</v>
      </c>
      <c r="B39" s="17" t="s">
        <v>231</v>
      </c>
      <c r="C39" s="40">
        <v>1</v>
      </c>
    </row>
    <row r="40" spans="1:3" ht="15" customHeight="1">
      <c r="A40" s="11">
        <v>37</v>
      </c>
      <c r="B40" s="17" t="s">
        <v>334</v>
      </c>
      <c r="C40" s="40">
        <v>1</v>
      </c>
    </row>
    <row r="41" spans="1:3" ht="15" customHeight="1">
      <c r="A41" s="11">
        <v>38</v>
      </c>
      <c r="B41" s="17" t="s">
        <v>143</v>
      </c>
      <c r="C41" s="40">
        <v>1</v>
      </c>
    </row>
    <row r="42" spans="1:3" ht="15" customHeight="1">
      <c r="A42" s="11">
        <v>39</v>
      </c>
      <c r="B42" s="17" t="s">
        <v>204</v>
      </c>
      <c r="C42" s="40">
        <v>1</v>
      </c>
    </row>
    <row r="43" spans="1:3" ht="15" customHeight="1">
      <c r="A43" s="11">
        <v>40</v>
      </c>
      <c r="B43" s="17" t="s">
        <v>43</v>
      </c>
      <c r="C43" s="40">
        <v>1</v>
      </c>
    </row>
    <row r="44" spans="1:3" ht="15" customHeight="1">
      <c r="A44" s="11">
        <v>41</v>
      </c>
      <c r="B44" s="17" t="s">
        <v>271</v>
      </c>
      <c r="C44" s="40">
        <v>1</v>
      </c>
    </row>
    <row r="45" spans="1:3" ht="15" customHeight="1">
      <c r="A45" s="11">
        <v>42</v>
      </c>
      <c r="B45" s="17" t="s">
        <v>240</v>
      </c>
      <c r="C45" s="40">
        <v>1</v>
      </c>
    </row>
    <row r="46" spans="1:3" ht="15" customHeight="1">
      <c r="A46" s="11">
        <v>43</v>
      </c>
      <c r="B46" s="17" t="s">
        <v>297</v>
      </c>
      <c r="C46" s="40">
        <v>1</v>
      </c>
    </row>
    <row r="47" spans="1:3" ht="15" customHeight="1">
      <c r="A47" s="11">
        <v>44</v>
      </c>
      <c r="B47" s="17" t="s">
        <v>153</v>
      </c>
      <c r="C47" s="40">
        <v>1</v>
      </c>
    </row>
    <row r="48" spans="1:3" ht="15" customHeight="1">
      <c r="A48" s="11">
        <v>45</v>
      </c>
      <c r="B48" s="17" t="s">
        <v>51</v>
      </c>
      <c r="C48" s="40">
        <v>1</v>
      </c>
    </row>
    <row r="49" spans="1:3" ht="15" customHeight="1">
      <c r="A49" s="11">
        <v>46</v>
      </c>
      <c r="B49" s="17" t="s">
        <v>131</v>
      </c>
      <c r="C49" s="40">
        <v>1</v>
      </c>
    </row>
    <row r="50" spans="1:3" ht="15" customHeight="1">
      <c r="A50" s="11">
        <v>47</v>
      </c>
      <c r="B50" s="17" t="s">
        <v>157</v>
      </c>
      <c r="C50" s="40">
        <v>1</v>
      </c>
    </row>
    <row r="51" spans="1:3" ht="15" customHeight="1">
      <c r="A51" s="12">
        <v>48</v>
      </c>
      <c r="B51" s="18" t="s">
        <v>379</v>
      </c>
      <c r="C51" s="41">
        <v>2</v>
      </c>
    </row>
    <row r="52" ht="12.75">
      <c r="C52" s="2">
        <f>SUM(C4:C51)</f>
        <v>195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2011-09-01T08:15:29Z</dcterms:modified>
  <cp:category/>
  <cp:version/>
  <cp:contentType/>
  <cp:contentStatus/>
</cp:coreProperties>
</file>