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'Individuale'!$A$4:$I$290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<sst xmlns="http://schemas.openxmlformats.org/spreadsheetml/2006/main" count="1215" uniqueCount="503">
  <si>
    <t>FIAMME GIALLE G.SIMONI</t>
  </si>
  <si>
    <t>NATALUCCI</t>
  </si>
  <si>
    <t>LAMBERTO</t>
  </si>
  <si>
    <t>SCORSINO</t>
  </si>
  <si>
    <t>EUGENIO</t>
  </si>
  <si>
    <t>RUBINACE</t>
  </si>
  <si>
    <t>RITA</t>
  </si>
  <si>
    <t>TROISI</t>
  </si>
  <si>
    <t>FUSCO</t>
  </si>
  <si>
    <t>CATERINA</t>
  </si>
  <si>
    <t>GIOVANNI SCAVO 2000 ATL.</t>
  </si>
  <si>
    <t>PAIMA</t>
  </si>
  <si>
    <t>VERONICA</t>
  </si>
  <si>
    <t>MANGANO</t>
  </si>
  <si>
    <t>CONTE</t>
  </si>
  <si>
    <t>PIETRANGELI</t>
  </si>
  <si>
    <t>BARBARA</t>
  </si>
  <si>
    <t>BARBOSA DE ARAUJO</t>
  </si>
  <si>
    <t>LUZIA</t>
  </si>
  <si>
    <t>MAGRIS</t>
  </si>
  <si>
    <t>BOTTI</t>
  </si>
  <si>
    <t>BONIFACIO</t>
  </si>
  <si>
    <t>OSTIA ANTICA ATHLETAE ASS</t>
  </si>
  <si>
    <t>GIANNECCHINI</t>
  </si>
  <si>
    <t>ORESTE</t>
  </si>
  <si>
    <t>MARCELLA</t>
  </si>
  <si>
    <t>PIRO</t>
  </si>
  <si>
    <t>VECCHI</t>
  </si>
  <si>
    <t>GRAZIA</t>
  </si>
  <si>
    <t>DI SIENA</t>
  </si>
  <si>
    <t>A.S.D. OSTIA RUNNER AVIS</t>
  </si>
  <si>
    <t>ADIUTORI</t>
  </si>
  <si>
    <t>NOBILI</t>
  </si>
  <si>
    <t>CRISTOFARI</t>
  </si>
  <si>
    <t>ZAGO</t>
  </si>
  <si>
    <t>ASTROLOGO</t>
  </si>
  <si>
    <t>NELLI</t>
  </si>
  <si>
    <t>AMORUSO</t>
  </si>
  <si>
    <t>FILOSCIA</t>
  </si>
  <si>
    <t>TOLI</t>
  </si>
  <si>
    <t>PISTOLA</t>
  </si>
  <si>
    <t>LAURENTI</t>
  </si>
  <si>
    <t>GRIECO</t>
  </si>
  <si>
    <t>BELLONI</t>
  </si>
  <si>
    <t>PERCOSSI</t>
  </si>
  <si>
    <t>SPERATI</t>
  </si>
  <si>
    <t>TAGLIAFERRI</t>
  </si>
  <si>
    <t>BALDAZZI</t>
  </si>
  <si>
    <t>BENEDETTA</t>
  </si>
  <si>
    <t>SATTA</t>
  </si>
  <si>
    <t>FOSCHI</t>
  </si>
  <si>
    <t>SCORDINO</t>
  </si>
  <si>
    <t>ANNAMARIE</t>
  </si>
  <si>
    <t>DEL GROSSO</t>
  </si>
  <si>
    <t>ZANECCHIA</t>
  </si>
  <si>
    <t>SIRIGNANO</t>
  </si>
  <si>
    <t>ATLETICA DEL PARCO</t>
  </si>
  <si>
    <t>TONNINI</t>
  </si>
  <si>
    <t>Maratonina dell'Olio Dop</t>
  </si>
  <si>
    <t>3ª edizione</t>
  </si>
  <si>
    <t>Canino (VT) Italia - Domenica 02/12/2012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</si>
  <si>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</si>
  <si>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</si>
  <si>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</si>
  <si>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</si>
  <si>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</si>
  <si>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</si>
  <si>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</si>
  <si>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</si>
  <si>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</si>
  <si>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</si>
  <si>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</si>
  <si>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C</t>
  </si>
  <si>
    <t>A</t>
  </si>
  <si>
    <t>B</t>
  </si>
  <si>
    <t>D</t>
  </si>
  <si>
    <t>E</t>
  </si>
  <si>
    <t>G</t>
  </si>
  <si>
    <t>F</t>
  </si>
  <si>
    <t>N</t>
  </si>
  <si>
    <t>O</t>
  </si>
  <si>
    <t>P</t>
  </si>
  <si>
    <t>M</t>
  </si>
  <si>
    <t>H</t>
  </si>
  <si>
    <t>I</t>
  </si>
  <si>
    <t>Q</t>
  </si>
  <si>
    <t>ALESSANDRO</t>
  </si>
  <si>
    <t>DAVIDE</t>
  </si>
  <si>
    <t>GIUSEPPE</t>
  </si>
  <si>
    <t>MARCO</t>
  </si>
  <si>
    <t>RAFFAELE</t>
  </si>
  <si>
    <t>MAURO</t>
  </si>
  <si>
    <t>GIANNI</t>
  </si>
  <si>
    <t>FABRIZIO</t>
  </si>
  <si>
    <t>FRANCESCO</t>
  </si>
  <si>
    <t>GIOVANNI</t>
  </si>
  <si>
    <t>MASSIMILIANO</t>
  </si>
  <si>
    <t>ALBERTO</t>
  </si>
  <si>
    <t>ANTONIO</t>
  </si>
  <si>
    <t>SERGIO</t>
  </si>
  <si>
    <t>STEFANO</t>
  </si>
  <si>
    <t>ROBERTO</t>
  </si>
  <si>
    <t>MASSIMO</t>
  </si>
  <si>
    <t>NICOLA</t>
  </si>
  <si>
    <t>FILIPPO</t>
  </si>
  <si>
    <t>ATL. TUSCULUM</t>
  </si>
  <si>
    <t>FABIO</t>
  </si>
  <si>
    <t>RETI RUNNERS FOOTWORKS</t>
  </si>
  <si>
    <t>RENATO</t>
  </si>
  <si>
    <t>DI COSIMO</t>
  </si>
  <si>
    <t>ENRICO</t>
  </si>
  <si>
    <t>G.S. BANCARI ROMANI</t>
  </si>
  <si>
    <t>CLAUDIO</t>
  </si>
  <si>
    <t>CRISTIAN</t>
  </si>
  <si>
    <t>MICHELE</t>
  </si>
  <si>
    <t>ANDREA</t>
  </si>
  <si>
    <t>TOMMASO</t>
  </si>
  <si>
    <t>COCCIA</t>
  </si>
  <si>
    <t>LUIGI</t>
  </si>
  <si>
    <t>LUCA</t>
  </si>
  <si>
    <t>IVO</t>
  </si>
  <si>
    <t>COLETTA</t>
  </si>
  <si>
    <t>GIANCARLO</t>
  </si>
  <si>
    <t>DANIELE</t>
  </si>
  <si>
    <t>PAOLO</t>
  </si>
  <si>
    <t>REMO</t>
  </si>
  <si>
    <t>FRANCO</t>
  </si>
  <si>
    <t>PASQUALE</t>
  </si>
  <si>
    <t>DAVID</t>
  </si>
  <si>
    <t>DARIO</t>
  </si>
  <si>
    <t>ANNA BABY RUNNER</t>
  </si>
  <si>
    <t>LUCIANO</t>
  </si>
  <si>
    <t>VALERIO</t>
  </si>
  <si>
    <t>DANILO</t>
  </si>
  <si>
    <t>FRANCESCA</t>
  </si>
  <si>
    <t>ALDO</t>
  </si>
  <si>
    <t>MAURIZIO</t>
  </si>
  <si>
    <t>ROCCO</t>
  </si>
  <si>
    <t>SALVATORE</t>
  </si>
  <si>
    <t>RICCARDO</t>
  </si>
  <si>
    <t>MARINA</t>
  </si>
  <si>
    <t>GIOVANNA</t>
  </si>
  <si>
    <t>GIANPAOLO</t>
  </si>
  <si>
    <t>ASD LIBERTY ATLETIC</t>
  </si>
  <si>
    <t>VINCENZO</t>
  </si>
  <si>
    <t>MANCINI</t>
  </si>
  <si>
    <t>RINALDI</t>
  </si>
  <si>
    <t>MATTEO</t>
  </si>
  <si>
    <t>ATTILIO</t>
  </si>
  <si>
    <t>ATL. DI MARCO SPORT</t>
  </si>
  <si>
    <t>CARLETTI</t>
  </si>
  <si>
    <t>ALESSANDRA</t>
  </si>
  <si>
    <t>RENZO</t>
  </si>
  <si>
    <t>SIMONE</t>
  </si>
  <si>
    <t>ATL. 90 TARQUINIA</t>
  </si>
  <si>
    <t>UGO</t>
  </si>
  <si>
    <t>DOMENICO</t>
  </si>
  <si>
    <t>CALCAGNA</t>
  </si>
  <si>
    <t>VITTORIO</t>
  </si>
  <si>
    <t>GIANLUCA</t>
  </si>
  <si>
    <t>PETRELLI</t>
  </si>
  <si>
    <t>FEDERICO</t>
  </si>
  <si>
    <t>GIORGIO</t>
  </si>
  <si>
    <t>IVANO</t>
  </si>
  <si>
    <t>ANTONELLA</t>
  </si>
  <si>
    <t>TURCO</t>
  </si>
  <si>
    <t>GABRIELE</t>
  </si>
  <si>
    <t>LORENZO</t>
  </si>
  <si>
    <t>CARLO</t>
  </si>
  <si>
    <t>MARIO</t>
  </si>
  <si>
    <t>ALFREDO</t>
  </si>
  <si>
    <t>PATRIZIA</t>
  </si>
  <si>
    <t>GUERRINI</t>
  </si>
  <si>
    <t>TIMOROSI ASTENERSI</t>
  </si>
  <si>
    <t>MENGHINI</t>
  </si>
  <si>
    <t>LUCIO</t>
  </si>
  <si>
    <t>GROSSI</t>
  </si>
  <si>
    <t>D'ORAZIO</t>
  </si>
  <si>
    <t>ANGELO</t>
  </si>
  <si>
    <t>PODISTICA OSTIA</t>
  </si>
  <si>
    <t>DI BENEDETTO</t>
  </si>
  <si>
    <t>IVANA</t>
  </si>
  <si>
    <t>ROMANO</t>
  </si>
  <si>
    <t>LUANA</t>
  </si>
  <si>
    <t>STEFANIA</t>
  </si>
  <si>
    <t>PEROTTI</t>
  </si>
  <si>
    <t>CESARINI</t>
  </si>
  <si>
    <t>NICOLETTA</t>
  </si>
  <si>
    <t>DANIELA</t>
  </si>
  <si>
    <t>A.S.D. PODISTICA SOLIDARIETA'</t>
  </si>
  <si>
    <t>RUTIGLIANO</t>
  </si>
  <si>
    <t>STATO MAGGIORE ESERCITO DAR</t>
  </si>
  <si>
    <t>QATTAM</t>
  </si>
  <si>
    <t>MOHAMMED</t>
  </si>
  <si>
    <t>ASD FARTLEK OSTIA</t>
  </si>
  <si>
    <t>FOIS</t>
  </si>
  <si>
    <t>G.S. COSTA D'ARGENTO</t>
  </si>
  <si>
    <t>SCARDETTA</t>
  </si>
  <si>
    <t>BOLSENA FORUM SPORT</t>
  </si>
  <si>
    <t>SALERNI</t>
  </si>
  <si>
    <t>CRISOSTOMI</t>
  </si>
  <si>
    <t>ATL. TUSCANIA ETRUSCA</t>
  </si>
  <si>
    <t>CIOCCOLINI</t>
  </si>
  <si>
    <t>A.S.D. ZONA OLIMPICA TEAM</t>
  </si>
  <si>
    <t>D'OTTAVIO</t>
  </si>
  <si>
    <t>CASALINI</t>
  </si>
  <si>
    <t>TIRRENO ATLETICA</t>
  </si>
  <si>
    <t>POLISPORTIVA MONTALTO</t>
  </si>
  <si>
    <t>LUBRANO</t>
  </si>
  <si>
    <t>PALLOTTA</t>
  </si>
  <si>
    <t>ANTONELLO</t>
  </si>
  <si>
    <t>CARDONA CRUZ</t>
  </si>
  <si>
    <t>LUIS ELIAS</t>
  </si>
  <si>
    <t>G.S. CAT SPORT</t>
  </si>
  <si>
    <t>SALZA</t>
  </si>
  <si>
    <t>MARTELLETTI</t>
  </si>
  <si>
    <t>ALTO LAZIO A.S.D.</t>
  </si>
  <si>
    <t>BORDINO</t>
  </si>
  <si>
    <t>MAREMMA EXTREME</t>
  </si>
  <si>
    <t>CIRILLI</t>
  </si>
  <si>
    <t>BELLANTI</t>
  </si>
  <si>
    <t>G.S. LITAL</t>
  </si>
  <si>
    <t>PAOLELLI</t>
  </si>
  <si>
    <t>MODELLI CERAMICI RUNNING</t>
  </si>
  <si>
    <t>RONCA</t>
  </si>
  <si>
    <t>TUFAROLO</t>
  </si>
  <si>
    <t>UISP VITERBO</t>
  </si>
  <si>
    <t>MARTELLI</t>
  </si>
  <si>
    <t>INFANTE</t>
  </si>
  <si>
    <t>TEAM MARATHON BIKE</t>
  </si>
  <si>
    <t>GRECO</t>
  </si>
  <si>
    <t>SARTORELLI</t>
  </si>
  <si>
    <t>GHIRO</t>
  </si>
  <si>
    <t>DELLE CAVE</t>
  </si>
  <si>
    <t>A.S.G. MILLEPIEDI LADISPOLI</t>
  </si>
  <si>
    <t>BERTOLINI</t>
  </si>
  <si>
    <t>NAZZARENO</t>
  </si>
  <si>
    <t>MORETTI</t>
  </si>
  <si>
    <t>CARDONI</t>
  </si>
  <si>
    <t>RENZI</t>
  </si>
  <si>
    <t>MARSILIO</t>
  </si>
  <si>
    <t>PUCCI</t>
  </si>
  <si>
    <t>FURLAN</t>
  </si>
  <si>
    <t>G.P.MONTI DELLA TOLFA L'AIRONE</t>
  </si>
  <si>
    <t>CECCHETTI</t>
  </si>
  <si>
    <t>GIULIO</t>
  </si>
  <si>
    <t>LOMMI</t>
  </si>
  <si>
    <t>SCOTTI</t>
  </si>
  <si>
    <t>PATTA</t>
  </si>
  <si>
    <t>PAOLA</t>
  </si>
  <si>
    <t>STANKIEWIC</t>
  </si>
  <si>
    <t>KATARZYNA ANNA</t>
  </si>
  <si>
    <t>GIUSTINI</t>
  </si>
  <si>
    <t>SABBATINI</t>
  </si>
  <si>
    <t>ATL. LA SBARRA</t>
  </si>
  <si>
    <t>PIERALISI</t>
  </si>
  <si>
    <t>CONTI</t>
  </si>
  <si>
    <t>CANTONI</t>
  </si>
  <si>
    <t>A.S.D. LIBERTAS ELLERA</t>
  </si>
  <si>
    <t>TOMBOLINI</t>
  </si>
  <si>
    <t>LOZZI</t>
  </si>
  <si>
    <t>FERRO</t>
  </si>
  <si>
    <t>GELANGA</t>
  </si>
  <si>
    <t>VIGARELLI</t>
  </si>
  <si>
    <t>GRAVANAGO</t>
  </si>
  <si>
    <t>GIAN LUIGI</t>
  </si>
  <si>
    <t>A.S.D. S.MARINELLA RUNNER</t>
  </si>
  <si>
    <t>CASCIONI</t>
  </si>
  <si>
    <t>PIERO</t>
  </si>
  <si>
    <t>CARBONARI</t>
  </si>
  <si>
    <t>G.S.REALE STATO DEI PRESIDI</t>
  </si>
  <si>
    <t>DI CLEMENTE</t>
  </si>
  <si>
    <t>G.S.VIRTUS CORCHIANO</t>
  </si>
  <si>
    <t>NEROZZI</t>
  </si>
  <si>
    <t>SIVIERO</t>
  </si>
  <si>
    <t>BERTOLO</t>
  </si>
  <si>
    <t>MAIETTO</t>
  </si>
  <si>
    <t>VALENTINO</t>
  </si>
  <si>
    <t>RODOLFO</t>
  </si>
  <si>
    <t>MASTROPIETRO</t>
  </si>
  <si>
    <t>DELLA MORTE</t>
  </si>
  <si>
    <t>A.S.D. LIBERI PODISTI</t>
  </si>
  <si>
    <t>ZANONI</t>
  </si>
  <si>
    <t>DI VAIA</t>
  </si>
  <si>
    <t>DANESE</t>
  </si>
  <si>
    <t>FERRI</t>
  </si>
  <si>
    <t>LA MALFA</t>
  </si>
  <si>
    <t>DEMARTIS</t>
  </si>
  <si>
    <t>ATL. LA TORRE</t>
  </si>
  <si>
    <t>VIGIANI</t>
  </si>
  <si>
    <t>MATTIOLI</t>
  </si>
  <si>
    <t>RICCI</t>
  </si>
  <si>
    <t>BARBERINI</t>
  </si>
  <si>
    <t>PIETRO</t>
  </si>
  <si>
    <t>DOGANIERO</t>
  </si>
  <si>
    <t>PAOLONI</t>
  </si>
  <si>
    <t>BELLITTO</t>
  </si>
  <si>
    <t>GRIFONI</t>
  </si>
  <si>
    <t>TASSELLI</t>
  </si>
  <si>
    <t>FORMICA</t>
  </si>
  <si>
    <t>AMEDEO</t>
  </si>
  <si>
    <t>ATL. NEPI</t>
  </si>
  <si>
    <t>BERNI</t>
  </si>
  <si>
    <t>ROSA</t>
  </si>
  <si>
    <t>PELLEGRINI</t>
  </si>
  <si>
    <t>ASD SBR3 RUNNING</t>
  </si>
  <si>
    <t>RUOTOLO</t>
  </si>
  <si>
    <t>FRIGGI</t>
  </si>
  <si>
    <t>NAPPI</t>
  </si>
  <si>
    <t>UMBERTO</t>
  </si>
  <si>
    <t>PEZZATO</t>
  </si>
  <si>
    <t>ATL. MONTEFIASCONE</t>
  </si>
  <si>
    <t>BATTAGLINI</t>
  </si>
  <si>
    <t>GALLINELLA</t>
  </si>
  <si>
    <t>PIERLUIGI</t>
  </si>
  <si>
    <t>CATTARULLA</t>
  </si>
  <si>
    <t>LUCCHETTI</t>
  </si>
  <si>
    <t>SILVIA</t>
  </si>
  <si>
    <t>BADESSA</t>
  </si>
  <si>
    <t>TIRATTERRA</t>
  </si>
  <si>
    <t>ATL. ORTE</t>
  </si>
  <si>
    <t>LANDINI</t>
  </si>
  <si>
    <t>MOSCETTI</t>
  </si>
  <si>
    <t>MENESATTI</t>
  </si>
  <si>
    <t>ELISABETTA</t>
  </si>
  <si>
    <t>LUNGHI</t>
  </si>
  <si>
    <t>EMANUELE</t>
  </si>
  <si>
    <t>SPADA</t>
  </si>
  <si>
    <t>ROSCI</t>
  </si>
  <si>
    <t>ORSINI</t>
  </si>
  <si>
    <t>PAONE</t>
  </si>
  <si>
    <t>S.S. LAZIO ATLETICA</t>
  </si>
  <si>
    <t>TUCCINI</t>
  </si>
  <si>
    <t>MARIKA</t>
  </si>
  <si>
    <t>PEZZOTTI</t>
  </si>
  <si>
    <t>COLUCCI</t>
  </si>
  <si>
    <t>TUIA</t>
  </si>
  <si>
    <t>GALICE</t>
  </si>
  <si>
    <t>SCOTTOLI</t>
  </si>
  <si>
    <t>TOSI</t>
  </si>
  <si>
    <t>LAURA</t>
  </si>
  <si>
    <t>BRUNOTTI</t>
  </si>
  <si>
    <t>GINO</t>
  </si>
  <si>
    <t>FANTERIA</t>
  </si>
  <si>
    <t>RAFFAELLO</t>
  </si>
  <si>
    <t>LORENZOTTI</t>
  </si>
  <si>
    <t>NELLO</t>
  </si>
  <si>
    <t>GERMANI</t>
  </si>
  <si>
    <t>FELICI</t>
  </si>
  <si>
    <t>DIMITRI</t>
  </si>
  <si>
    <t>PETRARCHI</t>
  </si>
  <si>
    <t>SARGOLINI</t>
  </si>
  <si>
    <t>SALVI</t>
  </si>
  <si>
    <t>GUIDO</t>
  </si>
  <si>
    <t>MARTONI</t>
  </si>
  <si>
    <t>ZAPPONI</t>
  </si>
  <si>
    <t>CROCICCHIA</t>
  </si>
  <si>
    <t>BIANCHI</t>
  </si>
  <si>
    <t>RAMELLA</t>
  </si>
  <si>
    <t>ETTORE</t>
  </si>
  <si>
    <t>RESTIGLIAN</t>
  </si>
  <si>
    <t>ATL. MONTEMARIO</t>
  </si>
  <si>
    <t>BACCELLO</t>
  </si>
  <si>
    <t>MANFREDI</t>
  </si>
  <si>
    <t>SANNINO</t>
  </si>
  <si>
    <t>MAISANO</t>
  </si>
  <si>
    <t>SANTO</t>
  </si>
  <si>
    <t>G.S. PETER PAN</t>
  </si>
  <si>
    <t>OSTINI</t>
  </si>
  <si>
    <t>ROBERTA</t>
  </si>
  <si>
    <t>LUTTAZI</t>
  </si>
  <si>
    <t>PICCIONI</t>
  </si>
  <si>
    <t>VITTORE</t>
  </si>
  <si>
    <t>GIANNINI</t>
  </si>
  <si>
    <t>VERDIGLIONE</t>
  </si>
  <si>
    <t>COSMA</t>
  </si>
  <si>
    <t>USAI</t>
  </si>
  <si>
    <t>D'ARPINO</t>
  </si>
  <si>
    <t>ARMANDO</t>
  </si>
  <si>
    <t>ORTENZI</t>
  </si>
  <si>
    <t>ANDOLFI</t>
  </si>
  <si>
    <t>EMANUELA</t>
  </si>
  <si>
    <t>URSINO</t>
  </si>
  <si>
    <t>CAISALETIN</t>
  </si>
  <si>
    <t>NELLY</t>
  </si>
  <si>
    <t>LEGITTIMO</t>
  </si>
  <si>
    <t>STEFANINI</t>
  </si>
  <si>
    <t>PISCIOTTANO</t>
  </si>
  <si>
    <t>ROSSANO</t>
  </si>
  <si>
    <t>PANETTA</t>
  </si>
  <si>
    <t>RUGGERI</t>
  </si>
  <si>
    <t>STEFANO BRUNO</t>
  </si>
  <si>
    <t>MORRA</t>
  </si>
  <si>
    <t>PROCACCI</t>
  </si>
  <si>
    <t>TARATUFOLO</t>
  </si>
  <si>
    <t>CIANTI</t>
  </si>
  <si>
    <t>NANNI</t>
  </si>
  <si>
    <t>MARINO</t>
  </si>
  <si>
    <t>PIERSANTI</t>
  </si>
  <si>
    <t>UZZO</t>
  </si>
  <si>
    <t>G.S.SCUOLA DI GUERRA</t>
  </si>
  <si>
    <t>SANTINI</t>
  </si>
  <si>
    <t>PETRICCA</t>
  </si>
  <si>
    <t>VENTURI</t>
  </si>
  <si>
    <t>GOVERNATORI</t>
  </si>
  <si>
    <t>COPPARI</t>
  </si>
  <si>
    <t>CARDELLI</t>
  </si>
  <si>
    <t>MAGRINI</t>
  </si>
  <si>
    <t>GUIDA</t>
  </si>
  <si>
    <t>MARIA ONORINA</t>
  </si>
  <si>
    <t>IACOPONI</t>
  </si>
  <si>
    <t>ATLETICA RAN</t>
  </si>
  <si>
    <t>MARISA</t>
  </si>
  <si>
    <t>MANCIN</t>
  </si>
  <si>
    <t>QUADRELLI</t>
  </si>
  <si>
    <t>PIERPAOLO</t>
  </si>
  <si>
    <t>CAPITONI</t>
  </si>
  <si>
    <t>LIBERO</t>
  </si>
  <si>
    <t>DELLE CESE</t>
  </si>
  <si>
    <t>MACCHIONI</t>
  </si>
  <si>
    <t>SARANGO SOTO</t>
  </si>
  <si>
    <t>HECTOR</t>
  </si>
  <si>
    <t>SETZU</t>
  </si>
  <si>
    <t>MIGLIORINI</t>
  </si>
  <si>
    <t>WILMA</t>
  </si>
  <si>
    <t>MONESTIROLI</t>
  </si>
  <si>
    <t>ANGELICA</t>
  </si>
  <si>
    <t>GIOACCHINI</t>
  </si>
  <si>
    <t>SEVERO NETO</t>
  </si>
  <si>
    <t>IONE</t>
  </si>
  <si>
    <t>LELLI</t>
  </si>
  <si>
    <t>CALELLO</t>
  </si>
  <si>
    <t>BARCHIESI</t>
  </si>
  <si>
    <t>ATL. AM. VELLETRI</t>
  </si>
  <si>
    <t>GRACILI</t>
  </si>
  <si>
    <t>FANI</t>
  </si>
  <si>
    <t>AZELIO</t>
  </si>
  <si>
    <t>L</t>
  </si>
  <si>
    <t>D.L.F. GROSSETO</t>
  </si>
  <si>
    <t>FIORE</t>
  </si>
  <si>
    <t>ROMOLI</t>
  </si>
  <si>
    <t>DELLE FONTANE</t>
  </si>
  <si>
    <t>CIABATTINI</t>
  </si>
  <si>
    <t>EURO</t>
  </si>
  <si>
    <t>UISP CHIANCIANO TERME</t>
  </si>
  <si>
    <t>CIAMPA</t>
  </si>
  <si>
    <t>DE CARLI</t>
  </si>
  <si>
    <t>MICHELA</t>
  </si>
  <si>
    <t>MANCINELLI DEGLI ESPOS</t>
  </si>
  <si>
    <t>DILIO</t>
  </si>
  <si>
    <t>BATTISTINI</t>
  </si>
  <si>
    <t>MANUELA</t>
  </si>
  <si>
    <t>DURANTE</t>
  </si>
  <si>
    <t>BALZANI</t>
  </si>
  <si>
    <t>ALESINI</t>
  </si>
  <si>
    <t>ARNALDO</t>
  </si>
  <si>
    <t>NADDEO</t>
  </si>
  <si>
    <t>SALFO</t>
  </si>
  <si>
    <t>VALTERIO</t>
  </si>
  <si>
    <t>FIORI</t>
  </si>
  <si>
    <t>PANCU</t>
  </si>
  <si>
    <t>RALUCA ANCA</t>
  </si>
  <si>
    <t>D'ADAMO</t>
  </si>
  <si>
    <t>AGOSTINI</t>
  </si>
  <si>
    <t>DELLA ROCCA</t>
  </si>
  <si>
    <t>MASA</t>
  </si>
  <si>
    <t>LAVECCHIA DI TOCCO</t>
  </si>
  <si>
    <t>POLEGGI</t>
  </si>
  <si>
    <t>FRANCESCHINI</t>
  </si>
  <si>
    <t>DOMINICI</t>
  </si>
  <si>
    <t>BENEDETTI</t>
  </si>
  <si>
    <t>DE CINTI</t>
  </si>
  <si>
    <t>ITALO</t>
  </si>
  <si>
    <t>BURLA</t>
  </si>
  <si>
    <t>FERNANDO</t>
  </si>
  <si>
    <t>CANDIANI</t>
  </si>
  <si>
    <t>AMATORI CASTELFUSANO</t>
  </si>
  <si>
    <t>GIOVAGNOLI</t>
  </si>
  <si>
    <t>LORETI</t>
  </si>
  <si>
    <t>ARENI</t>
  </si>
  <si>
    <t>TESEO</t>
  </si>
  <si>
    <t>LBM SPORT</t>
  </si>
  <si>
    <t>RASO</t>
  </si>
  <si>
    <t>LISI</t>
  </si>
  <si>
    <t>LEOCADIO</t>
  </si>
  <si>
    <t>MARCIA</t>
  </si>
  <si>
    <t>SABBATUCCI</t>
  </si>
  <si>
    <t>VIZZACCARO</t>
  </si>
  <si>
    <t>LUISA</t>
  </si>
  <si>
    <t>BOMARZI</t>
  </si>
  <si>
    <t>CAGLIANI</t>
  </si>
  <si>
    <t>VERONICA PALMA</t>
  </si>
  <si>
    <t>GIACINTI</t>
  </si>
  <si>
    <t>FLORIANA</t>
  </si>
  <si>
    <t>MORDECCHI</t>
  </si>
  <si>
    <t>STELLA</t>
  </si>
  <si>
    <t>COLINI</t>
  </si>
  <si>
    <t>ANGARITA</t>
  </si>
  <si>
    <t>LUZ STELLA</t>
  </si>
  <si>
    <t>MORICI</t>
  </si>
  <si>
    <t>CALFAPIETRA</t>
  </si>
  <si>
    <t>A.S.D. ATLETICA ENERGIA ROMA</t>
  </si>
  <si>
    <t>LAMELZA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</si>
</sst>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21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58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59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60</v>
      </c>
      <c r="B3" s="22"/>
      <c r="C3" s="22"/>
      <c r="D3" s="22"/>
      <c r="E3" s="22"/>
      <c r="F3" s="22"/>
      <c r="G3" s="22"/>
      <c r="H3" s="3" t="s">
        <v>62</v>
      </c>
      <c r="I3" s="4">
        <v>10</v>
      </c>
    </row>
    <row r="4" spans="1:9" ht="37.5" customHeight="1">
      <c r="A4" s="5" t="s">
        <v>63</v>
      </c>
      <c r="B4" s="6" t="s">
        <v>64</v>
      </c>
      <c r="C4" s="7" t="s">
        <v>65</v>
      </c>
      <c r="D4" s="7" t="s">
        <v>66</v>
      </c>
      <c r="E4" s="8" t="s">
        <v>67</v>
      </c>
      <c r="F4" s="7" t="s">
        <v>68</v>
      </c>
      <c r="G4" s="7" t="s">
        <v>69</v>
      </c>
      <c r="H4" s="9" t="s">
        <v>70</v>
      </c>
      <c r="I4" s="9" t="s">
        <v>71</v>
      </c>
    </row>
    <row r="5" spans="1:9" s="12" customFormat="1" ht="15" customHeight="1">
      <c r="A5" s="10">
        <v>1</v>
      </c>
      <c r="B5" s="25" t="s">
        <v>190</v>
      </c>
      <c r="C5" s="25" t="s">
        <v>127</v>
      </c>
      <c r="D5" s="10" t="s">
        <v>74</v>
      </c>
      <c r="E5" s="25" t="s">
        <v>191</v>
      </c>
      <c r="F5" s="26">
        <v>0.02304398148148148</v>
      </c>
      <c r="G5" s="10" t="str">
        <f aca="true" t="shared" si="0" ref="G5:G68">TEXT(INT((HOUR(F5)*3600+MINUTE(F5)*60+SECOND(F5))/$I$3/60),"0")&amp;"."&amp;TEXT(MOD((HOUR(F5)*3600+MINUTE(F5)*60+SECOND(F5))/$I$3,60),"00")&amp;"/km"</f>
        <v>3.19/km</v>
      </c>
      <c r="H5" s="11">
        <f aca="true" t="shared" si="1" ref="H5:H68">F5-$F$5</f>
        <v>0</v>
      </c>
      <c r="I5" s="11">
        <f>F5-INDEX($F$5:$F$341,MATCH(D5,$D$5:$D$341,0))</f>
        <v>0</v>
      </c>
    </row>
    <row r="6" spans="1:9" s="12" customFormat="1" ht="15" customHeight="1">
      <c r="A6" s="13">
        <v>2</v>
      </c>
      <c r="B6" s="27" t="s">
        <v>192</v>
      </c>
      <c r="C6" s="27" t="s">
        <v>193</v>
      </c>
      <c r="D6" s="13" t="s">
        <v>72</v>
      </c>
      <c r="E6" s="27" t="s">
        <v>194</v>
      </c>
      <c r="F6" s="28">
        <v>0.023703703703703703</v>
      </c>
      <c r="G6" s="13" t="str">
        <f t="shared" si="0"/>
        <v>3.25/km</v>
      </c>
      <c r="H6" s="14">
        <f t="shared" si="1"/>
        <v>0.0006597222222222213</v>
      </c>
      <c r="I6" s="14">
        <f>F6-INDEX($F$5:$F$341,MATCH(D6,$D$5:$D$341,0))</f>
        <v>0</v>
      </c>
    </row>
    <row r="7" spans="1:9" s="12" customFormat="1" ht="15" customHeight="1">
      <c r="A7" s="13">
        <v>3</v>
      </c>
      <c r="B7" s="27" t="s">
        <v>195</v>
      </c>
      <c r="C7" s="27" t="s">
        <v>113</v>
      </c>
      <c r="D7" s="13" t="s">
        <v>75</v>
      </c>
      <c r="E7" s="27" t="s">
        <v>196</v>
      </c>
      <c r="F7" s="28">
        <v>0.023738425925925923</v>
      </c>
      <c r="G7" s="13" t="str">
        <f t="shared" si="0"/>
        <v>3.25/km</v>
      </c>
      <c r="H7" s="14">
        <f t="shared" si="1"/>
        <v>0.000694444444444442</v>
      </c>
      <c r="I7" s="14">
        <f>F7-INDEX($F$5:$F$341,MATCH(D7,$D$5:$D$341,0))</f>
        <v>0</v>
      </c>
    </row>
    <row r="8" spans="1:9" s="12" customFormat="1" ht="15" customHeight="1">
      <c r="A8" s="13">
        <v>4</v>
      </c>
      <c r="B8" s="27" t="s">
        <v>197</v>
      </c>
      <c r="C8" s="27" t="s">
        <v>119</v>
      </c>
      <c r="D8" s="13" t="s">
        <v>74</v>
      </c>
      <c r="E8" s="27" t="s">
        <v>198</v>
      </c>
      <c r="F8" s="28">
        <v>0.023865740740740743</v>
      </c>
      <c r="G8" s="13" t="str">
        <f t="shared" si="0"/>
        <v>3.26/km</v>
      </c>
      <c r="H8" s="14">
        <f t="shared" si="1"/>
        <v>0.0008217592592592617</v>
      </c>
      <c r="I8" s="14">
        <f>F8-INDEX($F$5:$F$341,MATCH(D8,$D$5:$D$341,0))</f>
        <v>0.0008217592592592617</v>
      </c>
    </row>
    <row r="9" spans="1:9" s="12" customFormat="1" ht="15" customHeight="1">
      <c r="A9" s="31">
        <v>5</v>
      </c>
      <c r="B9" s="32" t="s">
        <v>199</v>
      </c>
      <c r="C9" s="32" t="s">
        <v>129</v>
      </c>
      <c r="D9" s="31" t="s">
        <v>73</v>
      </c>
      <c r="E9" s="32" t="s">
        <v>189</v>
      </c>
      <c r="F9" s="33">
        <v>0.023877314814814813</v>
      </c>
      <c r="G9" s="31" t="str">
        <f t="shared" si="0"/>
        <v>3.26/km</v>
      </c>
      <c r="H9" s="34">
        <f t="shared" si="1"/>
        <v>0.0008333333333333318</v>
      </c>
      <c r="I9" s="34">
        <f>F9-INDEX($F$5:$F$341,MATCH(D9,$D$5:$D$341,0))</f>
        <v>0</v>
      </c>
    </row>
    <row r="10" spans="1:9" s="12" customFormat="1" ht="15" customHeight="1">
      <c r="A10" s="13">
        <v>6</v>
      </c>
      <c r="B10" s="27" t="s">
        <v>200</v>
      </c>
      <c r="C10" s="27" t="s">
        <v>110</v>
      </c>
      <c r="D10" s="13" t="s">
        <v>75</v>
      </c>
      <c r="E10" s="27" t="s">
        <v>201</v>
      </c>
      <c r="F10" s="28">
        <v>0.024189814814814817</v>
      </c>
      <c r="G10" s="13" t="str">
        <f t="shared" si="0"/>
        <v>3.29/km</v>
      </c>
      <c r="H10" s="14">
        <f t="shared" si="1"/>
        <v>0.0011458333333333355</v>
      </c>
      <c r="I10" s="14">
        <f>F10-INDEX($F$5:$F$341,MATCH(D10,$D$5:$D$341,0))</f>
        <v>0.00045138888888889353</v>
      </c>
    </row>
    <row r="11" spans="1:9" s="12" customFormat="1" ht="15" customHeight="1">
      <c r="A11" s="13">
        <v>7</v>
      </c>
      <c r="B11" s="27" t="s">
        <v>202</v>
      </c>
      <c r="C11" s="27" t="s">
        <v>88</v>
      </c>
      <c r="D11" s="13" t="s">
        <v>76</v>
      </c>
      <c r="E11" s="27" t="s">
        <v>203</v>
      </c>
      <c r="F11" s="28">
        <v>0.024259259259259258</v>
      </c>
      <c r="G11" s="13" t="str">
        <f t="shared" si="0"/>
        <v>3.30/km</v>
      </c>
      <c r="H11" s="14">
        <f t="shared" si="1"/>
        <v>0.001215277777777777</v>
      </c>
      <c r="I11" s="14">
        <f>F11-INDEX($F$5:$F$341,MATCH(D11,$D$5:$D$341,0))</f>
        <v>0</v>
      </c>
    </row>
    <row r="12" spans="1:9" s="12" customFormat="1" ht="15" customHeight="1">
      <c r="A12" s="13">
        <v>8</v>
      </c>
      <c r="B12" s="27" t="s">
        <v>204</v>
      </c>
      <c r="C12" s="27" t="s">
        <v>162</v>
      </c>
      <c r="D12" s="13" t="s">
        <v>72</v>
      </c>
      <c r="E12" s="27" t="s">
        <v>203</v>
      </c>
      <c r="F12" s="28">
        <v>0.024375</v>
      </c>
      <c r="G12" s="13" t="str">
        <f t="shared" si="0"/>
        <v>3.31/km</v>
      </c>
      <c r="H12" s="14">
        <f t="shared" si="1"/>
        <v>0.0013310185185185196</v>
      </c>
      <c r="I12" s="14">
        <f>F12-INDEX($F$5:$F$341,MATCH(D12,$D$5:$D$341,0))</f>
        <v>0.0006712962962962983</v>
      </c>
    </row>
    <row r="13" spans="1:9" s="12" customFormat="1" ht="15" customHeight="1">
      <c r="A13" s="13">
        <v>9</v>
      </c>
      <c r="B13" s="27" t="s">
        <v>205</v>
      </c>
      <c r="C13" s="27" t="s">
        <v>158</v>
      </c>
      <c r="D13" s="13" t="s">
        <v>74</v>
      </c>
      <c r="E13" s="27" t="s">
        <v>206</v>
      </c>
      <c r="F13" s="28">
        <v>0.024548611111111115</v>
      </c>
      <c r="G13" s="13" t="str">
        <f t="shared" si="0"/>
        <v>3.32/km</v>
      </c>
      <c r="H13" s="14">
        <f t="shared" si="1"/>
        <v>0.0015046296296296335</v>
      </c>
      <c r="I13" s="14">
        <f>F13-INDEX($F$5:$F$341,MATCH(D13,$D$5:$D$341,0))</f>
        <v>0.0015046296296296335</v>
      </c>
    </row>
    <row r="14" spans="1:9" s="12" customFormat="1" ht="15" customHeight="1">
      <c r="A14" s="13">
        <v>10</v>
      </c>
      <c r="B14" s="27" t="s">
        <v>186</v>
      </c>
      <c r="C14" s="27" t="s">
        <v>162</v>
      </c>
      <c r="D14" s="13" t="s">
        <v>74</v>
      </c>
      <c r="E14" s="27" t="s">
        <v>207</v>
      </c>
      <c r="F14" s="28">
        <v>0.02461805555555556</v>
      </c>
      <c r="G14" s="13" t="str">
        <f t="shared" si="0"/>
        <v>3.33/km</v>
      </c>
      <c r="H14" s="14">
        <f t="shared" si="1"/>
        <v>0.0015740740740740784</v>
      </c>
      <c r="I14" s="14">
        <f>F14-INDEX($F$5:$F$341,MATCH(D14,$D$5:$D$341,0))</f>
        <v>0.0015740740740740784</v>
      </c>
    </row>
    <row r="15" spans="1:9" s="12" customFormat="1" ht="15" customHeight="1">
      <c r="A15" s="13">
        <v>11</v>
      </c>
      <c r="B15" s="27" t="s">
        <v>208</v>
      </c>
      <c r="C15" s="27" t="s">
        <v>166</v>
      </c>
      <c r="D15" s="13" t="s">
        <v>72</v>
      </c>
      <c r="E15" s="27" t="s">
        <v>196</v>
      </c>
      <c r="F15" s="28">
        <v>0.02488425925925926</v>
      </c>
      <c r="G15" s="13" t="str">
        <f t="shared" si="0"/>
        <v>3.35/km</v>
      </c>
      <c r="H15" s="14">
        <f t="shared" si="1"/>
        <v>0.0018402777777777775</v>
      </c>
      <c r="I15" s="14">
        <f>F15-INDEX($F$5:$F$341,MATCH(D15,$D$5:$D$341,0))</f>
        <v>0.0011805555555555562</v>
      </c>
    </row>
    <row r="16" spans="1:9" s="12" customFormat="1" ht="15" customHeight="1">
      <c r="A16" s="13">
        <v>12</v>
      </c>
      <c r="B16" s="27" t="s">
        <v>209</v>
      </c>
      <c r="C16" s="27" t="s">
        <v>210</v>
      </c>
      <c r="D16" s="13" t="s">
        <v>72</v>
      </c>
      <c r="E16" s="27" t="s">
        <v>198</v>
      </c>
      <c r="F16" s="28">
        <v>0.025</v>
      </c>
      <c r="G16" s="13" t="str">
        <f t="shared" si="0"/>
        <v>3.36/km</v>
      </c>
      <c r="H16" s="14">
        <f t="shared" si="1"/>
        <v>0.00195601851851852</v>
      </c>
      <c r="I16" s="14">
        <f>F16-INDEX($F$5:$F$341,MATCH(D16,$D$5:$D$341,0))</f>
        <v>0.0012962962962962989</v>
      </c>
    </row>
    <row r="17" spans="1:9" s="12" customFormat="1" ht="15" customHeight="1">
      <c r="A17" s="13">
        <v>13</v>
      </c>
      <c r="B17" s="27" t="s">
        <v>211</v>
      </c>
      <c r="C17" s="27" t="s">
        <v>212</v>
      </c>
      <c r="D17" s="13" t="s">
        <v>72</v>
      </c>
      <c r="E17" s="27" t="s">
        <v>213</v>
      </c>
      <c r="F17" s="28">
        <v>0.02513888888888889</v>
      </c>
      <c r="G17" s="13" t="str">
        <f t="shared" si="0"/>
        <v>3.37/km</v>
      </c>
      <c r="H17" s="14">
        <f t="shared" si="1"/>
        <v>0.00209490740740741</v>
      </c>
      <c r="I17" s="14">
        <f>F17-INDEX($F$5:$F$341,MATCH(D17,$D$5:$D$341,0))</f>
        <v>0.0014351851851851886</v>
      </c>
    </row>
    <row r="18" spans="1:9" s="12" customFormat="1" ht="15" customHeight="1">
      <c r="A18" s="13">
        <v>14</v>
      </c>
      <c r="B18" s="27" t="s">
        <v>214</v>
      </c>
      <c r="C18" s="27" t="s">
        <v>88</v>
      </c>
      <c r="D18" s="13" t="s">
        <v>76</v>
      </c>
      <c r="E18" s="27" t="s">
        <v>149</v>
      </c>
      <c r="F18" s="28">
        <v>0.025208333333333333</v>
      </c>
      <c r="G18" s="13" t="str">
        <f t="shared" si="0"/>
        <v>3.38/km</v>
      </c>
      <c r="H18" s="14">
        <f t="shared" si="1"/>
        <v>0.0021643518518518513</v>
      </c>
      <c r="I18" s="14">
        <f>F18-INDEX($F$5:$F$341,MATCH(D18,$D$5:$D$341,0))</f>
        <v>0.0009490740740740744</v>
      </c>
    </row>
    <row r="19" spans="1:9" s="12" customFormat="1" ht="15" customHeight="1">
      <c r="A19" s="13">
        <v>15</v>
      </c>
      <c r="B19" s="27" t="s">
        <v>215</v>
      </c>
      <c r="C19" s="27" t="s">
        <v>100</v>
      </c>
      <c r="D19" s="13" t="s">
        <v>73</v>
      </c>
      <c r="E19" s="27" t="s">
        <v>216</v>
      </c>
      <c r="F19" s="28">
        <v>0.025231481481481483</v>
      </c>
      <c r="G19" s="13" t="str">
        <f t="shared" si="0"/>
        <v>3.38/km</v>
      </c>
      <c r="H19" s="14">
        <f t="shared" si="1"/>
        <v>0.002187500000000002</v>
      </c>
      <c r="I19" s="14">
        <f>F19-INDEX($F$5:$F$341,MATCH(D19,$D$5:$D$341,0))</f>
        <v>0.0013541666666666702</v>
      </c>
    </row>
    <row r="20" spans="1:9" s="12" customFormat="1" ht="15" customHeight="1">
      <c r="A20" s="13">
        <v>16</v>
      </c>
      <c r="B20" s="27" t="s">
        <v>217</v>
      </c>
      <c r="C20" s="27" t="s">
        <v>101</v>
      </c>
      <c r="D20" s="13" t="s">
        <v>76</v>
      </c>
      <c r="E20" s="27" t="s">
        <v>218</v>
      </c>
      <c r="F20" s="28">
        <v>0.025266203703703704</v>
      </c>
      <c r="G20" s="13" t="str">
        <f t="shared" si="0"/>
        <v>3.38/km</v>
      </c>
      <c r="H20" s="14">
        <f t="shared" si="1"/>
        <v>0.0022222222222222227</v>
      </c>
      <c r="I20" s="14">
        <f>F20-INDEX($F$5:$F$341,MATCH(D20,$D$5:$D$341,0))</f>
        <v>0.0010069444444444457</v>
      </c>
    </row>
    <row r="21" spans="1:9" s="12" customFormat="1" ht="15" customHeight="1">
      <c r="A21" s="13">
        <v>17</v>
      </c>
      <c r="B21" s="27" t="s">
        <v>219</v>
      </c>
      <c r="C21" s="27" t="s">
        <v>102</v>
      </c>
      <c r="D21" s="13" t="s">
        <v>75</v>
      </c>
      <c r="E21" s="27" t="s">
        <v>198</v>
      </c>
      <c r="F21" s="28">
        <v>0.025578703703703704</v>
      </c>
      <c r="G21" s="13" t="str">
        <f t="shared" si="0"/>
        <v>3.41/km</v>
      </c>
      <c r="H21" s="14">
        <f t="shared" si="1"/>
        <v>0.002534722222222223</v>
      </c>
      <c r="I21" s="14">
        <f>F21-INDEX($F$5:$F$341,MATCH(D21,$D$5:$D$341,0))</f>
        <v>0.001840277777777781</v>
      </c>
    </row>
    <row r="22" spans="1:9" s="12" customFormat="1" ht="15" customHeight="1">
      <c r="A22" s="13">
        <v>18</v>
      </c>
      <c r="B22" s="27" t="s">
        <v>220</v>
      </c>
      <c r="C22" s="27" t="s">
        <v>94</v>
      </c>
      <c r="D22" s="13" t="s">
        <v>75</v>
      </c>
      <c r="E22" s="27" t="s">
        <v>221</v>
      </c>
      <c r="F22" s="28">
        <v>0.025636574074074072</v>
      </c>
      <c r="G22" s="13" t="str">
        <f t="shared" si="0"/>
        <v>3.42/km</v>
      </c>
      <c r="H22" s="14">
        <f t="shared" si="1"/>
        <v>0.002592592592592591</v>
      </c>
      <c r="I22" s="14">
        <f>F22-INDEX($F$5:$F$341,MATCH(D22,$D$5:$D$341,0))</f>
        <v>0.0018981481481481488</v>
      </c>
    </row>
    <row r="23" spans="1:9" s="12" customFormat="1" ht="15" customHeight="1">
      <c r="A23" s="13">
        <v>19</v>
      </c>
      <c r="B23" s="27" t="s">
        <v>222</v>
      </c>
      <c r="C23" s="27" t="s">
        <v>142</v>
      </c>
      <c r="D23" s="13" t="s">
        <v>75</v>
      </c>
      <c r="E23" s="27" t="s">
        <v>223</v>
      </c>
      <c r="F23" s="28">
        <v>0.025729166666666664</v>
      </c>
      <c r="G23" s="13" t="str">
        <f t="shared" si="0"/>
        <v>3.42/km</v>
      </c>
      <c r="H23" s="14">
        <f t="shared" si="1"/>
        <v>0.002685185185185183</v>
      </c>
      <c r="I23" s="14">
        <f>F23-INDEX($F$5:$F$341,MATCH(D23,$D$5:$D$341,0))</f>
        <v>0.001990740740740741</v>
      </c>
    </row>
    <row r="24" spans="1:9" s="12" customFormat="1" ht="15" customHeight="1">
      <c r="A24" s="13">
        <v>20</v>
      </c>
      <c r="B24" s="27" t="s">
        <v>224</v>
      </c>
      <c r="C24" s="27" t="s">
        <v>139</v>
      </c>
      <c r="D24" s="13" t="s">
        <v>72</v>
      </c>
      <c r="E24" s="27" t="s">
        <v>198</v>
      </c>
      <c r="F24" s="28">
        <v>0.025752314814814815</v>
      </c>
      <c r="G24" s="13" t="str">
        <f t="shared" si="0"/>
        <v>3.43/km</v>
      </c>
      <c r="H24" s="14">
        <f t="shared" si="1"/>
        <v>0.0027083333333333334</v>
      </c>
      <c r="I24" s="14">
        <f>F24-INDEX($F$5:$F$341,MATCH(D24,$D$5:$D$341,0))</f>
        <v>0.002048611111111112</v>
      </c>
    </row>
    <row r="25" spans="1:9" s="12" customFormat="1" ht="15" customHeight="1">
      <c r="A25" s="13">
        <v>21</v>
      </c>
      <c r="B25" s="27" t="s">
        <v>225</v>
      </c>
      <c r="C25" s="27" t="s">
        <v>95</v>
      </c>
      <c r="D25" s="13" t="s">
        <v>72</v>
      </c>
      <c r="E25" s="27" t="s">
        <v>226</v>
      </c>
      <c r="F25" s="28">
        <v>0.02584490740740741</v>
      </c>
      <c r="G25" s="13" t="str">
        <f t="shared" si="0"/>
        <v>3.43/km</v>
      </c>
      <c r="H25" s="14">
        <f t="shared" si="1"/>
        <v>0.002800925925925929</v>
      </c>
      <c r="I25" s="14">
        <f>F25-INDEX($F$5:$F$341,MATCH(D25,$D$5:$D$341,0))</f>
        <v>0.0021412037037037077</v>
      </c>
    </row>
    <row r="26" spans="1:9" s="12" customFormat="1" ht="15" customHeight="1">
      <c r="A26" s="13">
        <v>22</v>
      </c>
      <c r="B26" s="27" t="s">
        <v>145</v>
      </c>
      <c r="C26" s="27" t="s">
        <v>153</v>
      </c>
      <c r="D26" s="13" t="s">
        <v>74</v>
      </c>
      <c r="E26" s="27" t="s">
        <v>201</v>
      </c>
      <c r="F26" s="28">
        <v>0.02596064814814815</v>
      </c>
      <c r="G26" s="13" t="str">
        <f t="shared" si="0"/>
        <v>3.44/km</v>
      </c>
      <c r="H26" s="14">
        <f t="shared" si="1"/>
        <v>0.002916666666666668</v>
      </c>
      <c r="I26" s="14">
        <f>F26-INDEX($F$5:$F$341,MATCH(D26,$D$5:$D$341,0))</f>
        <v>0.002916666666666668</v>
      </c>
    </row>
    <row r="27" spans="1:9" s="12" customFormat="1" ht="15" customHeight="1">
      <c r="A27" s="13">
        <v>23</v>
      </c>
      <c r="B27" s="27" t="s">
        <v>227</v>
      </c>
      <c r="C27" s="27" t="s">
        <v>101</v>
      </c>
      <c r="D27" s="13" t="s">
        <v>76</v>
      </c>
      <c r="E27" s="27" t="s">
        <v>149</v>
      </c>
      <c r="F27" s="28">
        <v>0.026006944444444447</v>
      </c>
      <c r="G27" s="13" t="str">
        <f t="shared" si="0"/>
        <v>3.45/km</v>
      </c>
      <c r="H27" s="14">
        <f t="shared" si="1"/>
        <v>0.002962962962962966</v>
      </c>
      <c r="I27" s="14">
        <f>F27-INDEX($F$5:$F$341,MATCH(D27,$D$5:$D$341,0))</f>
        <v>0.001747685185185189</v>
      </c>
    </row>
    <row r="28" spans="1:9" s="15" customFormat="1" ht="15" customHeight="1">
      <c r="A28" s="13">
        <v>24</v>
      </c>
      <c r="B28" s="27" t="s">
        <v>228</v>
      </c>
      <c r="C28" s="27" t="s">
        <v>95</v>
      </c>
      <c r="D28" s="13" t="s">
        <v>76</v>
      </c>
      <c r="E28" s="27" t="s">
        <v>229</v>
      </c>
      <c r="F28" s="28">
        <v>0.026111111111111113</v>
      </c>
      <c r="G28" s="13" t="str">
        <f t="shared" si="0"/>
        <v>3.46/km</v>
      </c>
      <c r="H28" s="14">
        <f t="shared" si="1"/>
        <v>0.0030671296296296315</v>
      </c>
      <c r="I28" s="14">
        <f>F28-INDEX($F$5:$F$341,MATCH(D28,$D$5:$D$341,0))</f>
        <v>0.0018518518518518545</v>
      </c>
    </row>
    <row r="29" spans="1:9" ht="15" customHeight="1">
      <c r="A29" s="13">
        <v>25</v>
      </c>
      <c r="B29" s="27" t="s">
        <v>230</v>
      </c>
      <c r="C29" s="27" t="s">
        <v>114</v>
      </c>
      <c r="D29" s="13" t="s">
        <v>76</v>
      </c>
      <c r="E29" s="27" t="s">
        <v>206</v>
      </c>
      <c r="F29" s="28">
        <v>0.02613425925925926</v>
      </c>
      <c r="G29" s="13" t="str">
        <f t="shared" si="0"/>
        <v>3.46/km</v>
      </c>
      <c r="H29" s="14">
        <f t="shared" si="1"/>
        <v>0.0030902777777777786</v>
      </c>
      <c r="I29" s="14">
        <f>F29-INDEX($F$5:$F$341,MATCH(D29,$D$5:$D$341,0))</f>
        <v>0.0018750000000000017</v>
      </c>
    </row>
    <row r="30" spans="1:9" ht="15" customHeight="1">
      <c r="A30" s="13">
        <v>26</v>
      </c>
      <c r="B30" s="27" t="s">
        <v>231</v>
      </c>
      <c r="C30" s="27" t="s">
        <v>148</v>
      </c>
      <c r="D30" s="13" t="s">
        <v>75</v>
      </c>
      <c r="E30" s="27" t="s">
        <v>206</v>
      </c>
      <c r="F30" s="28">
        <v>0.02646990740740741</v>
      </c>
      <c r="G30" s="13" t="str">
        <f t="shared" si="0"/>
        <v>3.49/km</v>
      </c>
      <c r="H30" s="14">
        <f t="shared" si="1"/>
        <v>0.0034259259259259295</v>
      </c>
      <c r="I30" s="14">
        <f>F30-INDEX($F$5:$F$341,MATCH(D30,$D$5:$D$341,0))</f>
        <v>0.0027314814814814875</v>
      </c>
    </row>
    <row r="31" spans="1:9" ht="15" customHeight="1">
      <c r="A31" s="13">
        <v>27</v>
      </c>
      <c r="B31" s="27" t="s">
        <v>232</v>
      </c>
      <c r="C31" s="27" t="s">
        <v>106</v>
      </c>
      <c r="D31" s="13" t="s">
        <v>76</v>
      </c>
      <c r="E31" s="27" t="s">
        <v>207</v>
      </c>
      <c r="F31" s="28">
        <v>0.026550925925925926</v>
      </c>
      <c r="G31" s="13" t="str">
        <f t="shared" si="0"/>
        <v>3.49/km</v>
      </c>
      <c r="H31" s="14">
        <f t="shared" si="1"/>
        <v>0.0035069444444444445</v>
      </c>
      <c r="I31" s="14">
        <f>F31-INDEX($F$5:$F$341,MATCH(D31,$D$5:$D$341,0))</f>
        <v>0.0022916666666666675</v>
      </c>
    </row>
    <row r="32" spans="1:9" ht="15" customHeight="1">
      <c r="A32" s="13">
        <v>28</v>
      </c>
      <c r="B32" s="27" t="s">
        <v>165</v>
      </c>
      <c r="C32" s="27" t="s">
        <v>89</v>
      </c>
      <c r="D32" s="13" t="s">
        <v>75</v>
      </c>
      <c r="E32" s="27" t="s">
        <v>216</v>
      </c>
      <c r="F32" s="28">
        <v>0.026608796296296297</v>
      </c>
      <c r="G32" s="13" t="str">
        <f t="shared" si="0"/>
        <v>3.50/km</v>
      </c>
      <c r="H32" s="14">
        <f t="shared" si="1"/>
        <v>0.003564814814814816</v>
      </c>
      <c r="I32" s="14">
        <f>F32-INDEX($F$5:$F$341,MATCH(D32,$D$5:$D$341,0))</f>
        <v>0.002870370370370374</v>
      </c>
    </row>
    <row r="33" spans="1:9" ht="15" customHeight="1">
      <c r="A33" s="13">
        <v>29</v>
      </c>
      <c r="B33" s="27" t="s">
        <v>233</v>
      </c>
      <c r="C33" s="27" t="s">
        <v>89</v>
      </c>
      <c r="D33" s="13" t="s">
        <v>72</v>
      </c>
      <c r="E33" s="27" t="s">
        <v>234</v>
      </c>
      <c r="F33" s="28">
        <v>0.026759259259259257</v>
      </c>
      <c r="G33" s="13" t="str">
        <f t="shared" si="0"/>
        <v>3.51/km</v>
      </c>
      <c r="H33" s="14">
        <f t="shared" si="1"/>
        <v>0.0037152777777777757</v>
      </c>
      <c r="I33" s="14">
        <f>F33-INDEX($F$5:$F$341,MATCH(D33,$D$5:$D$341,0))</f>
        <v>0.0030555555555555544</v>
      </c>
    </row>
    <row r="34" spans="1:9" ht="15" customHeight="1">
      <c r="A34" s="13">
        <v>30</v>
      </c>
      <c r="B34" s="27" t="s">
        <v>235</v>
      </c>
      <c r="C34" s="27" t="s">
        <v>236</v>
      </c>
      <c r="D34" s="13" t="s">
        <v>76</v>
      </c>
      <c r="E34" s="27" t="s">
        <v>198</v>
      </c>
      <c r="F34" s="28">
        <v>0.026828703703703702</v>
      </c>
      <c r="G34" s="13" t="str">
        <f t="shared" si="0"/>
        <v>3.52/km</v>
      </c>
      <c r="H34" s="14">
        <f t="shared" si="1"/>
        <v>0.0037847222222222206</v>
      </c>
      <c r="I34" s="14">
        <f>F34-INDEX($F$5:$F$341,MATCH(D34,$D$5:$D$341,0))</f>
        <v>0.0025694444444444436</v>
      </c>
    </row>
    <row r="35" spans="1:9" ht="15" customHeight="1">
      <c r="A35" s="13">
        <v>31</v>
      </c>
      <c r="B35" s="27" t="s">
        <v>237</v>
      </c>
      <c r="C35" s="27" t="s">
        <v>168</v>
      </c>
      <c r="D35" s="13" t="s">
        <v>78</v>
      </c>
      <c r="E35" s="27" t="s">
        <v>207</v>
      </c>
      <c r="F35" s="28">
        <v>0.02684027777777778</v>
      </c>
      <c r="G35" s="13" t="str">
        <f t="shared" si="0"/>
        <v>3.52/km</v>
      </c>
      <c r="H35" s="14">
        <f t="shared" si="1"/>
        <v>0.0037962962962962976</v>
      </c>
      <c r="I35" s="14">
        <f>F35-INDEX($F$5:$F$341,MATCH(D35,$D$5:$D$341,0))</f>
        <v>0</v>
      </c>
    </row>
    <row r="36" spans="1:9" ht="15" customHeight="1">
      <c r="A36" s="13">
        <v>32</v>
      </c>
      <c r="B36" s="27" t="s">
        <v>238</v>
      </c>
      <c r="C36" s="27" t="s">
        <v>112</v>
      </c>
      <c r="D36" s="13" t="s">
        <v>75</v>
      </c>
      <c r="E36" s="27" t="s">
        <v>154</v>
      </c>
      <c r="F36" s="28">
        <v>0.026909722222222224</v>
      </c>
      <c r="G36" s="13" t="str">
        <f t="shared" si="0"/>
        <v>3.53/km</v>
      </c>
      <c r="H36" s="14">
        <f t="shared" si="1"/>
        <v>0.0038657407407407425</v>
      </c>
      <c r="I36" s="14">
        <f>F36-INDEX($F$5:$F$341,MATCH(D36,$D$5:$D$341,0))</f>
        <v>0.0031712962962963005</v>
      </c>
    </row>
    <row r="37" spans="1:9" ht="15" customHeight="1">
      <c r="A37" s="13">
        <v>33</v>
      </c>
      <c r="B37" s="27" t="s">
        <v>239</v>
      </c>
      <c r="C37" s="27" t="s">
        <v>240</v>
      </c>
      <c r="D37" s="13" t="s">
        <v>74</v>
      </c>
      <c r="E37" s="27" t="s">
        <v>207</v>
      </c>
      <c r="F37" s="28">
        <v>0.026967592592592595</v>
      </c>
      <c r="G37" s="13" t="str">
        <f t="shared" si="0"/>
        <v>3.53/km</v>
      </c>
      <c r="H37" s="14">
        <f t="shared" si="1"/>
        <v>0.003923611111111114</v>
      </c>
      <c r="I37" s="14">
        <f>F37-INDEX($F$5:$F$341,MATCH(D37,$D$5:$D$341,0))</f>
        <v>0.003923611111111114</v>
      </c>
    </row>
    <row r="38" spans="1:9" ht="15" customHeight="1">
      <c r="A38" s="13">
        <v>34</v>
      </c>
      <c r="B38" s="27" t="s">
        <v>241</v>
      </c>
      <c r="C38" s="27" t="s">
        <v>144</v>
      </c>
      <c r="D38" s="13" t="s">
        <v>77</v>
      </c>
      <c r="E38" s="27" t="s">
        <v>198</v>
      </c>
      <c r="F38" s="28">
        <v>0.026990740740740742</v>
      </c>
      <c r="G38" s="13" t="str">
        <f t="shared" si="0"/>
        <v>3.53/km</v>
      </c>
      <c r="H38" s="14">
        <f t="shared" si="1"/>
        <v>0.003946759259259261</v>
      </c>
      <c r="I38" s="14">
        <f>F38-INDEX($F$5:$F$341,MATCH(D38,$D$5:$D$341,0))</f>
        <v>0</v>
      </c>
    </row>
    <row r="39" spans="1:9" ht="15" customHeight="1">
      <c r="A39" s="13">
        <v>35</v>
      </c>
      <c r="B39" s="27" t="s">
        <v>242</v>
      </c>
      <c r="C39" s="27" t="s">
        <v>112</v>
      </c>
      <c r="D39" s="13" t="s">
        <v>78</v>
      </c>
      <c r="E39" s="27" t="s">
        <v>243</v>
      </c>
      <c r="F39" s="28">
        <v>0.027037037037037037</v>
      </c>
      <c r="G39" s="13" t="str">
        <f t="shared" si="0"/>
        <v>3.54/km</v>
      </c>
      <c r="H39" s="14">
        <f t="shared" si="1"/>
        <v>0.003993055555555555</v>
      </c>
      <c r="I39" s="14">
        <f>F39-INDEX($F$5:$F$341,MATCH(D39,$D$5:$D$341,0))</f>
        <v>0.00019675925925925764</v>
      </c>
    </row>
    <row r="40" spans="1:9" ht="15" customHeight="1">
      <c r="A40" s="13">
        <v>36</v>
      </c>
      <c r="B40" s="27" t="s">
        <v>244</v>
      </c>
      <c r="C40" s="27" t="s">
        <v>245</v>
      </c>
      <c r="D40" s="13" t="s">
        <v>76</v>
      </c>
      <c r="E40" s="27" t="s">
        <v>203</v>
      </c>
      <c r="F40" s="28">
        <v>0.027037037037037037</v>
      </c>
      <c r="G40" s="13" t="str">
        <f t="shared" si="0"/>
        <v>3.54/km</v>
      </c>
      <c r="H40" s="14">
        <f t="shared" si="1"/>
        <v>0.003993055555555555</v>
      </c>
      <c r="I40" s="14">
        <f>F40-INDEX($F$5:$F$341,MATCH(D40,$D$5:$D$341,0))</f>
        <v>0.0027777777777777783</v>
      </c>
    </row>
    <row r="41" spans="1:9" ht="15" customHeight="1">
      <c r="A41" s="31">
        <v>37</v>
      </c>
      <c r="B41" s="32" t="s">
        <v>246</v>
      </c>
      <c r="C41" s="32" t="s">
        <v>161</v>
      </c>
      <c r="D41" s="31" t="s">
        <v>74</v>
      </c>
      <c r="E41" s="32" t="s">
        <v>189</v>
      </c>
      <c r="F41" s="33">
        <v>0.02704861111111111</v>
      </c>
      <c r="G41" s="31" t="str">
        <f t="shared" si="0"/>
        <v>3.54/km</v>
      </c>
      <c r="H41" s="34">
        <f t="shared" si="1"/>
        <v>0.004004629629629629</v>
      </c>
      <c r="I41" s="34">
        <f>F41-INDEX($F$5:$F$341,MATCH(D41,$D$5:$D$341,0))</f>
        <v>0.004004629629629629</v>
      </c>
    </row>
    <row r="42" spans="1:9" ht="15" customHeight="1">
      <c r="A42" s="13">
        <v>38</v>
      </c>
      <c r="B42" s="27" t="s">
        <v>247</v>
      </c>
      <c r="C42" s="27" t="s">
        <v>163</v>
      </c>
      <c r="D42" s="13" t="s">
        <v>78</v>
      </c>
      <c r="E42" s="27" t="s">
        <v>243</v>
      </c>
      <c r="F42" s="28">
        <v>0.02704861111111111</v>
      </c>
      <c r="G42" s="13" t="str">
        <f t="shared" si="0"/>
        <v>3.54/km</v>
      </c>
      <c r="H42" s="14">
        <f t="shared" si="1"/>
        <v>0.004004629629629629</v>
      </c>
      <c r="I42" s="14">
        <f>F42-INDEX($F$5:$F$341,MATCH(D42,$D$5:$D$341,0))</f>
        <v>0.0002083333333333312</v>
      </c>
    </row>
    <row r="43" spans="1:9" ht="15" customHeight="1">
      <c r="A43" s="13">
        <v>39</v>
      </c>
      <c r="B43" s="27" t="s">
        <v>248</v>
      </c>
      <c r="C43" s="27" t="s">
        <v>249</v>
      </c>
      <c r="D43" s="13" t="s">
        <v>79</v>
      </c>
      <c r="E43" s="27" t="s">
        <v>198</v>
      </c>
      <c r="F43" s="28">
        <v>0.027071759259259257</v>
      </c>
      <c r="G43" s="13" t="str">
        <f t="shared" si="0"/>
        <v>3.54/km</v>
      </c>
      <c r="H43" s="14">
        <f t="shared" si="1"/>
        <v>0.004027777777777776</v>
      </c>
      <c r="I43" s="14">
        <f>F43-INDEX($F$5:$F$341,MATCH(D43,$D$5:$D$341,0))</f>
        <v>0</v>
      </c>
    </row>
    <row r="44" spans="1:9" ht="15" customHeight="1">
      <c r="A44" s="13">
        <v>40</v>
      </c>
      <c r="B44" s="27" t="s">
        <v>250</v>
      </c>
      <c r="C44" s="27" t="s">
        <v>251</v>
      </c>
      <c r="D44" s="13" t="s">
        <v>82</v>
      </c>
      <c r="E44" s="27" t="s">
        <v>229</v>
      </c>
      <c r="F44" s="28">
        <v>0.027094907407407404</v>
      </c>
      <c r="G44" s="13" t="str">
        <f t="shared" si="0"/>
        <v>3.54/km</v>
      </c>
      <c r="H44" s="14">
        <f t="shared" si="1"/>
        <v>0.004050925925925923</v>
      </c>
      <c r="I44" s="14">
        <f>F44-INDEX($F$5:$F$341,MATCH(D44,$D$5:$D$341,0))</f>
        <v>0</v>
      </c>
    </row>
    <row r="45" spans="1:9" ht="15" customHeight="1">
      <c r="A45" s="13">
        <v>41</v>
      </c>
      <c r="B45" s="27" t="s">
        <v>252</v>
      </c>
      <c r="C45" s="27" t="s">
        <v>88</v>
      </c>
      <c r="D45" s="13" t="s">
        <v>75</v>
      </c>
      <c r="E45" s="27" t="s">
        <v>203</v>
      </c>
      <c r="F45" s="28">
        <v>0.02715277777777778</v>
      </c>
      <c r="G45" s="13" t="str">
        <f t="shared" si="0"/>
        <v>3.55/km</v>
      </c>
      <c r="H45" s="14">
        <f t="shared" si="1"/>
        <v>0.004108796296296298</v>
      </c>
      <c r="I45" s="14">
        <f>F45-INDEX($F$5:$F$341,MATCH(D45,$D$5:$D$341,0))</f>
        <v>0.003414351851851856</v>
      </c>
    </row>
    <row r="46" spans="1:9" ht="15" customHeight="1">
      <c r="A46" s="13">
        <v>42</v>
      </c>
      <c r="B46" s="27" t="s">
        <v>253</v>
      </c>
      <c r="C46" s="27" t="s">
        <v>106</v>
      </c>
      <c r="D46" s="13" t="s">
        <v>78</v>
      </c>
      <c r="E46" s="27" t="s">
        <v>254</v>
      </c>
      <c r="F46" s="28">
        <v>0.027222222222222228</v>
      </c>
      <c r="G46" s="13" t="str">
        <f t="shared" si="0"/>
        <v>3.55/km</v>
      </c>
      <c r="H46" s="14">
        <f t="shared" si="1"/>
        <v>0.004178240740740746</v>
      </c>
      <c r="I46" s="14">
        <f>F46-INDEX($F$5:$F$341,MATCH(D46,$D$5:$D$341,0))</f>
        <v>0.00038194444444444864</v>
      </c>
    </row>
    <row r="47" spans="1:9" ht="15" customHeight="1">
      <c r="A47" s="13">
        <v>43</v>
      </c>
      <c r="B47" s="27" t="s">
        <v>255</v>
      </c>
      <c r="C47" s="27" t="s">
        <v>96</v>
      </c>
      <c r="D47" s="13" t="s">
        <v>75</v>
      </c>
      <c r="E47" s="27" t="s">
        <v>223</v>
      </c>
      <c r="F47" s="28">
        <v>0.027222222222222228</v>
      </c>
      <c r="G47" s="13" t="str">
        <f t="shared" si="0"/>
        <v>3.55/km</v>
      </c>
      <c r="H47" s="14">
        <f t="shared" si="1"/>
        <v>0.004178240740740746</v>
      </c>
      <c r="I47" s="14">
        <f>F47-INDEX($F$5:$F$341,MATCH(D47,$D$5:$D$341,0))</f>
        <v>0.0034837962962963043</v>
      </c>
    </row>
    <row r="48" spans="1:9" ht="15" customHeight="1">
      <c r="A48" s="13">
        <v>44</v>
      </c>
      <c r="B48" s="27" t="s">
        <v>256</v>
      </c>
      <c r="C48" s="27" t="s">
        <v>108</v>
      </c>
      <c r="D48" s="13" t="s">
        <v>72</v>
      </c>
      <c r="E48" s="27" t="s">
        <v>216</v>
      </c>
      <c r="F48" s="28">
        <v>0.027280092592592592</v>
      </c>
      <c r="G48" s="13" t="str">
        <f t="shared" si="0"/>
        <v>3.56/km</v>
      </c>
      <c r="H48" s="14">
        <f t="shared" si="1"/>
        <v>0.004236111111111111</v>
      </c>
      <c r="I48" s="14">
        <f>F48-INDEX($F$5:$F$341,MATCH(D48,$D$5:$D$341,0))</f>
        <v>0.0035763888888888894</v>
      </c>
    </row>
    <row r="49" spans="1:9" ht="15" customHeight="1">
      <c r="A49" s="13">
        <v>45</v>
      </c>
      <c r="B49" s="27" t="s">
        <v>257</v>
      </c>
      <c r="C49" s="27" t="s">
        <v>168</v>
      </c>
      <c r="D49" s="13" t="s">
        <v>75</v>
      </c>
      <c r="E49" s="27" t="s">
        <v>258</v>
      </c>
      <c r="F49" s="28">
        <v>0.02732638888888889</v>
      </c>
      <c r="G49" s="13" t="str">
        <f t="shared" si="0"/>
        <v>3.56/km</v>
      </c>
      <c r="H49" s="14">
        <f t="shared" si="1"/>
        <v>0.004282407407407408</v>
      </c>
      <c r="I49" s="14">
        <f>F49-INDEX($F$5:$F$341,MATCH(D49,$D$5:$D$341,0))</f>
        <v>0.0035879629629629664</v>
      </c>
    </row>
    <row r="50" spans="1:9" ht="15" customHeight="1">
      <c r="A50" s="13">
        <v>46</v>
      </c>
      <c r="B50" s="27" t="s">
        <v>259</v>
      </c>
      <c r="C50" s="27" t="s">
        <v>86</v>
      </c>
      <c r="D50" s="13" t="s">
        <v>75</v>
      </c>
      <c r="E50" s="27" t="s">
        <v>216</v>
      </c>
      <c r="F50" s="28">
        <v>0.027453703703703702</v>
      </c>
      <c r="G50" s="13" t="str">
        <f t="shared" si="0"/>
        <v>3.57/km</v>
      </c>
      <c r="H50" s="14">
        <f t="shared" si="1"/>
        <v>0.004409722222222221</v>
      </c>
      <c r="I50" s="14">
        <f>F50-INDEX($F$5:$F$341,MATCH(D50,$D$5:$D$341,0))</f>
        <v>0.003715277777777779</v>
      </c>
    </row>
    <row r="51" spans="1:9" ht="15" customHeight="1">
      <c r="A51" s="13">
        <v>47</v>
      </c>
      <c r="B51" s="27" t="s">
        <v>260</v>
      </c>
      <c r="C51" s="27" t="s">
        <v>122</v>
      </c>
      <c r="D51" s="13" t="s">
        <v>76</v>
      </c>
      <c r="E51" s="27" t="s">
        <v>198</v>
      </c>
      <c r="F51" s="28">
        <v>0.027476851851851853</v>
      </c>
      <c r="G51" s="13" t="str">
        <f t="shared" si="0"/>
        <v>3.57/km</v>
      </c>
      <c r="H51" s="14">
        <f t="shared" si="1"/>
        <v>0.004432870370370372</v>
      </c>
      <c r="I51" s="14">
        <f>F51-INDEX($F$5:$F$341,MATCH(D51,$D$5:$D$341,0))</f>
        <v>0.003217592592592595</v>
      </c>
    </row>
    <row r="52" spans="1:9" ht="15" customHeight="1">
      <c r="A52" s="13">
        <v>48</v>
      </c>
      <c r="B52" s="27" t="s">
        <v>261</v>
      </c>
      <c r="C52" s="27" t="s">
        <v>95</v>
      </c>
      <c r="D52" s="13" t="s">
        <v>76</v>
      </c>
      <c r="E52" s="27" t="s">
        <v>243</v>
      </c>
      <c r="F52" s="28">
        <v>0.0275</v>
      </c>
      <c r="G52" s="13" t="str">
        <f t="shared" si="0"/>
        <v>3.58/km</v>
      </c>
      <c r="H52" s="14">
        <f t="shared" si="1"/>
        <v>0.004456018518518519</v>
      </c>
      <c r="I52" s="14">
        <f>F52-INDEX($F$5:$F$341,MATCH(D52,$D$5:$D$341,0))</f>
        <v>0.003240740740740742</v>
      </c>
    </row>
    <row r="53" spans="1:9" ht="15" customHeight="1">
      <c r="A53" s="13">
        <v>49</v>
      </c>
      <c r="B53" s="27" t="s">
        <v>262</v>
      </c>
      <c r="C53" s="27" t="s">
        <v>100</v>
      </c>
      <c r="D53" s="13" t="s">
        <v>75</v>
      </c>
      <c r="E53" s="27" t="s">
        <v>216</v>
      </c>
      <c r="F53" s="28">
        <v>0.027523148148148147</v>
      </c>
      <c r="G53" s="13" t="str">
        <f t="shared" si="0"/>
        <v>3.58/km</v>
      </c>
      <c r="H53" s="14">
        <f t="shared" si="1"/>
        <v>0.004479166666666666</v>
      </c>
      <c r="I53" s="14">
        <f>F53-INDEX($F$5:$F$341,MATCH(D53,$D$5:$D$341,0))</f>
        <v>0.003784722222222224</v>
      </c>
    </row>
    <row r="54" spans="1:9" ht="15" customHeight="1">
      <c r="A54" s="13">
        <v>50</v>
      </c>
      <c r="B54" s="27" t="s">
        <v>263</v>
      </c>
      <c r="C54" s="27" t="s">
        <v>168</v>
      </c>
      <c r="D54" s="13" t="s">
        <v>72</v>
      </c>
      <c r="E54" s="27" t="s">
        <v>207</v>
      </c>
      <c r="F54" s="28">
        <v>0.027546296296296294</v>
      </c>
      <c r="G54" s="13" t="str">
        <f t="shared" si="0"/>
        <v>3.58/km</v>
      </c>
      <c r="H54" s="14">
        <f t="shared" si="1"/>
        <v>0.004502314814814813</v>
      </c>
      <c r="I54" s="14">
        <f>F54-INDEX($F$5:$F$341,MATCH(D54,$D$5:$D$341,0))</f>
        <v>0.003842592592592592</v>
      </c>
    </row>
    <row r="55" spans="1:9" ht="15" customHeight="1">
      <c r="A55" s="13">
        <v>51</v>
      </c>
      <c r="B55" s="27" t="s">
        <v>264</v>
      </c>
      <c r="C55" s="27" t="s">
        <v>265</v>
      </c>
      <c r="D55" s="13" t="s">
        <v>75</v>
      </c>
      <c r="E55" s="27" t="s">
        <v>266</v>
      </c>
      <c r="F55" s="28">
        <v>0.027604166666666666</v>
      </c>
      <c r="G55" s="13" t="str">
        <f t="shared" si="0"/>
        <v>3.59/km</v>
      </c>
      <c r="H55" s="14">
        <f t="shared" si="1"/>
        <v>0.0045601851851851845</v>
      </c>
      <c r="I55" s="14">
        <f>F55-INDEX($F$5:$F$341,MATCH(D55,$D$5:$D$341,0))</f>
        <v>0.0038657407407407425</v>
      </c>
    </row>
    <row r="56" spans="1:9" ht="15" customHeight="1">
      <c r="A56" s="13">
        <v>52</v>
      </c>
      <c r="B56" s="27" t="s">
        <v>267</v>
      </c>
      <c r="C56" s="27" t="s">
        <v>268</v>
      </c>
      <c r="D56" s="13" t="s">
        <v>78</v>
      </c>
      <c r="E56" s="27" t="s">
        <v>266</v>
      </c>
      <c r="F56" s="28">
        <v>0.027604166666666666</v>
      </c>
      <c r="G56" s="13" t="str">
        <f t="shared" si="0"/>
        <v>3.59/km</v>
      </c>
      <c r="H56" s="14">
        <f t="shared" si="1"/>
        <v>0.0045601851851851845</v>
      </c>
      <c r="I56" s="14">
        <f>F56-INDEX($F$5:$F$341,MATCH(D56,$D$5:$D$341,0))</f>
        <v>0.0007638888888888869</v>
      </c>
    </row>
    <row r="57" spans="1:9" ht="15" customHeight="1">
      <c r="A57" s="13">
        <v>53</v>
      </c>
      <c r="B57" s="27" t="s">
        <v>269</v>
      </c>
      <c r="C57" s="27" t="s">
        <v>126</v>
      </c>
      <c r="D57" s="13" t="s">
        <v>76</v>
      </c>
      <c r="E57" s="27" t="s">
        <v>270</v>
      </c>
      <c r="F57" s="28">
        <v>0.027604166666666666</v>
      </c>
      <c r="G57" s="13" t="str">
        <f t="shared" si="0"/>
        <v>3.59/km</v>
      </c>
      <c r="H57" s="14">
        <f t="shared" si="1"/>
        <v>0.0045601851851851845</v>
      </c>
      <c r="I57" s="14">
        <f>F57-INDEX($F$5:$F$341,MATCH(D57,$D$5:$D$341,0))</f>
        <v>0.0033449074074074076</v>
      </c>
    </row>
    <row r="58" spans="1:9" ht="15" customHeight="1">
      <c r="A58" s="13">
        <v>54</v>
      </c>
      <c r="B58" s="27" t="s">
        <v>271</v>
      </c>
      <c r="C58" s="27" t="s">
        <v>162</v>
      </c>
      <c r="D58" s="13" t="s">
        <v>74</v>
      </c>
      <c r="E58" s="27" t="s">
        <v>272</v>
      </c>
      <c r="F58" s="28">
        <v>0.027650462962962963</v>
      </c>
      <c r="G58" s="13" t="str">
        <f t="shared" si="0"/>
        <v>3.59/km</v>
      </c>
      <c r="H58" s="14">
        <f t="shared" si="1"/>
        <v>0.004606481481481482</v>
      </c>
      <c r="I58" s="14">
        <f>F58-INDEX($F$5:$F$341,MATCH(D58,$D$5:$D$341,0))</f>
        <v>0.004606481481481482</v>
      </c>
    </row>
    <row r="59" spans="1:9" ht="15" customHeight="1">
      <c r="A59" s="13">
        <v>55</v>
      </c>
      <c r="B59" s="27" t="s">
        <v>273</v>
      </c>
      <c r="C59" s="27" t="s">
        <v>119</v>
      </c>
      <c r="D59" s="13" t="s">
        <v>78</v>
      </c>
      <c r="E59" s="27" t="s">
        <v>229</v>
      </c>
      <c r="F59" s="28">
        <v>0.027696759259259258</v>
      </c>
      <c r="G59" s="13" t="str">
        <f t="shared" si="0"/>
        <v>3.59/km</v>
      </c>
      <c r="H59" s="14">
        <f t="shared" si="1"/>
        <v>0.0046527777777777765</v>
      </c>
      <c r="I59" s="14">
        <f>F59-INDEX($F$5:$F$341,MATCH(D59,$D$5:$D$341,0))</f>
        <v>0.0008564814814814789</v>
      </c>
    </row>
    <row r="60" spans="1:9" ht="15" customHeight="1">
      <c r="A60" s="13">
        <v>56</v>
      </c>
      <c r="B60" s="27" t="s">
        <v>239</v>
      </c>
      <c r="C60" s="27" t="s">
        <v>152</v>
      </c>
      <c r="D60" s="13" t="s">
        <v>75</v>
      </c>
      <c r="E60" s="27" t="s">
        <v>130</v>
      </c>
      <c r="F60" s="28">
        <v>0.027766203703703706</v>
      </c>
      <c r="G60" s="13" t="str">
        <f t="shared" si="0"/>
        <v>3.60/km</v>
      </c>
      <c r="H60" s="14">
        <f t="shared" si="1"/>
        <v>0.004722222222222225</v>
      </c>
      <c r="I60" s="14">
        <f>F60-INDEX($F$5:$F$341,MATCH(D60,$D$5:$D$341,0))</f>
        <v>0.004027777777777783</v>
      </c>
    </row>
    <row r="61" spans="1:9" ht="15" customHeight="1">
      <c r="A61" s="13">
        <v>57</v>
      </c>
      <c r="B61" s="27" t="s">
        <v>274</v>
      </c>
      <c r="C61" s="27" t="s">
        <v>162</v>
      </c>
      <c r="D61" s="13" t="s">
        <v>75</v>
      </c>
      <c r="E61" s="27" t="s">
        <v>266</v>
      </c>
      <c r="F61" s="28">
        <v>0.027824074074074074</v>
      </c>
      <c r="G61" s="13" t="str">
        <f t="shared" si="0"/>
        <v>4.00/km</v>
      </c>
      <c r="H61" s="14">
        <f t="shared" si="1"/>
        <v>0.004780092592592593</v>
      </c>
      <c r="I61" s="14">
        <f>F61-INDEX($F$5:$F$341,MATCH(D61,$D$5:$D$341,0))</f>
        <v>0.004085648148148151</v>
      </c>
    </row>
    <row r="62" spans="1:9" ht="15" customHeight="1">
      <c r="A62" s="13">
        <v>58</v>
      </c>
      <c r="B62" s="27" t="s">
        <v>275</v>
      </c>
      <c r="C62" s="27" t="s">
        <v>128</v>
      </c>
      <c r="D62" s="13" t="s">
        <v>76</v>
      </c>
      <c r="E62" s="27" t="s">
        <v>130</v>
      </c>
      <c r="F62" s="28">
        <v>0.02783564814814815</v>
      </c>
      <c r="G62" s="13" t="str">
        <f t="shared" si="0"/>
        <v>4.01/km</v>
      </c>
      <c r="H62" s="14">
        <f t="shared" si="1"/>
        <v>0.00479166666666667</v>
      </c>
      <c r="I62" s="14">
        <f>F62-INDEX($F$5:$F$341,MATCH(D62,$D$5:$D$341,0))</f>
        <v>0.003576388888888893</v>
      </c>
    </row>
    <row r="63" spans="1:9" ht="15" customHeight="1">
      <c r="A63" s="13">
        <v>59</v>
      </c>
      <c r="B63" s="27" t="s">
        <v>276</v>
      </c>
      <c r="C63" s="27" t="s">
        <v>102</v>
      </c>
      <c r="D63" s="13" t="s">
        <v>78</v>
      </c>
      <c r="E63" s="27" t="s">
        <v>207</v>
      </c>
      <c r="F63" s="28">
        <v>0.027905092592592592</v>
      </c>
      <c r="G63" s="13" t="str">
        <f t="shared" si="0"/>
        <v>4.01/km</v>
      </c>
      <c r="H63" s="14">
        <f t="shared" si="1"/>
        <v>0.004861111111111111</v>
      </c>
      <c r="I63" s="14">
        <f>F63-INDEX($F$5:$F$341,MATCH(D63,$D$5:$D$341,0))</f>
        <v>0.0010648148148148136</v>
      </c>
    </row>
    <row r="64" spans="1:9" ht="15" customHeight="1">
      <c r="A64" s="13">
        <v>60</v>
      </c>
      <c r="B64" s="27" t="s">
        <v>277</v>
      </c>
      <c r="C64" s="27" t="s">
        <v>278</v>
      </c>
      <c r="D64" s="13" t="s">
        <v>76</v>
      </c>
      <c r="E64" s="27" t="s">
        <v>203</v>
      </c>
      <c r="F64" s="28">
        <v>0.02804398148148148</v>
      </c>
      <c r="G64" s="13" t="str">
        <f t="shared" si="0"/>
        <v>4.02/km</v>
      </c>
      <c r="H64" s="14">
        <f t="shared" si="1"/>
        <v>0.0049999999999999975</v>
      </c>
      <c r="I64" s="14">
        <f>F64-INDEX($F$5:$F$341,MATCH(D64,$D$5:$D$341,0))</f>
        <v>0.0037847222222222206</v>
      </c>
    </row>
    <row r="65" spans="1:9" ht="15" customHeight="1">
      <c r="A65" s="13">
        <v>61</v>
      </c>
      <c r="B65" s="27" t="s">
        <v>279</v>
      </c>
      <c r="C65" s="27" t="s">
        <v>112</v>
      </c>
      <c r="D65" s="13" t="s">
        <v>76</v>
      </c>
      <c r="E65" s="27" t="s">
        <v>234</v>
      </c>
      <c r="F65" s="28">
        <v>0.028113425925925927</v>
      </c>
      <c r="G65" s="13" t="str">
        <f t="shared" si="0"/>
        <v>4.03/km</v>
      </c>
      <c r="H65" s="14">
        <f t="shared" si="1"/>
        <v>0.005069444444444446</v>
      </c>
      <c r="I65" s="14">
        <f>F65-INDEX($F$5:$F$341,MATCH(D65,$D$5:$D$341,0))</f>
        <v>0.003854166666666669</v>
      </c>
    </row>
    <row r="66" spans="1:9" ht="15" customHeight="1">
      <c r="A66" s="13">
        <v>62</v>
      </c>
      <c r="B66" s="27" t="s">
        <v>150</v>
      </c>
      <c r="C66" s="27" t="s">
        <v>142</v>
      </c>
      <c r="D66" s="13" t="s">
        <v>75</v>
      </c>
      <c r="E66" s="27" t="s">
        <v>223</v>
      </c>
      <c r="F66" s="28">
        <v>0.028229166666666666</v>
      </c>
      <c r="G66" s="13" t="str">
        <f t="shared" si="0"/>
        <v>4.04/km</v>
      </c>
      <c r="H66" s="14">
        <f t="shared" si="1"/>
        <v>0.005185185185185185</v>
      </c>
      <c r="I66" s="14">
        <f>F66-INDEX($F$5:$F$341,MATCH(D66,$D$5:$D$341,0))</f>
        <v>0.004490740740740743</v>
      </c>
    </row>
    <row r="67" spans="1:9" ht="15" customHeight="1">
      <c r="A67" s="13">
        <v>63</v>
      </c>
      <c r="B67" s="27" t="s">
        <v>280</v>
      </c>
      <c r="C67" s="27" t="s">
        <v>123</v>
      </c>
      <c r="D67" s="13" t="s">
        <v>74</v>
      </c>
      <c r="E67" s="27" t="s">
        <v>281</v>
      </c>
      <c r="F67" s="28">
        <v>0.028287037037037038</v>
      </c>
      <c r="G67" s="13" t="str">
        <f t="shared" si="0"/>
        <v>4.04/km</v>
      </c>
      <c r="H67" s="14">
        <f t="shared" si="1"/>
        <v>0.005243055555555556</v>
      </c>
      <c r="I67" s="14">
        <f>F67-INDEX($F$5:$F$341,MATCH(D67,$D$5:$D$341,0))</f>
        <v>0.005243055555555556</v>
      </c>
    </row>
    <row r="68" spans="1:9" ht="15" customHeight="1">
      <c r="A68" s="13">
        <v>64</v>
      </c>
      <c r="B68" s="27" t="s">
        <v>282</v>
      </c>
      <c r="C68" s="27" t="s">
        <v>89</v>
      </c>
      <c r="D68" s="13" t="s">
        <v>73</v>
      </c>
      <c r="E68" s="27" t="s">
        <v>198</v>
      </c>
      <c r="F68" s="28">
        <v>0.028344907407407412</v>
      </c>
      <c r="G68" s="13" t="str">
        <f t="shared" si="0"/>
        <v>4.05/km</v>
      </c>
      <c r="H68" s="14">
        <f t="shared" si="1"/>
        <v>0.005300925925925931</v>
      </c>
      <c r="I68" s="14">
        <f>F68-INDEX($F$5:$F$341,MATCH(D68,$D$5:$D$341,0))</f>
        <v>0.004467592592592599</v>
      </c>
    </row>
    <row r="69" spans="1:9" ht="15" customHeight="1">
      <c r="A69" s="13">
        <v>65</v>
      </c>
      <c r="B69" s="27" t="s">
        <v>283</v>
      </c>
      <c r="C69" s="27" t="s">
        <v>106</v>
      </c>
      <c r="D69" s="13" t="s">
        <v>74</v>
      </c>
      <c r="E69" s="27" t="s">
        <v>266</v>
      </c>
      <c r="F69" s="28">
        <v>0.028402777777777777</v>
      </c>
      <c r="G69" s="13" t="str">
        <f aca="true" t="shared" si="2" ref="G69:G132">TEXT(INT((HOUR(F69)*3600+MINUTE(F69)*60+SECOND(F69))/$I$3/60),"0")&amp;"."&amp;TEXT(MOD((HOUR(F69)*3600+MINUTE(F69)*60+SECOND(F69))/$I$3,60),"00")&amp;"/km"</f>
        <v>4.05/km</v>
      </c>
      <c r="H69" s="14">
        <f aca="true" t="shared" si="3" ref="H69:H75">F69-$F$5</f>
        <v>0.0053587962962962955</v>
      </c>
      <c r="I69" s="14">
        <f>F69-INDEX($F$5:$F$341,MATCH(D69,$D$5:$D$341,0))</f>
        <v>0.0053587962962962955</v>
      </c>
    </row>
    <row r="70" spans="1:9" ht="15" customHeight="1">
      <c r="A70" s="13">
        <v>66</v>
      </c>
      <c r="B70" s="27" t="s">
        <v>177</v>
      </c>
      <c r="C70" s="27" t="s">
        <v>86</v>
      </c>
      <c r="D70" s="13" t="s">
        <v>75</v>
      </c>
      <c r="E70" s="27" t="s">
        <v>143</v>
      </c>
      <c r="F70" s="28">
        <v>0.0284375</v>
      </c>
      <c r="G70" s="13" t="str">
        <f t="shared" si="2"/>
        <v>4.06/km</v>
      </c>
      <c r="H70" s="14">
        <f t="shared" si="3"/>
        <v>0.00539351851851852</v>
      </c>
      <c r="I70" s="14">
        <f>F70-INDEX($F$5:$F$341,MATCH(D70,$D$5:$D$341,0))</f>
        <v>0.004699074074074078</v>
      </c>
    </row>
    <row r="71" spans="1:9" ht="15" customHeight="1">
      <c r="A71" s="13">
        <v>67</v>
      </c>
      <c r="B71" s="27" t="s">
        <v>284</v>
      </c>
      <c r="C71" s="27" t="s">
        <v>95</v>
      </c>
      <c r="D71" s="13" t="s">
        <v>72</v>
      </c>
      <c r="E71" s="27" t="s">
        <v>221</v>
      </c>
      <c r="F71" s="28">
        <v>0.02847222222222222</v>
      </c>
      <c r="G71" s="13" t="str">
        <f t="shared" si="2"/>
        <v>4.06/km</v>
      </c>
      <c r="H71" s="14">
        <f t="shared" si="3"/>
        <v>0.00542824074074074</v>
      </c>
      <c r="I71" s="14">
        <f>F71-INDEX($F$5:$F$341,MATCH(D71,$D$5:$D$341,0))</f>
        <v>0.004768518518518519</v>
      </c>
    </row>
    <row r="72" spans="1:9" ht="15" customHeight="1">
      <c r="A72" s="13">
        <v>68</v>
      </c>
      <c r="B72" s="27" t="s">
        <v>239</v>
      </c>
      <c r="C72" s="27" t="s">
        <v>123</v>
      </c>
      <c r="D72" s="13" t="s">
        <v>73</v>
      </c>
      <c r="E72" s="27" t="s">
        <v>234</v>
      </c>
      <c r="F72" s="28">
        <v>0.028518518518518523</v>
      </c>
      <c r="G72" s="13" t="str">
        <f t="shared" si="2"/>
        <v>4.06/km</v>
      </c>
      <c r="H72" s="14">
        <f t="shared" si="3"/>
        <v>0.005474537037037042</v>
      </c>
      <c r="I72" s="14">
        <f>F72-INDEX($F$5:$F$341,MATCH(D72,$D$5:$D$341,0))</f>
        <v>0.00464120370370371</v>
      </c>
    </row>
    <row r="73" spans="1:9" ht="15" customHeight="1">
      <c r="A73" s="13">
        <v>69</v>
      </c>
      <c r="B73" s="27" t="s">
        <v>285</v>
      </c>
      <c r="C73" s="27" t="s">
        <v>95</v>
      </c>
      <c r="D73" s="13" t="s">
        <v>78</v>
      </c>
      <c r="E73" s="27" t="s">
        <v>149</v>
      </c>
      <c r="F73" s="28">
        <v>0.028530092592592593</v>
      </c>
      <c r="G73" s="13" t="str">
        <f t="shared" si="2"/>
        <v>4.07/km</v>
      </c>
      <c r="H73" s="14">
        <f t="shared" si="3"/>
        <v>0.005486111111111112</v>
      </c>
      <c r="I73" s="14">
        <f>F73-INDEX($F$5:$F$341,MATCH(D73,$D$5:$D$341,0))</f>
        <v>0.0016898148148148141</v>
      </c>
    </row>
    <row r="74" spans="1:9" ht="15" customHeight="1">
      <c r="A74" s="13">
        <v>70</v>
      </c>
      <c r="B74" s="27" t="s">
        <v>286</v>
      </c>
      <c r="C74" s="27" t="s">
        <v>166</v>
      </c>
      <c r="D74" s="13" t="s">
        <v>72</v>
      </c>
      <c r="E74" s="27" t="s">
        <v>198</v>
      </c>
      <c r="F74" s="28">
        <v>0.028599537037037034</v>
      </c>
      <c r="G74" s="13" t="str">
        <f t="shared" si="2"/>
        <v>4.07/km</v>
      </c>
      <c r="H74" s="14">
        <f t="shared" si="3"/>
        <v>0.005555555555555553</v>
      </c>
      <c r="I74" s="14">
        <f>F74-INDEX($F$5:$F$341,MATCH(D74,$D$5:$D$341,0))</f>
        <v>0.004895833333333332</v>
      </c>
    </row>
    <row r="75" spans="1:9" ht="15" customHeight="1">
      <c r="A75" s="13">
        <v>71</v>
      </c>
      <c r="B75" s="27" t="s">
        <v>109</v>
      </c>
      <c r="C75" s="27" t="s">
        <v>93</v>
      </c>
      <c r="D75" s="13" t="s">
        <v>74</v>
      </c>
      <c r="E75" s="27" t="s">
        <v>216</v>
      </c>
      <c r="F75" s="28">
        <v>0.028634259259259262</v>
      </c>
      <c r="G75" s="13" t="str">
        <f t="shared" si="2"/>
        <v>4.07/km</v>
      </c>
      <c r="H75" s="14">
        <f t="shared" si="3"/>
        <v>0.005590277777777781</v>
      </c>
      <c r="I75" s="14">
        <f>F75-INDEX($F$5:$F$341,MATCH(D75,$D$5:$D$341,0))</f>
        <v>0.005590277777777781</v>
      </c>
    </row>
    <row r="76" spans="1:9" ht="15" customHeight="1">
      <c r="A76" s="13">
        <v>72</v>
      </c>
      <c r="B76" s="27" t="s">
        <v>287</v>
      </c>
      <c r="C76" s="27" t="s">
        <v>161</v>
      </c>
      <c r="D76" s="13" t="s">
        <v>72</v>
      </c>
      <c r="E76" s="27" t="s">
        <v>288</v>
      </c>
      <c r="F76" s="28">
        <v>0.028703703703703703</v>
      </c>
      <c r="G76" s="13" t="str">
        <f t="shared" si="2"/>
        <v>4.08/km</v>
      </c>
      <c r="H76" s="14">
        <f aca="true" t="shared" si="4" ref="H76:H139">F76-$F$5</f>
        <v>0.005659722222222222</v>
      </c>
      <c r="I76" s="14">
        <f>F76-INDEX($F$5:$F$341,MATCH(D76,$D$5:$D$341,0))</f>
        <v>0.005000000000000001</v>
      </c>
    </row>
    <row r="77" spans="1:9" ht="15" customHeight="1">
      <c r="A77" s="13">
        <v>73</v>
      </c>
      <c r="B77" s="27" t="s">
        <v>289</v>
      </c>
      <c r="C77" s="27" t="s">
        <v>115</v>
      </c>
      <c r="D77" s="13" t="s">
        <v>75</v>
      </c>
      <c r="E77" s="27" t="s">
        <v>203</v>
      </c>
      <c r="F77" s="28">
        <v>0.02871527777777778</v>
      </c>
      <c r="G77" s="13" t="str">
        <f t="shared" si="2"/>
        <v>4.08/km</v>
      </c>
      <c r="H77" s="14">
        <f t="shared" si="4"/>
        <v>0.005671296296296299</v>
      </c>
      <c r="I77" s="14">
        <f>F77-INDEX($F$5:$F$341,MATCH(D77,$D$5:$D$341,0))</f>
        <v>0.004976851851851857</v>
      </c>
    </row>
    <row r="78" spans="1:9" ht="15" customHeight="1">
      <c r="A78" s="13">
        <v>74</v>
      </c>
      <c r="B78" s="27" t="s">
        <v>290</v>
      </c>
      <c r="C78" s="27" t="s">
        <v>136</v>
      </c>
      <c r="D78" s="13" t="s">
        <v>78</v>
      </c>
      <c r="E78" s="27" t="s">
        <v>221</v>
      </c>
      <c r="F78" s="28">
        <v>0.02884259259259259</v>
      </c>
      <c r="G78" s="13" t="str">
        <f t="shared" si="2"/>
        <v>4.09/km</v>
      </c>
      <c r="H78" s="14">
        <f t="shared" si="4"/>
        <v>0.0057986111111111086</v>
      </c>
      <c r="I78" s="14">
        <f>F78-INDEX($F$5:$F$341,MATCH(D78,$D$5:$D$341,0))</f>
        <v>0.002002314814814811</v>
      </c>
    </row>
    <row r="79" spans="1:9" ht="15" customHeight="1">
      <c r="A79" s="13">
        <v>75</v>
      </c>
      <c r="B79" s="27" t="s">
        <v>291</v>
      </c>
      <c r="C79" s="27" t="s">
        <v>124</v>
      </c>
      <c r="D79" s="13" t="s">
        <v>76</v>
      </c>
      <c r="E79" s="27" t="s">
        <v>203</v>
      </c>
      <c r="F79" s="28">
        <v>0.028854166666666667</v>
      </c>
      <c r="G79" s="13" t="str">
        <f t="shared" si="2"/>
        <v>4.09/km</v>
      </c>
      <c r="H79" s="14">
        <f t="shared" si="4"/>
        <v>0.005810185185185186</v>
      </c>
      <c r="I79" s="14">
        <f>F79-INDEX($F$5:$F$341,MATCH(D79,$D$5:$D$341,0))</f>
        <v>0.004594907407407409</v>
      </c>
    </row>
    <row r="80" spans="1:9" ht="15" customHeight="1">
      <c r="A80" s="13">
        <v>76</v>
      </c>
      <c r="B80" s="27" t="s">
        <v>292</v>
      </c>
      <c r="C80" s="27" t="s">
        <v>293</v>
      </c>
      <c r="D80" s="13" t="s">
        <v>78</v>
      </c>
      <c r="E80" s="27" t="s">
        <v>207</v>
      </c>
      <c r="F80" s="28">
        <v>0.028912037037037038</v>
      </c>
      <c r="G80" s="13" t="str">
        <f t="shared" si="2"/>
        <v>4.10/km</v>
      </c>
      <c r="H80" s="14">
        <f t="shared" si="4"/>
        <v>0.005868055555555557</v>
      </c>
      <c r="I80" s="14">
        <f>F80-INDEX($F$5:$F$341,MATCH(D80,$D$5:$D$341,0))</f>
        <v>0.0020717592592592593</v>
      </c>
    </row>
    <row r="81" spans="1:9" ht="15" customHeight="1">
      <c r="A81" s="13">
        <v>77</v>
      </c>
      <c r="B81" s="27" t="s">
        <v>294</v>
      </c>
      <c r="C81" s="27" t="s">
        <v>137</v>
      </c>
      <c r="D81" s="13" t="s">
        <v>76</v>
      </c>
      <c r="E81" s="27" t="s">
        <v>243</v>
      </c>
      <c r="F81" s="28">
        <v>0.028958333333333336</v>
      </c>
      <c r="G81" s="13" t="str">
        <f t="shared" si="2"/>
        <v>4.10/km</v>
      </c>
      <c r="H81" s="14">
        <f t="shared" si="4"/>
        <v>0.005914351851851855</v>
      </c>
      <c r="I81" s="14">
        <f>F81-INDEX($F$5:$F$341,MATCH(D81,$D$5:$D$341,0))</f>
        <v>0.004699074074074078</v>
      </c>
    </row>
    <row r="82" spans="1:9" ht="15" customHeight="1">
      <c r="A82" s="13">
        <v>78</v>
      </c>
      <c r="B82" s="27" t="s">
        <v>295</v>
      </c>
      <c r="C82" s="27" t="s">
        <v>95</v>
      </c>
      <c r="D82" s="13" t="s">
        <v>77</v>
      </c>
      <c r="E82" s="27" t="s">
        <v>154</v>
      </c>
      <c r="F82" s="28">
        <v>0.0290625</v>
      </c>
      <c r="G82" s="13" t="str">
        <f t="shared" si="2"/>
        <v>4.11/km</v>
      </c>
      <c r="H82" s="14">
        <f t="shared" si="4"/>
        <v>0.00601851851851852</v>
      </c>
      <c r="I82" s="14">
        <f>F82-INDEX($F$5:$F$341,MATCH(D82,$D$5:$D$341,0))</f>
        <v>0.0020717592592592593</v>
      </c>
    </row>
    <row r="83" spans="1:9" ht="15" customHeight="1">
      <c r="A83" s="13">
        <v>79</v>
      </c>
      <c r="B83" s="27" t="s">
        <v>296</v>
      </c>
      <c r="C83" s="27" t="s">
        <v>164</v>
      </c>
      <c r="D83" s="13" t="s">
        <v>82</v>
      </c>
      <c r="E83" s="27" t="s">
        <v>198</v>
      </c>
      <c r="F83" s="28">
        <v>0.029131944444444446</v>
      </c>
      <c r="G83" s="13" t="str">
        <f t="shared" si="2"/>
        <v>4.12/km</v>
      </c>
      <c r="H83" s="14">
        <f t="shared" si="4"/>
        <v>0.006087962962962965</v>
      </c>
      <c r="I83" s="14">
        <f>F83-INDEX($F$5:$F$341,MATCH(D83,$D$5:$D$341,0))</f>
        <v>0.002037037037037042</v>
      </c>
    </row>
    <row r="84" spans="1:9" ht="15" customHeight="1">
      <c r="A84" s="13">
        <v>80</v>
      </c>
      <c r="B84" s="27" t="s">
        <v>297</v>
      </c>
      <c r="C84" s="27" t="s">
        <v>94</v>
      </c>
      <c r="D84" s="13" t="s">
        <v>73</v>
      </c>
      <c r="E84" s="27" t="s">
        <v>216</v>
      </c>
      <c r="F84" s="28">
        <v>0.029247685185185186</v>
      </c>
      <c r="G84" s="13" t="str">
        <f t="shared" si="2"/>
        <v>4.13/km</v>
      </c>
      <c r="H84" s="14">
        <f t="shared" si="4"/>
        <v>0.006203703703703704</v>
      </c>
      <c r="I84" s="14">
        <f>F84-INDEX($F$5:$F$341,MATCH(D84,$D$5:$D$341,0))</f>
        <v>0.005370370370370373</v>
      </c>
    </row>
    <row r="85" spans="1:9" ht="15" customHeight="1">
      <c r="A85" s="13">
        <v>81</v>
      </c>
      <c r="B85" s="27" t="s">
        <v>298</v>
      </c>
      <c r="C85" s="27" t="s">
        <v>293</v>
      </c>
      <c r="D85" s="13" t="s">
        <v>72</v>
      </c>
      <c r="E85" s="27" t="s">
        <v>149</v>
      </c>
      <c r="F85" s="28">
        <v>0.029282407407407406</v>
      </c>
      <c r="G85" s="13" t="str">
        <f t="shared" si="2"/>
        <v>4.13/km</v>
      </c>
      <c r="H85" s="14">
        <f t="shared" si="4"/>
        <v>0.006238425925925925</v>
      </c>
      <c r="I85" s="14">
        <f>F85-INDEX($F$5:$F$341,MATCH(D85,$D$5:$D$341,0))</f>
        <v>0.005578703703703704</v>
      </c>
    </row>
    <row r="86" spans="1:9" ht="15" customHeight="1">
      <c r="A86" s="13">
        <v>82</v>
      </c>
      <c r="B86" s="27" t="s">
        <v>299</v>
      </c>
      <c r="C86" s="27" t="s">
        <v>300</v>
      </c>
      <c r="D86" s="13" t="s">
        <v>76</v>
      </c>
      <c r="E86" s="27" t="s">
        <v>301</v>
      </c>
      <c r="F86" s="28">
        <v>0.02929398148148148</v>
      </c>
      <c r="G86" s="13" t="str">
        <f t="shared" si="2"/>
        <v>4.13/km</v>
      </c>
      <c r="H86" s="14">
        <f t="shared" si="4"/>
        <v>0.006249999999999999</v>
      </c>
      <c r="I86" s="14">
        <f>F86-INDEX($F$5:$F$341,MATCH(D86,$D$5:$D$341,0))</f>
        <v>0.005034722222222222</v>
      </c>
    </row>
    <row r="87" spans="1:9" ht="15" customHeight="1">
      <c r="A87" s="13">
        <v>83</v>
      </c>
      <c r="B87" s="27" t="s">
        <v>302</v>
      </c>
      <c r="C87" s="27" t="s">
        <v>303</v>
      </c>
      <c r="D87" s="13" t="s">
        <v>85</v>
      </c>
      <c r="E87" s="27" t="s">
        <v>281</v>
      </c>
      <c r="F87" s="28">
        <v>0.029328703703703704</v>
      </c>
      <c r="G87" s="13" t="str">
        <f t="shared" si="2"/>
        <v>4.13/km</v>
      </c>
      <c r="H87" s="14">
        <f t="shared" si="4"/>
        <v>0.006284722222222223</v>
      </c>
      <c r="I87" s="14">
        <f>F87-INDEX($F$5:$F$341,MATCH(D87,$D$5:$D$341,0))</f>
        <v>0</v>
      </c>
    </row>
    <row r="88" spans="1:9" ht="15" customHeight="1">
      <c r="A88" s="13">
        <v>84</v>
      </c>
      <c r="B88" s="27" t="s">
        <v>304</v>
      </c>
      <c r="C88" s="27" t="s">
        <v>124</v>
      </c>
      <c r="D88" s="13" t="s">
        <v>83</v>
      </c>
      <c r="E88" s="27" t="s">
        <v>305</v>
      </c>
      <c r="F88" s="28">
        <v>0.02935185185185185</v>
      </c>
      <c r="G88" s="13" t="str">
        <f t="shared" si="2"/>
        <v>4.14/km</v>
      </c>
      <c r="H88" s="14">
        <f t="shared" si="4"/>
        <v>0.00630787037037037</v>
      </c>
      <c r="I88" s="14">
        <f>F88-INDEX($F$5:$F$341,MATCH(D88,$D$5:$D$341,0))</f>
        <v>0</v>
      </c>
    </row>
    <row r="89" spans="1:9" ht="15" customHeight="1">
      <c r="A89" s="13">
        <v>85</v>
      </c>
      <c r="B89" s="27" t="s">
        <v>306</v>
      </c>
      <c r="C89" s="27" t="s">
        <v>98</v>
      </c>
      <c r="D89" s="13" t="s">
        <v>78</v>
      </c>
      <c r="E89" s="27" t="s">
        <v>218</v>
      </c>
      <c r="F89" s="28">
        <v>0.029421296296296296</v>
      </c>
      <c r="G89" s="13" t="str">
        <f t="shared" si="2"/>
        <v>4.14/km</v>
      </c>
      <c r="H89" s="14">
        <f t="shared" si="4"/>
        <v>0.006377314814814815</v>
      </c>
      <c r="I89" s="14">
        <f>F89-INDEX($F$5:$F$341,MATCH(D89,$D$5:$D$341,0))</f>
        <v>0.002581018518518517</v>
      </c>
    </row>
    <row r="90" spans="1:9" ht="15" customHeight="1">
      <c r="A90" s="13">
        <v>86</v>
      </c>
      <c r="B90" s="27" t="s">
        <v>307</v>
      </c>
      <c r="C90" s="27" t="s">
        <v>90</v>
      </c>
      <c r="D90" s="13" t="s">
        <v>72</v>
      </c>
      <c r="E90" s="27" t="s">
        <v>203</v>
      </c>
      <c r="F90" s="28">
        <v>0.02943287037037037</v>
      </c>
      <c r="G90" s="13" t="str">
        <f t="shared" si="2"/>
        <v>4.14/km</v>
      </c>
      <c r="H90" s="14">
        <f t="shared" si="4"/>
        <v>0.006388888888888888</v>
      </c>
      <c r="I90" s="14">
        <f>F90-INDEX($F$5:$F$341,MATCH(D90,$D$5:$D$341,0))</f>
        <v>0.005729166666666667</v>
      </c>
    </row>
    <row r="91" spans="1:9" ht="15" customHeight="1">
      <c r="A91" s="13">
        <v>87</v>
      </c>
      <c r="B91" s="27" t="s">
        <v>308</v>
      </c>
      <c r="C91" s="27" t="s">
        <v>309</v>
      </c>
      <c r="D91" s="13" t="s">
        <v>76</v>
      </c>
      <c r="E91" s="27" t="s">
        <v>130</v>
      </c>
      <c r="F91" s="28">
        <v>0.029479166666666667</v>
      </c>
      <c r="G91" s="13" t="str">
        <f t="shared" si="2"/>
        <v>4.15/km</v>
      </c>
      <c r="H91" s="14">
        <f t="shared" si="4"/>
        <v>0.006435185185185186</v>
      </c>
      <c r="I91" s="14">
        <f>F91-INDEX($F$5:$F$341,MATCH(D91,$D$5:$D$341,0))</f>
        <v>0.005219907407407409</v>
      </c>
    </row>
    <row r="92" spans="1:9" ht="15" customHeight="1">
      <c r="A92" s="13">
        <v>88</v>
      </c>
      <c r="B92" s="27" t="s">
        <v>121</v>
      </c>
      <c r="C92" s="27" t="s">
        <v>126</v>
      </c>
      <c r="D92" s="13" t="s">
        <v>83</v>
      </c>
      <c r="E92" s="27" t="s">
        <v>223</v>
      </c>
      <c r="F92" s="28">
        <v>0.02951388888888889</v>
      </c>
      <c r="G92" s="13" t="str">
        <f t="shared" si="2"/>
        <v>4.15/km</v>
      </c>
      <c r="H92" s="14">
        <f t="shared" si="4"/>
        <v>0.00646990740740741</v>
      </c>
      <c r="I92" s="14">
        <f>F92-INDEX($F$5:$F$341,MATCH(D92,$D$5:$D$341,0))</f>
        <v>0.0001620370370370404</v>
      </c>
    </row>
    <row r="93" spans="1:9" ht="15" customHeight="1">
      <c r="A93" s="13">
        <v>89</v>
      </c>
      <c r="B93" s="27" t="s">
        <v>172</v>
      </c>
      <c r="C93" s="27" t="s">
        <v>134</v>
      </c>
      <c r="D93" s="13" t="s">
        <v>80</v>
      </c>
      <c r="E93" s="27" t="s">
        <v>266</v>
      </c>
      <c r="F93" s="28">
        <v>0.02956018518518519</v>
      </c>
      <c r="G93" s="13" t="str">
        <f t="shared" si="2"/>
        <v>4.15/km</v>
      </c>
      <c r="H93" s="14">
        <f t="shared" si="4"/>
        <v>0.006516203703703708</v>
      </c>
      <c r="I93" s="14">
        <f>F93-INDEX($F$5:$F$341,MATCH(D93,$D$5:$D$341,0))</f>
        <v>0</v>
      </c>
    </row>
    <row r="94" spans="1:9" ht="15" customHeight="1">
      <c r="A94" s="13">
        <v>90</v>
      </c>
      <c r="B94" s="27" t="s">
        <v>310</v>
      </c>
      <c r="C94" s="27" t="s">
        <v>104</v>
      </c>
      <c r="D94" s="13" t="s">
        <v>75</v>
      </c>
      <c r="E94" s="27" t="s">
        <v>311</v>
      </c>
      <c r="F94" s="28">
        <v>0.029664351851851855</v>
      </c>
      <c r="G94" s="13" t="str">
        <f t="shared" si="2"/>
        <v>4.16/km</v>
      </c>
      <c r="H94" s="14">
        <f t="shared" si="4"/>
        <v>0.006620370370370374</v>
      </c>
      <c r="I94" s="14">
        <f>F94-INDEX($F$5:$F$341,MATCH(D94,$D$5:$D$341,0))</f>
        <v>0.005925925925925932</v>
      </c>
    </row>
    <row r="95" spans="1:9" ht="15" customHeight="1">
      <c r="A95" s="13">
        <v>91</v>
      </c>
      <c r="B95" s="27" t="s">
        <v>312</v>
      </c>
      <c r="C95" s="27" t="s">
        <v>293</v>
      </c>
      <c r="D95" s="13" t="s">
        <v>78</v>
      </c>
      <c r="E95" s="27" t="s">
        <v>198</v>
      </c>
      <c r="F95" s="28">
        <v>0.029675925925925925</v>
      </c>
      <c r="G95" s="13" t="str">
        <f t="shared" si="2"/>
        <v>4.16/km</v>
      </c>
      <c r="H95" s="14">
        <f t="shared" si="4"/>
        <v>0.006631944444444444</v>
      </c>
      <c r="I95" s="14">
        <f>F95-INDEX($F$5:$F$341,MATCH(D95,$D$5:$D$341,0))</f>
        <v>0.002835648148148146</v>
      </c>
    </row>
    <row r="96" spans="1:9" ht="15" customHeight="1">
      <c r="A96" s="13">
        <v>92</v>
      </c>
      <c r="B96" s="27" t="s">
        <v>313</v>
      </c>
      <c r="C96" s="27" t="s">
        <v>314</v>
      </c>
      <c r="D96" s="13" t="s">
        <v>77</v>
      </c>
      <c r="E96" s="27" t="s">
        <v>198</v>
      </c>
      <c r="F96" s="28">
        <v>0.0296875</v>
      </c>
      <c r="G96" s="13" t="str">
        <f t="shared" si="2"/>
        <v>4.17/km</v>
      </c>
      <c r="H96" s="14">
        <f t="shared" si="4"/>
        <v>0.006643518518518517</v>
      </c>
      <c r="I96" s="14">
        <f>F96-INDEX($F$5:$F$341,MATCH(D96,$D$5:$D$341,0))</f>
        <v>0.0026967592592592564</v>
      </c>
    </row>
    <row r="97" spans="1:9" ht="15" customHeight="1">
      <c r="A97" s="13">
        <v>93</v>
      </c>
      <c r="B97" s="27" t="s">
        <v>315</v>
      </c>
      <c r="C97" s="27" t="s">
        <v>112</v>
      </c>
      <c r="D97" s="13" t="s">
        <v>74</v>
      </c>
      <c r="E97" s="27" t="s">
        <v>201</v>
      </c>
      <c r="F97" s="28">
        <v>0.0296875</v>
      </c>
      <c r="G97" s="13" t="str">
        <f t="shared" si="2"/>
        <v>4.17/km</v>
      </c>
      <c r="H97" s="14">
        <f t="shared" si="4"/>
        <v>0.006643518518518517</v>
      </c>
      <c r="I97" s="14">
        <f>F97-INDEX($F$5:$F$341,MATCH(D97,$D$5:$D$341,0))</f>
        <v>0.006643518518518517</v>
      </c>
    </row>
    <row r="98" spans="1:9" ht="15" customHeight="1">
      <c r="A98" s="13">
        <v>94</v>
      </c>
      <c r="B98" s="27" t="s">
        <v>316</v>
      </c>
      <c r="C98" s="27" t="s">
        <v>317</v>
      </c>
      <c r="D98" s="13" t="s">
        <v>82</v>
      </c>
      <c r="E98" s="27" t="s">
        <v>201</v>
      </c>
      <c r="F98" s="28">
        <v>0.0296875</v>
      </c>
      <c r="G98" s="13" t="str">
        <f t="shared" si="2"/>
        <v>4.17/km</v>
      </c>
      <c r="H98" s="14">
        <f t="shared" si="4"/>
        <v>0.006643518518518517</v>
      </c>
      <c r="I98" s="14">
        <f>F98-INDEX($F$5:$F$341,MATCH(D98,$D$5:$D$341,0))</f>
        <v>0.0025925925925925943</v>
      </c>
    </row>
    <row r="99" spans="1:9" ht="15" customHeight="1">
      <c r="A99" s="13">
        <v>95</v>
      </c>
      <c r="B99" s="27" t="s">
        <v>318</v>
      </c>
      <c r="C99" s="27" t="s">
        <v>87</v>
      </c>
      <c r="D99" s="13" t="s">
        <v>75</v>
      </c>
      <c r="E99" s="27" t="s">
        <v>218</v>
      </c>
      <c r="F99" s="28">
        <v>0.0296875</v>
      </c>
      <c r="G99" s="13" t="str">
        <f t="shared" si="2"/>
        <v>4.17/km</v>
      </c>
      <c r="H99" s="14">
        <f t="shared" si="4"/>
        <v>0.006643518518518517</v>
      </c>
      <c r="I99" s="14">
        <f>F99-INDEX($F$5:$F$341,MATCH(D99,$D$5:$D$341,0))</f>
        <v>0.005949074074074075</v>
      </c>
    </row>
    <row r="100" spans="1:9" ht="15" customHeight="1">
      <c r="A100" s="13">
        <v>96</v>
      </c>
      <c r="B100" s="27" t="s">
        <v>319</v>
      </c>
      <c r="C100" s="27" t="s">
        <v>98</v>
      </c>
      <c r="D100" s="13" t="s">
        <v>76</v>
      </c>
      <c r="E100" s="27" t="s">
        <v>320</v>
      </c>
      <c r="F100" s="28">
        <v>0.029768518518518517</v>
      </c>
      <c r="G100" s="13" t="str">
        <f t="shared" si="2"/>
        <v>4.17/km</v>
      </c>
      <c r="H100" s="14">
        <f t="shared" si="4"/>
        <v>0.006724537037037036</v>
      </c>
      <c r="I100" s="14">
        <f>F100-INDEX($F$5:$F$341,MATCH(D100,$D$5:$D$341,0))</f>
        <v>0.005509259259259259</v>
      </c>
    </row>
    <row r="101" spans="1:9" ht="15" customHeight="1">
      <c r="A101" s="13">
        <v>97</v>
      </c>
      <c r="B101" s="27" t="s">
        <v>321</v>
      </c>
      <c r="C101" s="27" t="s">
        <v>112</v>
      </c>
      <c r="D101" s="13" t="s">
        <v>74</v>
      </c>
      <c r="E101" s="27" t="s">
        <v>196</v>
      </c>
      <c r="F101" s="28">
        <v>0.029780092592592594</v>
      </c>
      <c r="G101" s="13" t="str">
        <f t="shared" si="2"/>
        <v>4.17/km</v>
      </c>
      <c r="H101" s="14">
        <f t="shared" si="4"/>
        <v>0.006736111111111113</v>
      </c>
      <c r="I101" s="14">
        <f>F101-INDEX($F$5:$F$341,MATCH(D101,$D$5:$D$341,0))</f>
        <v>0.006736111111111113</v>
      </c>
    </row>
    <row r="102" spans="1:9" ht="15" customHeight="1">
      <c r="A102" s="13">
        <v>98</v>
      </c>
      <c r="B102" s="27" t="s">
        <v>322</v>
      </c>
      <c r="C102" s="27" t="s">
        <v>110</v>
      </c>
      <c r="D102" s="13" t="s">
        <v>76</v>
      </c>
      <c r="E102" s="27" t="s">
        <v>198</v>
      </c>
      <c r="F102" s="28">
        <v>0.029780092592592594</v>
      </c>
      <c r="G102" s="13" t="str">
        <f t="shared" si="2"/>
        <v>4.17/km</v>
      </c>
      <c r="H102" s="14">
        <f t="shared" si="4"/>
        <v>0.006736111111111113</v>
      </c>
      <c r="I102" s="14">
        <f>F102-INDEX($F$5:$F$341,MATCH(D102,$D$5:$D$341,0))</f>
        <v>0.005520833333333336</v>
      </c>
    </row>
    <row r="103" spans="1:9" ht="15" customHeight="1">
      <c r="A103" s="13">
        <v>99</v>
      </c>
      <c r="B103" s="27" t="s">
        <v>323</v>
      </c>
      <c r="C103" s="27" t="s">
        <v>324</v>
      </c>
      <c r="D103" s="13" t="s">
        <v>81</v>
      </c>
      <c r="E103" s="27" t="s">
        <v>221</v>
      </c>
      <c r="F103" s="28">
        <v>0.029791666666666664</v>
      </c>
      <c r="G103" s="13" t="str">
        <f t="shared" si="2"/>
        <v>4.17/km</v>
      </c>
      <c r="H103" s="14">
        <f t="shared" si="4"/>
        <v>0.006747685185185183</v>
      </c>
      <c r="I103" s="14">
        <f>F103-INDEX($F$5:$F$341,MATCH(D103,$D$5:$D$341,0))</f>
        <v>0</v>
      </c>
    </row>
    <row r="104" spans="1:9" ht="15" customHeight="1">
      <c r="A104" s="13">
        <v>100</v>
      </c>
      <c r="B104" s="27" t="s">
        <v>325</v>
      </c>
      <c r="C104" s="27" t="s">
        <v>326</v>
      </c>
      <c r="D104" s="13" t="s">
        <v>74</v>
      </c>
      <c r="E104" s="27" t="s">
        <v>196</v>
      </c>
      <c r="F104" s="28">
        <v>0.029826388888888892</v>
      </c>
      <c r="G104" s="13" t="str">
        <f t="shared" si="2"/>
        <v>4.18/km</v>
      </c>
      <c r="H104" s="14">
        <f t="shared" si="4"/>
        <v>0.006782407407407411</v>
      </c>
      <c r="I104" s="14">
        <f>F104-INDEX($F$5:$F$341,MATCH(D104,$D$5:$D$341,0))</f>
        <v>0.006782407407407411</v>
      </c>
    </row>
    <row r="105" spans="1:9" ht="15" customHeight="1">
      <c r="A105" s="13">
        <v>101</v>
      </c>
      <c r="B105" s="27" t="s">
        <v>327</v>
      </c>
      <c r="C105" s="27" t="s">
        <v>86</v>
      </c>
      <c r="D105" s="13" t="s">
        <v>78</v>
      </c>
      <c r="E105" s="27" t="s">
        <v>130</v>
      </c>
      <c r="F105" s="28">
        <v>0.029849537037037036</v>
      </c>
      <c r="G105" s="13" t="str">
        <f t="shared" si="2"/>
        <v>4.18/km</v>
      </c>
      <c r="H105" s="14">
        <f t="shared" si="4"/>
        <v>0.006805555555555554</v>
      </c>
      <c r="I105" s="14">
        <f>F105-INDEX($F$5:$F$341,MATCH(D105,$D$5:$D$341,0))</f>
        <v>0.0030092592592592567</v>
      </c>
    </row>
    <row r="106" spans="1:9" ht="15" customHeight="1">
      <c r="A106" s="13">
        <v>102</v>
      </c>
      <c r="B106" s="27" t="s">
        <v>328</v>
      </c>
      <c r="C106" s="27" t="s">
        <v>161</v>
      </c>
      <c r="D106" s="13" t="s">
        <v>73</v>
      </c>
      <c r="E106" s="27" t="s">
        <v>216</v>
      </c>
      <c r="F106" s="28">
        <v>0.029861111111111113</v>
      </c>
      <c r="G106" s="13" t="str">
        <f t="shared" si="2"/>
        <v>4.18/km</v>
      </c>
      <c r="H106" s="14">
        <f t="shared" si="4"/>
        <v>0.006817129629629631</v>
      </c>
      <c r="I106" s="14">
        <f>F106-INDEX($F$5:$F$341,MATCH(D106,$D$5:$D$341,0))</f>
        <v>0.0059837962962962996</v>
      </c>
    </row>
    <row r="107" spans="1:9" ht="15" customHeight="1">
      <c r="A107" s="13">
        <v>103</v>
      </c>
      <c r="B107" s="27" t="s">
        <v>329</v>
      </c>
      <c r="C107" s="27" t="s">
        <v>182</v>
      </c>
      <c r="D107" s="13" t="s">
        <v>78</v>
      </c>
      <c r="E107" s="27" t="s">
        <v>281</v>
      </c>
      <c r="F107" s="28">
        <v>0.02988425925925926</v>
      </c>
      <c r="G107" s="13" t="str">
        <f t="shared" si="2"/>
        <v>4.18/km</v>
      </c>
      <c r="H107" s="14">
        <f t="shared" si="4"/>
        <v>0.0068402777777777785</v>
      </c>
      <c r="I107" s="14">
        <f>F107-INDEX($F$5:$F$341,MATCH(D107,$D$5:$D$341,0))</f>
        <v>0.003043981481481481</v>
      </c>
    </row>
    <row r="108" spans="1:9" ht="15" customHeight="1">
      <c r="A108" s="13">
        <v>104</v>
      </c>
      <c r="B108" s="27" t="s">
        <v>330</v>
      </c>
      <c r="C108" s="27" t="s">
        <v>92</v>
      </c>
      <c r="D108" s="13" t="s">
        <v>83</v>
      </c>
      <c r="E108" s="27" t="s">
        <v>331</v>
      </c>
      <c r="F108" s="28">
        <v>0.029942129629629628</v>
      </c>
      <c r="G108" s="13" t="str">
        <f t="shared" si="2"/>
        <v>4.19/km</v>
      </c>
      <c r="H108" s="14">
        <f t="shared" si="4"/>
        <v>0.006898148148148146</v>
      </c>
      <c r="I108" s="14">
        <f>F108-INDEX($F$5:$F$341,MATCH(D108,$D$5:$D$341,0))</f>
        <v>0.0005902777777777764</v>
      </c>
    </row>
    <row r="109" spans="1:9" ht="15" customHeight="1">
      <c r="A109" s="13">
        <v>105</v>
      </c>
      <c r="B109" s="27" t="s">
        <v>332</v>
      </c>
      <c r="C109" s="27" t="s">
        <v>125</v>
      </c>
      <c r="D109" s="13" t="s">
        <v>76</v>
      </c>
      <c r="E109" s="27" t="s">
        <v>207</v>
      </c>
      <c r="F109" s="28">
        <v>0.03</v>
      </c>
      <c r="G109" s="13" t="str">
        <f t="shared" si="2"/>
        <v>4.19/km</v>
      </c>
      <c r="H109" s="14">
        <f t="shared" si="4"/>
        <v>0.006956018518518518</v>
      </c>
      <c r="I109" s="14">
        <f>F109-INDEX($F$5:$F$341,MATCH(D109,$D$5:$D$341,0))</f>
        <v>0.005740740740740741</v>
      </c>
    </row>
    <row r="110" spans="1:9" ht="15" customHeight="1">
      <c r="A110" s="13">
        <v>106</v>
      </c>
      <c r="B110" s="27" t="s">
        <v>180</v>
      </c>
      <c r="C110" s="27" t="s">
        <v>333</v>
      </c>
      <c r="D110" s="13" t="s">
        <v>82</v>
      </c>
      <c r="E110" s="27" t="s">
        <v>196</v>
      </c>
      <c r="F110" s="28">
        <v>0.03005787037037037</v>
      </c>
      <c r="G110" s="13" t="str">
        <f t="shared" si="2"/>
        <v>4.20/km</v>
      </c>
      <c r="H110" s="14">
        <f t="shared" si="4"/>
        <v>0.007013888888888889</v>
      </c>
      <c r="I110" s="14">
        <f>F110-INDEX($F$5:$F$341,MATCH(D110,$D$5:$D$341,0))</f>
        <v>0.002962962962962966</v>
      </c>
    </row>
    <row r="111" spans="1:9" ht="15" customHeight="1">
      <c r="A111" s="13">
        <v>107</v>
      </c>
      <c r="B111" s="27" t="s">
        <v>334</v>
      </c>
      <c r="C111" s="27" t="s">
        <v>112</v>
      </c>
      <c r="D111" s="13" t="s">
        <v>72</v>
      </c>
      <c r="E111" s="27" t="s">
        <v>221</v>
      </c>
      <c r="F111" s="28">
        <v>0.030104166666666668</v>
      </c>
      <c r="G111" s="13" t="str">
        <f t="shared" si="2"/>
        <v>4.20/km</v>
      </c>
      <c r="H111" s="14">
        <f t="shared" si="4"/>
        <v>0.007060185185185187</v>
      </c>
      <c r="I111" s="14">
        <f>F111-INDEX($F$5:$F$341,MATCH(D111,$D$5:$D$341,0))</f>
        <v>0.0064004629629629654</v>
      </c>
    </row>
    <row r="112" spans="1:9" ht="15" customHeight="1">
      <c r="A112" s="13">
        <v>108</v>
      </c>
      <c r="B112" s="27" t="s">
        <v>335</v>
      </c>
      <c r="C112" s="27" t="s">
        <v>123</v>
      </c>
      <c r="D112" s="13" t="s">
        <v>72</v>
      </c>
      <c r="E112" s="27" t="s">
        <v>207</v>
      </c>
      <c r="F112" s="28">
        <v>0.030162037037037032</v>
      </c>
      <c r="G112" s="13" t="str">
        <f t="shared" si="2"/>
        <v>4.21/km</v>
      </c>
      <c r="H112" s="14">
        <f t="shared" si="4"/>
        <v>0.007118055555555551</v>
      </c>
      <c r="I112" s="14">
        <f>F112-INDEX($F$5:$F$341,MATCH(D112,$D$5:$D$341,0))</f>
        <v>0.00645833333333333</v>
      </c>
    </row>
    <row r="113" spans="1:9" ht="15" customHeight="1">
      <c r="A113" s="13">
        <v>109</v>
      </c>
      <c r="B113" s="27" t="s">
        <v>336</v>
      </c>
      <c r="C113" s="27" t="s">
        <v>89</v>
      </c>
      <c r="D113" s="13" t="s">
        <v>72</v>
      </c>
      <c r="E113" s="27" t="s">
        <v>216</v>
      </c>
      <c r="F113" s="28">
        <v>0.030185185185185186</v>
      </c>
      <c r="G113" s="13" t="str">
        <f t="shared" si="2"/>
        <v>4.21/km</v>
      </c>
      <c r="H113" s="14">
        <f t="shared" si="4"/>
        <v>0.007141203703703705</v>
      </c>
      <c r="I113" s="14">
        <f>F113-INDEX($F$5:$F$341,MATCH(D113,$D$5:$D$341,0))</f>
        <v>0.006481481481481484</v>
      </c>
    </row>
    <row r="114" spans="1:9" ht="15" customHeight="1">
      <c r="A114" s="13">
        <v>110</v>
      </c>
      <c r="B114" s="27" t="s">
        <v>337</v>
      </c>
      <c r="C114" s="27" t="s">
        <v>89</v>
      </c>
      <c r="D114" s="13" t="s">
        <v>72</v>
      </c>
      <c r="E114" s="27" t="s">
        <v>206</v>
      </c>
      <c r="F114" s="28">
        <v>0.030185185185185186</v>
      </c>
      <c r="G114" s="13" t="str">
        <f t="shared" si="2"/>
        <v>4.21/km</v>
      </c>
      <c r="H114" s="14">
        <f t="shared" si="4"/>
        <v>0.007141203703703705</v>
      </c>
      <c r="I114" s="14">
        <f>F114-INDEX($F$5:$F$341,MATCH(D114,$D$5:$D$341,0))</f>
        <v>0.006481481481481484</v>
      </c>
    </row>
    <row r="115" spans="1:9" ht="15" customHeight="1">
      <c r="A115" s="13">
        <v>111</v>
      </c>
      <c r="B115" s="27" t="s">
        <v>338</v>
      </c>
      <c r="C115" s="27" t="s">
        <v>144</v>
      </c>
      <c r="D115" s="13" t="s">
        <v>77</v>
      </c>
      <c r="E115" s="27" t="s">
        <v>301</v>
      </c>
      <c r="F115" s="28">
        <v>0.03023148148148148</v>
      </c>
      <c r="G115" s="13" t="str">
        <f t="shared" si="2"/>
        <v>4.21/km</v>
      </c>
      <c r="H115" s="14">
        <f t="shared" si="4"/>
        <v>0.0071874999999999994</v>
      </c>
      <c r="I115" s="14">
        <f>F115-INDEX($F$5:$F$341,MATCH(D115,$D$5:$D$341,0))</f>
        <v>0.0032407407407407385</v>
      </c>
    </row>
    <row r="116" spans="1:9" ht="15" customHeight="1">
      <c r="A116" s="13">
        <v>112</v>
      </c>
      <c r="B116" s="27" t="s">
        <v>339</v>
      </c>
      <c r="C116" s="27" t="s">
        <v>340</v>
      </c>
      <c r="D116" s="13" t="s">
        <v>82</v>
      </c>
      <c r="E116" s="27" t="s">
        <v>196</v>
      </c>
      <c r="F116" s="28">
        <v>0.030243055555555554</v>
      </c>
      <c r="G116" s="13" t="str">
        <f t="shared" si="2"/>
        <v>4.21/km</v>
      </c>
      <c r="H116" s="14">
        <f t="shared" si="4"/>
        <v>0.007199074074074073</v>
      </c>
      <c r="I116" s="14">
        <f>F116-INDEX($F$5:$F$341,MATCH(D116,$D$5:$D$341,0))</f>
        <v>0.00314814814814815</v>
      </c>
    </row>
    <row r="117" spans="1:9" ht="15" customHeight="1">
      <c r="A117" s="13">
        <v>113</v>
      </c>
      <c r="B117" s="27" t="s">
        <v>341</v>
      </c>
      <c r="C117" s="27" t="s">
        <v>342</v>
      </c>
      <c r="D117" s="13" t="s">
        <v>75</v>
      </c>
      <c r="E117" s="27" t="s">
        <v>207</v>
      </c>
      <c r="F117" s="28">
        <v>0.03026620370370371</v>
      </c>
      <c r="G117" s="13" t="str">
        <f t="shared" si="2"/>
        <v>4.22/km</v>
      </c>
      <c r="H117" s="14">
        <f t="shared" si="4"/>
        <v>0.007222222222222227</v>
      </c>
      <c r="I117" s="14">
        <f>F117-INDEX($F$5:$F$341,MATCH(D117,$D$5:$D$341,0))</f>
        <v>0.006527777777777785</v>
      </c>
    </row>
    <row r="118" spans="1:9" ht="15" customHeight="1">
      <c r="A118" s="13">
        <v>114</v>
      </c>
      <c r="B118" s="27" t="s">
        <v>343</v>
      </c>
      <c r="C118" s="27" t="s">
        <v>344</v>
      </c>
      <c r="D118" s="13" t="s">
        <v>75</v>
      </c>
      <c r="E118" s="27" t="s">
        <v>196</v>
      </c>
      <c r="F118" s="28">
        <v>0.030289351851851855</v>
      </c>
      <c r="G118" s="13" t="str">
        <f t="shared" si="2"/>
        <v>4.22/km</v>
      </c>
      <c r="H118" s="14">
        <f t="shared" si="4"/>
        <v>0.007245370370370374</v>
      </c>
      <c r="I118" s="14">
        <f>F118-INDEX($F$5:$F$341,MATCH(D118,$D$5:$D$341,0))</f>
        <v>0.006550925925925932</v>
      </c>
    </row>
    <row r="119" spans="1:9" ht="15" customHeight="1">
      <c r="A119" s="13">
        <v>115</v>
      </c>
      <c r="B119" s="27" t="s">
        <v>345</v>
      </c>
      <c r="C119" s="27" t="s">
        <v>346</v>
      </c>
      <c r="D119" s="13" t="s">
        <v>78</v>
      </c>
      <c r="E119" s="27" t="s">
        <v>130</v>
      </c>
      <c r="F119" s="28">
        <v>0.030324074074074073</v>
      </c>
      <c r="G119" s="13" t="str">
        <f t="shared" si="2"/>
        <v>4.22/km</v>
      </c>
      <c r="H119" s="14">
        <f t="shared" si="4"/>
        <v>0.0072800925925925915</v>
      </c>
      <c r="I119" s="14">
        <f>F119-INDEX($F$5:$F$341,MATCH(D119,$D$5:$D$341,0))</f>
        <v>0.003483796296296294</v>
      </c>
    </row>
    <row r="120" spans="1:9" ht="15" customHeight="1">
      <c r="A120" s="13">
        <v>116</v>
      </c>
      <c r="B120" s="27" t="s">
        <v>347</v>
      </c>
      <c r="C120" s="27" t="s">
        <v>88</v>
      </c>
      <c r="D120" s="13" t="s">
        <v>75</v>
      </c>
      <c r="E120" s="27" t="s">
        <v>207</v>
      </c>
      <c r="F120" s="28">
        <v>0.03037037037037037</v>
      </c>
      <c r="G120" s="13" t="str">
        <f t="shared" si="2"/>
        <v>4.22/km</v>
      </c>
      <c r="H120" s="14">
        <f t="shared" si="4"/>
        <v>0.007326388888888889</v>
      </c>
      <c r="I120" s="14">
        <f>F120-INDEX($F$5:$F$341,MATCH(D120,$D$5:$D$341,0))</f>
        <v>0.006631944444444447</v>
      </c>
    </row>
    <row r="121" spans="1:9" ht="15" customHeight="1">
      <c r="A121" s="13">
        <v>117</v>
      </c>
      <c r="B121" s="27" t="s">
        <v>348</v>
      </c>
      <c r="C121" s="27" t="s">
        <v>349</v>
      </c>
      <c r="D121" s="13" t="s">
        <v>74</v>
      </c>
      <c r="E121" s="27" t="s">
        <v>203</v>
      </c>
      <c r="F121" s="28">
        <v>0.03043981481481482</v>
      </c>
      <c r="G121" s="13" t="str">
        <f t="shared" si="2"/>
        <v>4.23/km</v>
      </c>
      <c r="H121" s="14">
        <f t="shared" si="4"/>
        <v>0.007395833333333338</v>
      </c>
      <c r="I121" s="14">
        <f>F121-INDEX($F$5:$F$341,MATCH(D121,$D$5:$D$341,0))</f>
        <v>0.007395833333333338</v>
      </c>
    </row>
    <row r="122" spans="1:9" ht="15" customHeight="1">
      <c r="A122" s="13">
        <v>118</v>
      </c>
      <c r="B122" s="27" t="s">
        <v>350</v>
      </c>
      <c r="C122" s="27" t="s">
        <v>138</v>
      </c>
      <c r="D122" s="13" t="s">
        <v>77</v>
      </c>
      <c r="E122" s="27" t="s">
        <v>203</v>
      </c>
      <c r="F122" s="28">
        <v>0.03043981481481482</v>
      </c>
      <c r="G122" s="13" t="str">
        <f t="shared" si="2"/>
        <v>4.23/km</v>
      </c>
      <c r="H122" s="14">
        <f t="shared" si="4"/>
        <v>0.007395833333333338</v>
      </c>
      <c r="I122" s="14">
        <f>F122-INDEX($F$5:$F$341,MATCH(D122,$D$5:$D$341,0))</f>
        <v>0.0034490740740740766</v>
      </c>
    </row>
    <row r="123" spans="1:9" ht="15" customHeight="1">
      <c r="A123" s="13">
        <v>119</v>
      </c>
      <c r="B123" s="27" t="s">
        <v>351</v>
      </c>
      <c r="C123" s="27" t="s">
        <v>300</v>
      </c>
      <c r="D123" s="13" t="s">
        <v>76</v>
      </c>
      <c r="E123" s="27" t="s">
        <v>243</v>
      </c>
      <c r="F123" s="28">
        <v>0.03045138888888889</v>
      </c>
      <c r="G123" s="13" t="str">
        <f t="shared" si="2"/>
        <v>4.23/km</v>
      </c>
      <c r="H123" s="14">
        <f t="shared" si="4"/>
        <v>0.007407407407407408</v>
      </c>
      <c r="I123" s="14">
        <f>F123-INDEX($F$5:$F$341,MATCH(D123,$D$5:$D$341,0))</f>
        <v>0.006192129629629631</v>
      </c>
    </row>
    <row r="124" spans="1:9" ht="15" customHeight="1">
      <c r="A124" s="13">
        <v>120</v>
      </c>
      <c r="B124" s="27" t="s">
        <v>352</v>
      </c>
      <c r="C124" s="27" t="s">
        <v>353</v>
      </c>
      <c r="D124" s="13" t="s">
        <v>75</v>
      </c>
      <c r="E124" s="27" t="s">
        <v>207</v>
      </c>
      <c r="F124" s="28">
        <v>0.030497685185185183</v>
      </c>
      <c r="G124" s="13" t="str">
        <f t="shared" si="2"/>
        <v>4.24/km</v>
      </c>
      <c r="H124" s="14">
        <f t="shared" si="4"/>
        <v>0.007453703703703702</v>
      </c>
      <c r="I124" s="14">
        <f>F124-INDEX($F$5:$F$341,MATCH(D124,$D$5:$D$341,0))</f>
        <v>0.00675925925925926</v>
      </c>
    </row>
    <row r="125" spans="1:9" ht="15" customHeight="1">
      <c r="A125" s="13">
        <v>121</v>
      </c>
      <c r="B125" s="27" t="s">
        <v>354</v>
      </c>
      <c r="C125" s="27" t="s">
        <v>94</v>
      </c>
      <c r="D125" s="13" t="s">
        <v>75</v>
      </c>
      <c r="E125" s="27" t="s">
        <v>203</v>
      </c>
      <c r="F125" s="28">
        <v>0.0305787037037037</v>
      </c>
      <c r="G125" s="13" t="str">
        <f t="shared" si="2"/>
        <v>4.24/km</v>
      </c>
      <c r="H125" s="14">
        <f t="shared" si="4"/>
        <v>0.00753472222222222</v>
      </c>
      <c r="I125" s="14">
        <f>F125-INDEX($F$5:$F$341,MATCH(D125,$D$5:$D$341,0))</f>
        <v>0.0068402777777777785</v>
      </c>
    </row>
    <row r="126" spans="1:9" ht="15" customHeight="1">
      <c r="A126" s="13">
        <v>122</v>
      </c>
      <c r="B126" s="27" t="s">
        <v>355</v>
      </c>
      <c r="C126" s="27" t="s">
        <v>156</v>
      </c>
      <c r="D126" s="13" t="s">
        <v>77</v>
      </c>
      <c r="E126" s="27" t="s">
        <v>207</v>
      </c>
      <c r="F126" s="28">
        <v>0.030590277777777775</v>
      </c>
      <c r="G126" s="13" t="str">
        <f t="shared" si="2"/>
        <v>4.24/km</v>
      </c>
      <c r="H126" s="14">
        <f t="shared" si="4"/>
        <v>0.007546296296296294</v>
      </c>
      <c r="I126" s="14">
        <f>F126-INDEX($F$5:$F$341,MATCH(D126,$D$5:$D$341,0))</f>
        <v>0.003599537037037033</v>
      </c>
    </row>
    <row r="127" spans="1:9" ht="15" customHeight="1">
      <c r="A127" s="13">
        <v>123</v>
      </c>
      <c r="B127" s="27" t="s">
        <v>356</v>
      </c>
      <c r="C127" s="27" t="s">
        <v>118</v>
      </c>
      <c r="D127" s="13" t="s">
        <v>83</v>
      </c>
      <c r="E127" s="27" t="s">
        <v>281</v>
      </c>
      <c r="F127" s="28">
        <v>0.030625</v>
      </c>
      <c r="G127" s="13" t="str">
        <f t="shared" si="2"/>
        <v>4.25/km</v>
      </c>
      <c r="H127" s="14">
        <f t="shared" si="4"/>
        <v>0.007581018518518518</v>
      </c>
      <c r="I127" s="14">
        <f>F127-INDEX($F$5:$F$341,MATCH(D127,$D$5:$D$341,0))</f>
        <v>0.0012731481481481483</v>
      </c>
    </row>
    <row r="128" spans="1:9" ht="15" customHeight="1">
      <c r="A128" s="13">
        <v>124</v>
      </c>
      <c r="B128" s="27" t="s">
        <v>357</v>
      </c>
      <c r="C128" s="27" t="s">
        <v>98</v>
      </c>
      <c r="D128" s="13" t="s">
        <v>76</v>
      </c>
      <c r="E128" s="27" t="s">
        <v>243</v>
      </c>
      <c r="F128" s="28">
        <v>0.030671296296296294</v>
      </c>
      <c r="G128" s="13" t="str">
        <f t="shared" si="2"/>
        <v>4.25/km</v>
      </c>
      <c r="H128" s="14">
        <f t="shared" si="4"/>
        <v>0.0076273148148148125</v>
      </c>
      <c r="I128" s="14">
        <f>F128-INDEX($F$5:$F$341,MATCH(D128,$D$5:$D$341,0))</f>
        <v>0.0064120370370370355</v>
      </c>
    </row>
    <row r="129" spans="1:9" ht="15" customHeight="1">
      <c r="A129" s="13">
        <v>125</v>
      </c>
      <c r="B129" s="27" t="s">
        <v>358</v>
      </c>
      <c r="C129" s="27" t="s">
        <v>359</v>
      </c>
      <c r="D129" s="13" t="s">
        <v>77</v>
      </c>
      <c r="E129" s="27" t="s">
        <v>281</v>
      </c>
      <c r="F129" s="28">
        <v>0.030671296296296294</v>
      </c>
      <c r="G129" s="13" t="str">
        <f t="shared" si="2"/>
        <v>4.25/km</v>
      </c>
      <c r="H129" s="14">
        <f t="shared" si="4"/>
        <v>0.0076273148148148125</v>
      </c>
      <c r="I129" s="14">
        <f>F129-INDEX($F$5:$F$341,MATCH(D129,$D$5:$D$341,0))</f>
        <v>0.0036805555555555515</v>
      </c>
    </row>
    <row r="130" spans="1:9" ht="15" customHeight="1">
      <c r="A130" s="13">
        <v>126</v>
      </c>
      <c r="B130" s="27" t="s">
        <v>360</v>
      </c>
      <c r="C130" s="27" t="s">
        <v>127</v>
      </c>
      <c r="D130" s="13" t="s">
        <v>83</v>
      </c>
      <c r="E130" s="27" t="s">
        <v>361</v>
      </c>
      <c r="F130" s="28">
        <v>0.03072916666666667</v>
      </c>
      <c r="G130" s="13" t="str">
        <f t="shared" si="2"/>
        <v>4.26/km</v>
      </c>
      <c r="H130" s="14">
        <f t="shared" si="4"/>
        <v>0.007685185185185187</v>
      </c>
      <c r="I130" s="14">
        <f>F130-INDEX($F$5:$F$341,MATCH(D130,$D$5:$D$341,0))</f>
        <v>0.0013773148148148173</v>
      </c>
    </row>
    <row r="131" spans="1:9" ht="15" customHeight="1">
      <c r="A131" s="13">
        <v>127</v>
      </c>
      <c r="B131" s="27" t="s">
        <v>362</v>
      </c>
      <c r="C131" s="27" t="s">
        <v>159</v>
      </c>
      <c r="D131" s="13" t="s">
        <v>75</v>
      </c>
      <c r="E131" s="27" t="s">
        <v>198</v>
      </c>
      <c r="F131" s="28">
        <v>0.030833333333333334</v>
      </c>
      <c r="G131" s="13" t="str">
        <f t="shared" si="2"/>
        <v>4.26/km</v>
      </c>
      <c r="H131" s="14">
        <f t="shared" si="4"/>
        <v>0.007789351851851853</v>
      </c>
      <c r="I131" s="14">
        <f>F131-INDEX($F$5:$F$341,MATCH(D131,$D$5:$D$341,0))</f>
        <v>0.007094907407407411</v>
      </c>
    </row>
    <row r="132" spans="1:9" ht="15" customHeight="1">
      <c r="A132" s="13">
        <v>128</v>
      </c>
      <c r="B132" s="27" t="s">
        <v>363</v>
      </c>
      <c r="C132" s="27" t="s">
        <v>120</v>
      </c>
      <c r="D132" s="13" t="s">
        <v>77</v>
      </c>
      <c r="E132" s="27" t="s">
        <v>149</v>
      </c>
      <c r="F132" s="28">
        <v>0.030833333333333334</v>
      </c>
      <c r="G132" s="13" t="str">
        <f t="shared" si="2"/>
        <v>4.26/km</v>
      </c>
      <c r="H132" s="14">
        <f t="shared" si="4"/>
        <v>0.007789351851851853</v>
      </c>
      <c r="I132" s="14">
        <f>F132-INDEX($F$5:$F$341,MATCH(D132,$D$5:$D$341,0))</f>
        <v>0.003842592592592592</v>
      </c>
    </row>
    <row r="133" spans="1:9" ht="15" customHeight="1">
      <c r="A133" s="13">
        <v>129</v>
      </c>
      <c r="B133" s="27" t="s">
        <v>364</v>
      </c>
      <c r="C133" s="27" t="s">
        <v>96</v>
      </c>
      <c r="D133" s="13" t="s">
        <v>75</v>
      </c>
      <c r="E133" s="27" t="s">
        <v>243</v>
      </c>
      <c r="F133" s="28">
        <v>0.03085648148148148</v>
      </c>
      <c r="G133" s="13" t="str">
        <f aca="true" t="shared" si="5" ref="G133:G196">TEXT(INT((HOUR(F133)*3600+MINUTE(F133)*60+SECOND(F133))/$I$3/60),"0")&amp;"."&amp;TEXT(MOD((HOUR(F133)*3600+MINUTE(F133)*60+SECOND(F133))/$I$3,60),"00")&amp;"/km"</f>
        <v>4.27/km</v>
      </c>
      <c r="H133" s="14">
        <f t="shared" si="4"/>
        <v>0.0078125</v>
      </c>
      <c r="I133" s="14">
        <f>F133-INDEX($F$5:$F$341,MATCH(D133,$D$5:$D$341,0))</f>
        <v>0.007118055555555558</v>
      </c>
    </row>
    <row r="134" spans="1:9" ht="15" customHeight="1">
      <c r="A134" s="13">
        <v>130</v>
      </c>
      <c r="B134" s="27" t="s">
        <v>365</v>
      </c>
      <c r="C134" s="27" t="s">
        <v>366</v>
      </c>
      <c r="D134" s="13" t="s">
        <v>84</v>
      </c>
      <c r="E134" s="27" t="s">
        <v>367</v>
      </c>
      <c r="F134" s="28">
        <v>0.03091435185185185</v>
      </c>
      <c r="G134" s="13" t="str">
        <f t="shared" si="5"/>
        <v>4.27/km</v>
      </c>
      <c r="H134" s="14">
        <f t="shared" si="4"/>
        <v>0.007870370370370368</v>
      </c>
      <c r="I134" s="14">
        <f>F134-INDEX($F$5:$F$341,MATCH(D134,$D$5:$D$341,0))</f>
        <v>0</v>
      </c>
    </row>
    <row r="135" spans="1:9" ht="15" customHeight="1">
      <c r="A135" s="13">
        <v>131</v>
      </c>
      <c r="B135" s="27" t="s">
        <v>368</v>
      </c>
      <c r="C135" s="27" t="s">
        <v>369</v>
      </c>
      <c r="D135" s="13" t="s">
        <v>79</v>
      </c>
      <c r="E135" s="27" t="s">
        <v>234</v>
      </c>
      <c r="F135" s="28">
        <v>0.030925925925925926</v>
      </c>
      <c r="G135" s="13" t="str">
        <f t="shared" si="5"/>
        <v>4.27/km</v>
      </c>
      <c r="H135" s="14">
        <f t="shared" si="4"/>
        <v>0.007881944444444445</v>
      </c>
      <c r="I135" s="14">
        <f>F135-INDEX($F$5:$F$341,MATCH(D135,$D$5:$D$341,0))</f>
        <v>0.003854166666666669</v>
      </c>
    </row>
    <row r="136" spans="1:9" ht="15" customHeight="1">
      <c r="A136" s="13">
        <v>132</v>
      </c>
      <c r="B136" s="27" t="s">
        <v>370</v>
      </c>
      <c r="C136" s="27" t="s">
        <v>369</v>
      </c>
      <c r="D136" s="13" t="s">
        <v>79</v>
      </c>
      <c r="E136" s="27" t="s">
        <v>254</v>
      </c>
      <c r="F136" s="28">
        <v>0.031064814814814812</v>
      </c>
      <c r="G136" s="13" t="str">
        <f t="shared" si="5"/>
        <v>4.28/km</v>
      </c>
      <c r="H136" s="14">
        <f t="shared" si="4"/>
        <v>0.008020833333333331</v>
      </c>
      <c r="I136" s="14">
        <f>F136-INDEX($F$5:$F$341,MATCH(D136,$D$5:$D$341,0))</f>
        <v>0.003993055555555555</v>
      </c>
    </row>
    <row r="137" spans="1:9" ht="15" customHeight="1">
      <c r="A137" s="13">
        <v>133</v>
      </c>
      <c r="B137" s="27" t="s">
        <v>371</v>
      </c>
      <c r="C137" s="27" t="s">
        <v>101</v>
      </c>
      <c r="D137" s="13" t="s">
        <v>76</v>
      </c>
      <c r="E137" s="27" t="s">
        <v>207</v>
      </c>
      <c r="F137" s="28">
        <v>0.03108796296296296</v>
      </c>
      <c r="G137" s="13" t="str">
        <f t="shared" si="5"/>
        <v>4.29/km</v>
      </c>
      <c r="H137" s="14">
        <f t="shared" si="4"/>
        <v>0.008043981481481478</v>
      </c>
      <c r="I137" s="14">
        <f>F137-INDEX($F$5:$F$341,MATCH(D137,$D$5:$D$341,0))</f>
        <v>0.006828703703703701</v>
      </c>
    </row>
    <row r="138" spans="1:9" ht="15" customHeight="1">
      <c r="A138" s="13">
        <v>134</v>
      </c>
      <c r="B138" s="27" t="s">
        <v>372</v>
      </c>
      <c r="C138" s="27" t="s">
        <v>86</v>
      </c>
      <c r="D138" s="13" t="s">
        <v>75</v>
      </c>
      <c r="E138" s="27" t="s">
        <v>243</v>
      </c>
      <c r="F138" s="28">
        <v>0.031122685185185187</v>
      </c>
      <c r="G138" s="13" t="str">
        <f t="shared" si="5"/>
        <v>4.29/km</v>
      </c>
      <c r="H138" s="14">
        <f t="shared" si="4"/>
        <v>0.008078703703703706</v>
      </c>
      <c r="I138" s="14">
        <f>F138-INDEX($F$5:$F$341,MATCH(D138,$D$5:$D$341,0))</f>
        <v>0.007384259259259264</v>
      </c>
    </row>
    <row r="139" spans="1:9" ht="15" customHeight="1">
      <c r="A139" s="13">
        <v>135</v>
      </c>
      <c r="B139" s="27" t="s">
        <v>373</v>
      </c>
      <c r="C139" s="27" t="s">
        <v>167</v>
      </c>
      <c r="D139" s="13" t="s">
        <v>83</v>
      </c>
      <c r="E139" s="27" t="s">
        <v>221</v>
      </c>
      <c r="F139" s="28">
        <v>0.031145833333333334</v>
      </c>
      <c r="G139" s="13" t="str">
        <f t="shared" si="5"/>
        <v>4.29/km</v>
      </c>
      <c r="H139" s="14">
        <f t="shared" si="4"/>
        <v>0.008101851851851853</v>
      </c>
      <c r="I139" s="14">
        <f>F139-INDEX($F$5:$F$341,MATCH(D139,$D$5:$D$341,0))</f>
        <v>0.0017939814814814832</v>
      </c>
    </row>
    <row r="140" spans="1:9" ht="15" customHeight="1">
      <c r="A140" s="13">
        <v>136</v>
      </c>
      <c r="B140" s="27" t="s">
        <v>316</v>
      </c>
      <c r="C140" s="27" t="s">
        <v>123</v>
      </c>
      <c r="D140" s="13" t="s">
        <v>72</v>
      </c>
      <c r="E140" s="27" t="s">
        <v>201</v>
      </c>
      <c r="F140" s="28">
        <v>0.031180555555555555</v>
      </c>
      <c r="G140" s="13" t="str">
        <f t="shared" si="5"/>
        <v>4.29/km</v>
      </c>
      <c r="H140" s="14">
        <f aca="true" t="shared" si="6" ref="H140:H203">F140-$F$5</f>
        <v>0.008136574074074074</v>
      </c>
      <c r="I140" s="14">
        <f>F140-INDEX($F$5:$F$341,MATCH(D140,$D$5:$D$341,0))</f>
        <v>0.007476851851851853</v>
      </c>
    </row>
    <row r="141" spans="1:9" ht="15" customHeight="1">
      <c r="A141" s="13">
        <v>137</v>
      </c>
      <c r="B141" s="27" t="s">
        <v>146</v>
      </c>
      <c r="C141" s="27" t="s">
        <v>110</v>
      </c>
      <c r="D141" s="13" t="s">
        <v>72</v>
      </c>
      <c r="E141" s="27" t="s">
        <v>201</v>
      </c>
      <c r="F141" s="28">
        <v>0.031180555555555555</v>
      </c>
      <c r="G141" s="13" t="str">
        <f t="shared" si="5"/>
        <v>4.29/km</v>
      </c>
      <c r="H141" s="14">
        <f t="shared" si="6"/>
        <v>0.008136574074074074</v>
      </c>
      <c r="I141" s="14">
        <f>F141-INDEX($F$5:$F$341,MATCH(D141,$D$5:$D$341,0))</f>
        <v>0.007476851851851853</v>
      </c>
    </row>
    <row r="142" spans="1:9" ht="15" customHeight="1">
      <c r="A142" s="13">
        <v>138</v>
      </c>
      <c r="B142" s="27" t="s">
        <v>374</v>
      </c>
      <c r="C142" s="27" t="s">
        <v>375</v>
      </c>
      <c r="D142" s="13" t="s">
        <v>85</v>
      </c>
      <c r="E142" s="27" t="s">
        <v>221</v>
      </c>
      <c r="F142" s="28">
        <v>0.031226851851851853</v>
      </c>
      <c r="G142" s="13" t="str">
        <f t="shared" si="5"/>
        <v>4.30/km</v>
      </c>
      <c r="H142" s="14">
        <f t="shared" si="6"/>
        <v>0.008182870370370372</v>
      </c>
      <c r="I142" s="14">
        <f>F142-INDEX($F$5:$F$341,MATCH(D142,$D$5:$D$341,0))</f>
        <v>0.0018981481481481488</v>
      </c>
    </row>
    <row r="143" spans="1:9" ht="15" customHeight="1">
      <c r="A143" s="13">
        <v>139</v>
      </c>
      <c r="B143" s="27" t="s">
        <v>376</v>
      </c>
      <c r="C143" s="27" t="s">
        <v>142</v>
      </c>
      <c r="D143" s="13" t="s">
        <v>77</v>
      </c>
      <c r="E143" s="27" t="s">
        <v>281</v>
      </c>
      <c r="F143" s="28">
        <v>0.03123842592592593</v>
      </c>
      <c r="G143" s="13" t="str">
        <f t="shared" si="5"/>
        <v>4.30/km</v>
      </c>
      <c r="H143" s="14">
        <f t="shared" si="6"/>
        <v>0.008194444444444449</v>
      </c>
      <c r="I143" s="14">
        <f>F143-INDEX($F$5:$F$341,MATCH(D143,$D$5:$D$341,0))</f>
        <v>0.004247685185185188</v>
      </c>
    </row>
    <row r="144" spans="1:9" ht="15" customHeight="1">
      <c r="A144" s="13">
        <v>140</v>
      </c>
      <c r="B144" s="27" t="s">
        <v>239</v>
      </c>
      <c r="C144" s="27" t="s">
        <v>293</v>
      </c>
      <c r="D144" s="13" t="s">
        <v>77</v>
      </c>
      <c r="E144" s="27" t="s">
        <v>203</v>
      </c>
      <c r="F144" s="28">
        <v>0.031261574074074074</v>
      </c>
      <c r="G144" s="13" t="str">
        <f t="shared" si="5"/>
        <v>4.30/km</v>
      </c>
      <c r="H144" s="14">
        <f t="shared" si="6"/>
        <v>0.008217592592592592</v>
      </c>
      <c r="I144" s="14">
        <f>F144-INDEX($F$5:$F$341,MATCH(D144,$D$5:$D$341,0))</f>
        <v>0.004270833333333331</v>
      </c>
    </row>
    <row r="145" spans="1:9" ht="15" customHeight="1">
      <c r="A145" s="13">
        <v>141</v>
      </c>
      <c r="B145" s="27" t="s">
        <v>377</v>
      </c>
      <c r="C145" s="27" t="s">
        <v>378</v>
      </c>
      <c r="D145" s="13" t="s">
        <v>76</v>
      </c>
      <c r="E145" s="27" t="s">
        <v>243</v>
      </c>
      <c r="F145" s="28">
        <v>0.03135416666666666</v>
      </c>
      <c r="G145" s="13" t="str">
        <f t="shared" si="5"/>
        <v>4.31/km</v>
      </c>
      <c r="H145" s="14">
        <f t="shared" si="6"/>
        <v>0.008310185185185181</v>
      </c>
      <c r="I145" s="14">
        <f>F145-INDEX($F$5:$F$341,MATCH(D145,$D$5:$D$341,0))</f>
        <v>0.007094907407407404</v>
      </c>
    </row>
    <row r="146" spans="1:9" ht="15" customHeight="1">
      <c r="A146" s="13">
        <v>142</v>
      </c>
      <c r="B146" s="27" t="s">
        <v>379</v>
      </c>
      <c r="C146" s="27" t="s">
        <v>101</v>
      </c>
      <c r="D146" s="13" t="s">
        <v>72</v>
      </c>
      <c r="E146" s="27" t="s">
        <v>272</v>
      </c>
      <c r="F146" s="28">
        <v>0.03138888888888889</v>
      </c>
      <c r="G146" s="13" t="str">
        <f t="shared" si="5"/>
        <v>4.31/km</v>
      </c>
      <c r="H146" s="14">
        <f t="shared" si="6"/>
        <v>0.008344907407407409</v>
      </c>
      <c r="I146" s="14">
        <f>F146-INDEX($F$5:$F$341,MATCH(D146,$D$5:$D$341,0))</f>
        <v>0.007685185185185187</v>
      </c>
    </row>
    <row r="147" spans="1:9" ht="15" customHeight="1">
      <c r="A147" s="13">
        <v>143</v>
      </c>
      <c r="B147" s="27" t="s">
        <v>380</v>
      </c>
      <c r="C147" s="27" t="s">
        <v>381</v>
      </c>
      <c r="D147" s="13" t="s">
        <v>79</v>
      </c>
      <c r="E147" s="27" t="s">
        <v>311</v>
      </c>
      <c r="F147" s="28">
        <v>0.03140046296296296</v>
      </c>
      <c r="G147" s="13" t="str">
        <f t="shared" si="5"/>
        <v>4.31/km</v>
      </c>
      <c r="H147" s="14">
        <f t="shared" si="6"/>
        <v>0.008356481481481482</v>
      </c>
      <c r="I147" s="14">
        <f>F147-INDEX($F$5:$F$341,MATCH(D147,$D$5:$D$341,0))</f>
        <v>0.004328703703703706</v>
      </c>
    </row>
    <row r="148" spans="1:9" ht="15" customHeight="1">
      <c r="A148" s="13">
        <v>144</v>
      </c>
      <c r="B148" s="27" t="s">
        <v>382</v>
      </c>
      <c r="C148" s="27" t="s">
        <v>86</v>
      </c>
      <c r="D148" s="13" t="s">
        <v>75</v>
      </c>
      <c r="E148" s="27" t="s">
        <v>203</v>
      </c>
      <c r="F148" s="28">
        <v>0.03149305555555556</v>
      </c>
      <c r="G148" s="13" t="str">
        <f t="shared" si="5"/>
        <v>4.32/km</v>
      </c>
      <c r="H148" s="14">
        <f t="shared" si="6"/>
        <v>0.008449074074074078</v>
      </c>
      <c r="I148" s="14">
        <f>F148-INDEX($F$5:$F$341,MATCH(D148,$D$5:$D$341,0))</f>
        <v>0.007754629629629636</v>
      </c>
    </row>
    <row r="149" spans="1:9" ht="15" customHeight="1">
      <c r="A149" s="13">
        <v>145</v>
      </c>
      <c r="B149" s="27" t="s">
        <v>383</v>
      </c>
      <c r="C149" s="27" t="s">
        <v>384</v>
      </c>
      <c r="D149" s="13" t="s">
        <v>79</v>
      </c>
      <c r="E149" s="27" t="s">
        <v>221</v>
      </c>
      <c r="F149" s="28">
        <v>0.0315625</v>
      </c>
      <c r="G149" s="13" t="str">
        <f t="shared" si="5"/>
        <v>4.33/km</v>
      </c>
      <c r="H149" s="14">
        <f t="shared" si="6"/>
        <v>0.008518518518518519</v>
      </c>
      <c r="I149" s="14">
        <f>F149-INDEX($F$5:$F$341,MATCH(D149,$D$5:$D$341,0))</f>
        <v>0.004490740740740743</v>
      </c>
    </row>
    <row r="150" spans="1:9" ht="15" customHeight="1">
      <c r="A150" s="13">
        <v>146</v>
      </c>
      <c r="B150" s="27" t="s">
        <v>385</v>
      </c>
      <c r="C150" s="27" t="s">
        <v>94</v>
      </c>
      <c r="D150" s="13" t="s">
        <v>78</v>
      </c>
      <c r="E150" s="27" t="s">
        <v>201</v>
      </c>
      <c r="F150" s="28">
        <v>0.031828703703703706</v>
      </c>
      <c r="G150" s="13" t="str">
        <f t="shared" si="5"/>
        <v>4.35/km</v>
      </c>
      <c r="H150" s="14">
        <f t="shared" si="6"/>
        <v>0.008784722222222225</v>
      </c>
      <c r="I150" s="14">
        <f>F150-INDEX($F$5:$F$341,MATCH(D150,$D$5:$D$341,0))</f>
        <v>0.004988425925925927</v>
      </c>
    </row>
    <row r="151" spans="1:9" ht="15" customHeight="1">
      <c r="A151" s="13">
        <v>147</v>
      </c>
      <c r="B151" s="27" t="s">
        <v>386</v>
      </c>
      <c r="C151" s="27" t="s">
        <v>126</v>
      </c>
      <c r="D151" s="13" t="s">
        <v>83</v>
      </c>
      <c r="E151" s="27" t="s">
        <v>243</v>
      </c>
      <c r="F151" s="28">
        <v>0.03190972222222222</v>
      </c>
      <c r="G151" s="13" t="str">
        <f t="shared" si="5"/>
        <v>4.36/km</v>
      </c>
      <c r="H151" s="14">
        <f t="shared" si="6"/>
        <v>0.00886574074074074</v>
      </c>
      <c r="I151" s="14">
        <f>F151-INDEX($F$5:$F$341,MATCH(D151,$D$5:$D$341,0))</f>
        <v>0.00255787037037037</v>
      </c>
    </row>
    <row r="152" spans="1:9" ht="15" customHeight="1">
      <c r="A152" s="13">
        <v>148</v>
      </c>
      <c r="B152" s="27" t="s">
        <v>387</v>
      </c>
      <c r="C152" s="27" t="s">
        <v>388</v>
      </c>
      <c r="D152" s="13" t="s">
        <v>75</v>
      </c>
      <c r="E152" s="27" t="s">
        <v>207</v>
      </c>
      <c r="F152" s="28">
        <v>0.031956018518518516</v>
      </c>
      <c r="G152" s="13" t="str">
        <f t="shared" si="5"/>
        <v>4.36/km</v>
      </c>
      <c r="H152" s="14">
        <f t="shared" si="6"/>
        <v>0.008912037037037034</v>
      </c>
      <c r="I152" s="14">
        <f>F152-INDEX($F$5:$F$341,MATCH(D152,$D$5:$D$341,0))</f>
        <v>0.008217592592592592</v>
      </c>
    </row>
    <row r="153" spans="1:9" ht="15" customHeight="1">
      <c r="A153" s="13">
        <v>149</v>
      </c>
      <c r="B153" s="27" t="s">
        <v>389</v>
      </c>
      <c r="C153" s="27" t="s">
        <v>86</v>
      </c>
      <c r="D153" s="13" t="s">
        <v>72</v>
      </c>
      <c r="E153" s="27" t="s">
        <v>223</v>
      </c>
      <c r="F153" s="28">
        <v>0.031956018518518516</v>
      </c>
      <c r="G153" s="13" t="str">
        <f t="shared" si="5"/>
        <v>4.36/km</v>
      </c>
      <c r="H153" s="14">
        <f t="shared" si="6"/>
        <v>0.008912037037037034</v>
      </c>
      <c r="I153" s="14">
        <f>F153-INDEX($F$5:$F$341,MATCH(D153,$D$5:$D$341,0))</f>
        <v>0.008252314814814813</v>
      </c>
    </row>
    <row r="154" spans="1:9" ht="15" customHeight="1">
      <c r="A154" s="13">
        <v>150</v>
      </c>
      <c r="B154" s="27" t="s">
        <v>390</v>
      </c>
      <c r="C154" s="27" t="s">
        <v>391</v>
      </c>
      <c r="D154" s="13" t="s">
        <v>76</v>
      </c>
      <c r="E154" s="27" t="s">
        <v>173</v>
      </c>
      <c r="F154" s="28">
        <v>0.03197916666666666</v>
      </c>
      <c r="G154" s="13" t="str">
        <f t="shared" si="5"/>
        <v>4.36/km</v>
      </c>
      <c r="H154" s="14">
        <f t="shared" si="6"/>
        <v>0.008935185185185181</v>
      </c>
      <c r="I154" s="14">
        <f>F154-INDEX($F$5:$F$341,MATCH(D154,$D$5:$D$341,0))</f>
        <v>0.0077199074074074045</v>
      </c>
    </row>
    <row r="155" spans="1:9" ht="15" customHeight="1">
      <c r="A155" s="13">
        <v>151</v>
      </c>
      <c r="B155" s="27" t="s">
        <v>392</v>
      </c>
      <c r="C155" s="27" t="s">
        <v>100</v>
      </c>
      <c r="D155" s="13" t="s">
        <v>75</v>
      </c>
      <c r="E155" s="27" t="s">
        <v>107</v>
      </c>
      <c r="F155" s="28">
        <v>0.03197916666666666</v>
      </c>
      <c r="G155" s="13" t="str">
        <f t="shared" si="5"/>
        <v>4.36/km</v>
      </c>
      <c r="H155" s="14">
        <f t="shared" si="6"/>
        <v>0.008935185185185181</v>
      </c>
      <c r="I155" s="14">
        <f>F155-INDEX($F$5:$F$341,MATCH(D155,$D$5:$D$341,0))</f>
        <v>0.00824074074074074</v>
      </c>
    </row>
    <row r="156" spans="1:9" ht="15" customHeight="1">
      <c r="A156" s="13">
        <v>152</v>
      </c>
      <c r="B156" s="27" t="s">
        <v>393</v>
      </c>
      <c r="C156" s="27" t="s">
        <v>369</v>
      </c>
      <c r="D156" s="13" t="s">
        <v>82</v>
      </c>
      <c r="E156" s="27" t="s">
        <v>301</v>
      </c>
      <c r="F156" s="28">
        <v>0.032025462962962964</v>
      </c>
      <c r="G156" s="13" t="str">
        <f t="shared" si="5"/>
        <v>4.37/km</v>
      </c>
      <c r="H156" s="14">
        <f t="shared" si="6"/>
        <v>0.008981481481481483</v>
      </c>
      <c r="I156" s="14">
        <f>F156-INDEX($F$5:$F$341,MATCH(D156,$D$5:$D$341,0))</f>
        <v>0.0049305555555555595</v>
      </c>
    </row>
    <row r="157" spans="1:9" ht="15" customHeight="1">
      <c r="A157" s="13">
        <v>153</v>
      </c>
      <c r="B157" s="27" t="s">
        <v>394</v>
      </c>
      <c r="C157" s="27" t="s">
        <v>102</v>
      </c>
      <c r="D157" s="13" t="s">
        <v>75</v>
      </c>
      <c r="E157" s="27" t="s">
        <v>301</v>
      </c>
      <c r="F157" s="28">
        <v>0.03203703703703704</v>
      </c>
      <c r="G157" s="13" t="str">
        <f t="shared" si="5"/>
        <v>4.37/km</v>
      </c>
      <c r="H157" s="14">
        <f t="shared" si="6"/>
        <v>0.008993055555555556</v>
      </c>
      <c r="I157" s="14">
        <f>F157-INDEX($F$5:$F$341,MATCH(D157,$D$5:$D$341,0))</f>
        <v>0.008298611111111114</v>
      </c>
    </row>
    <row r="158" spans="1:9" ht="15" customHeight="1">
      <c r="A158" s="13">
        <v>154</v>
      </c>
      <c r="B158" s="27" t="s">
        <v>395</v>
      </c>
      <c r="C158" s="27" t="s">
        <v>96</v>
      </c>
      <c r="D158" s="13" t="s">
        <v>76</v>
      </c>
      <c r="E158" s="27" t="s">
        <v>281</v>
      </c>
      <c r="F158" s="28">
        <v>0.03207175925925926</v>
      </c>
      <c r="G158" s="13" t="str">
        <f t="shared" si="5"/>
        <v>4.37/km</v>
      </c>
      <c r="H158" s="14">
        <f t="shared" si="6"/>
        <v>0.009027777777777777</v>
      </c>
      <c r="I158" s="14">
        <f>F158-INDEX($F$5:$F$341,MATCH(D158,$D$5:$D$341,0))</f>
        <v>0.0078125</v>
      </c>
    </row>
    <row r="159" spans="1:9" ht="15" customHeight="1">
      <c r="A159" s="13">
        <v>155</v>
      </c>
      <c r="B159" s="27" t="s">
        <v>396</v>
      </c>
      <c r="C159" s="27" t="s">
        <v>88</v>
      </c>
      <c r="D159" s="13" t="s">
        <v>77</v>
      </c>
      <c r="E159" s="27" t="s">
        <v>226</v>
      </c>
      <c r="F159" s="28">
        <v>0.03209490740740741</v>
      </c>
      <c r="G159" s="13" t="str">
        <f t="shared" si="5"/>
        <v>4.37/km</v>
      </c>
      <c r="H159" s="14">
        <f t="shared" si="6"/>
        <v>0.009050925925925931</v>
      </c>
      <c r="I159" s="14">
        <f>F159-INDEX($F$5:$F$341,MATCH(D159,$D$5:$D$341,0))</f>
        <v>0.00510416666666667</v>
      </c>
    </row>
    <row r="160" spans="1:9" ht="15" customHeight="1">
      <c r="A160" s="13">
        <v>156</v>
      </c>
      <c r="B160" s="27" t="s">
        <v>237</v>
      </c>
      <c r="C160" s="27" t="s">
        <v>118</v>
      </c>
      <c r="D160" s="13" t="s">
        <v>78</v>
      </c>
      <c r="E160" s="27" t="s">
        <v>207</v>
      </c>
      <c r="F160" s="28">
        <v>0.032164351851851854</v>
      </c>
      <c r="G160" s="13" t="str">
        <f t="shared" si="5"/>
        <v>4.38/km</v>
      </c>
      <c r="H160" s="14">
        <f t="shared" si="6"/>
        <v>0.009120370370370372</v>
      </c>
      <c r="I160" s="14">
        <f>F160-INDEX($F$5:$F$341,MATCH(D160,$D$5:$D$341,0))</f>
        <v>0.005324074074074075</v>
      </c>
    </row>
    <row r="161" spans="1:9" ht="15" customHeight="1">
      <c r="A161" s="13">
        <v>157</v>
      </c>
      <c r="B161" s="27" t="s">
        <v>397</v>
      </c>
      <c r="C161" s="27" t="s">
        <v>293</v>
      </c>
      <c r="D161" s="13" t="s">
        <v>84</v>
      </c>
      <c r="E161" s="27" t="s">
        <v>154</v>
      </c>
      <c r="F161" s="28">
        <v>0.032164351851851854</v>
      </c>
      <c r="G161" s="13" t="str">
        <f t="shared" si="5"/>
        <v>4.38/km</v>
      </c>
      <c r="H161" s="14">
        <f t="shared" si="6"/>
        <v>0.009120370370370372</v>
      </c>
      <c r="I161" s="14">
        <f>F161-INDEX($F$5:$F$341,MATCH(D161,$D$5:$D$341,0))</f>
        <v>0.0012500000000000046</v>
      </c>
    </row>
    <row r="162" spans="1:9" ht="15" customHeight="1">
      <c r="A162" s="13">
        <v>158</v>
      </c>
      <c r="B162" s="27" t="s">
        <v>398</v>
      </c>
      <c r="C162" s="27" t="s">
        <v>178</v>
      </c>
      <c r="D162" s="13" t="s">
        <v>76</v>
      </c>
      <c r="E162" s="27" t="s">
        <v>207</v>
      </c>
      <c r="F162" s="28">
        <v>0.03217592592592593</v>
      </c>
      <c r="G162" s="13" t="str">
        <f t="shared" si="5"/>
        <v>4.38/km</v>
      </c>
      <c r="H162" s="14">
        <f t="shared" si="6"/>
        <v>0.009131944444444446</v>
      </c>
      <c r="I162" s="14">
        <f>F162-INDEX($F$5:$F$341,MATCH(D162,$D$5:$D$341,0))</f>
        <v>0.007916666666666669</v>
      </c>
    </row>
    <row r="163" spans="1:9" ht="15" customHeight="1">
      <c r="A163" s="13">
        <v>159</v>
      </c>
      <c r="B163" s="27" t="s">
        <v>399</v>
      </c>
      <c r="C163" s="27" t="s">
        <v>106</v>
      </c>
      <c r="D163" s="13" t="s">
        <v>76</v>
      </c>
      <c r="E163" s="27" t="s">
        <v>400</v>
      </c>
      <c r="F163" s="28">
        <v>0.03217592592592593</v>
      </c>
      <c r="G163" s="13" t="str">
        <f t="shared" si="5"/>
        <v>4.38/km</v>
      </c>
      <c r="H163" s="14">
        <f t="shared" si="6"/>
        <v>0.009131944444444446</v>
      </c>
      <c r="I163" s="14">
        <f>F163-INDEX($F$5:$F$341,MATCH(D163,$D$5:$D$341,0))</f>
        <v>0.007916666666666669</v>
      </c>
    </row>
    <row r="164" spans="1:9" ht="15" customHeight="1">
      <c r="A164" s="13">
        <v>160</v>
      </c>
      <c r="B164" s="27" t="s">
        <v>401</v>
      </c>
      <c r="C164" s="27" t="s">
        <v>123</v>
      </c>
      <c r="D164" s="13" t="s">
        <v>72</v>
      </c>
      <c r="E164" s="27" t="s">
        <v>203</v>
      </c>
      <c r="F164" s="28">
        <v>0.03221064814814815</v>
      </c>
      <c r="G164" s="13" t="str">
        <f t="shared" si="5"/>
        <v>4.38/km</v>
      </c>
      <c r="H164" s="14">
        <f t="shared" si="6"/>
        <v>0.009166666666666667</v>
      </c>
      <c r="I164" s="14">
        <f>F164-INDEX($F$5:$F$341,MATCH(D164,$D$5:$D$341,0))</f>
        <v>0.008506944444444445</v>
      </c>
    </row>
    <row r="165" spans="1:9" ht="15" customHeight="1">
      <c r="A165" s="13">
        <v>161</v>
      </c>
      <c r="B165" s="27" t="s">
        <v>402</v>
      </c>
      <c r="C165" s="27" t="s">
        <v>91</v>
      </c>
      <c r="D165" s="13" t="s">
        <v>72</v>
      </c>
      <c r="E165" s="27" t="s">
        <v>203</v>
      </c>
      <c r="F165" s="28">
        <v>0.03234953703703704</v>
      </c>
      <c r="G165" s="13" t="str">
        <f t="shared" si="5"/>
        <v>4.40/km</v>
      </c>
      <c r="H165" s="14">
        <f t="shared" si="6"/>
        <v>0.009305555555555556</v>
      </c>
      <c r="I165" s="14">
        <f>F165-INDEX($F$5:$F$341,MATCH(D165,$D$5:$D$341,0))</f>
        <v>0.008645833333333335</v>
      </c>
    </row>
    <row r="166" spans="1:9" ht="15" customHeight="1">
      <c r="A166" s="13">
        <v>162</v>
      </c>
      <c r="B166" s="27" t="s">
        <v>403</v>
      </c>
      <c r="C166" s="27" t="s">
        <v>168</v>
      </c>
      <c r="D166" s="13" t="s">
        <v>77</v>
      </c>
      <c r="E166" s="27" t="s">
        <v>281</v>
      </c>
      <c r="F166" s="28">
        <v>0.03236111111111111</v>
      </c>
      <c r="G166" s="13" t="str">
        <f t="shared" si="5"/>
        <v>4.40/km</v>
      </c>
      <c r="H166" s="14">
        <f t="shared" si="6"/>
        <v>0.00931712962962963</v>
      </c>
      <c r="I166" s="14">
        <f>F166-INDEX($F$5:$F$341,MATCH(D166,$D$5:$D$341,0))</f>
        <v>0.005370370370370369</v>
      </c>
    </row>
    <row r="167" spans="1:9" ht="15" customHeight="1">
      <c r="A167" s="13">
        <v>163</v>
      </c>
      <c r="B167" s="27" t="s">
        <v>404</v>
      </c>
      <c r="C167" s="27" t="s">
        <v>141</v>
      </c>
      <c r="D167" s="13" t="s">
        <v>79</v>
      </c>
      <c r="E167" s="27" t="s">
        <v>207</v>
      </c>
      <c r="F167" s="28">
        <v>0.03239583333333333</v>
      </c>
      <c r="G167" s="13" t="str">
        <f t="shared" si="5"/>
        <v>4.40/km</v>
      </c>
      <c r="H167" s="14">
        <f t="shared" si="6"/>
        <v>0.00935185185185185</v>
      </c>
      <c r="I167" s="14">
        <f>F167-INDEX($F$5:$F$341,MATCH(D167,$D$5:$D$341,0))</f>
        <v>0.005324074074074075</v>
      </c>
    </row>
    <row r="168" spans="1:9" ht="15" customHeight="1">
      <c r="A168" s="13">
        <v>164</v>
      </c>
      <c r="B168" s="27" t="s">
        <v>405</v>
      </c>
      <c r="C168" s="27" t="s">
        <v>124</v>
      </c>
      <c r="D168" s="13" t="s">
        <v>84</v>
      </c>
      <c r="E168" s="27" t="s">
        <v>281</v>
      </c>
      <c r="F168" s="28">
        <v>0.0325</v>
      </c>
      <c r="G168" s="13" t="str">
        <f t="shared" si="5"/>
        <v>4.41/km</v>
      </c>
      <c r="H168" s="14">
        <f t="shared" si="6"/>
        <v>0.00945601851851852</v>
      </c>
      <c r="I168" s="14">
        <f>F168-INDEX($F$5:$F$341,MATCH(D168,$D$5:$D$341,0))</f>
        <v>0.001585648148148152</v>
      </c>
    </row>
    <row r="169" spans="1:9" ht="15" customHeight="1">
      <c r="A169" s="13">
        <v>165</v>
      </c>
      <c r="B169" s="27" t="s">
        <v>406</v>
      </c>
      <c r="C169" s="27" t="s">
        <v>126</v>
      </c>
      <c r="D169" s="13" t="s">
        <v>77</v>
      </c>
      <c r="E169" s="27" t="s">
        <v>281</v>
      </c>
      <c r="F169" s="28">
        <v>0.032511574074074075</v>
      </c>
      <c r="G169" s="13" t="str">
        <f t="shared" si="5"/>
        <v>4.41/km</v>
      </c>
      <c r="H169" s="14">
        <f t="shared" si="6"/>
        <v>0.009467592592592593</v>
      </c>
      <c r="I169" s="14">
        <f>F169-INDEX($F$5:$F$341,MATCH(D169,$D$5:$D$341,0))</f>
        <v>0.0055208333333333325</v>
      </c>
    </row>
    <row r="170" spans="1:9" ht="15" customHeight="1">
      <c r="A170" s="13">
        <v>166</v>
      </c>
      <c r="B170" s="27" t="s">
        <v>407</v>
      </c>
      <c r="C170" s="27" t="s">
        <v>106</v>
      </c>
      <c r="D170" s="13" t="s">
        <v>75</v>
      </c>
      <c r="E170" s="27" t="s">
        <v>221</v>
      </c>
      <c r="F170" s="28">
        <v>0.03266203703703704</v>
      </c>
      <c r="G170" s="13" t="str">
        <f t="shared" si="5"/>
        <v>4.42/km</v>
      </c>
      <c r="H170" s="14">
        <f t="shared" si="6"/>
        <v>0.009618055555555557</v>
      </c>
      <c r="I170" s="14">
        <f>F170-INDEX($F$5:$F$341,MATCH(D170,$D$5:$D$341,0))</f>
        <v>0.008923611111111115</v>
      </c>
    </row>
    <row r="171" spans="1:9" ht="15" customHeight="1">
      <c r="A171" s="13">
        <v>167</v>
      </c>
      <c r="B171" s="27" t="s">
        <v>408</v>
      </c>
      <c r="C171" s="27" t="s">
        <v>409</v>
      </c>
      <c r="D171" s="13" t="s">
        <v>85</v>
      </c>
      <c r="E171" s="27" t="s">
        <v>130</v>
      </c>
      <c r="F171" s="28">
        <v>0.032673611111111105</v>
      </c>
      <c r="G171" s="13" t="str">
        <f t="shared" si="5"/>
        <v>4.42/km</v>
      </c>
      <c r="H171" s="14">
        <f t="shared" si="6"/>
        <v>0.009629629629629623</v>
      </c>
      <c r="I171" s="14">
        <f>F171-INDEX($F$5:$F$341,MATCH(D171,$D$5:$D$341,0))</f>
        <v>0.0033449074074074006</v>
      </c>
    </row>
    <row r="172" spans="1:9" ht="15" customHeight="1">
      <c r="A172" s="13">
        <v>168</v>
      </c>
      <c r="B172" s="27" t="s">
        <v>410</v>
      </c>
      <c r="C172" s="27" t="s">
        <v>161</v>
      </c>
      <c r="D172" s="13" t="s">
        <v>72</v>
      </c>
      <c r="E172" s="27" t="s">
        <v>411</v>
      </c>
      <c r="F172" s="28">
        <v>0.032719907407407406</v>
      </c>
      <c r="G172" s="13" t="str">
        <f t="shared" si="5"/>
        <v>4.43/km</v>
      </c>
      <c r="H172" s="14">
        <f t="shared" si="6"/>
        <v>0.009675925925925925</v>
      </c>
      <c r="I172" s="14">
        <f>F172-INDEX($F$5:$F$341,MATCH(D172,$D$5:$D$341,0))</f>
        <v>0.009016203703703703</v>
      </c>
    </row>
    <row r="173" spans="1:9" ht="15" customHeight="1">
      <c r="A173" s="13">
        <v>169</v>
      </c>
      <c r="B173" s="27" t="s">
        <v>374</v>
      </c>
      <c r="C173" s="27" t="s">
        <v>412</v>
      </c>
      <c r="D173" s="13" t="s">
        <v>85</v>
      </c>
      <c r="E173" s="27" t="s">
        <v>221</v>
      </c>
      <c r="F173" s="28">
        <v>0.03274305555555555</v>
      </c>
      <c r="G173" s="13" t="str">
        <f t="shared" si="5"/>
        <v>4.43/km</v>
      </c>
      <c r="H173" s="14">
        <f t="shared" si="6"/>
        <v>0.009699074074074072</v>
      </c>
      <c r="I173" s="14">
        <f>F173-INDEX($F$5:$F$341,MATCH(D173,$D$5:$D$341,0))</f>
        <v>0.003414351851851849</v>
      </c>
    </row>
    <row r="174" spans="1:9" ht="15" customHeight="1">
      <c r="A174" s="13">
        <v>170</v>
      </c>
      <c r="B174" s="27" t="s">
        <v>413</v>
      </c>
      <c r="C174" s="27" t="s">
        <v>131</v>
      </c>
      <c r="D174" s="13" t="s">
        <v>76</v>
      </c>
      <c r="E174" s="27" t="s">
        <v>266</v>
      </c>
      <c r="F174" s="28">
        <v>0.03274305555555555</v>
      </c>
      <c r="G174" s="13" t="str">
        <f t="shared" si="5"/>
        <v>4.43/km</v>
      </c>
      <c r="H174" s="14">
        <f t="shared" si="6"/>
        <v>0.009699074074074072</v>
      </c>
      <c r="I174" s="14">
        <f>F174-INDEX($F$5:$F$341,MATCH(D174,$D$5:$D$341,0))</f>
        <v>0.008483796296296295</v>
      </c>
    </row>
    <row r="175" spans="1:9" ht="15" customHeight="1">
      <c r="A175" s="13">
        <v>171</v>
      </c>
      <c r="B175" s="27" t="s">
        <v>414</v>
      </c>
      <c r="C175" s="27" t="s">
        <v>415</v>
      </c>
      <c r="D175" s="13" t="s">
        <v>76</v>
      </c>
      <c r="E175" s="27" t="s">
        <v>221</v>
      </c>
      <c r="F175" s="28">
        <v>0.03275462962962963</v>
      </c>
      <c r="G175" s="13" t="str">
        <f t="shared" si="5"/>
        <v>4.43/km</v>
      </c>
      <c r="H175" s="14">
        <f t="shared" si="6"/>
        <v>0.009710648148148145</v>
      </c>
      <c r="I175" s="14">
        <f>F175-INDEX($F$5:$F$341,MATCH(D175,$D$5:$D$341,0))</f>
        <v>0.008495370370370368</v>
      </c>
    </row>
    <row r="176" spans="1:9" ht="15" customHeight="1">
      <c r="A176" s="13">
        <v>172</v>
      </c>
      <c r="B176" s="27" t="s">
        <v>416</v>
      </c>
      <c r="C176" s="27" t="s">
        <v>101</v>
      </c>
      <c r="D176" s="13" t="s">
        <v>78</v>
      </c>
      <c r="E176" s="27" t="s">
        <v>417</v>
      </c>
      <c r="F176" s="28">
        <v>0.03302083333333333</v>
      </c>
      <c r="G176" s="13" t="str">
        <f t="shared" si="5"/>
        <v>4.45/km</v>
      </c>
      <c r="H176" s="14">
        <f t="shared" si="6"/>
        <v>0.009976851851851851</v>
      </c>
      <c r="I176" s="14">
        <f>F176-INDEX($F$5:$F$341,MATCH(D176,$D$5:$D$341,0))</f>
        <v>0.006180555555555554</v>
      </c>
    </row>
    <row r="177" spans="1:9" ht="15" customHeight="1">
      <c r="A177" s="13">
        <v>173</v>
      </c>
      <c r="B177" s="27" t="s">
        <v>418</v>
      </c>
      <c r="C177" s="27" t="s">
        <v>116</v>
      </c>
      <c r="D177" s="13" t="s">
        <v>74</v>
      </c>
      <c r="E177" s="27" t="s">
        <v>207</v>
      </c>
      <c r="F177" s="28">
        <v>0.033067129629629634</v>
      </c>
      <c r="G177" s="13" t="str">
        <f t="shared" si="5"/>
        <v>4.46/km</v>
      </c>
      <c r="H177" s="14">
        <f t="shared" si="6"/>
        <v>0.010023148148148153</v>
      </c>
      <c r="I177" s="14">
        <f>F177-INDEX($F$5:$F$341,MATCH(D177,$D$5:$D$341,0))</f>
        <v>0.010023148148148153</v>
      </c>
    </row>
    <row r="178" spans="1:9" ht="15" customHeight="1">
      <c r="A178" s="13">
        <v>174</v>
      </c>
      <c r="B178" s="27" t="s">
        <v>419</v>
      </c>
      <c r="C178" s="27" t="s">
        <v>89</v>
      </c>
      <c r="D178" s="13" t="s">
        <v>77</v>
      </c>
      <c r="E178" s="27" t="s">
        <v>198</v>
      </c>
      <c r="F178" s="28">
        <v>0.03332175925925926</v>
      </c>
      <c r="G178" s="13" t="str">
        <f t="shared" si="5"/>
        <v>4.48/km</v>
      </c>
      <c r="H178" s="14">
        <f t="shared" si="6"/>
        <v>0.010277777777777778</v>
      </c>
      <c r="I178" s="14">
        <f>F178-INDEX($F$5:$F$341,MATCH(D178,$D$5:$D$341,0))</f>
        <v>0.006331018518518517</v>
      </c>
    </row>
    <row r="179" spans="1:9" ht="15" customHeight="1">
      <c r="A179" s="13">
        <v>175</v>
      </c>
      <c r="B179" s="27" t="s">
        <v>420</v>
      </c>
      <c r="C179" s="27" t="s">
        <v>421</v>
      </c>
      <c r="D179" s="13" t="s">
        <v>83</v>
      </c>
      <c r="E179" s="27" t="s">
        <v>179</v>
      </c>
      <c r="F179" s="28">
        <v>0.03333333333333333</v>
      </c>
      <c r="G179" s="13" t="str">
        <f t="shared" si="5"/>
        <v>4.48/km</v>
      </c>
      <c r="H179" s="14">
        <f t="shared" si="6"/>
        <v>0.010289351851851852</v>
      </c>
      <c r="I179" s="14">
        <f>F179-INDEX($F$5:$F$341,MATCH(D179,$D$5:$D$341,0))</f>
        <v>0.003981481481481482</v>
      </c>
    </row>
    <row r="180" spans="1:9" ht="15" customHeight="1">
      <c r="A180" s="13">
        <v>176</v>
      </c>
      <c r="B180" s="27" t="s">
        <v>422</v>
      </c>
      <c r="C180" s="27" t="s">
        <v>100</v>
      </c>
      <c r="D180" s="13" t="s">
        <v>72</v>
      </c>
      <c r="E180" s="27" t="s">
        <v>221</v>
      </c>
      <c r="F180" s="28">
        <v>0.033368055555555554</v>
      </c>
      <c r="G180" s="13" t="str">
        <f t="shared" si="5"/>
        <v>4.48/km</v>
      </c>
      <c r="H180" s="14">
        <f t="shared" si="6"/>
        <v>0.010324074074074072</v>
      </c>
      <c r="I180" s="14">
        <f>F180-INDEX($F$5:$F$341,MATCH(D180,$D$5:$D$341,0))</f>
        <v>0.009664351851851851</v>
      </c>
    </row>
    <row r="181" spans="1:9" ht="15" customHeight="1">
      <c r="A181" s="13">
        <v>177</v>
      </c>
      <c r="B181" s="27" t="s">
        <v>423</v>
      </c>
      <c r="C181" s="27" t="s">
        <v>424</v>
      </c>
      <c r="D181" s="13" t="s">
        <v>85</v>
      </c>
      <c r="E181" s="27" t="s">
        <v>281</v>
      </c>
      <c r="F181" s="28">
        <v>0.0334375</v>
      </c>
      <c r="G181" s="13" t="str">
        <f t="shared" si="5"/>
        <v>4.49/km</v>
      </c>
      <c r="H181" s="14">
        <f t="shared" si="6"/>
        <v>0.01039351851851852</v>
      </c>
      <c r="I181" s="14">
        <f>F181-INDEX($F$5:$F$341,MATCH(D181,$D$5:$D$341,0))</f>
        <v>0.004108796296296298</v>
      </c>
    </row>
    <row r="182" spans="1:9" ht="15" customHeight="1">
      <c r="A182" s="13">
        <v>178</v>
      </c>
      <c r="B182" s="27" t="s">
        <v>425</v>
      </c>
      <c r="C182" s="27" t="s">
        <v>426</v>
      </c>
      <c r="D182" s="13" t="s">
        <v>81</v>
      </c>
      <c r="E182" s="27" t="s">
        <v>281</v>
      </c>
      <c r="F182" s="28">
        <v>0.03350694444444444</v>
      </c>
      <c r="G182" s="13" t="str">
        <f t="shared" si="5"/>
        <v>4.50/km</v>
      </c>
      <c r="H182" s="14">
        <f t="shared" si="6"/>
        <v>0.010462962962962962</v>
      </c>
      <c r="I182" s="14">
        <f>F182-INDEX($F$5:$F$341,MATCH(D182,$D$5:$D$341,0))</f>
        <v>0.003715277777777779</v>
      </c>
    </row>
    <row r="183" spans="1:9" ht="15" customHeight="1">
      <c r="A183" s="13">
        <v>179</v>
      </c>
      <c r="B183" s="27" t="s">
        <v>427</v>
      </c>
      <c r="C183" s="27" t="s">
        <v>115</v>
      </c>
      <c r="D183" s="13" t="s">
        <v>76</v>
      </c>
      <c r="E183" s="27" t="s">
        <v>198</v>
      </c>
      <c r="F183" s="28">
        <v>0.03350694444444444</v>
      </c>
      <c r="G183" s="13" t="str">
        <f t="shared" si="5"/>
        <v>4.50/km</v>
      </c>
      <c r="H183" s="14">
        <f t="shared" si="6"/>
        <v>0.010462962962962962</v>
      </c>
      <c r="I183" s="14">
        <f>F183-INDEX($F$5:$F$341,MATCH(D183,$D$5:$D$341,0))</f>
        <v>0.009247685185185185</v>
      </c>
    </row>
    <row r="184" spans="1:9" ht="15" customHeight="1">
      <c r="A184" s="13">
        <v>180</v>
      </c>
      <c r="B184" s="27" t="s">
        <v>428</v>
      </c>
      <c r="C184" s="27" t="s">
        <v>429</v>
      </c>
      <c r="D184" s="13" t="s">
        <v>85</v>
      </c>
      <c r="E184" s="27" t="s">
        <v>198</v>
      </c>
      <c r="F184" s="28">
        <v>0.03373842592592593</v>
      </c>
      <c r="G184" s="13" t="str">
        <f t="shared" si="5"/>
        <v>4.52/km</v>
      </c>
      <c r="H184" s="14">
        <f t="shared" si="6"/>
        <v>0.010694444444444447</v>
      </c>
      <c r="I184" s="14">
        <f>F184-INDEX($F$5:$F$341,MATCH(D184,$D$5:$D$341,0))</f>
        <v>0.004409722222222225</v>
      </c>
    </row>
    <row r="185" spans="1:9" ht="15" customHeight="1">
      <c r="A185" s="13">
        <v>181</v>
      </c>
      <c r="B185" s="27" t="s">
        <v>430</v>
      </c>
      <c r="C185" s="27" t="s">
        <v>359</v>
      </c>
      <c r="D185" s="13" t="s">
        <v>78</v>
      </c>
      <c r="E185" s="27" t="s">
        <v>243</v>
      </c>
      <c r="F185" s="28">
        <v>0.033761574074074076</v>
      </c>
      <c r="G185" s="13" t="str">
        <f t="shared" si="5"/>
        <v>4.52/km</v>
      </c>
      <c r="H185" s="14">
        <f t="shared" si="6"/>
        <v>0.010717592592592595</v>
      </c>
      <c r="I185" s="14">
        <f>F185-INDEX($F$5:$F$341,MATCH(D185,$D$5:$D$341,0))</f>
        <v>0.006921296296296297</v>
      </c>
    </row>
    <row r="186" spans="1:9" ht="15" customHeight="1">
      <c r="A186" s="13">
        <v>182</v>
      </c>
      <c r="B186" s="27" t="s">
        <v>431</v>
      </c>
      <c r="C186" s="27" t="s">
        <v>103</v>
      </c>
      <c r="D186" s="13" t="s">
        <v>75</v>
      </c>
      <c r="E186" s="27" t="s">
        <v>221</v>
      </c>
      <c r="F186" s="28">
        <v>0.03377314814814815</v>
      </c>
      <c r="G186" s="13" t="str">
        <f t="shared" si="5"/>
        <v>4.52/km</v>
      </c>
      <c r="H186" s="14">
        <f t="shared" si="6"/>
        <v>0.010729166666666668</v>
      </c>
      <c r="I186" s="14">
        <f>F186-INDEX($F$5:$F$341,MATCH(D186,$D$5:$D$341,0))</f>
        <v>0.010034722222222226</v>
      </c>
    </row>
    <row r="187" spans="1:9" ht="15" customHeight="1">
      <c r="A187" s="13">
        <v>183</v>
      </c>
      <c r="B187" s="27" t="s">
        <v>432</v>
      </c>
      <c r="C187" s="27" t="s">
        <v>120</v>
      </c>
      <c r="D187" s="13" t="s">
        <v>83</v>
      </c>
      <c r="E187" s="27" t="s">
        <v>433</v>
      </c>
      <c r="F187" s="28">
        <v>0.03383101851851852</v>
      </c>
      <c r="G187" s="13" t="str">
        <f t="shared" si="5"/>
        <v>4.52/km</v>
      </c>
      <c r="H187" s="14">
        <f t="shared" si="6"/>
        <v>0.010787037037037036</v>
      </c>
      <c r="I187" s="14">
        <f>F187-INDEX($F$5:$F$341,MATCH(D187,$D$5:$D$341,0))</f>
        <v>0.004479166666666666</v>
      </c>
    </row>
    <row r="188" spans="1:9" ht="15" customHeight="1">
      <c r="A188" s="13">
        <v>184</v>
      </c>
      <c r="B188" s="27" t="s">
        <v>434</v>
      </c>
      <c r="C188" s="27" t="s">
        <v>293</v>
      </c>
      <c r="D188" s="13" t="s">
        <v>77</v>
      </c>
      <c r="E188" s="27" t="s">
        <v>221</v>
      </c>
      <c r="F188" s="28">
        <v>0.03383101851851852</v>
      </c>
      <c r="G188" s="13" t="str">
        <f t="shared" si="5"/>
        <v>4.52/km</v>
      </c>
      <c r="H188" s="14">
        <f t="shared" si="6"/>
        <v>0.010787037037037036</v>
      </c>
      <c r="I188" s="14">
        <f>F188-INDEX($F$5:$F$341,MATCH(D188,$D$5:$D$341,0))</f>
        <v>0.006840277777777775</v>
      </c>
    </row>
    <row r="189" spans="1:9" ht="15" customHeight="1">
      <c r="A189" s="13">
        <v>185</v>
      </c>
      <c r="B189" s="27" t="s">
        <v>435</v>
      </c>
      <c r="C189" s="27" t="s">
        <v>436</v>
      </c>
      <c r="D189" s="13" t="s">
        <v>437</v>
      </c>
      <c r="E189" s="27" t="s">
        <v>438</v>
      </c>
      <c r="F189" s="28">
        <v>0.03386574074074074</v>
      </c>
      <c r="G189" s="13" t="str">
        <f t="shared" si="5"/>
        <v>4.53/km</v>
      </c>
      <c r="H189" s="14">
        <f t="shared" si="6"/>
        <v>0.010821759259259257</v>
      </c>
      <c r="I189" s="14">
        <f>F189-INDEX($F$5:$F$341,MATCH(D189,$D$5:$D$341,0))</f>
        <v>0</v>
      </c>
    </row>
    <row r="190" spans="1:9" ht="15" customHeight="1">
      <c r="A190" s="13">
        <v>186</v>
      </c>
      <c r="B190" s="27" t="s">
        <v>439</v>
      </c>
      <c r="C190" s="27" t="s">
        <v>124</v>
      </c>
      <c r="D190" s="13" t="s">
        <v>72</v>
      </c>
      <c r="E190" s="27" t="s">
        <v>221</v>
      </c>
      <c r="F190" s="28">
        <v>0.03400462962962963</v>
      </c>
      <c r="G190" s="13" t="str">
        <f t="shared" si="5"/>
        <v>4.54/km</v>
      </c>
      <c r="H190" s="14">
        <f t="shared" si="6"/>
        <v>0.010960648148148146</v>
      </c>
      <c r="I190" s="14">
        <f>F190-INDEX($F$5:$F$341,MATCH(D190,$D$5:$D$341,0))</f>
        <v>0.010300925925925925</v>
      </c>
    </row>
    <row r="191" spans="1:9" ht="15" customHeight="1">
      <c r="A191" s="13">
        <v>187</v>
      </c>
      <c r="B191" s="27" t="s">
        <v>440</v>
      </c>
      <c r="C191" s="27" t="s">
        <v>158</v>
      </c>
      <c r="D191" s="13" t="s">
        <v>83</v>
      </c>
      <c r="E191" s="27" t="s">
        <v>272</v>
      </c>
      <c r="F191" s="28">
        <v>0.03401620370370371</v>
      </c>
      <c r="G191" s="13" t="str">
        <f t="shared" si="5"/>
        <v>4.54/km</v>
      </c>
      <c r="H191" s="14">
        <f t="shared" si="6"/>
        <v>0.010972222222222227</v>
      </c>
      <c r="I191" s="14">
        <f>F191-INDEX($F$5:$F$341,MATCH(D191,$D$5:$D$341,0))</f>
        <v>0.004664351851851857</v>
      </c>
    </row>
    <row r="192" spans="1:9" ht="15" customHeight="1">
      <c r="A192" s="13">
        <v>188</v>
      </c>
      <c r="B192" s="27" t="s">
        <v>441</v>
      </c>
      <c r="C192" s="27" t="s">
        <v>169</v>
      </c>
      <c r="D192" s="13" t="s">
        <v>84</v>
      </c>
      <c r="E192" s="27" t="s">
        <v>221</v>
      </c>
      <c r="F192" s="28">
        <v>0.034027777777777775</v>
      </c>
      <c r="G192" s="13" t="str">
        <f t="shared" si="5"/>
        <v>4.54/km</v>
      </c>
      <c r="H192" s="14">
        <f t="shared" si="6"/>
        <v>0.010983796296296294</v>
      </c>
      <c r="I192" s="14">
        <f>F192-INDEX($F$5:$F$341,MATCH(D192,$D$5:$D$341,0))</f>
        <v>0.0031134259259259257</v>
      </c>
    </row>
    <row r="193" spans="1:9" ht="15" customHeight="1">
      <c r="A193" s="13">
        <v>189</v>
      </c>
      <c r="B193" s="27" t="s">
        <v>442</v>
      </c>
      <c r="C193" s="27" t="s">
        <v>443</v>
      </c>
      <c r="D193" s="13" t="s">
        <v>83</v>
      </c>
      <c r="E193" s="27" t="s">
        <v>444</v>
      </c>
      <c r="F193" s="28">
        <v>0.034212962962962966</v>
      </c>
      <c r="G193" s="13" t="str">
        <f t="shared" si="5"/>
        <v>4.56/km</v>
      </c>
      <c r="H193" s="14">
        <f t="shared" si="6"/>
        <v>0.011168981481481485</v>
      </c>
      <c r="I193" s="14">
        <f>F193-INDEX($F$5:$F$341,MATCH(D193,$D$5:$D$341,0))</f>
        <v>0.004861111111111115</v>
      </c>
    </row>
    <row r="194" spans="1:9" ht="15" customHeight="1">
      <c r="A194" s="13">
        <v>190</v>
      </c>
      <c r="B194" s="27" t="s">
        <v>445</v>
      </c>
      <c r="C194" s="27" t="s">
        <v>369</v>
      </c>
      <c r="D194" s="13" t="s">
        <v>81</v>
      </c>
      <c r="E194" s="27" t="s">
        <v>221</v>
      </c>
      <c r="F194" s="28">
        <v>0.03424768518518519</v>
      </c>
      <c r="G194" s="13" t="str">
        <f t="shared" si="5"/>
        <v>4.56/km</v>
      </c>
      <c r="H194" s="14">
        <f t="shared" si="6"/>
        <v>0.011203703703703705</v>
      </c>
      <c r="I194" s="14">
        <f>F194-INDEX($F$5:$F$341,MATCH(D194,$D$5:$D$341,0))</f>
        <v>0.004456018518518522</v>
      </c>
    </row>
    <row r="195" spans="1:9" ht="15" customHeight="1">
      <c r="A195" s="13">
        <v>191</v>
      </c>
      <c r="B195" s="27" t="s">
        <v>446</v>
      </c>
      <c r="C195" s="27" t="s">
        <v>447</v>
      </c>
      <c r="D195" s="13" t="s">
        <v>79</v>
      </c>
      <c r="E195" s="27" t="s">
        <v>130</v>
      </c>
      <c r="F195" s="28">
        <v>0.03445601851851852</v>
      </c>
      <c r="G195" s="13" t="str">
        <f t="shared" si="5"/>
        <v>4.58/km</v>
      </c>
      <c r="H195" s="14">
        <f t="shared" si="6"/>
        <v>0.011412037037037037</v>
      </c>
      <c r="I195" s="14">
        <f>F195-INDEX($F$5:$F$341,MATCH(D195,$D$5:$D$341,0))</f>
        <v>0.0073842592592592605</v>
      </c>
    </row>
    <row r="196" spans="1:9" ht="15" customHeight="1">
      <c r="A196" s="13">
        <v>192</v>
      </c>
      <c r="B196" s="27" t="s">
        <v>448</v>
      </c>
      <c r="C196" s="27" t="s">
        <v>119</v>
      </c>
      <c r="D196" s="13" t="s">
        <v>78</v>
      </c>
      <c r="E196" s="27" t="s">
        <v>207</v>
      </c>
      <c r="F196" s="28">
        <v>0.034479166666666665</v>
      </c>
      <c r="G196" s="13" t="str">
        <f t="shared" si="5"/>
        <v>4.58/km</v>
      </c>
      <c r="H196" s="14">
        <f t="shared" si="6"/>
        <v>0.011435185185185184</v>
      </c>
      <c r="I196" s="14">
        <f>F196-INDEX($F$5:$F$341,MATCH(D196,$D$5:$D$341,0))</f>
        <v>0.007638888888888886</v>
      </c>
    </row>
    <row r="197" spans="1:9" ht="15" customHeight="1">
      <c r="A197" s="13">
        <v>193</v>
      </c>
      <c r="B197" s="27" t="s">
        <v>449</v>
      </c>
      <c r="C197" s="27" t="s">
        <v>115</v>
      </c>
      <c r="D197" s="13" t="s">
        <v>72</v>
      </c>
      <c r="E197" s="27" t="s">
        <v>311</v>
      </c>
      <c r="F197" s="28">
        <v>0.03453703703703704</v>
      </c>
      <c r="G197" s="13" t="str">
        <f aca="true" t="shared" si="7" ref="G197:G260">TEXT(INT((HOUR(F197)*3600+MINUTE(F197)*60+SECOND(F197))/$I$3/60),"0")&amp;"."&amp;TEXT(MOD((HOUR(F197)*3600+MINUTE(F197)*60+SECOND(F197))/$I$3,60),"00")&amp;"/km"</f>
        <v>4.58/km</v>
      </c>
      <c r="H197" s="14">
        <f t="shared" si="6"/>
        <v>0.011493055555555558</v>
      </c>
      <c r="I197" s="14">
        <f>F197-INDEX($F$5:$F$341,MATCH(D197,$D$5:$D$341,0))</f>
        <v>0.010833333333333337</v>
      </c>
    </row>
    <row r="198" spans="1:9" ht="15" customHeight="1">
      <c r="A198" s="13">
        <v>194</v>
      </c>
      <c r="B198" s="27" t="s">
        <v>450</v>
      </c>
      <c r="C198" s="27" t="s">
        <v>451</v>
      </c>
      <c r="D198" s="13" t="s">
        <v>82</v>
      </c>
      <c r="E198" s="27" t="s">
        <v>221</v>
      </c>
      <c r="F198" s="28">
        <v>0.03460648148148148</v>
      </c>
      <c r="G198" s="13" t="str">
        <f t="shared" si="7"/>
        <v>4.59/km</v>
      </c>
      <c r="H198" s="14">
        <f t="shared" si="6"/>
        <v>0.0115625</v>
      </c>
      <c r="I198" s="14">
        <f>F198-INDEX($F$5:$F$341,MATCH(D198,$D$5:$D$341,0))</f>
        <v>0.007511574074074077</v>
      </c>
    </row>
    <row r="199" spans="1:9" ht="15" customHeight="1">
      <c r="A199" s="13">
        <v>195</v>
      </c>
      <c r="B199" s="27" t="s">
        <v>452</v>
      </c>
      <c r="C199" s="27" t="s">
        <v>133</v>
      </c>
      <c r="D199" s="13" t="s">
        <v>75</v>
      </c>
      <c r="E199" s="27" t="s">
        <v>221</v>
      </c>
      <c r="F199" s="28">
        <v>0.03460648148148148</v>
      </c>
      <c r="G199" s="13" t="str">
        <f t="shared" si="7"/>
        <v>4.59/km</v>
      </c>
      <c r="H199" s="14">
        <f t="shared" si="6"/>
        <v>0.0115625</v>
      </c>
      <c r="I199" s="14">
        <f>F199-INDEX($F$5:$F$341,MATCH(D199,$D$5:$D$341,0))</f>
        <v>0.010868055555555558</v>
      </c>
    </row>
    <row r="200" spans="1:9" ht="15" customHeight="1">
      <c r="A200" s="13">
        <v>196</v>
      </c>
      <c r="B200" s="27" t="s">
        <v>453</v>
      </c>
      <c r="C200" s="27" t="s">
        <v>126</v>
      </c>
      <c r="D200" s="13" t="s">
        <v>83</v>
      </c>
      <c r="E200" s="27" t="s">
        <v>266</v>
      </c>
      <c r="F200" s="28">
        <v>0.03466435185185185</v>
      </c>
      <c r="G200" s="13" t="str">
        <f t="shared" si="7"/>
        <v>4.60/km</v>
      </c>
      <c r="H200" s="14">
        <f t="shared" si="6"/>
        <v>0.011620370370370368</v>
      </c>
      <c r="I200" s="14">
        <f>F200-INDEX($F$5:$F$341,MATCH(D200,$D$5:$D$341,0))</f>
        <v>0.005312499999999998</v>
      </c>
    </row>
    <row r="201" spans="1:9" ht="15" customHeight="1">
      <c r="A201" s="13">
        <v>197</v>
      </c>
      <c r="B201" s="27" t="s">
        <v>454</v>
      </c>
      <c r="C201" s="27" t="s">
        <v>455</v>
      </c>
      <c r="D201" s="13" t="s">
        <v>78</v>
      </c>
      <c r="E201" s="27" t="s">
        <v>198</v>
      </c>
      <c r="F201" s="28">
        <v>0.034722222222222224</v>
      </c>
      <c r="G201" s="13" t="str">
        <f t="shared" si="7"/>
        <v>5.00/km</v>
      </c>
      <c r="H201" s="14">
        <f t="shared" si="6"/>
        <v>0.011678240740740743</v>
      </c>
      <c r="I201" s="14">
        <f>F201-INDEX($F$5:$F$341,MATCH(D201,$D$5:$D$341,0))</f>
        <v>0.007881944444444445</v>
      </c>
    </row>
    <row r="202" spans="1:9" ht="15" customHeight="1">
      <c r="A202" s="13">
        <v>198</v>
      </c>
      <c r="B202" s="27" t="s">
        <v>456</v>
      </c>
      <c r="C202" s="27" t="s">
        <v>98</v>
      </c>
      <c r="D202" s="13" t="s">
        <v>437</v>
      </c>
      <c r="E202" s="27" t="s">
        <v>198</v>
      </c>
      <c r="F202" s="28">
        <v>0.034722222222222224</v>
      </c>
      <c r="G202" s="13" t="str">
        <f t="shared" si="7"/>
        <v>5.00/km</v>
      </c>
      <c r="H202" s="14">
        <f t="shared" si="6"/>
        <v>0.011678240740740743</v>
      </c>
      <c r="I202" s="14">
        <f>F202-INDEX($F$5:$F$341,MATCH(D202,$D$5:$D$341,0))</f>
        <v>0.0008564814814814858</v>
      </c>
    </row>
    <row r="203" spans="1:9" ht="15" customHeight="1">
      <c r="A203" s="13">
        <v>199</v>
      </c>
      <c r="B203" s="27" t="s">
        <v>457</v>
      </c>
      <c r="C203" s="27" t="s">
        <v>91</v>
      </c>
      <c r="D203" s="13" t="s">
        <v>74</v>
      </c>
      <c r="E203" s="27" t="s">
        <v>266</v>
      </c>
      <c r="F203" s="28">
        <v>0.03488425925925926</v>
      </c>
      <c r="G203" s="13" t="str">
        <f t="shared" si="7"/>
        <v>5.01/km</v>
      </c>
      <c r="H203" s="14">
        <f t="shared" si="6"/>
        <v>0.01184027777777778</v>
      </c>
      <c r="I203" s="14">
        <f>F203-INDEX($F$5:$F$341,MATCH(D203,$D$5:$D$341,0))</f>
        <v>0.01184027777777778</v>
      </c>
    </row>
    <row r="204" spans="1:9" ht="15" customHeight="1">
      <c r="A204" s="13">
        <v>200</v>
      </c>
      <c r="B204" s="27" t="s">
        <v>458</v>
      </c>
      <c r="C204" s="27" t="s">
        <v>188</v>
      </c>
      <c r="D204" s="13" t="s">
        <v>82</v>
      </c>
      <c r="E204" s="27" t="s">
        <v>198</v>
      </c>
      <c r="F204" s="28">
        <v>0.03497685185185185</v>
      </c>
      <c r="G204" s="13" t="str">
        <f t="shared" si="7"/>
        <v>5.02/km</v>
      </c>
      <c r="H204" s="14">
        <f aca="true" t="shared" si="8" ref="H204:H267">F204-$F$5</f>
        <v>0.011932870370370368</v>
      </c>
      <c r="I204" s="14">
        <f>F204-INDEX($F$5:$F$341,MATCH(D204,$D$5:$D$341,0))</f>
        <v>0.007881944444444445</v>
      </c>
    </row>
    <row r="205" spans="1:9" ht="15" customHeight="1">
      <c r="A205" s="13">
        <v>201</v>
      </c>
      <c r="B205" s="27" t="s">
        <v>459</v>
      </c>
      <c r="C205" s="27" t="s">
        <v>178</v>
      </c>
      <c r="D205" s="13" t="s">
        <v>72</v>
      </c>
      <c r="E205" s="27" t="s">
        <v>281</v>
      </c>
      <c r="F205" s="28">
        <v>0.03508101851851852</v>
      </c>
      <c r="G205" s="13" t="str">
        <f t="shared" si="7"/>
        <v>5.03/km</v>
      </c>
      <c r="H205" s="14">
        <f t="shared" si="8"/>
        <v>0.012037037037037037</v>
      </c>
      <c r="I205" s="14">
        <f>F205-INDEX($F$5:$F$341,MATCH(D205,$D$5:$D$341,0))</f>
        <v>0.011377314814814816</v>
      </c>
    </row>
    <row r="206" spans="1:9" ht="15" customHeight="1">
      <c r="A206" s="13">
        <v>202</v>
      </c>
      <c r="B206" s="27" t="s">
        <v>460</v>
      </c>
      <c r="C206" s="27" t="s">
        <v>461</v>
      </c>
      <c r="D206" s="13" t="s">
        <v>82</v>
      </c>
      <c r="E206" s="27" t="s">
        <v>207</v>
      </c>
      <c r="F206" s="28">
        <v>0.03513888888888889</v>
      </c>
      <c r="G206" s="13" t="str">
        <f t="shared" si="7"/>
        <v>5.04/km</v>
      </c>
      <c r="H206" s="14">
        <f t="shared" si="8"/>
        <v>0.012094907407407412</v>
      </c>
      <c r="I206" s="14">
        <f>F206-INDEX($F$5:$F$341,MATCH(D206,$D$5:$D$341,0))</f>
        <v>0.008043981481481489</v>
      </c>
    </row>
    <row r="207" spans="1:9" ht="15" customHeight="1">
      <c r="A207" s="13">
        <v>203</v>
      </c>
      <c r="B207" s="27" t="s">
        <v>462</v>
      </c>
      <c r="C207" s="27" t="s">
        <v>169</v>
      </c>
      <c r="D207" s="13" t="s">
        <v>76</v>
      </c>
      <c r="E207" s="27" t="s">
        <v>221</v>
      </c>
      <c r="F207" s="28">
        <v>0.03534722222222222</v>
      </c>
      <c r="G207" s="13" t="str">
        <f t="shared" si="7"/>
        <v>5.05/km</v>
      </c>
      <c r="H207" s="14">
        <f t="shared" si="8"/>
        <v>0.012303240740740736</v>
      </c>
      <c r="I207" s="14">
        <f>F207-INDEX($F$5:$F$341,MATCH(D207,$D$5:$D$341,0))</f>
        <v>0.01108796296296296</v>
      </c>
    </row>
    <row r="208" spans="1:9" ht="15" customHeight="1">
      <c r="A208" s="13">
        <v>204</v>
      </c>
      <c r="B208" s="27" t="s">
        <v>463</v>
      </c>
      <c r="C208" s="27" t="s">
        <v>108</v>
      </c>
      <c r="D208" s="13" t="s">
        <v>74</v>
      </c>
      <c r="E208" s="27" t="s">
        <v>272</v>
      </c>
      <c r="F208" s="28">
        <v>0.03542824074074074</v>
      </c>
      <c r="G208" s="13" t="str">
        <f t="shared" si="7"/>
        <v>5.06/km</v>
      </c>
      <c r="H208" s="14">
        <f t="shared" si="8"/>
        <v>0.012384259259259258</v>
      </c>
      <c r="I208" s="14">
        <f>F208-INDEX($F$5:$F$341,MATCH(D208,$D$5:$D$341,0))</f>
        <v>0.012384259259259258</v>
      </c>
    </row>
    <row r="209" spans="1:9" ht="15" customHeight="1">
      <c r="A209" s="13">
        <v>205</v>
      </c>
      <c r="B209" s="27" t="s">
        <v>464</v>
      </c>
      <c r="C209" s="27" t="s">
        <v>155</v>
      </c>
      <c r="D209" s="13" t="s">
        <v>78</v>
      </c>
      <c r="E209" s="27" t="s">
        <v>203</v>
      </c>
      <c r="F209" s="28">
        <v>0.03550925925925926</v>
      </c>
      <c r="G209" s="13" t="str">
        <f t="shared" si="7"/>
        <v>5.07/km</v>
      </c>
      <c r="H209" s="14">
        <f t="shared" si="8"/>
        <v>0.01246527777777778</v>
      </c>
      <c r="I209" s="14">
        <f>F209-INDEX($F$5:$F$341,MATCH(D209,$D$5:$D$341,0))</f>
        <v>0.008668981481481482</v>
      </c>
    </row>
    <row r="210" spans="1:9" ht="15" customHeight="1">
      <c r="A210" s="13">
        <v>206</v>
      </c>
      <c r="B210" s="27" t="s">
        <v>316</v>
      </c>
      <c r="C210" s="27" t="s">
        <v>183</v>
      </c>
      <c r="D210" s="13" t="s">
        <v>81</v>
      </c>
      <c r="E210" s="27" t="s">
        <v>221</v>
      </c>
      <c r="F210" s="28">
        <v>0.03553240740740741</v>
      </c>
      <c r="G210" s="13" t="str">
        <f t="shared" si="7"/>
        <v>5.07/km</v>
      </c>
      <c r="H210" s="14">
        <f t="shared" si="8"/>
        <v>0.012488425925925927</v>
      </c>
      <c r="I210" s="14">
        <f>F210-INDEX($F$5:$F$341,MATCH(D210,$D$5:$D$341,0))</f>
        <v>0.005740740740740744</v>
      </c>
    </row>
    <row r="211" spans="1:9" ht="15" customHeight="1">
      <c r="A211" s="13">
        <v>207</v>
      </c>
      <c r="B211" s="27" t="s">
        <v>465</v>
      </c>
      <c r="C211" s="27" t="s">
        <v>88</v>
      </c>
      <c r="D211" s="13" t="s">
        <v>76</v>
      </c>
      <c r="E211" s="27" t="s">
        <v>221</v>
      </c>
      <c r="F211" s="28">
        <v>0.03556712962962963</v>
      </c>
      <c r="G211" s="13" t="str">
        <f t="shared" si="7"/>
        <v>5.07/km</v>
      </c>
      <c r="H211" s="14">
        <f t="shared" si="8"/>
        <v>0.012523148148148148</v>
      </c>
      <c r="I211" s="14">
        <f>F211-INDEX($F$5:$F$341,MATCH(D211,$D$5:$D$341,0))</f>
        <v>0.011307870370370371</v>
      </c>
    </row>
    <row r="212" spans="1:9" ht="15" customHeight="1">
      <c r="A212" s="13">
        <v>208</v>
      </c>
      <c r="B212" s="27" t="s">
        <v>466</v>
      </c>
      <c r="C212" s="27" t="s">
        <v>94</v>
      </c>
      <c r="D212" s="13" t="s">
        <v>77</v>
      </c>
      <c r="E212" s="27" t="s">
        <v>207</v>
      </c>
      <c r="F212" s="28">
        <v>0.0355787037037037</v>
      </c>
      <c r="G212" s="13" t="str">
        <f t="shared" si="7"/>
        <v>5.07/km</v>
      </c>
      <c r="H212" s="14">
        <f t="shared" si="8"/>
        <v>0.012534722222222221</v>
      </c>
      <c r="I212" s="14">
        <f>F212-INDEX($F$5:$F$341,MATCH(D212,$D$5:$D$341,0))</f>
        <v>0.00858796296296296</v>
      </c>
    </row>
    <row r="213" spans="1:9" ht="15" customHeight="1">
      <c r="A213" s="13">
        <v>209</v>
      </c>
      <c r="B213" s="27" t="s">
        <v>464</v>
      </c>
      <c r="C213" s="27" t="s">
        <v>171</v>
      </c>
      <c r="D213" s="13" t="s">
        <v>79</v>
      </c>
      <c r="E213" s="27" t="s">
        <v>203</v>
      </c>
      <c r="F213" s="28">
        <v>0.03561342592592592</v>
      </c>
      <c r="G213" s="13" t="str">
        <f t="shared" si="7"/>
        <v>5.08/km</v>
      </c>
      <c r="H213" s="14">
        <f t="shared" si="8"/>
        <v>0.012569444444444442</v>
      </c>
      <c r="I213" s="14">
        <f>F213-INDEX($F$5:$F$341,MATCH(D213,$D$5:$D$341,0))</f>
        <v>0.008541666666666666</v>
      </c>
    </row>
    <row r="214" spans="1:9" ht="15" customHeight="1">
      <c r="A214" s="13">
        <v>210</v>
      </c>
      <c r="B214" s="27" t="s">
        <v>467</v>
      </c>
      <c r="C214" s="27" t="s">
        <v>89</v>
      </c>
      <c r="D214" s="13" t="s">
        <v>73</v>
      </c>
      <c r="E214" s="27" t="s">
        <v>203</v>
      </c>
      <c r="F214" s="28">
        <v>0.035659722222222225</v>
      </c>
      <c r="G214" s="13" t="str">
        <f t="shared" si="7"/>
        <v>5.08/km</v>
      </c>
      <c r="H214" s="14">
        <f t="shared" si="8"/>
        <v>0.012615740740740743</v>
      </c>
      <c r="I214" s="14">
        <f>F214-INDEX($F$5:$F$341,MATCH(D214,$D$5:$D$341,0))</f>
        <v>0.011782407407407412</v>
      </c>
    </row>
    <row r="215" spans="1:9" ht="15" customHeight="1">
      <c r="A215" s="13">
        <v>211</v>
      </c>
      <c r="B215" s="27" t="s">
        <v>468</v>
      </c>
      <c r="C215" s="27" t="s">
        <v>159</v>
      </c>
      <c r="D215" s="13" t="s">
        <v>75</v>
      </c>
      <c r="E215" s="27" t="s">
        <v>243</v>
      </c>
      <c r="F215" s="28">
        <v>0.03606481481481481</v>
      </c>
      <c r="G215" s="13" t="str">
        <f t="shared" si="7"/>
        <v>5.12/km</v>
      </c>
      <c r="H215" s="14">
        <f t="shared" si="8"/>
        <v>0.013020833333333332</v>
      </c>
      <c r="I215" s="14">
        <f>F215-INDEX($F$5:$F$341,MATCH(D215,$D$5:$D$341,0))</f>
        <v>0.01232638888888889</v>
      </c>
    </row>
    <row r="216" spans="1:9" ht="15" customHeight="1">
      <c r="A216" s="13">
        <v>212</v>
      </c>
      <c r="B216" s="27" t="s">
        <v>469</v>
      </c>
      <c r="C216" s="27" t="s">
        <v>369</v>
      </c>
      <c r="D216" s="13" t="s">
        <v>80</v>
      </c>
      <c r="E216" s="27" t="s">
        <v>130</v>
      </c>
      <c r="F216" s="28">
        <v>0.03613425925925926</v>
      </c>
      <c r="G216" s="13" t="str">
        <f t="shared" si="7"/>
        <v>5.12/km</v>
      </c>
      <c r="H216" s="14">
        <f t="shared" si="8"/>
        <v>0.01309027777777778</v>
      </c>
      <c r="I216" s="14">
        <f>F216-INDEX($F$5:$F$341,MATCH(D216,$D$5:$D$341,0))</f>
        <v>0.0065740740740740725</v>
      </c>
    </row>
    <row r="217" spans="1:9" ht="15" customHeight="1">
      <c r="A217" s="13">
        <v>213</v>
      </c>
      <c r="B217" s="27" t="s">
        <v>470</v>
      </c>
      <c r="C217" s="27" t="s">
        <v>293</v>
      </c>
      <c r="D217" s="13" t="s">
        <v>77</v>
      </c>
      <c r="E217" s="27" t="s">
        <v>201</v>
      </c>
      <c r="F217" s="28">
        <v>0.0362037037037037</v>
      </c>
      <c r="G217" s="13" t="str">
        <f t="shared" si="7"/>
        <v>5.13/km</v>
      </c>
      <c r="H217" s="14">
        <f t="shared" si="8"/>
        <v>0.013159722222222222</v>
      </c>
      <c r="I217" s="14">
        <f>F217-INDEX($F$5:$F$341,MATCH(D217,$D$5:$D$341,0))</f>
        <v>0.009212962962962961</v>
      </c>
    </row>
    <row r="218" spans="1:9" ht="15" customHeight="1">
      <c r="A218" s="13">
        <v>214</v>
      </c>
      <c r="B218" s="27" t="s">
        <v>471</v>
      </c>
      <c r="C218" s="27" t="s">
        <v>472</v>
      </c>
      <c r="D218" s="13" t="s">
        <v>75</v>
      </c>
      <c r="E218" s="27" t="s">
        <v>221</v>
      </c>
      <c r="F218" s="28">
        <v>0.036273148148148145</v>
      </c>
      <c r="G218" s="13" t="str">
        <f t="shared" si="7"/>
        <v>5.13/km</v>
      </c>
      <c r="H218" s="14">
        <f t="shared" si="8"/>
        <v>0.013229166666666663</v>
      </c>
      <c r="I218" s="14">
        <f>F218-INDEX($F$5:$F$341,MATCH(D218,$D$5:$D$341,0))</f>
        <v>0.012534722222222221</v>
      </c>
    </row>
    <row r="219" spans="1:9" ht="15" customHeight="1">
      <c r="A219" s="13">
        <v>215</v>
      </c>
      <c r="B219" s="27" t="s">
        <v>473</v>
      </c>
      <c r="C219" s="27" t="s">
        <v>474</v>
      </c>
      <c r="D219" s="13" t="s">
        <v>83</v>
      </c>
      <c r="E219" s="27" t="s">
        <v>198</v>
      </c>
      <c r="F219" s="28">
        <v>0.03631944444444444</v>
      </c>
      <c r="G219" s="13" t="str">
        <f t="shared" si="7"/>
        <v>5.14/km</v>
      </c>
      <c r="H219" s="14">
        <f t="shared" si="8"/>
        <v>0.013275462962962958</v>
      </c>
      <c r="I219" s="14">
        <f>F219-INDEX($F$5:$F$341,MATCH(D219,$D$5:$D$341,0))</f>
        <v>0.006967592592592588</v>
      </c>
    </row>
    <row r="220" spans="1:9" ht="15" customHeight="1">
      <c r="A220" s="13">
        <v>216</v>
      </c>
      <c r="B220" s="27" t="s">
        <v>475</v>
      </c>
      <c r="C220" s="27" t="s">
        <v>472</v>
      </c>
      <c r="D220" s="13" t="s">
        <v>78</v>
      </c>
      <c r="E220" s="27" t="s">
        <v>476</v>
      </c>
      <c r="F220" s="28">
        <v>0.03636574074074074</v>
      </c>
      <c r="G220" s="13" t="str">
        <f t="shared" si="7"/>
        <v>5.14/km</v>
      </c>
      <c r="H220" s="14">
        <f t="shared" si="8"/>
        <v>0.013321759259259259</v>
      </c>
      <c r="I220" s="14">
        <f>F220-INDEX($F$5:$F$341,MATCH(D220,$D$5:$D$341,0))</f>
        <v>0.009525462962962961</v>
      </c>
    </row>
    <row r="221" spans="1:9" ht="15" customHeight="1">
      <c r="A221" s="13">
        <v>217</v>
      </c>
      <c r="B221" s="27" t="s">
        <v>239</v>
      </c>
      <c r="C221" s="27" t="s">
        <v>89</v>
      </c>
      <c r="D221" s="13" t="s">
        <v>73</v>
      </c>
      <c r="E221" s="27" t="s">
        <v>203</v>
      </c>
      <c r="F221" s="28">
        <v>0.0366087962962963</v>
      </c>
      <c r="G221" s="13" t="str">
        <f t="shared" si="7"/>
        <v>5.16/km</v>
      </c>
      <c r="H221" s="14">
        <f t="shared" si="8"/>
        <v>0.013564814814814818</v>
      </c>
      <c r="I221" s="14">
        <f>F221-INDEX($F$5:$F$341,MATCH(D221,$D$5:$D$341,0))</f>
        <v>0.012731481481481486</v>
      </c>
    </row>
    <row r="222" spans="1:9" ht="15" customHeight="1">
      <c r="A222" s="13">
        <v>218</v>
      </c>
      <c r="B222" s="27" t="s">
        <v>477</v>
      </c>
      <c r="C222" s="27" t="s">
        <v>249</v>
      </c>
      <c r="D222" s="13" t="s">
        <v>85</v>
      </c>
      <c r="E222" s="27" t="s">
        <v>207</v>
      </c>
      <c r="F222" s="28">
        <v>0.03665509259259259</v>
      </c>
      <c r="G222" s="13" t="str">
        <f t="shared" si="7"/>
        <v>5.17/km</v>
      </c>
      <c r="H222" s="14">
        <f t="shared" si="8"/>
        <v>0.013611111111111112</v>
      </c>
      <c r="I222" s="14">
        <f>F222-INDEX($F$5:$F$341,MATCH(D222,$D$5:$D$341,0))</f>
        <v>0.007326388888888889</v>
      </c>
    </row>
    <row r="223" spans="1:9" ht="15" customHeight="1">
      <c r="A223" s="13">
        <v>219</v>
      </c>
      <c r="B223" s="27" t="s">
        <v>478</v>
      </c>
      <c r="C223" s="27" t="s">
        <v>175</v>
      </c>
      <c r="D223" s="13" t="s">
        <v>84</v>
      </c>
      <c r="E223" s="27" t="s">
        <v>130</v>
      </c>
      <c r="F223" s="28">
        <v>0.03668981481481482</v>
      </c>
      <c r="G223" s="13" t="str">
        <f t="shared" si="7"/>
        <v>5.17/km</v>
      </c>
      <c r="H223" s="14">
        <f t="shared" si="8"/>
        <v>0.01364583333333334</v>
      </c>
      <c r="I223" s="14">
        <f>F223-INDEX($F$5:$F$341,MATCH(D223,$D$5:$D$341,0))</f>
        <v>0.005775462962962972</v>
      </c>
    </row>
    <row r="224" spans="1:9" ht="15" customHeight="1">
      <c r="A224" s="13">
        <v>220</v>
      </c>
      <c r="B224" s="27" t="s">
        <v>479</v>
      </c>
      <c r="C224" s="27" t="s">
        <v>88</v>
      </c>
      <c r="D224" s="13" t="s">
        <v>76</v>
      </c>
      <c r="E224" s="27" t="s">
        <v>213</v>
      </c>
      <c r="F224" s="28">
        <v>0.03668981481481482</v>
      </c>
      <c r="G224" s="13" t="str">
        <f t="shared" si="7"/>
        <v>5.17/km</v>
      </c>
      <c r="H224" s="14">
        <f t="shared" si="8"/>
        <v>0.01364583333333334</v>
      </c>
      <c r="I224" s="14">
        <f>F224-INDEX($F$5:$F$341,MATCH(D224,$D$5:$D$341,0))</f>
        <v>0.012430555555555563</v>
      </c>
    </row>
    <row r="225" spans="1:9" ht="15" customHeight="1">
      <c r="A225" s="13">
        <v>221</v>
      </c>
      <c r="B225" s="27" t="s">
        <v>480</v>
      </c>
      <c r="C225" s="27" t="s">
        <v>159</v>
      </c>
      <c r="D225" s="13" t="s">
        <v>78</v>
      </c>
      <c r="E225" s="27" t="s">
        <v>481</v>
      </c>
      <c r="F225" s="28">
        <v>0.03670138888888889</v>
      </c>
      <c r="G225" s="13" t="str">
        <f t="shared" si="7"/>
        <v>5.17/km</v>
      </c>
      <c r="H225" s="14">
        <f t="shared" si="8"/>
        <v>0.013657407407407406</v>
      </c>
      <c r="I225" s="14">
        <f>F225-INDEX($F$5:$F$341,MATCH(D225,$D$5:$D$341,0))</f>
        <v>0.009861111111111109</v>
      </c>
    </row>
    <row r="226" spans="1:9" ht="15" customHeight="1">
      <c r="A226" s="13">
        <v>222</v>
      </c>
      <c r="B226" s="27" t="s">
        <v>482</v>
      </c>
      <c r="C226" s="27" t="s">
        <v>135</v>
      </c>
      <c r="D226" s="13" t="s">
        <v>74</v>
      </c>
      <c r="E226" s="27" t="s">
        <v>221</v>
      </c>
      <c r="F226" s="28">
        <v>0.03681712962962963</v>
      </c>
      <c r="G226" s="13" t="str">
        <f t="shared" si="7"/>
        <v>5.18/km</v>
      </c>
      <c r="H226" s="14">
        <f t="shared" si="8"/>
        <v>0.013773148148148149</v>
      </c>
      <c r="I226" s="14">
        <f>F226-INDEX($F$5:$F$341,MATCH(D226,$D$5:$D$341,0))</f>
        <v>0.013773148148148149</v>
      </c>
    </row>
    <row r="227" spans="1:9" ht="15" customHeight="1">
      <c r="A227" s="13">
        <v>223</v>
      </c>
      <c r="B227" s="27" t="s">
        <v>483</v>
      </c>
      <c r="C227" s="27" t="s">
        <v>112</v>
      </c>
      <c r="D227" s="13" t="s">
        <v>75</v>
      </c>
      <c r="E227" s="27" t="s">
        <v>272</v>
      </c>
      <c r="F227" s="28">
        <v>0.03688657407407408</v>
      </c>
      <c r="G227" s="13" t="str">
        <f t="shared" si="7"/>
        <v>5.19/km</v>
      </c>
      <c r="H227" s="14">
        <f t="shared" si="8"/>
        <v>0.013842592592592597</v>
      </c>
      <c r="I227" s="14">
        <f>F227-INDEX($F$5:$F$341,MATCH(D227,$D$5:$D$341,0))</f>
        <v>0.013148148148148155</v>
      </c>
    </row>
    <row r="228" spans="1:9" ht="15" customHeight="1">
      <c r="A228" s="13">
        <v>224</v>
      </c>
      <c r="B228" s="27" t="s">
        <v>484</v>
      </c>
      <c r="C228" s="27" t="s">
        <v>485</v>
      </c>
      <c r="D228" s="13" t="s">
        <v>81</v>
      </c>
      <c r="E228" s="27" t="s">
        <v>207</v>
      </c>
      <c r="F228" s="28">
        <v>0.03706018518518519</v>
      </c>
      <c r="G228" s="13" t="str">
        <f t="shared" si="7"/>
        <v>5.20/km</v>
      </c>
      <c r="H228" s="14">
        <f t="shared" si="8"/>
        <v>0.014016203703703708</v>
      </c>
      <c r="I228" s="14">
        <f>F228-INDEX($F$5:$F$341,MATCH(D228,$D$5:$D$341,0))</f>
        <v>0.007268518518518525</v>
      </c>
    </row>
    <row r="229" spans="1:9" ht="15" customHeight="1">
      <c r="A229" s="13">
        <v>225</v>
      </c>
      <c r="B229" s="27" t="s">
        <v>486</v>
      </c>
      <c r="C229" s="27" t="s">
        <v>112</v>
      </c>
      <c r="D229" s="13" t="s">
        <v>76</v>
      </c>
      <c r="E229" s="27" t="s">
        <v>221</v>
      </c>
      <c r="F229" s="28">
        <v>0.037071759259259256</v>
      </c>
      <c r="G229" s="13" t="str">
        <f t="shared" si="7"/>
        <v>5.20/km</v>
      </c>
      <c r="H229" s="14">
        <f t="shared" si="8"/>
        <v>0.014027777777777774</v>
      </c>
      <c r="I229" s="14">
        <f>F229-INDEX($F$5:$F$341,MATCH(D229,$D$5:$D$341,0))</f>
        <v>0.012812499999999998</v>
      </c>
    </row>
    <row r="230" spans="1:9" ht="15" customHeight="1">
      <c r="A230" s="13">
        <v>226</v>
      </c>
      <c r="B230" s="27" t="s">
        <v>487</v>
      </c>
      <c r="C230" s="27" t="s">
        <v>488</v>
      </c>
      <c r="D230" s="13" t="s">
        <v>81</v>
      </c>
      <c r="E230" s="27" t="s">
        <v>216</v>
      </c>
      <c r="F230" s="28">
        <v>0.0370949074074074</v>
      </c>
      <c r="G230" s="13" t="str">
        <f t="shared" si="7"/>
        <v>5.21/km</v>
      </c>
      <c r="H230" s="14">
        <f t="shared" si="8"/>
        <v>0.014050925925925922</v>
      </c>
      <c r="I230" s="14">
        <f>F230-INDEX($F$5:$F$341,MATCH(D230,$D$5:$D$341,0))</f>
        <v>0.007303240740740739</v>
      </c>
    </row>
    <row r="231" spans="1:9" ht="15" customHeight="1">
      <c r="A231" s="13">
        <v>227</v>
      </c>
      <c r="B231" s="27" t="s">
        <v>489</v>
      </c>
      <c r="C231" s="27" t="s">
        <v>88</v>
      </c>
      <c r="D231" s="13" t="s">
        <v>77</v>
      </c>
      <c r="E231" s="27" t="s">
        <v>149</v>
      </c>
      <c r="F231" s="28">
        <v>0.03716435185185185</v>
      </c>
      <c r="G231" s="13" t="str">
        <f t="shared" si="7"/>
        <v>5.21/km</v>
      </c>
      <c r="H231" s="14">
        <f t="shared" si="8"/>
        <v>0.01412037037037037</v>
      </c>
      <c r="I231" s="14">
        <f>F231-INDEX($F$5:$F$341,MATCH(D231,$D$5:$D$341,0))</f>
        <v>0.010173611111111109</v>
      </c>
    </row>
    <row r="232" spans="1:9" ht="15" customHeight="1">
      <c r="A232" s="13">
        <v>228</v>
      </c>
      <c r="B232" s="27" t="s">
        <v>490</v>
      </c>
      <c r="C232" s="27" t="s">
        <v>491</v>
      </c>
      <c r="D232" s="13" t="s">
        <v>80</v>
      </c>
      <c r="E232" s="27" t="s">
        <v>221</v>
      </c>
      <c r="F232" s="28">
        <v>0.037175925925925925</v>
      </c>
      <c r="G232" s="13" t="str">
        <f t="shared" si="7"/>
        <v>5.21/km</v>
      </c>
      <c r="H232" s="14">
        <f t="shared" si="8"/>
        <v>0.014131944444444444</v>
      </c>
      <c r="I232" s="14">
        <f>F232-INDEX($F$5:$F$341,MATCH(D232,$D$5:$D$341,0))</f>
        <v>0.007615740740740735</v>
      </c>
    </row>
    <row r="233" spans="1:9" ht="15" customHeight="1">
      <c r="A233" s="13">
        <v>229</v>
      </c>
      <c r="B233" s="27" t="s">
        <v>492</v>
      </c>
      <c r="C233" s="27" t="s">
        <v>493</v>
      </c>
      <c r="D233" s="13" t="s">
        <v>82</v>
      </c>
      <c r="E233" s="27" t="s">
        <v>221</v>
      </c>
      <c r="F233" s="28">
        <v>0.037175925925925925</v>
      </c>
      <c r="G233" s="13" t="str">
        <f t="shared" si="7"/>
        <v>5.21/km</v>
      </c>
      <c r="H233" s="14">
        <f t="shared" si="8"/>
        <v>0.014131944444444444</v>
      </c>
      <c r="I233" s="14">
        <f>F233-INDEX($F$5:$F$341,MATCH(D233,$D$5:$D$341,0))</f>
        <v>0.01008101851851852</v>
      </c>
    </row>
    <row r="234" spans="1:9" ht="15" customHeight="1">
      <c r="A234" s="13">
        <v>230</v>
      </c>
      <c r="B234" s="27" t="s">
        <v>494</v>
      </c>
      <c r="C234" s="27" t="s">
        <v>342</v>
      </c>
      <c r="D234" s="13" t="s">
        <v>437</v>
      </c>
      <c r="E234" s="27" t="s">
        <v>203</v>
      </c>
      <c r="F234" s="28">
        <v>0.03743055555555556</v>
      </c>
      <c r="G234" s="13" t="str">
        <f t="shared" si="7"/>
        <v>5.23/km</v>
      </c>
      <c r="H234" s="14">
        <f t="shared" si="8"/>
        <v>0.014386574074074076</v>
      </c>
      <c r="I234" s="14">
        <f>F234-INDEX($F$5:$F$341,MATCH(D234,$D$5:$D$341,0))</f>
        <v>0.0035648148148148193</v>
      </c>
    </row>
    <row r="235" spans="1:9" ht="15" customHeight="1">
      <c r="A235" s="13">
        <v>231</v>
      </c>
      <c r="B235" s="27" t="s">
        <v>495</v>
      </c>
      <c r="C235" s="27" t="s">
        <v>170</v>
      </c>
      <c r="D235" s="13" t="s">
        <v>84</v>
      </c>
      <c r="E235" s="27" t="s">
        <v>216</v>
      </c>
      <c r="F235" s="28">
        <v>0.03768518518518518</v>
      </c>
      <c r="G235" s="13" t="str">
        <f t="shared" si="7"/>
        <v>5.26/km</v>
      </c>
      <c r="H235" s="14">
        <f t="shared" si="8"/>
        <v>0.014641203703703701</v>
      </c>
      <c r="I235" s="14">
        <f>F235-INDEX($F$5:$F$341,MATCH(D235,$D$5:$D$341,0))</f>
        <v>0.0067708333333333336</v>
      </c>
    </row>
    <row r="236" spans="1:9" ht="15" customHeight="1">
      <c r="A236" s="13">
        <v>232</v>
      </c>
      <c r="B236" s="27" t="s">
        <v>496</v>
      </c>
      <c r="C236" s="27" t="s">
        <v>99</v>
      </c>
      <c r="D236" s="13" t="s">
        <v>77</v>
      </c>
      <c r="E236" s="27" t="s">
        <v>179</v>
      </c>
      <c r="F236" s="28">
        <v>0.03770833333333333</v>
      </c>
      <c r="G236" s="13" t="str">
        <f t="shared" si="7"/>
        <v>5.26/km</v>
      </c>
      <c r="H236" s="14">
        <f t="shared" si="8"/>
        <v>0.014664351851851849</v>
      </c>
      <c r="I236" s="14">
        <f>F236-INDEX($F$5:$F$341,MATCH(D236,$D$5:$D$341,0))</f>
        <v>0.010717592592592588</v>
      </c>
    </row>
    <row r="237" spans="1:9" ht="15" customHeight="1">
      <c r="A237" s="13">
        <v>233</v>
      </c>
      <c r="B237" s="27" t="s">
        <v>497</v>
      </c>
      <c r="C237" s="27" t="s">
        <v>498</v>
      </c>
      <c r="D237" s="13" t="s">
        <v>81</v>
      </c>
      <c r="E237" s="27" t="s">
        <v>201</v>
      </c>
      <c r="F237" s="28">
        <v>0.03771990740740741</v>
      </c>
      <c r="G237" s="13" t="str">
        <f t="shared" si="7"/>
        <v>5.26/km</v>
      </c>
      <c r="H237" s="14">
        <f t="shared" si="8"/>
        <v>0.014675925925925929</v>
      </c>
      <c r="I237" s="14">
        <f>F237-INDEX($F$5:$F$341,MATCH(D237,$D$5:$D$341,0))</f>
        <v>0.007928240740740746</v>
      </c>
    </row>
    <row r="238" spans="1:9" ht="15" customHeight="1">
      <c r="A238" s="13">
        <v>234</v>
      </c>
      <c r="B238" s="27" t="s">
        <v>499</v>
      </c>
      <c r="C238" s="27" t="s">
        <v>97</v>
      </c>
      <c r="D238" s="13" t="s">
        <v>77</v>
      </c>
      <c r="E238" s="27" t="s">
        <v>111</v>
      </c>
      <c r="F238" s="28">
        <v>0.037766203703703705</v>
      </c>
      <c r="G238" s="13" t="str">
        <f t="shared" si="7"/>
        <v>5.26/km</v>
      </c>
      <c r="H238" s="14">
        <f t="shared" si="8"/>
        <v>0.014722222222222223</v>
      </c>
      <c r="I238" s="14">
        <f>F238-INDEX($F$5:$F$341,MATCH(D238,$D$5:$D$341,0))</f>
        <v>0.010775462962962962</v>
      </c>
    </row>
    <row r="239" spans="1:9" ht="15" customHeight="1">
      <c r="A239" s="13">
        <v>235</v>
      </c>
      <c r="B239" s="27" t="s">
        <v>500</v>
      </c>
      <c r="C239" s="27" t="s">
        <v>317</v>
      </c>
      <c r="D239" s="13" t="s">
        <v>81</v>
      </c>
      <c r="E239" s="27" t="s">
        <v>501</v>
      </c>
      <c r="F239" s="28">
        <v>0.03787037037037037</v>
      </c>
      <c r="G239" s="13" t="str">
        <f t="shared" si="7"/>
        <v>5.27/km</v>
      </c>
      <c r="H239" s="14">
        <f t="shared" si="8"/>
        <v>0.014826388888888885</v>
      </c>
      <c r="I239" s="14">
        <f>F239-INDEX($F$5:$F$341,MATCH(D239,$D$5:$D$341,0))</f>
        <v>0.008078703703703703</v>
      </c>
    </row>
    <row r="240" spans="1:9" ht="15" customHeight="1">
      <c r="A240" s="13">
        <v>236</v>
      </c>
      <c r="B240" s="27" t="s">
        <v>502</v>
      </c>
      <c r="C240" s="27" t="s">
        <v>268</v>
      </c>
      <c r="D240" s="13" t="s">
        <v>83</v>
      </c>
      <c r="E240" s="27" t="s">
        <v>0</v>
      </c>
      <c r="F240" s="28">
        <v>0.037905092592592594</v>
      </c>
      <c r="G240" s="13" t="str">
        <f t="shared" si="7"/>
        <v>5.28/km</v>
      </c>
      <c r="H240" s="14">
        <f t="shared" si="8"/>
        <v>0.014861111111111113</v>
      </c>
      <c r="I240" s="14">
        <f>F240-INDEX($F$5:$F$341,MATCH(D240,$D$5:$D$341,0))</f>
        <v>0.008553240740740743</v>
      </c>
    </row>
    <row r="241" spans="1:9" ht="15" customHeight="1">
      <c r="A241" s="13">
        <v>237</v>
      </c>
      <c r="B241" s="27" t="s">
        <v>1</v>
      </c>
      <c r="C241" s="27" t="s">
        <v>2</v>
      </c>
      <c r="D241" s="13" t="s">
        <v>83</v>
      </c>
      <c r="E241" s="27" t="s">
        <v>243</v>
      </c>
      <c r="F241" s="28">
        <v>0.037905092592592594</v>
      </c>
      <c r="G241" s="13" t="str">
        <f t="shared" si="7"/>
        <v>5.28/km</v>
      </c>
      <c r="H241" s="14">
        <f t="shared" si="8"/>
        <v>0.014861111111111113</v>
      </c>
      <c r="I241" s="14">
        <f>F241-INDEX($F$5:$F$341,MATCH(D241,$D$5:$D$341,0))</f>
        <v>0.008553240740740743</v>
      </c>
    </row>
    <row r="242" spans="1:9" ht="15" customHeight="1">
      <c r="A242" s="13">
        <v>238</v>
      </c>
      <c r="B242" s="27" t="s">
        <v>3</v>
      </c>
      <c r="C242" s="27" t="s">
        <v>4</v>
      </c>
      <c r="D242" s="13" t="s">
        <v>84</v>
      </c>
      <c r="E242" s="27" t="s">
        <v>149</v>
      </c>
      <c r="F242" s="28">
        <v>0.037905092592592594</v>
      </c>
      <c r="G242" s="13" t="str">
        <f t="shared" si="7"/>
        <v>5.28/km</v>
      </c>
      <c r="H242" s="14">
        <f t="shared" si="8"/>
        <v>0.014861111111111113</v>
      </c>
      <c r="I242" s="14">
        <f>F242-INDEX($F$5:$F$341,MATCH(D242,$D$5:$D$341,0))</f>
        <v>0.006990740740740745</v>
      </c>
    </row>
    <row r="243" spans="1:9" ht="15" customHeight="1">
      <c r="A243" s="13">
        <v>239</v>
      </c>
      <c r="B243" s="27" t="s">
        <v>157</v>
      </c>
      <c r="C243" s="27" t="s">
        <v>101</v>
      </c>
      <c r="D243" s="13" t="s">
        <v>78</v>
      </c>
      <c r="E243" s="27" t="s">
        <v>221</v>
      </c>
      <c r="F243" s="28">
        <v>0.03817129629629629</v>
      </c>
      <c r="G243" s="13" t="str">
        <f t="shared" si="7"/>
        <v>5.30/km</v>
      </c>
      <c r="H243" s="14">
        <f t="shared" si="8"/>
        <v>0.015127314814814812</v>
      </c>
      <c r="I243" s="14">
        <f>F243-INDEX($F$5:$F$341,MATCH(D243,$D$5:$D$341,0))</f>
        <v>0.011331018518518515</v>
      </c>
    </row>
    <row r="244" spans="1:9" ht="15" customHeight="1">
      <c r="A244" s="13">
        <v>240</v>
      </c>
      <c r="B244" s="27" t="s">
        <v>185</v>
      </c>
      <c r="C244" s="27" t="s">
        <v>132</v>
      </c>
      <c r="D244" s="13" t="s">
        <v>77</v>
      </c>
      <c r="E244" s="27" t="s">
        <v>221</v>
      </c>
      <c r="F244" s="28">
        <v>0.03817129629629629</v>
      </c>
      <c r="G244" s="13" t="str">
        <f t="shared" si="7"/>
        <v>5.30/km</v>
      </c>
      <c r="H244" s="14">
        <f t="shared" si="8"/>
        <v>0.015127314814814812</v>
      </c>
      <c r="I244" s="14">
        <f>F244-INDEX($F$5:$F$341,MATCH(D244,$D$5:$D$341,0))</f>
        <v>0.011180555555555551</v>
      </c>
    </row>
    <row r="245" spans="1:9" ht="15" customHeight="1">
      <c r="A245" s="13">
        <v>241</v>
      </c>
      <c r="B245" s="27" t="s">
        <v>5</v>
      </c>
      <c r="C245" s="27" t="s">
        <v>6</v>
      </c>
      <c r="D245" s="13" t="s">
        <v>81</v>
      </c>
      <c r="E245" s="27" t="s">
        <v>221</v>
      </c>
      <c r="F245" s="28">
        <v>0.03819444444444444</v>
      </c>
      <c r="G245" s="13" t="str">
        <f t="shared" si="7"/>
        <v>5.30/km</v>
      </c>
      <c r="H245" s="14">
        <f t="shared" si="8"/>
        <v>0.01515046296296296</v>
      </c>
      <c r="I245" s="14">
        <f>F245-INDEX($F$5:$F$341,MATCH(D245,$D$5:$D$341,0))</f>
        <v>0.008402777777777776</v>
      </c>
    </row>
    <row r="246" spans="1:9" ht="15" customHeight="1">
      <c r="A246" s="13">
        <v>242</v>
      </c>
      <c r="B246" s="27" t="s">
        <v>7</v>
      </c>
      <c r="C246" s="27" t="s">
        <v>90</v>
      </c>
      <c r="D246" s="13" t="s">
        <v>77</v>
      </c>
      <c r="E246" s="27" t="s">
        <v>179</v>
      </c>
      <c r="F246" s="28">
        <v>0.03821759259259259</v>
      </c>
      <c r="G246" s="13" t="str">
        <f t="shared" si="7"/>
        <v>5.30/km</v>
      </c>
      <c r="H246" s="14">
        <f t="shared" si="8"/>
        <v>0.015173611111111106</v>
      </c>
      <c r="I246" s="14">
        <f>F246-INDEX($F$5:$F$341,MATCH(D246,$D$5:$D$341,0))</f>
        <v>0.011226851851851846</v>
      </c>
    </row>
    <row r="247" spans="1:9" ht="15" customHeight="1">
      <c r="A247" s="13">
        <v>243</v>
      </c>
      <c r="B247" s="27" t="s">
        <v>8</v>
      </c>
      <c r="C247" s="27" t="s">
        <v>9</v>
      </c>
      <c r="D247" s="13" t="s">
        <v>82</v>
      </c>
      <c r="E247" s="27" t="s">
        <v>10</v>
      </c>
      <c r="F247" s="28">
        <v>0.03844907407407407</v>
      </c>
      <c r="G247" s="13" t="str">
        <f t="shared" si="7"/>
        <v>5.32/km</v>
      </c>
      <c r="H247" s="14">
        <f t="shared" si="8"/>
        <v>0.015405092592592592</v>
      </c>
      <c r="I247" s="14">
        <f>F247-INDEX($F$5:$F$341,MATCH(D247,$D$5:$D$341,0))</f>
        <v>0.011354166666666669</v>
      </c>
    </row>
    <row r="248" spans="1:9" ht="15" customHeight="1">
      <c r="A248" s="13">
        <v>244</v>
      </c>
      <c r="B248" s="27" t="s">
        <v>11</v>
      </c>
      <c r="C248" s="27" t="s">
        <v>12</v>
      </c>
      <c r="D248" s="13" t="s">
        <v>79</v>
      </c>
      <c r="E248" s="27" t="s">
        <v>213</v>
      </c>
      <c r="F248" s="28">
        <v>0.038796296296296294</v>
      </c>
      <c r="G248" s="13" t="str">
        <f t="shared" si="7"/>
        <v>5.35/km</v>
      </c>
      <c r="H248" s="14">
        <f t="shared" si="8"/>
        <v>0.015752314814814813</v>
      </c>
      <c r="I248" s="14">
        <f>F248-INDEX($F$5:$F$341,MATCH(D248,$D$5:$D$341,0))</f>
        <v>0.011724537037037037</v>
      </c>
    </row>
    <row r="249" spans="1:9" ht="15" customHeight="1">
      <c r="A249" s="13">
        <v>245</v>
      </c>
      <c r="B249" s="27" t="s">
        <v>13</v>
      </c>
      <c r="C249" s="27" t="s">
        <v>249</v>
      </c>
      <c r="D249" s="13" t="s">
        <v>80</v>
      </c>
      <c r="E249" s="27" t="s">
        <v>203</v>
      </c>
      <c r="F249" s="28">
        <v>0.03912037037037037</v>
      </c>
      <c r="G249" s="13" t="str">
        <f t="shared" si="7"/>
        <v>5.38/km</v>
      </c>
      <c r="H249" s="14">
        <f t="shared" si="8"/>
        <v>0.016076388888888887</v>
      </c>
      <c r="I249" s="14">
        <f>F249-INDEX($F$5:$F$341,MATCH(D249,$D$5:$D$341,0))</f>
        <v>0.009560185185185179</v>
      </c>
    </row>
    <row r="250" spans="1:9" ht="15" customHeight="1">
      <c r="A250" s="13">
        <v>246</v>
      </c>
      <c r="B250" s="27" t="s">
        <v>14</v>
      </c>
      <c r="C250" s="27" t="s">
        <v>249</v>
      </c>
      <c r="D250" s="13" t="s">
        <v>85</v>
      </c>
      <c r="E250" s="27" t="s">
        <v>130</v>
      </c>
      <c r="F250" s="28">
        <v>0.03922453703703704</v>
      </c>
      <c r="G250" s="13" t="str">
        <f t="shared" si="7"/>
        <v>5.39/km</v>
      </c>
      <c r="H250" s="14">
        <f t="shared" si="8"/>
        <v>0.016180555555555556</v>
      </c>
      <c r="I250" s="14">
        <f>F250-INDEX($F$5:$F$341,MATCH(D250,$D$5:$D$341,0))</f>
        <v>0.009895833333333333</v>
      </c>
    </row>
    <row r="251" spans="1:9" ht="15" customHeight="1">
      <c r="A251" s="13">
        <v>247</v>
      </c>
      <c r="B251" s="27" t="s">
        <v>15</v>
      </c>
      <c r="C251" s="27" t="s">
        <v>16</v>
      </c>
      <c r="D251" s="13" t="s">
        <v>79</v>
      </c>
      <c r="E251" s="27" t="s">
        <v>417</v>
      </c>
      <c r="F251" s="28">
        <v>0.03944444444444444</v>
      </c>
      <c r="G251" s="13" t="str">
        <f t="shared" si="7"/>
        <v>5.41/km</v>
      </c>
      <c r="H251" s="14">
        <f t="shared" si="8"/>
        <v>0.01640046296296296</v>
      </c>
      <c r="I251" s="14">
        <f>F251-INDEX($F$5:$F$341,MATCH(D251,$D$5:$D$341,0))</f>
        <v>0.012372685185185184</v>
      </c>
    </row>
    <row r="252" spans="1:9" ht="15" customHeight="1">
      <c r="A252" s="13">
        <v>248</v>
      </c>
      <c r="B252" s="27" t="s">
        <v>17</v>
      </c>
      <c r="C252" s="27" t="s">
        <v>18</v>
      </c>
      <c r="D252" s="13" t="s">
        <v>81</v>
      </c>
      <c r="E252" s="27" t="s">
        <v>198</v>
      </c>
      <c r="F252" s="28">
        <v>0.039699074074074074</v>
      </c>
      <c r="G252" s="13" t="str">
        <f t="shared" si="7"/>
        <v>5.43/km</v>
      </c>
      <c r="H252" s="14">
        <f t="shared" si="8"/>
        <v>0.016655092592592593</v>
      </c>
      <c r="I252" s="14">
        <f>F252-INDEX($F$5:$F$341,MATCH(D252,$D$5:$D$341,0))</f>
        <v>0.00990740740740741</v>
      </c>
    </row>
    <row r="253" spans="1:9" ht="15" customHeight="1">
      <c r="A253" s="13">
        <v>249</v>
      </c>
      <c r="B253" s="27" t="s">
        <v>19</v>
      </c>
      <c r="C253" s="27" t="s">
        <v>140</v>
      </c>
      <c r="D253" s="13" t="s">
        <v>79</v>
      </c>
      <c r="E253" s="27" t="s">
        <v>221</v>
      </c>
      <c r="F253" s="28">
        <v>0.03974537037037037</v>
      </c>
      <c r="G253" s="13" t="str">
        <f t="shared" si="7"/>
        <v>5.43/km</v>
      </c>
      <c r="H253" s="14">
        <f t="shared" si="8"/>
        <v>0.016701388888888887</v>
      </c>
      <c r="I253" s="14">
        <f>F253-INDEX($F$5:$F$341,MATCH(D253,$D$5:$D$341,0))</f>
        <v>0.012673611111111111</v>
      </c>
    </row>
    <row r="254" spans="1:9" ht="15" customHeight="1">
      <c r="A254" s="13">
        <v>250</v>
      </c>
      <c r="B254" s="27" t="s">
        <v>20</v>
      </c>
      <c r="C254" s="27" t="s">
        <v>112</v>
      </c>
      <c r="D254" s="13" t="s">
        <v>437</v>
      </c>
      <c r="E254" s="27" t="s">
        <v>213</v>
      </c>
      <c r="F254" s="28">
        <v>0.039942129629629626</v>
      </c>
      <c r="G254" s="13" t="str">
        <f t="shared" si="7"/>
        <v>5.45/km</v>
      </c>
      <c r="H254" s="14">
        <f t="shared" si="8"/>
        <v>0.016898148148148145</v>
      </c>
      <c r="I254" s="14">
        <f>F254-INDEX($F$5:$F$341,MATCH(D254,$D$5:$D$341,0))</f>
        <v>0.006076388888888888</v>
      </c>
    </row>
    <row r="255" spans="1:9" ht="15" customHeight="1">
      <c r="A255" s="13">
        <v>251</v>
      </c>
      <c r="B255" s="27" t="s">
        <v>21</v>
      </c>
      <c r="C255" s="27" t="s">
        <v>346</v>
      </c>
      <c r="D255" s="13" t="s">
        <v>437</v>
      </c>
      <c r="E255" s="27" t="s">
        <v>22</v>
      </c>
      <c r="F255" s="28">
        <v>0.040138888888888884</v>
      </c>
      <c r="G255" s="13" t="str">
        <f t="shared" si="7"/>
        <v>5.47/km</v>
      </c>
      <c r="H255" s="14">
        <f t="shared" si="8"/>
        <v>0.017094907407407402</v>
      </c>
      <c r="I255" s="14">
        <f>F255-INDEX($F$5:$F$341,MATCH(D255,$D$5:$D$341,0))</f>
        <v>0.006273148148148146</v>
      </c>
    </row>
    <row r="256" spans="1:9" ht="15" customHeight="1">
      <c r="A256" s="13">
        <v>252</v>
      </c>
      <c r="B256" s="27" t="s">
        <v>23</v>
      </c>
      <c r="C256" s="27" t="s">
        <v>24</v>
      </c>
      <c r="D256" s="13" t="s">
        <v>437</v>
      </c>
      <c r="E256" s="27" t="s">
        <v>179</v>
      </c>
      <c r="F256" s="28">
        <v>0.04016203703703704</v>
      </c>
      <c r="G256" s="13" t="str">
        <f t="shared" si="7"/>
        <v>5.47/km</v>
      </c>
      <c r="H256" s="14">
        <f t="shared" si="8"/>
        <v>0.017118055555555556</v>
      </c>
      <c r="I256" s="14">
        <f>F256-INDEX($F$5:$F$341,MATCH(D256,$D$5:$D$341,0))</f>
        <v>0.0062962962962963</v>
      </c>
    </row>
    <row r="257" spans="1:9" ht="15" customHeight="1">
      <c r="A257" s="13">
        <v>253</v>
      </c>
      <c r="B257" s="27" t="s">
        <v>160</v>
      </c>
      <c r="C257" s="27" t="s">
        <v>25</v>
      </c>
      <c r="D257" s="13" t="s">
        <v>85</v>
      </c>
      <c r="E257" s="27" t="s">
        <v>179</v>
      </c>
      <c r="F257" s="28">
        <v>0.04030092592592593</v>
      </c>
      <c r="G257" s="13" t="str">
        <f t="shared" si="7"/>
        <v>5.48/km</v>
      </c>
      <c r="H257" s="14">
        <f t="shared" si="8"/>
        <v>0.017256944444444446</v>
      </c>
      <c r="I257" s="14">
        <f>F257-INDEX($F$5:$F$341,MATCH(D257,$D$5:$D$341,0))</f>
        <v>0.010972222222222223</v>
      </c>
    </row>
    <row r="258" spans="1:9" ht="15" customHeight="1">
      <c r="A258" s="13">
        <v>254</v>
      </c>
      <c r="B258" s="27" t="s">
        <v>26</v>
      </c>
      <c r="C258" s="27" t="s">
        <v>134</v>
      </c>
      <c r="D258" s="13" t="s">
        <v>79</v>
      </c>
      <c r="E258" s="27" t="s">
        <v>270</v>
      </c>
      <c r="F258" s="28">
        <v>0.04045138888888889</v>
      </c>
      <c r="G258" s="13" t="str">
        <f t="shared" si="7"/>
        <v>5.50/km</v>
      </c>
      <c r="H258" s="14">
        <f t="shared" si="8"/>
        <v>0.01740740740740741</v>
      </c>
      <c r="I258" s="14">
        <f>F258-INDEX($F$5:$F$341,MATCH(D258,$D$5:$D$341,0))</f>
        <v>0.013379629629629634</v>
      </c>
    </row>
    <row r="259" spans="1:9" ht="15" customHeight="1">
      <c r="A259" s="13">
        <v>255</v>
      </c>
      <c r="B259" s="27" t="s">
        <v>27</v>
      </c>
      <c r="C259" s="27" t="s">
        <v>28</v>
      </c>
      <c r="D259" s="13" t="s">
        <v>85</v>
      </c>
      <c r="E259" s="27" t="s">
        <v>179</v>
      </c>
      <c r="F259" s="28">
        <v>0.040810185185185185</v>
      </c>
      <c r="G259" s="13" t="str">
        <f t="shared" si="7"/>
        <v>5.53/km</v>
      </c>
      <c r="H259" s="14">
        <f t="shared" si="8"/>
        <v>0.017766203703703704</v>
      </c>
      <c r="I259" s="14">
        <f>F259-INDEX($F$5:$F$341,MATCH(D259,$D$5:$D$341,0))</f>
        <v>0.011481481481481481</v>
      </c>
    </row>
    <row r="260" spans="1:9" ht="15" customHeight="1">
      <c r="A260" s="13">
        <v>256</v>
      </c>
      <c r="B260" s="27" t="s">
        <v>174</v>
      </c>
      <c r="C260" s="27" t="s">
        <v>100</v>
      </c>
      <c r="D260" s="13" t="s">
        <v>78</v>
      </c>
      <c r="E260" s="27" t="s">
        <v>207</v>
      </c>
      <c r="F260" s="28">
        <v>0.04083333333333333</v>
      </c>
      <c r="G260" s="13" t="str">
        <f t="shared" si="7"/>
        <v>5.53/km</v>
      </c>
      <c r="H260" s="14">
        <f t="shared" si="8"/>
        <v>0.01778935185185185</v>
      </c>
      <c r="I260" s="14">
        <f>F260-INDEX($F$5:$F$341,MATCH(D260,$D$5:$D$341,0))</f>
        <v>0.013993055555555554</v>
      </c>
    </row>
    <row r="261" spans="1:9" ht="15" customHeight="1">
      <c r="A261" s="13">
        <v>257</v>
      </c>
      <c r="B261" s="27" t="s">
        <v>29</v>
      </c>
      <c r="C261" s="27" t="s">
        <v>88</v>
      </c>
      <c r="D261" s="13" t="s">
        <v>437</v>
      </c>
      <c r="E261" s="27" t="s">
        <v>30</v>
      </c>
      <c r="F261" s="28">
        <v>0.041122685185185186</v>
      </c>
      <c r="G261" s="13" t="str">
        <f aca="true" t="shared" si="9" ref="G261:G290">TEXT(INT((HOUR(F261)*3600+MINUTE(F261)*60+SECOND(F261))/$I$3/60),"0")&amp;"."&amp;TEXT(MOD((HOUR(F261)*3600+MINUTE(F261)*60+SECOND(F261))/$I$3,60),"00")&amp;"/km"</f>
        <v>5.55/km</v>
      </c>
      <c r="H261" s="14">
        <f t="shared" si="8"/>
        <v>0.018078703703703704</v>
      </c>
      <c r="I261" s="14">
        <f>F261-INDEX($F$5:$F$341,MATCH(D261,$D$5:$D$341,0))</f>
        <v>0.007256944444444448</v>
      </c>
    </row>
    <row r="262" spans="1:9" ht="15" customHeight="1">
      <c r="A262" s="13">
        <v>258</v>
      </c>
      <c r="B262" s="27" t="s">
        <v>31</v>
      </c>
      <c r="C262" s="27" t="s">
        <v>95</v>
      </c>
      <c r="D262" s="13" t="s">
        <v>437</v>
      </c>
      <c r="E262" s="27" t="s">
        <v>198</v>
      </c>
      <c r="F262" s="28">
        <v>0.04133101851851852</v>
      </c>
      <c r="G262" s="13" t="str">
        <f t="shared" si="9"/>
        <v>5.57/km</v>
      </c>
      <c r="H262" s="14">
        <f t="shared" si="8"/>
        <v>0.018287037037037036</v>
      </c>
      <c r="I262" s="14">
        <f>F262-INDEX($F$5:$F$341,MATCH(D262,$D$5:$D$341,0))</f>
        <v>0.007465277777777779</v>
      </c>
    </row>
    <row r="263" spans="1:9" ht="15" customHeight="1">
      <c r="A263" s="13">
        <v>259</v>
      </c>
      <c r="B263" s="27" t="s">
        <v>32</v>
      </c>
      <c r="C263" s="27" t="s">
        <v>187</v>
      </c>
      <c r="D263" s="13" t="s">
        <v>81</v>
      </c>
      <c r="E263" s="27" t="s">
        <v>281</v>
      </c>
      <c r="F263" s="28">
        <v>0.042256944444444444</v>
      </c>
      <c r="G263" s="13" t="str">
        <f t="shared" si="9"/>
        <v>6.05/km</v>
      </c>
      <c r="H263" s="14">
        <f t="shared" si="8"/>
        <v>0.019212962962962963</v>
      </c>
      <c r="I263" s="14">
        <f>F263-INDEX($F$5:$F$341,MATCH(D263,$D$5:$D$341,0))</f>
        <v>0.01246527777777778</v>
      </c>
    </row>
    <row r="264" spans="1:9" ht="15" customHeight="1">
      <c r="A264" s="13">
        <v>260</v>
      </c>
      <c r="B264" s="27" t="s">
        <v>33</v>
      </c>
      <c r="C264" s="27" t="s">
        <v>187</v>
      </c>
      <c r="D264" s="13" t="s">
        <v>81</v>
      </c>
      <c r="E264" s="27" t="s">
        <v>281</v>
      </c>
      <c r="F264" s="28">
        <v>0.042256944444444444</v>
      </c>
      <c r="G264" s="13" t="str">
        <f t="shared" si="9"/>
        <v>6.05/km</v>
      </c>
      <c r="H264" s="14">
        <f t="shared" si="8"/>
        <v>0.019212962962962963</v>
      </c>
      <c r="I264" s="14">
        <f>F264-INDEX($F$5:$F$341,MATCH(D264,$D$5:$D$341,0))</f>
        <v>0.01246527777777778</v>
      </c>
    </row>
    <row r="265" spans="1:9" ht="15" customHeight="1">
      <c r="A265" s="13">
        <v>261</v>
      </c>
      <c r="B265" s="27" t="s">
        <v>34</v>
      </c>
      <c r="C265" s="27" t="s">
        <v>151</v>
      </c>
      <c r="D265" s="13" t="s">
        <v>79</v>
      </c>
      <c r="E265" s="27" t="s">
        <v>281</v>
      </c>
      <c r="F265" s="28">
        <v>0.042256944444444444</v>
      </c>
      <c r="G265" s="13" t="str">
        <f t="shared" si="9"/>
        <v>6.05/km</v>
      </c>
      <c r="H265" s="14">
        <f t="shared" si="8"/>
        <v>0.019212962962962963</v>
      </c>
      <c r="I265" s="14">
        <f>F265-INDEX($F$5:$F$341,MATCH(D265,$D$5:$D$341,0))</f>
        <v>0.015185185185185187</v>
      </c>
    </row>
    <row r="266" spans="1:9" ht="15" customHeight="1">
      <c r="A266" s="13">
        <v>262</v>
      </c>
      <c r="B266" s="27" t="s">
        <v>35</v>
      </c>
      <c r="C266" s="27" t="s">
        <v>135</v>
      </c>
      <c r="D266" s="13" t="s">
        <v>84</v>
      </c>
      <c r="E266" s="27" t="s">
        <v>213</v>
      </c>
      <c r="F266" s="28">
        <v>0.04238425925925926</v>
      </c>
      <c r="G266" s="13" t="str">
        <f t="shared" si="9"/>
        <v>6.06/km</v>
      </c>
      <c r="H266" s="14">
        <f t="shared" si="8"/>
        <v>0.01934027777777778</v>
      </c>
      <c r="I266" s="14">
        <f>F266-INDEX($F$5:$F$341,MATCH(D266,$D$5:$D$341,0))</f>
        <v>0.011469907407407411</v>
      </c>
    </row>
    <row r="267" spans="1:9" ht="15" customHeight="1">
      <c r="A267" s="13">
        <v>263</v>
      </c>
      <c r="B267" s="27" t="s">
        <v>393</v>
      </c>
      <c r="C267" s="27" t="s">
        <v>124</v>
      </c>
      <c r="D267" s="13" t="s">
        <v>437</v>
      </c>
      <c r="E267" s="27" t="s">
        <v>301</v>
      </c>
      <c r="F267" s="28">
        <v>0.0430787037037037</v>
      </c>
      <c r="G267" s="13" t="str">
        <f t="shared" si="9"/>
        <v>6.12/km</v>
      </c>
      <c r="H267" s="14">
        <f t="shared" si="8"/>
        <v>0.02003472222222222</v>
      </c>
      <c r="I267" s="14">
        <f>F267-INDEX($F$5:$F$341,MATCH(D267,$D$5:$D$341,0))</f>
        <v>0.009212962962962964</v>
      </c>
    </row>
    <row r="268" spans="1:9" ht="15" customHeight="1">
      <c r="A268" s="13">
        <v>264</v>
      </c>
      <c r="B268" s="27" t="s">
        <v>36</v>
      </c>
      <c r="C268" s="27" t="s">
        <v>147</v>
      </c>
      <c r="D268" s="13" t="s">
        <v>74</v>
      </c>
      <c r="E268" s="27" t="s">
        <v>216</v>
      </c>
      <c r="F268" s="28">
        <v>0.04320601851851852</v>
      </c>
      <c r="G268" s="13" t="str">
        <f t="shared" si="9"/>
        <v>6.13/km</v>
      </c>
      <c r="H268" s="14">
        <f aca="true" t="shared" si="10" ref="H268:H290">F268-$F$5</f>
        <v>0.020162037037037037</v>
      </c>
      <c r="I268" s="14">
        <f>F268-INDEX($F$5:$F$341,MATCH(D268,$D$5:$D$341,0))</f>
        <v>0.020162037037037037</v>
      </c>
    </row>
    <row r="269" spans="1:9" ht="15" customHeight="1">
      <c r="A269" s="13">
        <v>265</v>
      </c>
      <c r="B269" s="27" t="s">
        <v>37</v>
      </c>
      <c r="C269" s="27" t="s">
        <v>101</v>
      </c>
      <c r="D269" s="13" t="s">
        <v>78</v>
      </c>
      <c r="E269" s="27" t="s">
        <v>216</v>
      </c>
      <c r="F269" s="28">
        <v>0.04321759259259259</v>
      </c>
      <c r="G269" s="13" t="str">
        <f t="shared" si="9"/>
        <v>6.13/km</v>
      </c>
      <c r="H269" s="14">
        <f t="shared" si="10"/>
        <v>0.02017361111111111</v>
      </c>
      <c r="I269" s="14">
        <f>F269-INDEX($F$5:$F$341,MATCH(D269,$D$5:$D$341,0))</f>
        <v>0.016377314814814813</v>
      </c>
    </row>
    <row r="270" spans="1:9" ht="15" customHeight="1">
      <c r="A270" s="13">
        <v>266</v>
      </c>
      <c r="B270" s="27" t="s">
        <v>38</v>
      </c>
      <c r="C270" s="27" t="s">
        <v>88</v>
      </c>
      <c r="D270" s="13" t="s">
        <v>72</v>
      </c>
      <c r="E270" s="27" t="s">
        <v>216</v>
      </c>
      <c r="F270" s="28">
        <v>0.04321759259259259</v>
      </c>
      <c r="G270" s="13" t="str">
        <f t="shared" si="9"/>
        <v>6.13/km</v>
      </c>
      <c r="H270" s="14">
        <f t="shared" si="10"/>
        <v>0.02017361111111111</v>
      </c>
      <c r="I270" s="14">
        <f>F270-INDEX($F$5:$F$341,MATCH(D270,$D$5:$D$341,0))</f>
        <v>0.01951388888888889</v>
      </c>
    </row>
    <row r="271" spans="1:9" ht="15" customHeight="1">
      <c r="A271" s="13">
        <v>267</v>
      </c>
      <c r="B271" s="27" t="s">
        <v>39</v>
      </c>
      <c r="C271" s="27" t="s">
        <v>91</v>
      </c>
      <c r="D271" s="13" t="s">
        <v>78</v>
      </c>
      <c r="E271" s="27" t="s">
        <v>216</v>
      </c>
      <c r="F271" s="28">
        <v>0.04321759259259259</v>
      </c>
      <c r="G271" s="13" t="str">
        <f t="shared" si="9"/>
        <v>6.13/km</v>
      </c>
      <c r="H271" s="14">
        <f t="shared" si="10"/>
        <v>0.02017361111111111</v>
      </c>
      <c r="I271" s="14">
        <f>F271-INDEX($F$5:$F$341,MATCH(D271,$D$5:$D$341,0))</f>
        <v>0.016377314814814813</v>
      </c>
    </row>
    <row r="272" spans="1:9" ht="15" customHeight="1">
      <c r="A272" s="13">
        <v>268</v>
      </c>
      <c r="B272" s="27" t="s">
        <v>40</v>
      </c>
      <c r="C272" s="27" t="s">
        <v>101</v>
      </c>
      <c r="D272" s="13" t="s">
        <v>72</v>
      </c>
      <c r="E272" s="27" t="s">
        <v>216</v>
      </c>
      <c r="F272" s="28">
        <v>0.04321759259259259</v>
      </c>
      <c r="G272" s="13" t="str">
        <f t="shared" si="9"/>
        <v>6.13/km</v>
      </c>
      <c r="H272" s="14">
        <f t="shared" si="10"/>
        <v>0.02017361111111111</v>
      </c>
      <c r="I272" s="14">
        <f>F272-INDEX($F$5:$F$341,MATCH(D272,$D$5:$D$341,0))</f>
        <v>0.01951388888888889</v>
      </c>
    </row>
    <row r="273" spans="1:9" ht="15" customHeight="1">
      <c r="A273" s="13">
        <v>269</v>
      </c>
      <c r="B273" s="27" t="s">
        <v>214</v>
      </c>
      <c r="C273" s="27" t="s">
        <v>159</v>
      </c>
      <c r="D273" s="13" t="s">
        <v>73</v>
      </c>
      <c r="E273" s="27" t="s">
        <v>216</v>
      </c>
      <c r="F273" s="28">
        <v>0.04322916666666667</v>
      </c>
      <c r="G273" s="13" t="str">
        <f t="shared" si="9"/>
        <v>6.14/km</v>
      </c>
      <c r="H273" s="14">
        <f t="shared" si="10"/>
        <v>0.02018518518518519</v>
      </c>
      <c r="I273" s="14">
        <f>F273-INDEX($F$5:$F$341,MATCH(D273,$D$5:$D$341,0))</f>
        <v>0.01935185185185186</v>
      </c>
    </row>
    <row r="274" spans="1:9" ht="15" customHeight="1">
      <c r="A274" s="13">
        <v>270</v>
      </c>
      <c r="B274" s="27" t="s">
        <v>41</v>
      </c>
      <c r="C274" s="27" t="s">
        <v>114</v>
      </c>
      <c r="D274" s="13" t="s">
        <v>73</v>
      </c>
      <c r="E274" s="27" t="s">
        <v>216</v>
      </c>
      <c r="F274" s="28">
        <v>0.04322916666666667</v>
      </c>
      <c r="G274" s="13" t="str">
        <f t="shared" si="9"/>
        <v>6.14/km</v>
      </c>
      <c r="H274" s="14">
        <f t="shared" si="10"/>
        <v>0.02018518518518519</v>
      </c>
      <c r="I274" s="14">
        <f>F274-INDEX($F$5:$F$341,MATCH(D274,$D$5:$D$341,0))</f>
        <v>0.01935185185185186</v>
      </c>
    </row>
    <row r="275" spans="1:9" ht="15" customHeight="1">
      <c r="A275" s="13">
        <v>271</v>
      </c>
      <c r="B275" s="27" t="s">
        <v>42</v>
      </c>
      <c r="C275" s="27" t="s">
        <v>156</v>
      </c>
      <c r="D275" s="13" t="s">
        <v>73</v>
      </c>
      <c r="E275" s="27" t="s">
        <v>216</v>
      </c>
      <c r="F275" s="28">
        <v>0.04324074074074074</v>
      </c>
      <c r="G275" s="13" t="str">
        <f t="shared" si="9"/>
        <v>6.14/km</v>
      </c>
      <c r="H275" s="14">
        <f t="shared" si="10"/>
        <v>0.020196759259259258</v>
      </c>
      <c r="I275" s="14">
        <f>F275-INDEX($F$5:$F$341,MATCH(D275,$D$5:$D$341,0))</f>
        <v>0.019363425925925926</v>
      </c>
    </row>
    <row r="276" spans="1:9" ht="15" customHeight="1">
      <c r="A276" s="13">
        <v>272</v>
      </c>
      <c r="B276" s="27" t="s">
        <v>176</v>
      </c>
      <c r="C276" s="27" t="s">
        <v>169</v>
      </c>
      <c r="D276" s="13" t="s">
        <v>75</v>
      </c>
      <c r="E276" s="27" t="s">
        <v>216</v>
      </c>
      <c r="F276" s="28">
        <v>0.04324074074074074</v>
      </c>
      <c r="G276" s="13" t="str">
        <f t="shared" si="9"/>
        <v>6.14/km</v>
      </c>
      <c r="H276" s="14">
        <f t="shared" si="10"/>
        <v>0.020196759259259258</v>
      </c>
      <c r="I276" s="14">
        <f>F276-INDEX($F$5:$F$341,MATCH(D276,$D$5:$D$341,0))</f>
        <v>0.019502314814814816</v>
      </c>
    </row>
    <row r="277" spans="1:9" ht="15" customHeight="1">
      <c r="A277" s="13">
        <v>273</v>
      </c>
      <c r="B277" s="27" t="s">
        <v>297</v>
      </c>
      <c r="C277" s="27" t="s">
        <v>277</v>
      </c>
      <c r="D277" s="13" t="s">
        <v>78</v>
      </c>
      <c r="E277" s="27" t="s">
        <v>216</v>
      </c>
      <c r="F277" s="28">
        <v>0.04324074074074074</v>
      </c>
      <c r="G277" s="13" t="str">
        <f t="shared" si="9"/>
        <v>6.14/km</v>
      </c>
      <c r="H277" s="14">
        <f t="shared" si="10"/>
        <v>0.020196759259259258</v>
      </c>
      <c r="I277" s="14">
        <f>F277-INDEX($F$5:$F$341,MATCH(D277,$D$5:$D$341,0))</f>
        <v>0.01640046296296296</v>
      </c>
    </row>
    <row r="278" spans="1:9" ht="15" customHeight="1">
      <c r="A278" s="13">
        <v>274</v>
      </c>
      <c r="B278" s="27" t="s">
        <v>43</v>
      </c>
      <c r="C278" s="27" t="s">
        <v>115</v>
      </c>
      <c r="D278" s="13" t="s">
        <v>75</v>
      </c>
      <c r="E278" s="27" t="s">
        <v>216</v>
      </c>
      <c r="F278" s="28">
        <v>0.04324074074074074</v>
      </c>
      <c r="G278" s="13" t="str">
        <f t="shared" si="9"/>
        <v>6.14/km</v>
      </c>
      <c r="H278" s="14">
        <f t="shared" si="10"/>
        <v>0.020196759259259258</v>
      </c>
      <c r="I278" s="14">
        <f>F278-INDEX($F$5:$F$341,MATCH(D278,$D$5:$D$341,0))</f>
        <v>0.019502314814814816</v>
      </c>
    </row>
    <row r="279" spans="1:9" ht="15" customHeight="1">
      <c r="A279" s="13">
        <v>275</v>
      </c>
      <c r="B279" s="27" t="s">
        <v>44</v>
      </c>
      <c r="C279" s="27" t="s">
        <v>101</v>
      </c>
      <c r="D279" s="13" t="s">
        <v>78</v>
      </c>
      <c r="E279" s="27" t="s">
        <v>216</v>
      </c>
      <c r="F279" s="28">
        <v>0.04324074074074074</v>
      </c>
      <c r="G279" s="13" t="str">
        <f t="shared" si="9"/>
        <v>6.14/km</v>
      </c>
      <c r="H279" s="14">
        <f t="shared" si="10"/>
        <v>0.020196759259259258</v>
      </c>
      <c r="I279" s="14">
        <f>F279-INDEX($F$5:$F$341,MATCH(D279,$D$5:$D$341,0))</f>
        <v>0.01640046296296296</v>
      </c>
    </row>
    <row r="280" spans="1:9" ht="15" customHeight="1">
      <c r="A280" s="13">
        <v>276</v>
      </c>
      <c r="B280" s="27" t="s">
        <v>45</v>
      </c>
      <c r="C280" s="27" t="s">
        <v>340</v>
      </c>
      <c r="D280" s="13" t="s">
        <v>81</v>
      </c>
      <c r="E280" s="27" t="s">
        <v>216</v>
      </c>
      <c r="F280" s="28">
        <v>0.04324074074074074</v>
      </c>
      <c r="G280" s="13" t="str">
        <f t="shared" si="9"/>
        <v>6.14/km</v>
      </c>
      <c r="H280" s="14">
        <f t="shared" si="10"/>
        <v>0.020196759259259258</v>
      </c>
      <c r="I280" s="14">
        <f>F280-INDEX($F$5:$F$341,MATCH(D280,$D$5:$D$341,0))</f>
        <v>0.013449074074074075</v>
      </c>
    </row>
    <row r="281" spans="1:9" ht="15" customHeight="1">
      <c r="A281" s="13">
        <v>277</v>
      </c>
      <c r="B281" s="27" t="s">
        <v>46</v>
      </c>
      <c r="C281" s="27" t="s">
        <v>181</v>
      </c>
      <c r="D281" s="13" t="s">
        <v>85</v>
      </c>
      <c r="E281" s="27" t="s">
        <v>234</v>
      </c>
      <c r="F281" s="28">
        <v>0.04325231481481481</v>
      </c>
      <c r="G281" s="13" t="str">
        <f t="shared" si="9"/>
        <v>6.14/km</v>
      </c>
      <c r="H281" s="14">
        <f t="shared" si="10"/>
        <v>0.02020833333333333</v>
      </c>
      <c r="I281" s="14">
        <f>F281-INDEX($F$5:$F$341,MATCH(D281,$D$5:$D$341,0))</f>
        <v>0.013923611111111109</v>
      </c>
    </row>
    <row r="282" spans="1:9" ht="15" customHeight="1">
      <c r="A282" s="13">
        <v>278</v>
      </c>
      <c r="B282" s="27" t="s">
        <v>47</v>
      </c>
      <c r="C282" s="27" t="s">
        <v>48</v>
      </c>
      <c r="D282" s="13" t="s">
        <v>82</v>
      </c>
      <c r="E282" s="27" t="s">
        <v>221</v>
      </c>
      <c r="F282" s="28">
        <v>0.04369212962962963</v>
      </c>
      <c r="G282" s="13" t="str">
        <f t="shared" si="9"/>
        <v>6.18/km</v>
      </c>
      <c r="H282" s="14">
        <f t="shared" si="10"/>
        <v>0.020648148148148148</v>
      </c>
      <c r="I282" s="14">
        <f>F282-INDEX($F$5:$F$341,MATCH(D282,$D$5:$D$341,0))</f>
        <v>0.016597222222222225</v>
      </c>
    </row>
    <row r="283" spans="1:9" ht="15" customHeight="1">
      <c r="A283" s="13">
        <v>279</v>
      </c>
      <c r="B283" s="27" t="s">
        <v>49</v>
      </c>
      <c r="C283" s="27" t="s">
        <v>139</v>
      </c>
      <c r="D283" s="13" t="s">
        <v>77</v>
      </c>
      <c r="E283" s="27" t="s">
        <v>221</v>
      </c>
      <c r="F283" s="28">
        <v>0.04412037037037037</v>
      </c>
      <c r="G283" s="13" t="str">
        <f t="shared" si="9"/>
        <v>6.21/km</v>
      </c>
      <c r="H283" s="14">
        <f t="shared" si="10"/>
        <v>0.02107638888888889</v>
      </c>
      <c r="I283" s="14">
        <f>F283-INDEX($F$5:$F$341,MATCH(D283,$D$5:$D$341,0))</f>
        <v>0.01712962962962963</v>
      </c>
    </row>
    <row r="284" spans="1:9" ht="15" customHeight="1">
      <c r="A284" s="13">
        <v>280</v>
      </c>
      <c r="B284" s="27" t="s">
        <v>50</v>
      </c>
      <c r="C284" s="27" t="s">
        <v>156</v>
      </c>
      <c r="D284" s="13" t="s">
        <v>437</v>
      </c>
      <c r="E284" s="27" t="s">
        <v>130</v>
      </c>
      <c r="F284" s="28">
        <v>0.044502314814814814</v>
      </c>
      <c r="G284" s="13" t="str">
        <f t="shared" si="9"/>
        <v>6.25/km</v>
      </c>
      <c r="H284" s="14">
        <f t="shared" si="10"/>
        <v>0.021458333333333333</v>
      </c>
      <c r="I284" s="14">
        <f>F284-INDEX($F$5:$F$341,MATCH(D284,$D$5:$D$341,0))</f>
        <v>0.010636574074074076</v>
      </c>
    </row>
    <row r="285" spans="1:9" ht="15" customHeight="1">
      <c r="A285" s="13">
        <v>281</v>
      </c>
      <c r="B285" s="27" t="s">
        <v>51</v>
      </c>
      <c r="C285" s="27" t="s">
        <v>52</v>
      </c>
      <c r="D285" s="13" t="s">
        <v>85</v>
      </c>
      <c r="E285" s="27" t="s">
        <v>105</v>
      </c>
      <c r="F285" s="28">
        <v>0.04528935185185185</v>
      </c>
      <c r="G285" s="13" t="str">
        <f t="shared" si="9"/>
        <v>6.31/km</v>
      </c>
      <c r="H285" s="14">
        <f t="shared" si="10"/>
        <v>0.02224537037037037</v>
      </c>
      <c r="I285" s="14">
        <f>F285-INDEX($F$5:$F$341,MATCH(D285,$D$5:$D$341,0))</f>
        <v>0.015960648148148147</v>
      </c>
    </row>
    <row r="286" spans="1:9" ht="15" customHeight="1">
      <c r="A286" s="13">
        <v>282</v>
      </c>
      <c r="B286" s="27" t="s">
        <v>53</v>
      </c>
      <c r="C286" s="27" t="s">
        <v>127</v>
      </c>
      <c r="D286" s="13" t="s">
        <v>76</v>
      </c>
      <c r="E286" s="27" t="s">
        <v>417</v>
      </c>
      <c r="F286" s="28">
        <v>0.04753472222222222</v>
      </c>
      <c r="G286" s="13" t="str">
        <f t="shared" si="9"/>
        <v>6.51/km</v>
      </c>
      <c r="H286" s="14">
        <f t="shared" si="10"/>
        <v>0.02449074074074074</v>
      </c>
      <c r="I286" s="14">
        <f>F286-INDEX($F$5:$F$341,MATCH(D286,$D$5:$D$341,0))</f>
        <v>0.023275462962962963</v>
      </c>
    </row>
    <row r="287" spans="1:9" ht="15" customHeight="1">
      <c r="A287" s="13">
        <v>283</v>
      </c>
      <c r="B287" s="27" t="s">
        <v>54</v>
      </c>
      <c r="C287" s="27" t="s">
        <v>184</v>
      </c>
      <c r="D287" s="13" t="s">
        <v>85</v>
      </c>
      <c r="E287" s="27" t="s">
        <v>221</v>
      </c>
      <c r="F287" s="28">
        <v>0.04753472222222222</v>
      </c>
      <c r="G287" s="13" t="str">
        <f t="shared" si="9"/>
        <v>6.51/km</v>
      </c>
      <c r="H287" s="14">
        <f t="shared" si="10"/>
        <v>0.02449074074074074</v>
      </c>
      <c r="I287" s="14">
        <f>F287-INDEX($F$5:$F$341,MATCH(D287,$D$5:$D$341,0))</f>
        <v>0.018206018518518517</v>
      </c>
    </row>
    <row r="288" spans="1:9" ht="15" customHeight="1">
      <c r="A288" s="13">
        <v>284</v>
      </c>
      <c r="B288" s="27" t="s">
        <v>55</v>
      </c>
      <c r="C288" s="27" t="s">
        <v>455</v>
      </c>
      <c r="D288" s="13" t="s">
        <v>437</v>
      </c>
      <c r="E288" s="27" t="s">
        <v>56</v>
      </c>
      <c r="F288" s="28">
        <v>0.04802083333333334</v>
      </c>
      <c r="G288" s="13" t="str">
        <f t="shared" si="9"/>
        <v>6.55/km</v>
      </c>
      <c r="H288" s="14">
        <f t="shared" si="10"/>
        <v>0.024976851851851858</v>
      </c>
      <c r="I288" s="14">
        <f>F288-INDEX($F$5:$F$341,MATCH(D288,$D$5:$D$341,0))</f>
        <v>0.014155092592592601</v>
      </c>
    </row>
    <row r="289" spans="1:9" ht="15" customHeight="1">
      <c r="A289" s="13">
        <v>285</v>
      </c>
      <c r="B289" s="27" t="s">
        <v>57</v>
      </c>
      <c r="C289" s="27" t="s">
        <v>170</v>
      </c>
      <c r="D289" s="13" t="s">
        <v>437</v>
      </c>
      <c r="E289" s="27" t="s">
        <v>234</v>
      </c>
      <c r="F289" s="28">
        <v>0.05199074074074075</v>
      </c>
      <c r="G289" s="13" t="str">
        <f t="shared" si="9"/>
        <v>7.29/km</v>
      </c>
      <c r="H289" s="14">
        <f t="shared" si="10"/>
        <v>0.028946759259259266</v>
      </c>
      <c r="I289" s="14">
        <f>F289-INDEX($F$5:$F$341,MATCH(D289,$D$5:$D$341,0))</f>
        <v>0.01812500000000001</v>
      </c>
    </row>
    <row r="290" spans="1:9" ht="15" customHeight="1">
      <c r="A290" s="16">
        <v>286</v>
      </c>
      <c r="B290" s="29" t="s">
        <v>117</v>
      </c>
      <c r="C290" s="29" t="s">
        <v>88</v>
      </c>
      <c r="D290" s="16" t="s">
        <v>84</v>
      </c>
      <c r="E290" s="29" t="s">
        <v>221</v>
      </c>
      <c r="F290" s="30">
        <v>0.052662037037037035</v>
      </c>
      <c r="G290" s="16" t="str">
        <f t="shared" si="9"/>
        <v>7.35/km</v>
      </c>
      <c r="H290" s="17">
        <f t="shared" si="10"/>
        <v>0.029618055555555554</v>
      </c>
      <c r="I290" s="17">
        <f>F290-INDEX($F$5:$F$341,MATCH(D290,$D$5:$D$341,0))</f>
        <v>0.021747685185185186</v>
      </c>
    </row>
  </sheetData>
  <autoFilter ref="A4:I29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Maratonina dell'Olio Dop</v>
      </c>
      <c r="B1" s="23"/>
      <c r="C1" s="23"/>
    </row>
    <row r="2" spans="1:3" ht="42" customHeight="1">
      <c r="A2" s="24" t="str">
        <f>Individuale!A3&amp;" km. "&amp;Individuale!I3</f>
        <v>Canino (VT) Italia - Domenica 02/12/2012 km. 10</v>
      </c>
      <c r="B2" s="24"/>
      <c r="C2" s="24"/>
    </row>
    <row r="3" spans="1:3" ht="24.75" customHeight="1">
      <c r="A3" s="18" t="s">
        <v>63</v>
      </c>
      <c r="B3" s="19" t="s">
        <v>67</v>
      </c>
      <c r="C3" s="19" t="s">
        <v>61</v>
      </c>
    </row>
    <row r="4" spans="1:3" ht="15" customHeight="1">
      <c r="A4" s="10">
        <v>1</v>
      </c>
      <c r="B4" s="25" t="s">
        <v>221</v>
      </c>
      <c r="C4" s="36">
        <v>35</v>
      </c>
    </row>
    <row r="5" spans="1:3" ht="15" customHeight="1">
      <c r="A5" s="13">
        <v>2</v>
      </c>
      <c r="B5" s="27" t="s">
        <v>207</v>
      </c>
      <c r="C5" s="37">
        <v>25</v>
      </c>
    </row>
    <row r="6" spans="1:3" ht="15" customHeight="1">
      <c r="A6" s="13">
        <v>3</v>
      </c>
      <c r="B6" s="27" t="s">
        <v>216</v>
      </c>
      <c r="C6" s="37">
        <v>24</v>
      </c>
    </row>
    <row r="7" spans="1:3" ht="15" customHeight="1">
      <c r="A7" s="13">
        <v>4</v>
      </c>
      <c r="B7" s="27" t="s">
        <v>198</v>
      </c>
      <c r="C7" s="37">
        <v>24</v>
      </c>
    </row>
    <row r="8" spans="1:3" ht="15" customHeight="1">
      <c r="A8" s="13">
        <v>5</v>
      </c>
      <c r="B8" s="27" t="s">
        <v>203</v>
      </c>
      <c r="C8" s="37">
        <v>21</v>
      </c>
    </row>
    <row r="9" spans="1:3" ht="15" customHeight="1">
      <c r="A9" s="13">
        <v>6</v>
      </c>
      <c r="B9" s="27" t="s">
        <v>281</v>
      </c>
      <c r="C9" s="37">
        <v>16</v>
      </c>
    </row>
    <row r="10" spans="1:3" ht="15" customHeight="1">
      <c r="A10" s="13">
        <v>7</v>
      </c>
      <c r="B10" s="27" t="s">
        <v>243</v>
      </c>
      <c r="C10" s="37">
        <v>13</v>
      </c>
    </row>
    <row r="11" spans="1:3" ht="15" customHeight="1">
      <c r="A11" s="13">
        <v>8</v>
      </c>
      <c r="B11" s="27" t="s">
        <v>130</v>
      </c>
      <c r="C11" s="37">
        <v>11</v>
      </c>
    </row>
    <row r="12" spans="1:3" ht="15" customHeight="1">
      <c r="A12" s="13">
        <v>9</v>
      </c>
      <c r="B12" s="27" t="s">
        <v>201</v>
      </c>
      <c r="C12" s="37">
        <v>9</v>
      </c>
    </row>
    <row r="13" spans="1:3" ht="15" customHeight="1">
      <c r="A13" s="13">
        <v>10</v>
      </c>
      <c r="B13" s="27" t="s">
        <v>266</v>
      </c>
      <c r="C13" s="37">
        <v>8</v>
      </c>
    </row>
    <row r="14" spans="1:3" ht="15" customHeight="1">
      <c r="A14" s="13">
        <v>11</v>
      </c>
      <c r="B14" s="27" t="s">
        <v>149</v>
      </c>
      <c r="C14" s="37">
        <v>7</v>
      </c>
    </row>
    <row r="15" spans="1:3" ht="15" customHeight="1">
      <c r="A15" s="13">
        <v>12</v>
      </c>
      <c r="B15" s="27" t="s">
        <v>196</v>
      </c>
      <c r="C15" s="37">
        <v>7</v>
      </c>
    </row>
    <row r="16" spans="1:3" ht="15" customHeight="1">
      <c r="A16" s="13">
        <v>13</v>
      </c>
      <c r="B16" s="27" t="s">
        <v>234</v>
      </c>
      <c r="C16" s="37">
        <v>6</v>
      </c>
    </row>
    <row r="17" spans="1:3" ht="15" customHeight="1">
      <c r="A17" s="13">
        <v>14</v>
      </c>
      <c r="B17" s="27" t="s">
        <v>179</v>
      </c>
      <c r="C17" s="37">
        <v>6</v>
      </c>
    </row>
    <row r="18" spans="1:3" ht="15" customHeight="1">
      <c r="A18" s="13">
        <v>15</v>
      </c>
      <c r="B18" s="27" t="s">
        <v>301</v>
      </c>
      <c r="C18" s="37">
        <v>5</v>
      </c>
    </row>
    <row r="19" spans="1:3" ht="15" customHeight="1">
      <c r="A19" s="13">
        <v>16</v>
      </c>
      <c r="B19" s="27" t="s">
        <v>213</v>
      </c>
      <c r="C19" s="37">
        <v>5</v>
      </c>
    </row>
    <row r="20" spans="1:3" ht="15" customHeight="1">
      <c r="A20" s="13">
        <v>17</v>
      </c>
      <c r="B20" s="27" t="s">
        <v>272</v>
      </c>
      <c r="C20" s="37">
        <v>5</v>
      </c>
    </row>
    <row r="21" spans="1:3" ht="15" customHeight="1">
      <c r="A21" s="13">
        <v>18</v>
      </c>
      <c r="B21" s="27" t="s">
        <v>223</v>
      </c>
      <c r="C21" s="37">
        <v>5</v>
      </c>
    </row>
    <row r="22" spans="1:3" ht="15" customHeight="1">
      <c r="A22" s="13">
        <v>19</v>
      </c>
      <c r="B22" s="27" t="s">
        <v>206</v>
      </c>
      <c r="C22" s="37">
        <v>4</v>
      </c>
    </row>
    <row r="23" spans="1:3" ht="15" customHeight="1">
      <c r="A23" s="13">
        <v>20</v>
      </c>
      <c r="B23" s="27" t="s">
        <v>154</v>
      </c>
      <c r="C23" s="37">
        <v>3</v>
      </c>
    </row>
    <row r="24" spans="1:3" ht="15" customHeight="1">
      <c r="A24" s="13">
        <v>21</v>
      </c>
      <c r="B24" s="27" t="s">
        <v>311</v>
      </c>
      <c r="C24" s="37">
        <v>3</v>
      </c>
    </row>
    <row r="25" spans="1:3" ht="15" customHeight="1">
      <c r="A25" s="13">
        <v>22</v>
      </c>
      <c r="B25" s="27" t="s">
        <v>417</v>
      </c>
      <c r="C25" s="37">
        <v>3</v>
      </c>
    </row>
    <row r="26" spans="1:3" ht="15" customHeight="1">
      <c r="A26" s="13">
        <v>23</v>
      </c>
      <c r="B26" s="27" t="s">
        <v>218</v>
      </c>
      <c r="C26" s="37">
        <v>3</v>
      </c>
    </row>
    <row r="27" spans="1:3" ht="15" customHeight="1">
      <c r="A27" s="13">
        <v>24</v>
      </c>
      <c r="B27" s="27" t="s">
        <v>229</v>
      </c>
      <c r="C27" s="37">
        <v>3</v>
      </c>
    </row>
    <row r="28" spans="1:3" ht="15" customHeight="1">
      <c r="A28" s="31">
        <v>25</v>
      </c>
      <c r="B28" s="32" t="s">
        <v>189</v>
      </c>
      <c r="C28" s="35">
        <v>2</v>
      </c>
    </row>
    <row r="29" spans="1:3" ht="15" customHeight="1">
      <c r="A29" s="13">
        <v>26</v>
      </c>
      <c r="B29" s="27" t="s">
        <v>254</v>
      </c>
      <c r="C29" s="37">
        <v>2</v>
      </c>
    </row>
    <row r="30" spans="1:3" ht="15" customHeight="1">
      <c r="A30" s="13">
        <v>27</v>
      </c>
      <c r="B30" s="27" t="s">
        <v>270</v>
      </c>
      <c r="C30" s="37">
        <v>2</v>
      </c>
    </row>
    <row r="31" spans="1:3" ht="15" customHeight="1">
      <c r="A31" s="13">
        <v>28</v>
      </c>
      <c r="B31" s="27" t="s">
        <v>226</v>
      </c>
      <c r="C31" s="37">
        <v>2</v>
      </c>
    </row>
    <row r="32" spans="1:3" ht="15" customHeight="1">
      <c r="A32" s="13">
        <v>29</v>
      </c>
      <c r="B32" s="27" t="s">
        <v>501</v>
      </c>
      <c r="C32" s="37">
        <v>1</v>
      </c>
    </row>
    <row r="33" spans="1:3" ht="15" customHeight="1">
      <c r="A33" s="13">
        <v>30</v>
      </c>
      <c r="B33" s="27" t="s">
        <v>258</v>
      </c>
      <c r="C33" s="37">
        <v>1</v>
      </c>
    </row>
    <row r="34" spans="1:3" ht="15" customHeight="1">
      <c r="A34" s="13">
        <v>31</v>
      </c>
      <c r="B34" s="27" t="s">
        <v>30</v>
      </c>
      <c r="C34" s="37">
        <v>1</v>
      </c>
    </row>
    <row r="35" spans="1:3" ht="15" customHeight="1">
      <c r="A35" s="13">
        <v>32</v>
      </c>
      <c r="B35" s="27" t="s">
        <v>476</v>
      </c>
      <c r="C35" s="37">
        <v>1</v>
      </c>
    </row>
    <row r="36" spans="1:3" ht="15" customHeight="1">
      <c r="A36" s="13">
        <v>33</v>
      </c>
      <c r="B36" s="27" t="s">
        <v>194</v>
      </c>
      <c r="C36" s="37">
        <v>1</v>
      </c>
    </row>
    <row r="37" spans="1:3" ht="15" customHeight="1">
      <c r="A37" s="13">
        <v>34</v>
      </c>
      <c r="B37" s="27" t="s">
        <v>143</v>
      </c>
      <c r="C37" s="37">
        <v>1</v>
      </c>
    </row>
    <row r="38" spans="1:3" ht="15" customHeight="1">
      <c r="A38" s="13">
        <v>35</v>
      </c>
      <c r="B38" s="27" t="s">
        <v>305</v>
      </c>
      <c r="C38" s="37">
        <v>1</v>
      </c>
    </row>
    <row r="39" spans="1:3" ht="15" customHeight="1">
      <c r="A39" s="13">
        <v>36</v>
      </c>
      <c r="B39" s="27" t="s">
        <v>433</v>
      </c>
      <c r="C39" s="37">
        <v>1</v>
      </c>
    </row>
    <row r="40" spans="1:3" ht="15" customHeight="1">
      <c r="A40" s="13">
        <v>37</v>
      </c>
      <c r="B40" s="27" t="s">
        <v>288</v>
      </c>
      <c r="C40" s="37">
        <v>1</v>
      </c>
    </row>
    <row r="41" spans="1:3" ht="15" customHeight="1">
      <c r="A41" s="13">
        <v>38</v>
      </c>
      <c r="B41" s="27" t="s">
        <v>361</v>
      </c>
      <c r="C41" s="37">
        <v>1</v>
      </c>
    </row>
    <row r="42" spans="1:3" ht="15" customHeight="1">
      <c r="A42" s="13">
        <v>39</v>
      </c>
      <c r="B42" s="27" t="s">
        <v>320</v>
      </c>
      <c r="C42" s="37">
        <v>1</v>
      </c>
    </row>
    <row r="43" spans="1:3" ht="15" customHeight="1">
      <c r="A43" s="13">
        <v>40</v>
      </c>
      <c r="B43" s="27" t="s">
        <v>105</v>
      </c>
      <c r="C43" s="37">
        <v>1</v>
      </c>
    </row>
    <row r="44" spans="1:3" ht="15" customHeight="1">
      <c r="A44" s="13">
        <v>41</v>
      </c>
      <c r="B44" s="27" t="s">
        <v>56</v>
      </c>
      <c r="C44" s="37">
        <v>1</v>
      </c>
    </row>
    <row r="45" spans="1:3" ht="15" customHeight="1">
      <c r="A45" s="13">
        <v>42</v>
      </c>
      <c r="B45" s="27" t="s">
        <v>411</v>
      </c>
      <c r="C45" s="37">
        <v>1</v>
      </c>
    </row>
    <row r="46" spans="1:3" ht="15" customHeight="1">
      <c r="A46" s="13">
        <v>43</v>
      </c>
      <c r="B46" s="27" t="s">
        <v>438</v>
      </c>
      <c r="C46" s="37">
        <v>1</v>
      </c>
    </row>
    <row r="47" spans="1:3" ht="15" customHeight="1">
      <c r="A47" s="13">
        <v>44</v>
      </c>
      <c r="B47" s="27" t="s">
        <v>0</v>
      </c>
      <c r="C47" s="37">
        <v>1</v>
      </c>
    </row>
    <row r="48" spans="1:3" ht="15" customHeight="1">
      <c r="A48" s="13">
        <v>45</v>
      </c>
      <c r="B48" s="27" t="s">
        <v>111</v>
      </c>
      <c r="C48" s="37">
        <v>1</v>
      </c>
    </row>
    <row r="49" spans="1:3" ht="15" customHeight="1">
      <c r="A49" s="13">
        <v>46</v>
      </c>
      <c r="B49" s="27" t="s">
        <v>367</v>
      </c>
      <c r="C49" s="37">
        <v>1</v>
      </c>
    </row>
    <row r="50" spans="1:3" ht="15" customHeight="1">
      <c r="A50" s="13">
        <v>47</v>
      </c>
      <c r="B50" s="27" t="s">
        <v>400</v>
      </c>
      <c r="C50" s="37">
        <v>1</v>
      </c>
    </row>
    <row r="51" spans="1:3" ht="15" customHeight="1">
      <c r="A51" s="13">
        <v>48</v>
      </c>
      <c r="B51" s="27" t="s">
        <v>10</v>
      </c>
      <c r="C51" s="37">
        <v>1</v>
      </c>
    </row>
    <row r="52" spans="1:3" ht="15" customHeight="1">
      <c r="A52" s="13">
        <v>49</v>
      </c>
      <c r="B52" s="27" t="s">
        <v>481</v>
      </c>
      <c r="C52" s="37">
        <v>1</v>
      </c>
    </row>
    <row r="53" spans="1:3" ht="15" customHeight="1">
      <c r="A53" s="13">
        <v>50</v>
      </c>
      <c r="B53" s="27" t="s">
        <v>22</v>
      </c>
      <c r="C53" s="37">
        <v>1</v>
      </c>
    </row>
    <row r="54" spans="1:3" ht="15" customHeight="1">
      <c r="A54" s="13">
        <v>51</v>
      </c>
      <c r="B54" s="27" t="s">
        <v>107</v>
      </c>
      <c r="C54" s="37">
        <v>1</v>
      </c>
    </row>
    <row r="55" spans="1:3" ht="15" customHeight="1">
      <c r="A55" s="13">
        <v>52</v>
      </c>
      <c r="B55" s="27" t="s">
        <v>331</v>
      </c>
      <c r="C55" s="37">
        <v>1</v>
      </c>
    </row>
    <row r="56" spans="1:3" ht="15" customHeight="1">
      <c r="A56" s="13">
        <v>53</v>
      </c>
      <c r="B56" s="27" t="s">
        <v>191</v>
      </c>
      <c r="C56" s="37">
        <v>1</v>
      </c>
    </row>
    <row r="57" spans="1:3" ht="15" customHeight="1">
      <c r="A57" s="13">
        <v>54</v>
      </c>
      <c r="B57" s="27" t="s">
        <v>173</v>
      </c>
      <c r="C57" s="37">
        <v>1</v>
      </c>
    </row>
    <row r="58" spans="1:3" ht="15" customHeight="1">
      <c r="A58" s="16">
        <v>55</v>
      </c>
      <c r="B58" s="29" t="s">
        <v>444</v>
      </c>
      <c r="C58" s="38">
        <v>1</v>
      </c>
    </row>
    <row r="59" ht="12.75">
      <c r="C59" s="2">
        <f>SUM(C4:C58)</f>
        <v>286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2012-11-28T11:43:11Z</dcterms:created>
  <dcterms:modified xsi:type="dcterms:W3CDTF">2012-12-03T15:43:48Z</dcterms:modified>
  <cp:category/>
  <cp:version/>
  <cp:contentType/>
  <cp:contentStatus/>
</cp:coreProperties>
</file>