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<sst xmlns="http://schemas.openxmlformats.org/spreadsheetml/2006/main" count="1592" uniqueCount="710">
  <si>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</si>
  <si>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</si>
  <si>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</si>
  <si>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</si>
  <si>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</si>
  <si>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</si>
  <si>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</si>
  <si>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</si>
  <si>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</si>
  <si>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</si>
  <si>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</si>
  <si>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</si>
  <si>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</si>
  <si>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</si>
  <si>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</si>
  <si>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</si>
  <si>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</si>
  <si>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</si>
  <si>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</si>
  <si>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</si>
  <si>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</si>
  <si>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</si>
  <si>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</si>
  <si>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</si>
  <si>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</si>
  <si>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</si>
  <si>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</si>
  <si>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</si>
  <si>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</si>
  <si>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</si>
  <si>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</si>
  <si>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ALBERTO</t>
  </si>
  <si>
    <t>FEDERICO</t>
  </si>
  <si>
    <t>ROSSI</t>
  </si>
  <si>
    <t>RAFFAELE</t>
  </si>
  <si>
    <t>CARLO</t>
  </si>
  <si>
    <t>EMANUELE</t>
  </si>
  <si>
    <t>FRANCESCA</t>
  </si>
  <si>
    <t>SIMONA</t>
  </si>
  <si>
    <t>RITA</t>
  </si>
  <si>
    <t>DIEGO</t>
  </si>
  <si>
    <t>DARIO</t>
  </si>
  <si>
    <t>ENRICO</t>
  </si>
  <si>
    <t>STEFANO</t>
  </si>
  <si>
    <t>DANILO</t>
  </si>
  <si>
    <t>GIORGIO</t>
  </si>
  <si>
    <t>CLAUDIO</t>
  </si>
  <si>
    <t>DOMENICO</t>
  </si>
  <si>
    <t>SILVIA</t>
  </si>
  <si>
    <t>SANDRO</t>
  </si>
  <si>
    <t>GUIDO</t>
  </si>
  <si>
    <t>GIANFRANCO</t>
  </si>
  <si>
    <t>DANIELA</t>
  </si>
  <si>
    <t>GIANCARLO</t>
  </si>
  <si>
    <t>PIERO</t>
  </si>
  <si>
    <t>TIZIANA</t>
  </si>
  <si>
    <t>A.S.D. PODISTICA SOLIDARIETA'</t>
  </si>
  <si>
    <t>MIRCO</t>
  </si>
  <si>
    <t>MARCELLO</t>
  </si>
  <si>
    <t>ANTONINO</t>
  </si>
  <si>
    <t>MAURO</t>
  </si>
  <si>
    <t>TOMMASO</t>
  </si>
  <si>
    <t>CORRADO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</si>
  <si>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</si>
  <si>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</si>
  <si>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</si>
  <si>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</si>
  <si>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</si>
  <si>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</si>
  <si>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</si>
  <si>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</si>
  <si>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PAOLA</t>
  </si>
  <si>
    <t>NICOLA</t>
  </si>
  <si>
    <t>PANZAVOLTA</t>
  </si>
  <si>
    <t>CESARE</t>
  </si>
  <si>
    <t>GAETANO</t>
  </si>
  <si>
    <t>LUCA</t>
  </si>
  <si>
    <t>GINO</t>
  </si>
  <si>
    <t>MATTEO</t>
  </si>
  <si>
    <t>RICCI</t>
  </si>
  <si>
    <t>CINZIA</t>
  </si>
  <si>
    <t>VINCI</t>
  </si>
  <si>
    <t>GIULIO</t>
  </si>
  <si>
    <t>ROMANO</t>
  </si>
  <si>
    <t>FRANCO</t>
  </si>
  <si>
    <t>FEDERICA</t>
  </si>
  <si>
    <t>GABRIELE</t>
  </si>
  <si>
    <t>MORETTI</t>
  </si>
  <si>
    <t>GIANNI</t>
  </si>
  <si>
    <t>GIORDANO</t>
  </si>
  <si>
    <t>FABIOLA</t>
  </si>
  <si>
    <t>ALESSANDRA</t>
  </si>
  <si>
    <t>ALESSIA</t>
  </si>
  <si>
    <t>ROMEO</t>
  </si>
  <si>
    <t>AGOSTINO</t>
  </si>
  <si>
    <t>ATTILIO</t>
  </si>
  <si>
    <t>DE FILIPPO</t>
  </si>
  <si>
    <t>MATTIA</t>
  </si>
  <si>
    <t>LORIS</t>
  </si>
  <si>
    <t>A.S.D. CENTRO FITNESS MONTELLO</t>
  </si>
  <si>
    <t>MAGGI</t>
  </si>
  <si>
    <t>RENATO</t>
  </si>
  <si>
    <t>PASQUALE</t>
  </si>
  <si>
    <t>ANGELO</t>
  </si>
  <si>
    <t>PIERLUIGI</t>
  </si>
  <si>
    <t>TOMASSINI</t>
  </si>
  <si>
    <t>PATRIZIO</t>
  </si>
  <si>
    <t>ANGELA</t>
  </si>
  <si>
    <t>ATL. COLLEFERRO SEGNI</t>
  </si>
  <si>
    <t>ATLETICA CECCANO</t>
  </si>
  <si>
    <t>A.S.D. LIRI RUNNERS</t>
  </si>
  <si>
    <t>POL. CIOCIARA ANTONIO FAVA</t>
  </si>
  <si>
    <t>ASD TORRICE RUNNERS</t>
  </si>
  <si>
    <t>A.S.D. USA RUNNERS AVEZZANO</t>
  </si>
  <si>
    <t>RUNCARD</t>
  </si>
  <si>
    <t>POLI GOLFO</t>
  </si>
  <si>
    <t>ANTONINI</t>
  </si>
  <si>
    <t>ROSSANO</t>
  </si>
  <si>
    <t>FILIPPO</t>
  </si>
  <si>
    <t>ROSI</t>
  </si>
  <si>
    <t>FIORELLI</t>
  </si>
  <si>
    <t>TONY</t>
  </si>
  <si>
    <t>CARMINE</t>
  </si>
  <si>
    <t>LOMBARDI</t>
  </si>
  <si>
    <t>FELICE</t>
  </si>
  <si>
    <t>BUCCIARELLI</t>
  </si>
  <si>
    <t>LEONARDO</t>
  </si>
  <si>
    <t>CRISTIAN</t>
  </si>
  <si>
    <t>ANTONELLI</t>
  </si>
  <si>
    <t>LILIANA</t>
  </si>
  <si>
    <t>MASSIMIANI</t>
  </si>
  <si>
    <t>NATASCIA</t>
  </si>
  <si>
    <t>FIORE</t>
  </si>
  <si>
    <t>TERESA</t>
  </si>
  <si>
    <t>BETTI</t>
  </si>
  <si>
    <t>MARIANO</t>
  </si>
  <si>
    <t>LUISA</t>
  </si>
  <si>
    <t>BIONDI</t>
  </si>
  <si>
    <t>ARMANDO</t>
  </si>
  <si>
    <t>NAZZARENO</t>
  </si>
  <si>
    <t>BIANCHINI</t>
  </si>
  <si>
    <t>STEFANIA</t>
  </si>
  <si>
    <t>ALFREDO</t>
  </si>
  <si>
    <t>VALENTINA</t>
  </si>
  <si>
    <t>INDACO</t>
  </si>
  <si>
    <t>TAGLIAFERRI</t>
  </si>
  <si>
    <t>GIOVANNI BATTISTA</t>
  </si>
  <si>
    <t>ANGELO ANTONIO</t>
  </si>
  <si>
    <t>GIOVANNA</t>
  </si>
  <si>
    <t>CARTA</t>
  </si>
  <si>
    <t>CRISTINA</t>
  </si>
  <si>
    <t>ROSSELLA</t>
  </si>
  <si>
    <t>CIOTTI</t>
  </si>
  <si>
    <t>A.S.D. RUNNING EVOLUTION</t>
  </si>
  <si>
    <t>ASD ATLETICO MONTEROTONDO</t>
  </si>
  <si>
    <t>LBM SPORT TEAM</t>
  </si>
  <si>
    <t>GIACOMO</t>
  </si>
  <si>
    <t>A.S.D. VILLA DE SANCTIS</t>
  </si>
  <si>
    <t>A.S. AMATORI VILLA PAMPHILI</t>
  </si>
  <si>
    <t>ROMATLETICA SALARIA VILLAGE</t>
  </si>
  <si>
    <t>G.S. CAT SPORT ROMA</t>
  </si>
  <si>
    <t>LEONE</t>
  </si>
  <si>
    <t>PUROSANGUE ATHLETICS CLUB</t>
  </si>
  <si>
    <t>DUE PONTI SRL</t>
  </si>
  <si>
    <t>CALCATERRA SPORT ASD</t>
  </si>
  <si>
    <t>MARATHON ROMA CASTELFUSANO</t>
  </si>
  <si>
    <t>RUGGERI</t>
  </si>
  <si>
    <t>G.S. BANCARI ROMANI</t>
  </si>
  <si>
    <t>CASTELLANO</t>
  </si>
  <si>
    <t>CHIARA</t>
  </si>
  <si>
    <t>DONNINI</t>
  </si>
  <si>
    <t>DI PAOLO</t>
  </si>
  <si>
    <t>COLUCCI</t>
  </si>
  <si>
    <t>PODISTICA MARE DI ROMA</t>
  </si>
  <si>
    <t>PINO</t>
  </si>
  <si>
    <t>MARTINELLI</t>
  </si>
  <si>
    <t>SANTO</t>
  </si>
  <si>
    <t>FERDINANDO</t>
  </si>
  <si>
    <t>CECCARELLI</t>
  </si>
  <si>
    <t>AMEDEO</t>
  </si>
  <si>
    <t>DAVID</t>
  </si>
  <si>
    <t>DONATO</t>
  </si>
  <si>
    <t>FARINA</t>
  </si>
  <si>
    <t>SETTIMIO</t>
  </si>
  <si>
    <t>MONTEMURRO</t>
  </si>
  <si>
    <t>FIORUCCI</t>
  </si>
  <si>
    <t>VITO</t>
  </si>
  <si>
    <t>MARIOTTI</t>
  </si>
  <si>
    <t>GRECO</t>
  </si>
  <si>
    <t>GAMBELLI</t>
  </si>
  <si>
    <t>ALDO</t>
  </si>
  <si>
    <t>GIOVANNETTI</t>
  </si>
  <si>
    <t>ROCCHI</t>
  </si>
  <si>
    <t>MORONI</t>
  </si>
  <si>
    <t>GIROLAMO</t>
  </si>
  <si>
    <t>DI LORETO</t>
  </si>
  <si>
    <t>MOLINARI</t>
  </si>
  <si>
    <t>TONINO</t>
  </si>
  <si>
    <t>ASD NUOVA PODISTICA  LATINA</t>
  </si>
  <si>
    <t>POLI</t>
  </si>
  <si>
    <t>MASCI</t>
  </si>
  <si>
    <t>ANNARITA</t>
  </si>
  <si>
    <t>VALENTI</t>
  </si>
  <si>
    <t>MICHELA</t>
  </si>
  <si>
    <t>CASAGRANDE</t>
  </si>
  <si>
    <t>PAMELA</t>
  </si>
  <si>
    <t>COSTANTINI</t>
  </si>
  <si>
    <t>DELIA</t>
  </si>
  <si>
    <t>NATALE</t>
  </si>
  <si>
    <t>19ª edizione</t>
  </si>
  <si>
    <t>B</t>
  </si>
  <si>
    <t>ATL. CASONE NOCETO</t>
  </si>
  <si>
    <t>C</t>
  </si>
  <si>
    <t>ASD 'VINI FANTINI'</t>
  </si>
  <si>
    <t>TRIATLON KLUB : TORRE- ABREGA</t>
  </si>
  <si>
    <t>A.S.D. OLIMPIA RUNNERS</t>
  </si>
  <si>
    <t>ASD TOSCO-ROMAGNOLA</t>
  </si>
  <si>
    <t>G.P. RUNNERS SULMONA</t>
  </si>
  <si>
    <t>A</t>
  </si>
  <si>
    <t>MALA PAVLICA</t>
  </si>
  <si>
    <t>A.S.D. G.S.IL CRAMPO LANCIANO</t>
  </si>
  <si>
    <t>D</t>
  </si>
  <si>
    <t>ESERCITO CE.SEL.NA. FOLIGNO</t>
  </si>
  <si>
    <t>ASD US ACLI MARATHON</t>
  </si>
  <si>
    <t>ATL LIBERTAS RUNNERS LIVORNO</t>
  </si>
  <si>
    <t>L</t>
  </si>
  <si>
    <t>ATLETICA AVIS PERUGIA</t>
  </si>
  <si>
    <t>A.S.D. MARATONA MUGELLO</t>
  </si>
  <si>
    <t>S.P. SEVEN</t>
  </si>
  <si>
    <t>PODISTICA SAVONESE</t>
  </si>
  <si>
    <t>M</t>
  </si>
  <si>
    <t>A.S.D. GOLDEN CLUB RIMINI INTERNATIONAL</t>
  </si>
  <si>
    <t>F.O.RUNNING TEAM SEDENA A.S.D.</t>
  </si>
  <si>
    <t>ASD ATLETICA MELITO BOLOGNA</t>
  </si>
  <si>
    <t>OLIMPUS SAN MARINO ATLETICA</t>
  </si>
  <si>
    <t>BERGAMO STARS ATLETICA</t>
  </si>
  <si>
    <t>OLIMPIA NUOVA RUNNING A.S.D.</t>
  </si>
  <si>
    <t>G.S.FILIPPIDE</t>
  </si>
  <si>
    <t>A.S. 100 KM DEL PASSATORE</t>
  </si>
  <si>
    <t>MARATHON CREMONA</t>
  </si>
  <si>
    <t>E</t>
  </si>
  <si>
    <t>GRUPPO ETHOS RUNNING TEAM</t>
  </si>
  <si>
    <t>ATLETICA AVIS SANSEPOLCRO</t>
  </si>
  <si>
    <t>RUNNERS BERGAMO</t>
  </si>
  <si>
    <t>FO' DI PE</t>
  </si>
  <si>
    <t>RUNFOREVER APRILIA</t>
  </si>
  <si>
    <t>CLUB SPORTIVO FIRENZE POL. DIL.CA</t>
  </si>
  <si>
    <t>ATLETICA SANDRO CALVESI</t>
  </si>
  <si>
    <t>G.S. MAIANO</t>
  </si>
  <si>
    <t>ATL. IMOLA</t>
  </si>
  <si>
    <t>MARATONETI DEL TIGULLIO</t>
  </si>
  <si>
    <t>F</t>
  </si>
  <si>
    <t>A.S.D. ESERCITO G.S. GARIBALDI</t>
  </si>
  <si>
    <t>G.P.A. SAN MARINO</t>
  </si>
  <si>
    <t>A.S.D. TRA LE RIGHE</t>
  </si>
  <si>
    <t>MARATHON CLUB CITTA' DI CASTEL</t>
  </si>
  <si>
    <t>A.S.D. TOCCO RUNNER</t>
  </si>
  <si>
    <t>TX FITNESS S.S.D. ARL</t>
  </si>
  <si>
    <t>POLISPORTIVA SANT'ORSO AOSTA</t>
  </si>
  <si>
    <t>G.P. ARCI GOODWIN</t>
  </si>
  <si>
    <t>ATL. AVIS CASTEL S.PIETRO</t>
  </si>
  <si>
    <t>G. POD. LE SBARRE</t>
  </si>
  <si>
    <t>G</t>
  </si>
  <si>
    <t>A.S. DILETT.  POL. MARSALA DOC</t>
  </si>
  <si>
    <t>ASD RUNNERS PESCARA</t>
  </si>
  <si>
    <t>ATL. IMOLA SACMI AVIS</t>
  </si>
  <si>
    <t>PODISTICA MEZZANESE</t>
  </si>
  <si>
    <t>U. P.POLICIANO AREZZO ATLETICA</t>
  </si>
  <si>
    <t>PISA ROAD RUNNERS CLUB</t>
  </si>
  <si>
    <t>GROTTINI TEAM</t>
  </si>
  <si>
    <t>AVIS ASCOLI MARATHON</t>
  </si>
  <si>
    <t>ASD SEVENTIES RUNNING TEAM LUC</t>
  </si>
  <si>
    <t>G.P. CERVESE</t>
  </si>
  <si>
    <t>I RUNNERS</t>
  </si>
  <si>
    <t>ASD TEAM MARATHON BIKE</t>
  </si>
  <si>
    <t>ATLETICA WINNER FOLIGNO</t>
  </si>
  <si>
    <t>ATL.LIB. CITTA' DI CASTELLO</t>
  </si>
  <si>
    <t>ASD AMATORI PODISMO BENEVENTO</t>
  </si>
  <si>
    <t>N</t>
  </si>
  <si>
    <t>ATL. TUSCULUM</t>
  </si>
  <si>
    <t>A.S.D.  ATL. MARANO</t>
  </si>
  <si>
    <t>A.S.C.D. SILVANO FEDI</t>
  </si>
  <si>
    <t>GPDM LECCE</t>
  </si>
  <si>
    <t>H</t>
  </si>
  <si>
    <t>ATLETICA ADELFIA</t>
  </si>
  <si>
    <t>ATLETICA BLIZZARD</t>
  </si>
  <si>
    <t>VIRTUS VILLA ADA</t>
  </si>
  <si>
    <t>PICO RUNNERS</t>
  </si>
  <si>
    <t>POD. VALLE CAUDINA</t>
  </si>
  <si>
    <t>ASD SPORT &amp; VITA</t>
  </si>
  <si>
    <t>RIMINI MARATHON</t>
  </si>
  <si>
    <t>G.S. AVIS OGGIONO</t>
  </si>
  <si>
    <t>A.S.D. PIANO MA ARRIVIAMO</t>
  </si>
  <si>
    <t>GYMNASIUM S. PANCRAZIO</t>
  </si>
  <si>
    <t>ASD PODISTICA CIPELLO</t>
  </si>
  <si>
    <t>ASD SMART FIT GRAVINA</t>
  </si>
  <si>
    <t>9,92 RUNNING ASD</t>
  </si>
  <si>
    <t>ATLETICA UMBERTIDE</t>
  </si>
  <si>
    <t>EMOZIONI SPORT TEAM A.S.D.</t>
  </si>
  <si>
    <t>ASD CALCINELLI RUN</t>
  </si>
  <si>
    <t>A.S. DILETT. G.S.ATL.MAZARA</t>
  </si>
  <si>
    <t>A.S.D. PLUS ULTRA TRASACCO</t>
  </si>
  <si>
    <t>A.S.D. RUN FOR FUN</t>
  </si>
  <si>
    <t>G.P. OVER PONTEVICO</t>
  </si>
  <si>
    <t>C.D.P. CIRC.DIP.PERUGINA</t>
  </si>
  <si>
    <t>RUNNING OLTREPO'</t>
  </si>
  <si>
    <t>G.M. G.S. AQUILE FRIULANE</t>
  </si>
  <si>
    <t>AMICI PARCO CASTELLI ROMANI</t>
  </si>
  <si>
    <t>G.A.A.C. 2007 VERONAMARATHON</t>
  </si>
  <si>
    <t>ATL. CASTELLO</t>
  </si>
  <si>
    <t>POL. MONTE SAN PIETRO</t>
  </si>
  <si>
    <t>FORHANS TEAM</t>
  </si>
  <si>
    <t>UNIONE SPORTIVA NAVE ASD</t>
  </si>
  <si>
    <t>G.P.PIOMBINO AVIS</t>
  </si>
  <si>
    <t>GRUPPO PODISTICO ROSSINI</t>
  </si>
  <si>
    <t>U.S. SCALO VOGHERA</t>
  </si>
  <si>
    <t>PODISTICA AVIS DERUTA</t>
  </si>
  <si>
    <t>A.S.D. ATLETICA TUSCULUM</t>
  </si>
  <si>
    <t>A.S.D. NUOVA ATLETICA LASTRA</t>
  </si>
  <si>
    <t>LIVORNO TEAM RUNNING</t>
  </si>
  <si>
    <t>GS VALSUGANA TRENTINO</t>
  </si>
  <si>
    <t>AMATORI PODISTICA TERNI</t>
  </si>
  <si>
    <t>ASD PRATO PROMOZIONE</t>
  </si>
  <si>
    <t>ATLETICA MOLISE AMATORI</t>
  </si>
  <si>
    <t>YOUNG RUNNING</t>
  </si>
  <si>
    <t>TIFERNO RUNNERS</t>
  </si>
  <si>
    <t>G.A.P. SARONNO</t>
  </si>
  <si>
    <t>POL. AIROLDI ORIGGIO</t>
  </si>
  <si>
    <t>G.P. LUCREZIA</t>
  </si>
  <si>
    <t>TOP RUNNING  BRINDISI</t>
  </si>
  <si>
    <t>EMME RUNNING TEAM</t>
  </si>
  <si>
    <t>HAPPY RUNNER CLUB</t>
  </si>
  <si>
    <t>I</t>
  </si>
  <si>
    <t>BARLETTA SPORTIVA</t>
  </si>
  <si>
    <t>ESSETRE RUNNING</t>
  </si>
  <si>
    <t>FAIZANE' RUNNERS TEAM</t>
  </si>
  <si>
    <t>ASV L.C. BOZEN RAIFFEISEN</t>
  </si>
  <si>
    <t>ASS. POL. SCANDIANESE</t>
  </si>
  <si>
    <t>A.S.P.A. BASTIA</t>
  </si>
  <si>
    <t>L'UNATICI ELLERA CORCIANO ASD</t>
  </si>
  <si>
    <t>O</t>
  </si>
  <si>
    <t>G.S.D. MOMBOCAR</t>
  </si>
  <si>
    <t>A.S.D. POD. 'IL LAGHETTO'</t>
  </si>
  <si>
    <t>TRENTINO RUNNING TEAM</t>
  </si>
  <si>
    <t>ATLETICA 2000</t>
  </si>
  <si>
    <t>PARKS TRAIL PROMOTION SSD A R.L.</t>
  </si>
  <si>
    <t>G.P. AVIS VIGEVANO-GRAVELLONA</t>
  </si>
  <si>
    <t>G.S.D. VALDALPONE DE MEGNI</t>
  </si>
  <si>
    <t>IMPOSSIBLE TARGET</t>
  </si>
  <si>
    <t>ACAR UNICREDIT</t>
  </si>
  <si>
    <t>SEMPRE DI CORSA TEAM TESTI</t>
  </si>
  <si>
    <t>ATLETICA AVIANO</t>
  </si>
  <si>
    <t>ATLETICA IL COLLE ASD</t>
  </si>
  <si>
    <t>ASC L.F.SARNTAL RAIFFEISEN</t>
  </si>
  <si>
    <t>RUNNERS CLUB AGGGREDIRE</t>
  </si>
  <si>
    <t>S.E.F. STAMURA ANCONA A.S.D.</t>
  </si>
  <si>
    <t>POD. LINO SPAGNOLI PG</t>
  </si>
  <si>
    <t>G.P. I CAGNON</t>
  </si>
  <si>
    <t>A.S. ATLETICA POLIGNANO</t>
  </si>
  <si>
    <t>Strasimeno Ultramaratona</t>
  </si>
  <si>
    <t>Castiglione del Lago (Pg) Italia - Domenica 05/03/2017</t>
  </si>
  <si>
    <t>BUCCILLI</t>
  </si>
  <si>
    <t>ALBERICO</t>
  </si>
  <si>
    <t>RADOJKOVIC</t>
  </si>
  <si>
    <t>ROBERT</t>
  </si>
  <si>
    <t>VELATTA</t>
  </si>
  <si>
    <t>SERASINI</t>
  </si>
  <si>
    <t>D'ANDREA</t>
  </si>
  <si>
    <t>PANCHENKO</t>
  </si>
  <si>
    <t>IGOR</t>
  </si>
  <si>
    <t>FIADONE</t>
  </si>
  <si>
    <t>GURIOLI</t>
  </si>
  <si>
    <t>BELLINI</t>
  </si>
  <si>
    <t>TAMBURI</t>
  </si>
  <si>
    <t>LIBERATORE</t>
  </si>
  <si>
    <t>EDIMARO</t>
  </si>
  <si>
    <t>MARCONI</t>
  </si>
  <si>
    <t>IBERTI</t>
  </si>
  <si>
    <t>PISANO</t>
  </si>
  <si>
    <t>ROMUALDO</t>
  </si>
  <si>
    <t>BOZANO</t>
  </si>
  <si>
    <t>LUPO</t>
  </si>
  <si>
    <t>ZANCHI</t>
  </si>
  <si>
    <t>CIATTAGLIA</t>
  </si>
  <si>
    <t>CASADEI</t>
  </si>
  <si>
    <t>LAZZERINI</t>
  </si>
  <si>
    <t>ALDOVINI</t>
  </si>
  <si>
    <t>TRAMACERE</t>
  </si>
  <si>
    <t>BAIARDI</t>
  </si>
  <si>
    <t>MARTINUZZI</t>
  </si>
  <si>
    <t>FRAPPI</t>
  </si>
  <si>
    <t>PONZONI</t>
  </si>
  <si>
    <t>CARPINELLI</t>
  </si>
  <si>
    <t>VIRGILIO</t>
  </si>
  <si>
    <t>LUCULLI</t>
  </si>
  <si>
    <t>MILANESI</t>
  </si>
  <si>
    <t>SALA</t>
  </si>
  <si>
    <t>ANDREOTTI</t>
  </si>
  <si>
    <t>SPALLONE</t>
  </si>
  <si>
    <t>CALZOLAI</t>
  </si>
  <si>
    <t>LAUDADIO</t>
  </si>
  <si>
    <t>SOHN</t>
  </si>
  <si>
    <t>MAJIDAE</t>
  </si>
  <si>
    <t>PEZZA</t>
  </si>
  <si>
    <t>CANEPA</t>
  </si>
  <si>
    <t>BERTOLINI</t>
  </si>
  <si>
    <t>PITONZO</t>
  </si>
  <si>
    <t>MENNA</t>
  </si>
  <si>
    <t>NICOLAS</t>
  </si>
  <si>
    <t>DOKO</t>
  </si>
  <si>
    <t>MARTA</t>
  </si>
  <si>
    <t>LAZZARI</t>
  </si>
  <si>
    <t>STOJANOVIC</t>
  </si>
  <si>
    <t>BRENT</t>
  </si>
  <si>
    <t>LATORRE</t>
  </si>
  <si>
    <t>VAIANI</t>
  </si>
  <si>
    <t>MARI</t>
  </si>
  <si>
    <t>CIVITELLA</t>
  </si>
  <si>
    <t>GUGLIELMO</t>
  </si>
  <si>
    <t>PIASTRA</t>
  </si>
  <si>
    <t>LORENA</t>
  </si>
  <si>
    <t>COLABUCCI</t>
  </si>
  <si>
    <t>ATZORI</t>
  </si>
  <si>
    <t>OMAR</t>
  </si>
  <si>
    <t>SCHENA</t>
  </si>
  <si>
    <t>CAPICCHIONI</t>
  </si>
  <si>
    <t>MAKARENKO</t>
  </si>
  <si>
    <t>OLEKSANDR</t>
  </si>
  <si>
    <t>RAMACCI</t>
  </si>
  <si>
    <t>PRUDENZI</t>
  </si>
  <si>
    <t>RAFFALDI</t>
  </si>
  <si>
    <t>PAZZAGLIA</t>
  </si>
  <si>
    <t>NEGRONI</t>
  </si>
  <si>
    <t>STUMPO</t>
  </si>
  <si>
    <t>BELLONI</t>
  </si>
  <si>
    <t>VITI</t>
  </si>
  <si>
    <t>FUBELLI</t>
  </si>
  <si>
    <t>D'ERRICO</t>
  </si>
  <si>
    <t>COSSALTER</t>
  </si>
  <si>
    <t>RIGACCI</t>
  </si>
  <si>
    <t>BISOGNO</t>
  </si>
  <si>
    <t>PLAZZOTTA</t>
  </si>
  <si>
    <t>DINO</t>
  </si>
  <si>
    <t>ANTINORI</t>
  </si>
  <si>
    <t>ABSI</t>
  </si>
  <si>
    <t>SADIDDIN</t>
  </si>
  <si>
    <t>GIANLUIGI</t>
  </si>
  <si>
    <t>FORTESE</t>
  </si>
  <si>
    <t>CASI</t>
  </si>
  <si>
    <t>BABINI</t>
  </si>
  <si>
    <t>BENETTI</t>
  </si>
  <si>
    <t>BANI</t>
  </si>
  <si>
    <t>VIOLA</t>
  </si>
  <si>
    <t>BATTELLO</t>
  </si>
  <si>
    <t>SECHI</t>
  </si>
  <si>
    <t>AGNOLETTI</t>
  </si>
  <si>
    <t>BORELLA</t>
  </si>
  <si>
    <t>ALESSI</t>
  </si>
  <si>
    <t>GAROFALO</t>
  </si>
  <si>
    <t>MIGLIORUCCI</t>
  </si>
  <si>
    <t>PICCARDI</t>
  </si>
  <si>
    <t>ERRICO</t>
  </si>
  <si>
    <t>TOGNI</t>
  </si>
  <si>
    <t>CAGNANI</t>
  </si>
  <si>
    <t>GATTOBIGIO</t>
  </si>
  <si>
    <t>BARIGELLI</t>
  </si>
  <si>
    <t>TENAGLIA</t>
  </si>
  <si>
    <t>PALLOTTA</t>
  </si>
  <si>
    <t>SACRIPANTI</t>
  </si>
  <si>
    <t>MILONE</t>
  </si>
  <si>
    <t>INGRETOLLI</t>
  </si>
  <si>
    <t>GIOVANCHELLI</t>
  </si>
  <si>
    <t>IOZZINO</t>
  </si>
  <si>
    <t>PICCIONI</t>
  </si>
  <si>
    <t>VOLIERI</t>
  </si>
  <si>
    <t>PIGNANELLI</t>
  </si>
  <si>
    <t>VIRGILI</t>
  </si>
  <si>
    <t>QUADRANI</t>
  </si>
  <si>
    <t>INGROSSO</t>
  </si>
  <si>
    <t>LEONZIO</t>
  </si>
  <si>
    <t>GEMELLI</t>
  </si>
  <si>
    <t>SERENI</t>
  </si>
  <si>
    <t>DEBENEDICTIS</t>
  </si>
  <si>
    <t>CIRELLI</t>
  </si>
  <si>
    <t>GOLDONI</t>
  </si>
  <si>
    <t>CAPITONI</t>
  </si>
  <si>
    <t>TALIANI</t>
  </si>
  <si>
    <t>UMBERTINO</t>
  </si>
  <si>
    <t>VECCHIA</t>
  </si>
  <si>
    <t>COSTALUNGA</t>
  </si>
  <si>
    <t>IANNETTI</t>
  </si>
  <si>
    <t>CASTOLDI</t>
  </si>
  <si>
    <t>APICELLA</t>
  </si>
  <si>
    <t>COLANTUONO</t>
  </si>
  <si>
    <t>RIGHI</t>
  </si>
  <si>
    <t>NORBERTO</t>
  </si>
  <si>
    <t>TORELLI</t>
  </si>
  <si>
    <t>GILARDI</t>
  </si>
  <si>
    <t>LECCESE</t>
  </si>
  <si>
    <t>VINCIARELLI</t>
  </si>
  <si>
    <t>CORRADINI</t>
  </si>
  <si>
    <t>MASTROGIACOMO</t>
  </si>
  <si>
    <t>CATTANEO</t>
  </si>
  <si>
    <t>MONTI</t>
  </si>
  <si>
    <t>ONORATO</t>
  </si>
  <si>
    <t>CICCARELLA</t>
  </si>
  <si>
    <t>PALMERINO</t>
  </si>
  <si>
    <t>ATTEMPATI</t>
  </si>
  <si>
    <t>BIANCO</t>
  </si>
  <si>
    <t>FRANCESCHINI</t>
  </si>
  <si>
    <t>GENTILI</t>
  </si>
  <si>
    <t>RONDINI</t>
  </si>
  <si>
    <t>AMEGLIO</t>
  </si>
  <si>
    <t>AIUDI</t>
  </si>
  <si>
    <t>PECUNIA</t>
  </si>
  <si>
    <t>BELLOBUONO</t>
  </si>
  <si>
    <t>PUOTI</t>
  </si>
  <si>
    <t>METELLI</t>
  </si>
  <si>
    <t>ARMAROLI</t>
  </si>
  <si>
    <t>NICOLETTI</t>
  </si>
  <si>
    <t>VERGNANO</t>
  </si>
  <si>
    <t>MERCANTI</t>
  </si>
  <si>
    <t>ZAPPONI</t>
  </si>
  <si>
    <t>AURELIA</t>
  </si>
  <si>
    <t>DURANTI</t>
  </si>
  <si>
    <t>POPONESI</t>
  </si>
  <si>
    <t>PELLEGRINI</t>
  </si>
  <si>
    <t>MALENA</t>
  </si>
  <si>
    <t>FLOREANI</t>
  </si>
  <si>
    <t>ELENA</t>
  </si>
  <si>
    <t>BARRASSO</t>
  </si>
  <si>
    <t>BINI</t>
  </si>
  <si>
    <t>PECILE</t>
  </si>
  <si>
    <t>GAMBAIANI</t>
  </si>
  <si>
    <t>CARMIGNANI</t>
  </si>
  <si>
    <t>ARIADEMO</t>
  </si>
  <si>
    <t>RUFI</t>
  </si>
  <si>
    <t>AGOSTI</t>
  </si>
  <si>
    <t>AZZURRA</t>
  </si>
  <si>
    <t>MATTIOLI</t>
  </si>
  <si>
    <t>POPA</t>
  </si>
  <si>
    <t>VICINI</t>
  </si>
  <si>
    <t>DEMURU</t>
  </si>
  <si>
    <t>RAMUNDI</t>
  </si>
  <si>
    <t>PAGLIARANI</t>
  </si>
  <si>
    <t>BALDUCCIO</t>
  </si>
  <si>
    <t>BITTARELLI</t>
  </si>
  <si>
    <t>VENNERI</t>
  </si>
  <si>
    <t>AQUILANI</t>
  </si>
  <si>
    <t>CORTINA</t>
  </si>
  <si>
    <t>FIORENZANI</t>
  </si>
  <si>
    <t>LISA</t>
  </si>
  <si>
    <t>ANDREOZZI</t>
  </si>
  <si>
    <t>RAVIOLI</t>
  </si>
  <si>
    <t>NICOLINI</t>
  </si>
  <si>
    <t>VOSSI</t>
  </si>
  <si>
    <t>FOLIGNI</t>
  </si>
  <si>
    <t>MUGHEDDU</t>
  </si>
  <si>
    <t>MARRAGHINI</t>
  </si>
  <si>
    <t>FARRONATO</t>
  </si>
  <si>
    <t>NUTI</t>
  </si>
  <si>
    <t>CAPEZZERA</t>
  </si>
  <si>
    <t>GUIDI</t>
  </si>
  <si>
    <t>PIERINI</t>
  </si>
  <si>
    <t>RINALDO</t>
  </si>
  <si>
    <t>ADAMI</t>
  </si>
  <si>
    <t>MARINO</t>
  </si>
  <si>
    <t>ARIAS</t>
  </si>
  <si>
    <t>BREVI</t>
  </si>
  <si>
    <t>ALEXANDRA</t>
  </si>
  <si>
    <t>NICOLUSSI</t>
  </si>
  <si>
    <t>PICCIONE</t>
  </si>
  <si>
    <t>GRILLO</t>
  </si>
  <si>
    <t>GORETTI</t>
  </si>
  <si>
    <t>VAIDA</t>
  </si>
  <si>
    <t>FRISTAD</t>
  </si>
  <si>
    <t>MONA</t>
  </si>
  <si>
    <t>GORI</t>
  </si>
  <si>
    <t>VIZZINI</t>
  </si>
  <si>
    <t>PELAGALLI</t>
  </si>
  <si>
    <t>BARONE</t>
  </si>
  <si>
    <t>VALENTINI</t>
  </si>
  <si>
    <t>MACIOCE</t>
  </si>
  <si>
    <t>BUCCI</t>
  </si>
  <si>
    <t>MARINA</t>
  </si>
  <si>
    <t>PETRILLI</t>
  </si>
  <si>
    <t>SAVIELLO</t>
  </si>
  <si>
    <t>CIANI</t>
  </si>
  <si>
    <t>BRIAMO</t>
  </si>
  <si>
    <t>SACANNA</t>
  </si>
  <si>
    <t>MATRANGA</t>
  </si>
  <si>
    <t>PATETTA</t>
  </si>
  <si>
    <t>TORINDO</t>
  </si>
  <si>
    <t>RACCHINI</t>
  </si>
  <si>
    <t>GUIDOLIN</t>
  </si>
  <si>
    <t>BRONZIN</t>
  </si>
  <si>
    <t>RIZZITELLI</t>
  </si>
  <si>
    <t>MARESCA</t>
  </si>
  <si>
    <t>RICCARDI</t>
  </si>
  <si>
    <t>DELIO</t>
  </si>
  <si>
    <t>NUCIFORA</t>
  </si>
  <si>
    <t>CARMELO</t>
  </si>
  <si>
    <t>BUZZOLAN</t>
  </si>
  <si>
    <t>LISTA</t>
  </si>
  <si>
    <t>BARTOLINI</t>
  </si>
  <si>
    <t>SEGANTINI</t>
  </si>
  <si>
    <t>SARGOLINI</t>
  </si>
  <si>
    <t>CENCI</t>
  </si>
  <si>
    <t>NANDESI</t>
  </si>
  <si>
    <t>PIZZINI</t>
  </si>
  <si>
    <t>FABBRI</t>
  </si>
  <si>
    <t>YURI</t>
  </si>
  <si>
    <t>ROMA</t>
  </si>
  <si>
    <t>SEVERA</t>
  </si>
  <si>
    <t>FRASSINETI</t>
  </si>
  <si>
    <t>LACCHINI</t>
  </si>
  <si>
    <t>CORTELLETTI</t>
  </si>
  <si>
    <t>MACOR</t>
  </si>
  <si>
    <t>CREMISI</t>
  </si>
  <si>
    <t>IOLANDA</t>
  </si>
  <si>
    <t>PELLICONI</t>
  </si>
  <si>
    <t>BOTTIROLI</t>
  </si>
  <si>
    <t>NIEGO</t>
  </si>
  <si>
    <t>MAMMARELLA</t>
  </si>
  <si>
    <t>ONORATI</t>
  </si>
  <si>
    <t>UGOLINI</t>
  </si>
  <si>
    <t>TALONE</t>
  </si>
  <si>
    <t>BORIOSI</t>
  </si>
  <si>
    <t>GUALTIERO</t>
  </si>
  <si>
    <t>VALICATI</t>
  </si>
  <si>
    <t>VALTER</t>
  </si>
  <si>
    <t>ADONELLA</t>
  </si>
  <si>
    <t>MASCARIN</t>
  </si>
  <si>
    <t>NOBILINI</t>
  </si>
  <si>
    <t>NANNI</t>
  </si>
  <si>
    <t>VIRGINIA</t>
  </si>
  <si>
    <t>PERONI</t>
  </si>
  <si>
    <t>CASU</t>
  </si>
  <si>
    <t>PACINOTTI</t>
  </si>
  <si>
    <t>PIERPAOLO</t>
  </si>
  <si>
    <t>BRIDI</t>
  </si>
  <si>
    <t>QUARTO</t>
  </si>
  <si>
    <t>CAROSINI</t>
  </si>
  <si>
    <t>MICCOLIS</t>
  </si>
  <si>
    <t>SANTORI</t>
  </si>
  <si>
    <t>TRANQUILLI</t>
  </si>
  <si>
    <t>BELMONTE</t>
  </si>
  <si>
    <t>VENTOSILLA</t>
  </si>
  <si>
    <t>PERGOLESI</t>
  </si>
  <si>
    <t>BOMBA</t>
  </si>
  <si>
    <t>MAZZON</t>
  </si>
  <si>
    <t>SAMMARONE</t>
  </si>
  <si>
    <t>CARIGLIA</t>
  </si>
  <si>
    <t>ARENA</t>
  </si>
  <si>
    <t>GAGGIOLI</t>
  </si>
  <si>
    <t>BATTAGLIA</t>
  </si>
  <si>
    <t>SERRANTONI</t>
  </si>
  <si>
    <t>COSPITO</t>
  </si>
  <si>
    <t>IACOPONI</t>
  </si>
  <si>
    <t>BALDONI</t>
  </si>
  <si>
    <t>FACCHINI</t>
  </si>
  <si>
    <t>PELLICCIA</t>
  </si>
  <si>
    <t>MINIGHINI</t>
  </si>
  <si>
    <t>BARILE</t>
  </si>
  <si>
    <t>CALICIOTTI</t>
  </si>
  <si>
    <t>CAVOLA</t>
  </si>
  <si>
    <t>PETRUZZELLI</t>
  </si>
  <si>
    <t>DI CECCO</t>
  </si>
  <si>
    <t>ANTONIO MARIO</t>
  </si>
  <si>
    <t>DEL BUE</t>
  </si>
  <si>
    <t>DI COCCO</t>
  </si>
  <si>
    <t>PAOLO GIOVANNI</t>
  </si>
  <si>
    <t>DE PAOLA</t>
  </si>
  <si>
    <t>TENTORINI DE SANTIS</t>
  </si>
  <si>
    <t>CARLO ALBERTO</t>
  </si>
  <si>
    <t>SALVO RADDUSO</t>
  </si>
  <si>
    <t>DE NICOLA</t>
  </si>
  <si>
    <t>DI VIRGILIO</t>
  </si>
  <si>
    <t>DE LUCIA</t>
  </si>
  <si>
    <t>COSIMO ANDREA</t>
  </si>
  <si>
    <t>DE CANI</t>
  </si>
  <si>
    <t>ELEONORA RACHELE</t>
  </si>
  <si>
    <t>DI GIACOMO</t>
  </si>
  <si>
    <t>DEL BIANCO</t>
  </si>
  <si>
    <t>MARIA LORETA</t>
  </si>
  <si>
    <t>ELENA CRISTINA</t>
  </si>
  <si>
    <t>OANA ALINA</t>
  </si>
  <si>
    <t>PINNA ANTIOCO</t>
  </si>
  <si>
    <t>DI GIORGIO</t>
  </si>
  <si>
    <t>ARTURO ROSARIO</t>
  </si>
  <si>
    <t>DEL MOLINO</t>
  </si>
  <si>
    <t>DI PORTO</t>
  </si>
  <si>
    <t>PROIETTI GAGLIARDONI</t>
  </si>
  <si>
    <t>HAYDEE TAMARA</t>
  </si>
  <si>
    <t>MOTZE BRUNO</t>
  </si>
  <si>
    <t>LAUREAN OVIDIU</t>
  </si>
  <si>
    <t>LEANDRO GIORGIO</t>
  </si>
  <si>
    <t>COSSIO LA ROSA</t>
  </si>
  <si>
    <t>PAULO FELIX</t>
  </si>
  <si>
    <t>MASSIMO GABRIELE</t>
  </si>
  <si>
    <t>DE FRANCESCO</t>
  </si>
  <si>
    <t>MARIA STELLA</t>
  </si>
  <si>
    <t>DI GIOVANNI</t>
  </si>
  <si>
    <t>DI LUZIO</t>
  </si>
  <si>
    <t>EZIO FORESTO VIR</t>
  </si>
  <si>
    <t>DI GREGORIO</t>
  </si>
  <si>
    <t>DI CICCO</t>
  </si>
  <si>
    <t>SHAW EDITH ROSARIO</t>
  </si>
  <si>
    <t>GINO STEFANO</t>
  </si>
  <si>
    <t>DI SABATINO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</si>
</sst>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35" t="s">
        <v>359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209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360</v>
      </c>
      <c r="B3" s="42"/>
      <c r="C3" s="42"/>
      <c r="D3" s="42"/>
      <c r="E3" s="42"/>
      <c r="F3" s="42"/>
      <c r="G3" s="42"/>
      <c r="H3" s="3" t="s">
        <v>0</v>
      </c>
      <c r="I3" s="4">
        <v>58.05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361</v>
      </c>
      <c r="C5" s="29" t="s">
        <v>122</v>
      </c>
      <c r="D5" s="28" t="s">
        <v>210</v>
      </c>
      <c r="E5" s="29" t="s">
        <v>211</v>
      </c>
      <c r="F5" s="48">
        <v>0.1451273148148148</v>
      </c>
      <c r="G5" s="28" t="str">
        <f>TEXT(INT((HOUR(F5)*3600+MINUTE(F5)*60+SECOND(F5))/$I$3/60),"0")&amp;"."&amp;TEXT(MOD((HOUR(F5)*3600+MINUTE(F5)*60+SECOND(F5))/$I$3,60),"00")&amp;"/km"</f>
        <v>3.36/km</v>
      </c>
      <c r="H5" s="30">
        <f>F5-$F$5</f>
        <v>0</v>
      </c>
      <c r="I5" s="30">
        <f>F5-INDEX($F$5:$F$359,MATCH(D5,$D$5:$D$359,0))</f>
        <v>0</v>
      </c>
    </row>
    <row r="6" spans="1:9" s="10" customFormat="1" ht="15" customHeight="1">
      <c r="A6" s="15">
        <v>2</v>
      </c>
      <c r="B6" s="16" t="s">
        <v>667</v>
      </c>
      <c r="C6" s="16" t="s">
        <v>362</v>
      </c>
      <c r="D6" s="15" t="s">
        <v>212</v>
      </c>
      <c r="E6" s="16" t="s">
        <v>213</v>
      </c>
      <c r="F6" s="49">
        <v>0.15466435185185187</v>
      </c>
      <c r="G6" s="15" t="str">
        <f aca="true" t="shared" si="0" ref="G6:G21">TEXT(INT((HOUR(F6)*3600+MINUTE(F6)*60+SECOND(F6))/$I$3/60),"0")&amp;"."&amp;TEXT(MOD((HOUR(F6)*3600+MINUTE(F6)*60+SECOND(F6))/$I$3,60),"00")&amp;"/km"</f>
        <v>3.50/km</v>
      </c>
      <c r="H6" s="17">
        <f aca="true" t="shared" si="1" ref="H6:H21">F6-$F$5</f>
        <v>0.009537037037037066</v>
      </c>
      <c r="I6" s="17">
        <f>F6-INDEX($F$5:$F$359,MATCH(D6,$D$5:$D$359,0))</f>
        <v>0</v>
      </c>
    </row>
    <row r="7" spans="1:9" s="10" customFormat="1" ht="15" customHeight="1">
      <c r="A7" s="15">
        <v>3</v>
      </c>
      <c r="B7" s="16" t="s">
        <v>363</v>
      </c>
      <c r="C7" s="16" t="s">
        <v>364</v>
      </c>
      <c r="D7" s="15" t="s">
        <v>210</v>
      </c>
      <c r="E7" s="16" t="s">
        <v>214</v>
      </c>
      <c r="F7" s="49">
        <v>0.15700231481481483</v>
      </c>
      <c r="G7" s="15" t="str">
        <f t="shared" si="0"/>
        <v>3.54/km</v>
      </c>
      <c r="H7" s="17">
        <f t="shared" si="1"/>
        <v>0.011875000000000024</v>
      </c>
      <c r="I7" s="17">
        <f>F7-INDEX($F$5:$F$359,MATCH(D7,$D$5:$D$359,0))</f>
        <v>0.011875000000000024</v>
      </c>
    </row>
    <row r="8" spans="1:9" s="10" customFormat="1" ht="15" customHeight="1">
      <c r="A8" s="15">
        <v>4</v>
      </c>
      <c r="B8" s="16" t="s">
        <v>365</v>
      </c>
      <c r="C8" s="16" t="s">
        <v>43</v>
      </c>
      <c r="D8" s="15" t="s">
        <v>212</v>
      </c>
      <c r="E8" s="16" t="s">
        <v>215</v>
      </c>
      <c r="F8" s="49">
        <v>0.15818287037037038</v>
      </c>
      <c r="G8" s="15" t="str">
        <f t="shared" si="0"/>
        <v>3.55/km</v>
      </c>
      <c r="H8" s="17">
        <f t="shared" si="1"/>
        <v>0.01305555555555557</v>
      </c>
      <c r="I8" s="17">
        <f>F8-INDEX($F$5:$F$359,MATCH(D8,$D$5:$D$359,0))</f>
        <v>0.003518518518518504</v>
      </c>
    </row>
    <row r="9" spans="1:9" s="10" customFormat="1" ht="15" customHeight="1">
      <c r="A9" s="15">
        <v>5</v>
      </c>
      <c r="B9" s="16" t="s">
        <v>366</v>
      </c>
      <c r="C9" s="16" t="s">
        <v>16</v>
      </c>
      <c r="D9" s="15" t="s">
        <v>210</v>
      </c>
      <c r="E9" s="16" t="s">
        <v>216</v>
      </c>
      <c r="F9" s="49">
        <v>0.1613425925925926</v>
      </c>
      <c r="G9" s="15" t="str">
        <f t="shared" si="0"/>
        <v>4.00/km</v>
      </c>
      <c r="H9" s="17">
        <f t="shared" si="1"/>
        <v>0.016215277777777787</v>
      </c>
      <c r="I9" s="17">
        <f>F9-INDEX($F$5:$F$359,MATCH(D9,$D$5:$D$359,0))</f>
        <v>0.016215277777777787</v>
      </c>
    </row>
    <row r="10" spans="1:9" s="10" customFormat="1" ht="15" customHeight="1">
      <c r="A10" s="15">
        <v>6</v>
      </c>
      <c r="B10" s="16" t="s">
        <v>367</v>
      </c>
      <c r="C10" s="16" t="s">
        <v>68</v>
      </c>
      <c r="D10" s="15" t="s">
        <v>210</v>
      </c>
      <c r="E10" s="16" t="s">
        <v>217</v>
      </c>
      <c r="F10" s="49">
        <v>0.16239583333333332</v>
      </c>
      <c r="G10" s="15" t="str">
        <f t="shared" si="0"/>
        <v>4.02/km</v>
      </c>
      <c r="H10" s="17">
        <f t="shared" si="1"/>
        <v>0.017268518518518516</v>
      </c>
      <c r="I10" s="17">
        <f>F10-INDEX($F$5:$F$359,MATCH(D10,$D$5:$D$359,0))</f>
        <v>0.017268518518518516</v>
      </c>
    </row>
    <row r="11" spans="1:9" s="10" customFormat="1" ht="15" customHeight="1">
      <c r="A11" s="15">
        <v>7</v>
      </c>
      <c r="B11" s="16" t="s">
        <v>368</v>
      </c>
      <c r="C11" s="16" t="s">
        <v>369</v>
      </c>
      <c r="D11" s="15" t="s">
        <v>218</v>
      </c>
      <c r="E11" s="16" t="s">
        <v>219</v>
      </c>
      <c r="F11" s="49">
        <v>0.1636574074074074</v>
      </c>
      <c r="G11" s="15" t="str">
        <f t="shared" si="0"/>
        <v>4.04/km</v>
      </c>
      <c r="H11" s="17">
        <f t="shared" si="1"/>
        <v>0.018530092592592584</v>
      </c>
      <c r="I11" s="17">
        <f>F11-INDEX($F$5:$F$359,MATCH(D11,$D$5:$D$359,0))</f>
        <v>0</v>
      </c>
    </row>
    <row r="12" spans="1:9" s="10" customFormat="1" ht="15" customHeight="1">
      <c r="A12" s="15">
        <v>8</v>
      </c>
      <c r="B12" s="16" t="s">
        <v>370</v>
      </c>
      <c r="C12" s="16" t="s">
        <v>668</v>
      </c>
      <c r="D12" s="15" t="s">
        <v>212</v>
      </c>
      <c r="E12" s="16" t="s">
        <v>220</v>
      </c>
      <c r="F12" s="49">
        <v>0.16800925925925925</v>
      </c>
      <c r="G12" s="15" t="str">
        <f t="shared" si="0"/>
        <v>4.10/km</v>
      </c>
      <c r="H12" s="17">
        <f t="shared" si="1"/>
        <v>0.02288194444444444</v>
      </c>
      <c r="I12" s="17">
        <f>F12-INDEX($F$5:$F$359,MATCH(D12,$D$5:$D$359,0))</f>
        <v>0.013344907407407375</v>
      </c>
    </row>
    <row r="13" spans="1:9" s="10" customFormat="1" ht="15" customHeight="1">
      <c r="A13" s="15">
        <v>9</v>
      </c>
      <c r="B13" s="16" t="s">
        <v>371</v>
      </c>
      <c r="C13" s="16" t="s">
        <v>57</v>
      </c>
      <c r="D13" s="15" t="s">
        <v>221</v>
      </c>
      <c r="E13" s="16" t="s">
        <v>216</v>
      </c>
      <c r="F13" s="49">
        <v>0.16927083333333334</v>
      </c>
      <c r="G13" s="15" t="str">
        <f t="shared" si="0"/>
        <v>4.12/km</v>
      </c>
      <c r="H13" s="17">
        <f t="shared" si="1"/>
        <v>0.024143518518518536</v>
      </c>
      <c r="I13" s="17">
        <f>F13-INDEX($F$5:$F$359,MATCH(D13,$D$5:$D$359,0))</f>
        <v>0</v>
      </c>
    </row>
    <row r="14" spans="1:9" s="10" customFormat="1" ht="15" customHeight="1">
      <c r="A14" s="15">
        <v>10</v>
      </c>
      <c r="B14" s="16" t="s">
        <v>372</v>
      </c>
      <c r="C14" s="16" t="s">
        <v>28</v>
      </c>
      <c r="D14" s="15" t="s">
        <v>221</v>
      </c>
      <c r="E14" s="16" t="s">
        <v>222</v>
      </c>
      <c r="F14" s="49">
        <v>0.16988425925925923</v>
      </c>
      <c r="G14" s="15" t="str">
        <f t="shared" si="0"/>
        <v>4.13/km</v>
      </c>
      <c r="H14" s="17">
        <f t="shared" si="1"/>
        <v>0.02475694444444443</v>
      </c>
      <c r="I14" s="17">
        <f>F14-INDEX($F$5:$F$359,MATCH(D14,$D$5:$D$359,0))</f>
        <v>0.0006134259259258923</v>
      </c>
    </row>
    <row r="15" spans="1:9" s="10" customFormat="1" ht="15" customHeight="1">
      <c r="A15" s="15">
        <v>11</v>
      </c>
      <c r="B15" s="16" t="s">
        <v>171</v>
      </c>
      <c r="C15" s="16" t="s">
        <v>68</v>
      </c>
      <c r="D15" s="15" t="s">
        <v>221</v>
      </c>
      <c r="E15" s="16" t="s">
        <v>223</v>
      </c>
      <c r="F15" s="49">
        <v>0.17240740740740743</v>
      </c>
      <c r="G15" s="15" t="str">
        <f t="shared" si="0"/>
        <v>4.17/km</v>
      </c>
      <c r="H15" s="17">
        <f t="shared" si="1"/>
        <v>0.02728009259259262</v>
      </c>
      <c r="I15" s="17">
        <f>F15-INDEX($F$5:$F$359,MATCH(D15,$D$5:$D$359,0))</f>
        <v>0.0031365740740740833</v>
      </c>
    </row>
    <row r="16" spans="1:9" s="10" customFormat="1" ht="15" customHeight="1">
      <c r="A16" s="15">
        <v>12</v>
      </c>
      <c r="B16" s="16" t="s">
        <v>123</v>
      </c>
      <c r="C16" s="16" t="s">
        <v>16</v>
      </c>
      <c r="D16" s="15" t="s">
        <v>210</v>
      </c>
      <c r="E16" s="16" t="s">
        <v>224</v>
      </c>
      <c r="F16" s="49">
        <v>0.17372685185185185</v>
      </c>
      <c r="G16" s="15" t="str">
        <f t="shared" si="0"/>
        <v>4.19/km</v>
      </c>
      <c r="H16" s="17">
        <f t="shared" si="1"/>
        <v>0.02859953703703705</v>
      </c>
      <c r="I16" s="17">
        <f>F16-INDEX($F$5:$F$359,MATCH(D16,$D$5:$D$359,0))</f>
        <v>0.02859953703703705</v>
      </c>
    </row>
    <row r="17" spans="1:9" s="10" customFormat="1" ht="15" customHeight="1">
      <c r="A17" s="15">
        <v>13</v>
      </c>
      <c r="B17" s="16" t="s">
        <v>373</v>
      </c>
      <c r="C17" s="16" t="s">
        <v>48</v>
      </c>
      <c r="D17" s="15" t="s">
        <v>225</v>
      </c>
      <c r="E17" s="16" t="s">
        <v>226</v>
      </c>
      <c r="F17" s="49">
        <v>0.1742013888888889</v>
      </c>
      <c r="G17" s="15" t="str">
        <f t="shared" si="0"/>
        <v>4.19/km</v>
      </c>
      <c r="H17" s="17">
        <f t="shared" si="1"/>
        <v>0.029074074074074086</v>
      </c>
      <c r="I17" s="17">
        <f>F17-INDEX($F$5:$F$359,MATCH(D17,$D$5:$D$359,0))</f>
        <v>0</v>
      </c>
    </row>
    <row r="18" spans="1:9" s="10" customFormat="1" ht="15" customHeight="1">
      <c r="A18" s="15">
        <v>14</v>
      </c>
      <c r="B18" s="16" t="s">
        <v>374</v>
      </c>
      <c r="C18" s="16" t="s">
        <v>65</v>
      </c>
      <c r="D18" s="15" t="s">
        <v>221</v>
      </c>
      <c r="E18" s="16" t="s">
        <v>217</v>
      </c>
      <c r="F18" s="49">
        <v>0.1745486111111111</v>
      </c>
      <c r="G18" s="15" t="str">
        <f t="shared" si="0"/>
        <v>4.20/km</v>
      </c>
      <c r="H18" s="17">
        <f t="shared" si="1"/>
        <v>0.029421296296296306</v>
      </c>
      <c r="I18" s="17">
        <f>F18-INDEX($F$5:$F$359,MATCH(D18,$D$5:$D$359,0))</f>
        <v>0.00527777777777777</v>
      </c>
    </row>
    <row r="19" spans="1:9" s="10" customFormat="1" ht="15" customHeight="1">
      <c r="A19" s="15">
        <v>15</v>
      </c>
      <c r="B19" s="16" t="s">
        <v>170</v>
      </c>
      <c r="C19" s="16" t="s">
        <v>375</v>
      </c>
      <c r="D19" s="15" t="s">
        <v>212</v>
      </c>
      <c r="E19" s="16" t="s">
        <v>227</v>
      </c>
      <c r="F19" s="49">
        <v>0.17729166666666665</v>
      </c>
      <c r="G19" s="15" t="str">
        <f t="shared" si="0"/>
        <v>4.24/km</v>
      </c>
      <c r="H19" s="17">
        <f t="shared" si="1"/>
        <v>0.03216435185185185</v>
      </c>
      <c r="I19" s="17">
        <f>F19-INDEX($F$5:$F$359,MATCH(D19,$D$5:$D$359,0))</f>
        <v>0.02262731481481478</v>
      </c>
    </row>
    <row r="20" spans="1:9" s="10" customFormat="1" ht="15" customHeight="1">
      <c r="A20" s="15">
        <v>16</v>
      </c>
      <c r="B20" s="16" t="s">
        <v>376</v>
      </c>
      <c r="C20" s="16" t="s">
        <v>78</v>
      </c>
      <c r="D20" s="15" t="s">
        <v>210</v>
      </c>
      <c r="E20" s="16" t="s">
        <v>228</v>
      </c>
      <c r="F20" s="49">
        <v>0.17747685185185183</v>
      </c>
      <c r="G20" s="15" t="str">
        <f t="shared" si="0"/>
        <v>4.24/km</v>
      </c>
      <c r="H20" s="17">
        <f t="shared" si="1"/>
        <v>0.032349537037037024</v>
      </c>
      <c r="I20" s="17">
        <f>F20-INDEX($F$5:$F$359,MATCH(D20,$D$5:$D$359,0))</f>
        <v>0.032349537037037024</v>
      </c>
    </row>
    <row r="21" spans="1:9" ht="15" customHeight="1">
      <c r="A21" s="15">
        <v>17</v>
      </c>
      <c r="B21" s="16" t="s">
        <v>377</v>
      </c>
      <c r="C21" s="16" t="s">
        <v>76</v>
      </c>
      <c r="D21" s="15" t="s">
        <v>212</v>
      </c>
      <c r="E21" s="16" t="s">
        <v>229</v>
      </c>
      <c r="F21" s="49">
        <v>0.17762731481481484</v>
      </c>
      <c r="G21" s="15" t="str">
        <f t="shared" si="0"/>
        <v>4.24/km</v>
      </c>
      <c r="H21" s="17">
        <f t="shared" si="1"/>
        <v>0.03250000000000003</v>
      </c>
      <c r="I21" s="17">
        <f>F21-INDEX($F$5:$F$359,MATCH(D21,$D$5:$D$359,0))</f>
        <v>0.022962962962962963</v>
      </c>
    </row>
    <row r="22" spans="1:9" ht="15" customHeight="1">
      <c r="A22" s="15">
        <v>18</v>
      </c>
      <c r="B22" s="16" t="s">
        <v>193</v>
      </c>
      <c r="C22" s="16" t="s">
        <v>85</v>
      </c>
      <c r="D22" s="15" t="s">
        <v>230</v>
      </c>
      <c r="E22" s="16" t="s">
        <v>231</v>
      </c>
      <c r="F22" s="49">
        <v>0.17773148148148146</v>
      </c>
      <c r="G22" s="15" t="str">
        <f aca="true" t="shared" si="2" ref="G22:G32">TEXT(INT((HOUR(F22)*3600+MINUTE(F22)*60+SECOND(F22))/$I$3/60),"0")&amp;"."&amp;TEXT(MOD((HOUR(F22)*3600+MINUTE(F22)*60+SECOND(F22))/$I$3,60),"00")&amp;"/km"</f>
        <v>4.25/km</v>
      </c>
      <c r="H22" s="17">
        <f aca="true" t="shared" si="3" ref="H22:H32">F22-$F$5</f>
        <v>0.032604166666666656</v>
      </c>
      <c r="I22" s="17">
        <f>F22-INDEX($F$5:$F$359,MATCH(D22,$D$5:$D$359,0))</f>
        <v>0</v>
      </c>
    </row>
    <row r="23" spans="1:9" ht="15" customHeight="1">
      <c r="A23" s="15">
        <v>19</v>
      </c>
      <c r="B23" s="16" t="s">
        <v>378</v>
      </c>
      <c r="C23" s="16" t="s">
        <v>379</v>
      </c>
      <c r="D23" s="15" t="s">
        <v>210</v>
      </c>
      <c r="E23" s="16" t="s">
        <v>232</v>
      </c>
      <c r="F23" s="49">
        <v>0.17796296296296296</v>
      </c>
      <c r="G23" s="15" t="str">
        <f t="shared" si="2"/>
        <v>4.25/km</v>
      </c>
      <c r="H23" s="17">
        <f t="shared" si="3"/>
        <v>0.032835648148148155</v>
      </c>
      <c r="I23" s="17">
        <f>F23-INDEX($F$5:$F$359,MATCH(D23,$D$5:$D$359,0))</f>
        <v>0.032835648148148155</v>
      </c>
    </row>
    <row r="24" spans="1:9" ht="15" customHeight="1">
      <c r="A24" s="15">
        <v>20</v>
      </c>
      <c r="B24" s="16" t="s">
        <v>380</v>
      </c>
      <c r="C24" s="16" t="s">
        <v>63</v>
      </c>
      <c r="D24" s="15" t="s">
        <v>218</v>
      </c>
      <c r="E24" s="16" t="s">
        <v>229</v>
      </c>
      <c r="F24" s="49">
        <v>0.1785763888888889</v>
      </c>
      <c r="G24" s="15" t="str">
        <f t="shared" si="2"/>
        <v>4.26/km</v>
      </c>
      <c r="H24" s="17">
        <f t="shared" si="3"/>
        <v>0.0334490740740741</v>
      </c>
      <c r="I24" s="17">
        <f>F24-INDEX($F$5:$F$359,MATCH(D24,$D$5:$D$359,0))</f>
        <v>0.01491898148148152</v>
      </c>
    </row>
    <row r="25" spans="1:9" ht="15" customHeight="1">
      <c r="A25" s="15">
        <v>21</v>
      </c>
      <c r="B25" s="16" t="s">
        <v>381</v>
      </c>
      <c r="C25" s="16" t="s">
        <v>25</v>
      </c>
      <c r="D25" s="15" t="s">
        <v>210</v>
      </c>
      <c r="E25" s="16" t="s">
        <v>233</v>
      </c>
      <c r="F25" s="49">
        <v>0.17900462962962962</v>
      </c>
      <c r="G25" s="15" t="str">
        <f t="shared" si="2"/>
        <v>4.26/km</v>
      </c>
      <c r="H25" s="17">
        <f t="shared" si="3"/>
        <v>0.03387731481481482</v>
      </c>
      <c r="I25" s="17">
        <f>F25-INDEX($F$5:$F$359,MATCH(D25,$D$5:$D$359,0))</f>
        <v>0.03387731481481482</v>
      </c>
    </row>
    <row r="26" spans="1:9" ht="15" customHeight="1">
      <c r="A26" s="15">
        <v>22</v>
      </c>
      <c r="B26" s="16" t="s">
        <v>382</v>
      </c>
      <c r="C26" s="16" t="s">
        <v>31</v>
      </c>
      <c r="D26" s="15" t="s">
        <v>218</v>
      </c>
      <c r="E26" s="16" t="s">
        <v>234</v>
      </c>
      <c r="F26" s="49">
        <v>0.1803935185185185</v>
      </c>
      <c r="G26" s="15" t="str">
        <f t="shared" si="2"/>
        <v>4.28/km</v>
      </c>
      <c r="H26" s="17">
        <f t="shared" si="3"/>
        <v>0.0352662037037037</v>
      </c>
      <c r="I26" s="17">
        <f>F26-INDEX($F$5:$F$359,MATCH(D26,$D$5:$D$359,0))</f>
        <v>0.01673611111111112</v>
      </c>
    </row>
    <row r="27" spans="1:9" ht="15" customHeight="1">
      <c r="A27" s="15">
        <v>23</v>
      </c>
      <c r="B27" s="16" t="s">
        <v>383</v>
      </c>
      <c r="C27" s="16" t="s">
        <v>40</v>
      </c>
      <c r="D27" s="15" t="s">
        <v>218</v>
      </c>
      <c r="E27" s="16" t="s">
        <v>235</v>
      </c>
      <c r="F27" s="49">
        <v>0.18171296296296294</v>
      </c>
      <c r="G27" s="15" t="str">
        <f t="shared" si="2"/>
        <v>4.30/km</v>
      </c>
      <c r="H27" s="17">
        <f t="shared" si="3"/>
        <v>0.03658564814814813</v>
      </c>
      <c r="I27" s="17">
        <f>F27-INDEX($F$5:$F$359,MATCH(D27,$D$5:$D$359,0))</f>
        <v>0.018055555555555547</v>
      </c>
    </row>
    <row r="28" spans="1:9" ht="15" customHeight="1">
      <c r="A28" s="15">
        <v>24</v>
      </c>
      <c r="B28" s="16" t="s">
        <v>384</v>
      </c>
      <c r="C28" s="16" t="s">
        <v>68</v>
      </c>
      <c r="D28" s="15" t="s">
        <v>210</v>
      </c>
      <c r="E28" s="16" t="s">
        <v>236</v>
      </c>
      <c r="F28" s="49">
        <v>0.18203703703703702</v>
      </c>
      <c r="G28" s="15" t="str">
        <f t="shared" si="2"/>
        <v>4.31/km</v>
      </c>
      <c r="H28" s="17">
        <f t="shared" si="3"/>
        <v>0.03690972222222222</v>
      </c>
      <c r="I28" s="17">
        <f>F28-INDEX($F$5:$F$359,MATCH(D28,$D$5:$D$359,0))</f>
        <v>0.03690972222222222</v>
      </c>
    </row>
    <row r="29" spans="1:9" ht="15" customHeight="1">
      <c r="A29" s="15">
        <v>25</v>
      </c>
      <c r="B29" s="16" t="s">
        <v>385</v>
      </c>
      <c r="C29" s="16" t="s">
        <v>51</v>
      </c>
      <c r="D29" s="15" t="s">
        <v>212</v>
      </c>
      <c r="E29" s="16" t="s">
        <v>237</v>
      </c>
      <c r="F29" s="49">
        <v>0.185625</v>
      </c>
      <c r="G29" s="15" t="str">
        <f t="shared" si="2"/>
        <v>4.36/km</v>
      </c>
      <c r="H29" s="17">
        <f t="shared" si="3"/>
        <v>0.040497685185185206</v>
      </c>
      <c r="I29" s="17">
        <f>F29-INDEX($F$5:$F$359,MATCH(D29,$D$5:$D$359,0))</f>
        <v>0.03096064814814814</v>
      </c>
    </row>
    <row r="30" spans="1:9" ht="15" customHeight="1">
      <c r="A30" s="15">
        <v>26</v>
      </c>
      <c r="B30" s="16" t="s">
        <v>182</v>
      </c>
      <c r="C30" s="16" t="s">
        <v>43</v>
      </c>
      <c r="D30" s="15" t="s">
        <v>210</v>
      </c>
      <c r="E30" s="16" t="s">
        <v>238</v>
      </c>
      <c r="F30" s="49">
        <v>0.18625</v>
      </c>
      <c r="G30" s="15" t="str">
        <f t="shared" si="2"/>
        <v>4.37/km</v>
      </c>
      <c r="H30" s="17">
        <f t="shared" si="3"/>
        <v>0.04112268518518519</v>
      </c>
      <c r="I30" s="17">
        <f>F30-INDEX($F$5:$F$359,MATCH(D30,$D$5:$D$359,0))</f>
        <v>0.04112268518518519</v>
      </c>
    </row>
    <row r="31" spans="1:9" ht="15" customHeight="1">
      <c r="A31" s="15">
        <v>27</v>
      </c>
      <c r="B31" s="16" t="s">
        <v>386</v>
      </c>
      <c r="C31" s="16" t="s">
        <v>27</v>
      </c>
      <c r="D31" s="15" t="s">
        <v>212</v>
      </c>
      <c r="E31" s="16" t="s">
        <v>239</v>
      </c>
      <c r="F31" s="49">
        <v>0.1873726851851852</v>
      </c>
      <c r="G31" s="15" t="str">
        <f t="shared" si="2"/>
        <v>4.39/km</v>
      </c>
      <c r="H31" s="17">
        <f t="shared" si="3"/>
        <v>0.042245370370370405</v>
      </c>
      <c r="I31" s="17">
        <f>F31-INDEX($F$5:$F$359,MATCH(D31,$D$5:$D$359,0))</f>
        <v>0.03270833333333334</v>
      </c>
    </row>
    <row r="32" spans="1:9" ht="15" customHeight="1">
      <c r="A32" s="15">
        <v>28</v>
      </c>
      <c r="B32" s="16" t="s">
        <v>387</v>
      </c>
      <c r="C32" s="16" t="s">
        <v>27</v>
      </c>
      <c r="D32" s="15" t="s">
        <v>221</v>
      </c>
      <c r="E32" s="16" t="s">
        <v>228</v>
      </c>
      <c r="F32" s="49">
        <v>0.18863425925925925</v>
      </c>
      <c r="G32" s="15" t="str">
        <f t="shared" si="2"/>
        <v>4.41/km</v>
      </c>
      <c r="H32" s="17">
        <f t="shared" si="3"/>
        <v>0.043506944444444445</v>
      </c>
      <c r="I32" s="17">
        <f>F32-INDEX($F$5:$F$359,MATCH(D32,$D$5:$D$359,0))</f>
        <v>0.01936342592592591</v>
      </c>
    </row>
    <row r="33" spans="1:9" ht="15" customHeight="1">
      <c r="A33" s="15">
        <v>29</v>
      </c>
      <c r="B33" s="16" t="s">
        <v>388</v>
      </c>
      <c r="C33" s="16" t="s">
        <v>21</v>
      </c>
      <c r="D33" s="15" t="s">
        <v>210</v>
      </c>
      <c r="E33" s="16" t="s">
        <v>228</v>
      </c>
      <c r="F33" s="49">
        <v>0.18864583333333332</v>
      </c>
      <c r="G33" s="15" t="str">
        <f aca="true" t="shared" si="4" ref="G33:G38">TEXT(INT((HOUR(F33)*3600+MINUTE(F33)*60+SECOND(F33))/$I$3/60),"0")&amp;"."&amp;TEXT(MOD((HOUR(F33)*3600+MINUTE(F33)*60+SECOND(F33))/$I$3,60),"00")&amp;"/km"</f>
        <v>4.41/km</v>
      </c>
      <c r="H33" s="17">
        <f aca="true" t="shared" si="5" ref="H33:H38">F33-$F$5</f>
        <v>0.04351851851851851</v>
      </c>
      <c r="I33" s="17">
        <f>F33-INDEX($F$5:$F$359,MATCH(D33,$D$5:$D$359,0))</f>
        <v>0.04351851851851851</v>
      </c>
    </row>
    <row r="34" spans="1:9" ht="15" customHeight="1">
      <c r="A34" s="15">
        <v>30</v>
      </c>
      <c r="B34" s="16" t="s">
        <v>389</v>
      </c>
      <c r="C34" s="16" t="s">
        <v>11</v>
      </c>
      <c r="D34" s="15" t="s">
        <v>240</v>
      </c>
      <c r="E34" s="16" t="s">
        <v>114</v>
      </c>
      <c r="F34" s="49">
        <v>0.19021990740740743</v>
      </c>
      <c r="G34" s="15" t="str">
        <f t="shared" si="4"/>
        <v>4.43/km</v>
      </c>
      <c r="H34" s="17">
        <f t="shared" si="5"/>
        <v>0.04509259259259263</v>
      </c>
      <c r="I34" s="17">
        <f>F34-INDEX($F$5:$F$359,MATCH(D34,$D$5:$D$359,0))</f>
        <v>0</v>
      </c>
    </row>
    <row r="35" spans="1:9" ht="15" customHeight="1">
      <c r="A35" s="15">
        <v>31</v>
      </c>
      <c r="B35" s="16" t="s">
        <v>390</v>
      </c>
      <c r="C35" s="16" t="s">
        <v>72</v>
      </c>
      <c r="D35" s="15" t="s">
        <v>218</v>
      </c>
      <c r="E35" s="16" t="s">
        <v>227</v>
      </c>
      <c r="F35" s="49">
        <v>0.19072916666666664</v>
      </c>
      <c r="G35" s="15" t="str">
        <f t="shared" si="4"/>
        <v>4.44/km</v>
      </c>
      <c r="H35" s="17">
        <f t="shared" si="5"/>
        <v>0.04560185185185184</v>
      </c>
      <c r="I35" s="17">
        <f>F35-INDEX($F$5:$F$359,MATCH(D35,$D$5:$D$359,0))</f>
        <v>0.027071759259259254</v>
      </c>
    </row>
    <row r="36" spans="1:9" ht="15" customHeight="1">
      <c r="A36" s="15">
        <v>32</v>
      </c>
      <c r="B36" s="16" t="s">
        <v>391</v>
      </c>
      <c r="C36" s="16" t="s">
        <v>67</v>
      </c>
      <c r="D36" s="15" t="s">
        <v>218</v>
      </c>
      <c r="E36" s="16" t="s">
        <v>241</v>
      </c>
      <c r="F36" s="49">
        <v>0.19086805555555555</v>
      </c>
      <c r="G36" s="15" t="str">
        <f t="shared" si="4"/>
        <v>4.44/km</v>
      </c>
      <c r="H36" s="17">
        <f t="shared" si="5"/>
        <v>0.04574074074074075</v>
      </c>
      <c r="I36" s="17">
        <f>F36-INDEX($F$5:$F$359,MATCH(D36,$D$5:$D$359,0))</f>
        <v>0.027210648148148164</v>
      </c>
    </row>
    <row r="37" spans="1:9" ht="15" customHeight="1">
      <c r="A37" s="15">
        <v>33</v>
      </c>
      <c r="B37" s="16" t="s">
        <v>392</v>
      </c>
      <c r="C37" s="16" t="s">
        <v>393</v>
      </c>
      <c r="D37" s="15" t="s">
        <v>240</v>
      </c>
      <c r="E37" s="16" t="s">
        <v>242</v>
      </c>
      <c r="F37" s="49">
        <v>0.1909722222222222</v>
      </c>
      <c r="G37" s="15" t="str">
        <f t="shared" si="4"/>
        <v>4.44/km</v>
      </c>
      <c r="H37" s="17">
        <f t="shared" si="5"/>
        <v>0.045844907407407404</v>
      </c>
      <c r="I37" s="17">
        <f>F37-INDEX($F$5:$F$359,MATCH(D37,$D$5:$D$359,0))</f>
        <v>0.0007523148148147751</v>
      </c>
    </row>
    <row r="38" spans="1:9" ht="15" customHeight="1">
      <c r="A38" s="15">
        <v>34</v>
      </c>
      <c r="B38" s="16" t="s">
        <v>394</v>
      </c>
      <c r="C38" s="16" t="s">
        <v>40</v>
      </c>
      <c r="D38" s="15" t="s">
        <v>210</v>
      </c>
      <c r="E38" s="16" t="s">
        <v>237</v>
      </c>
      <c r="F38" s="49">
        <v>0.1919560185185185</v>
      </c>
      <c r="G38" s="15" t="str">
        <f t="shared" si="4"/>
        <v>4.46/km</v>
      </c>
      <c r="H38" s="17">
        <f t="shared" si="5"/>
        <v>0.046828703703703706</v>
      </c>
      <c r="I38" s="17">
        <f>F38-INDEX($F$5:$F$359,MATCH(D38,$D$5:$D$359,0))</f>
        <v>0.046828703703703706</v>
      </c>
    </row>
    <row r="39" spans="1:9" ht="15" customHeight="1">
      <c r="A39" s="15">
        <v>35</v>
      </c>
      <c r="B39" s="16" t="s">
        <v>395</v>
      </c>
      <c r="C39" s="16" t="s">
        <v>169</v>
      </c>
      <c r="D39" s="15" t="s">
        <v>230</v>
      </c>
      <c r="E39" s="16" t="s">
        <v>243</v>
      </c>
      <c r="F39" s="49">
        <v>0.192337962962963</v>
      </c>
      <c r="G39" s="15" t="str">
        <f aca="true" t="shared" si="6" ref="G39:G44">TEXT(INT((HOUR(F39)*3600+MINUTE(F39)*60+SECOND(F39))/$I$3/60),"0")&amp;"."&amp;TEXT(MOD((HOUR(F39)*3600+MINUTE(F39)*60+SECOND(F39))/$I$3,60),"00")&amp;"/km"</f>
        <v>4.46/km</v>
      </c>
      <c r="H39" s="17">
        <f aca="true" t="shared" si="7" ref="H39:H44">F39-$F$5</f>
        <v>0.04721064814814818</v>
      </c>
      <c r="I39" s="17">
        <f>F39-INDEX($F$5:$F$359,MATCH(D39,$D$5:$D$359,0))</f>
        <v>0.014606481481481526</v>
      </c>
    </row>
    <row r="40" spans="1:9" ht="15" customHeight="1">
      <c r="A40" s="15">
        <v>36</v>
      </c>
      <c r="B40" s="16" t="s">
        <v>396</v>
      </c>
      <c r="C40" s="16" t="s">
        <v>76</v>
      </c>
      <c r="D40" s="15" t="s">
        <v>221</v>
      </c>
      <c r="E40" s="16" t="s">
        <v>244</v>
      </c>
      <c r="F40" s="49">
        <v>0.1926041666666667</v>
      </c>
      <c r="G40" s="15" t="str">
        <f t="shared" si="6"/>
        <v>4.47/km</v>
      </c>
      <c r="H40" s="17">
        <f t="shared" si="7"/>
        <v>0.04747685185185188</v>
      </c>
      <c r="I40" s="17">
        <f>F40-INDEX($F$5:$F$359,MATCH(D40,$D$5:$D$359,0))</f>
        <v>0.023333333333333345</v>
      </c>
    </row>
    <row r="41" spans="1:9" ht="15" customHeight="1">
      <c r="A41" s="15">
        <v>37</v>
      </c>
      <c r="B41" s="16" t="s">
        <v>397</v>
      </c>
      <c r="C41" s="16" t="s">
        <v>42</v>
      </c>
      <c r="D41" s="15" t="s">
        <v>212</v>
      </c>
      <c r="E41" s="16" t="s">
        <v>245</v>
      </c>
      <c r="F41" s="49">
        <v>0.19332175925925923</v>
      </c>
      <c r="G41" s="15" t="str">
        <f t="shared" si="6"/>
        <v>4.48/km</v>
      </c>
      <c r="H41" s="17">
        <f t="shared" si="7"/>
        <v>0.04819444444444443</v>
      </c>
      <c r="I41" s="17">
        <f>F41-INDEX($F$5:$F$359,MATCH(D41,$D$5:$D$359,0))</f>
        <v>0.03865740740740736</v>
      </c>
    </row>
    <row r="42" spans="1:9" ht="15" customHeight="1">
      <c r="A42" s="15">
        <v>38</v>
      </c>
      <c r="B42" s="16" t="s">
        <v>398</v>
      </c>
      <c r="C42" s="16" t="s">
        <v>78</v>
      </c>
      <c r="D42" s="15" t="s">
        <v>210</v>
      </c>
      <c r="E42" s="16" t="s">
        <v>216</v>
      </c>
      <c r="F42" s="49">
        <v>0.19341435185185185</v>
      </c>
      <c r="G42" s="15" t="str">
        <f t="shared" si="6"/>
        <v>4.48/km</v>
      </c>
      <c r="H42" s="17">
        <f t="shared" si="7"/>
        <v>0.048287037037037045</v>
      </c>
      <c r="I42" s="17">
        <f>F42-INDEX($F$5:$F$359,MATCH(D42,$D$5:$D$359,0))</f>
        <v>0.048287037037037045</v>
      </c>
    </row>
    <row r="43" spans="1:9" ht="15" customHeight="1">
      <c r="A43" s="15">
        <v>39</v>
      </c>
      <c r="B43" s="16" t="s">
        <v>399</v>
      </c>
      <c r="C43" s="16" t="s">
        <v>180</v>
      </c>
      <c r="D43" s="15" t="s">
        <v>221</v>
      </c>
      <c r="E43" s="16" t="s">
        <v>246</v>
      </c>
      <c r="F43" s="49">
        <v>0.19458333333333333</v>
      </c>
      <c r="G43" s="15" t="str">
        <f t="shared" si="6"/>
        <v>4.50/km</v>
      </c>
      <c r="H43" s="17">
        <f t="shared" si="7"/>
        <v>0.049456018518518524</v>
      </c>
      <c r="I43" s="17">
        <f>F43-INDEX($F$5:$F$359,MATCH(D43,$D$5:$D$359,0))</f>
        <v>0.025312499999999988</v>
      </c>
    </row>
    <row r="44" spans="1:9" ht="15" customHeight="1">
      <c r="A44" s="15">
        <v>40</v>
      </c>
      <c r="B44" s="16" t="s">
        <v>400</v>
      </c>
      <c r="C44" s="16" t="s">
        <v>20</v>
      </c>
      <c r="D44" s="15" t="s">
        <v>218</v>
      </c>
      <c r="E44" s="16" t="s">
        <v>114</v>
      </c>
      <c r="F44" s="49">
        <v>0.19561342592592593</v>
      </c>
      <c r="G44" s="15" t="str">
        <f t="shared" si="6"/>
        <v>4.51/km</v>
      </c>
      <c r="H44" s="17">
        <f t="shared" si="7"/>
        <v>0.05048611111111112</v>
      </c>
      <c r="I44" s="17">
        <f>F44-INDEX($F$5:$F$359,MATCH(D44,$D$5:$D$359,0))</f>
        <v>0.031956018518518536</v>
      </c>
    </row>
    <row r="45" spans="1:9" ht="15" customHeight="1">
      <c r="A45" s="15">
        <v>41</v>
      </c>
      <c r="B45" s="16" t="s">
        <v>401</v>
      </c>
      <c r="C45" s="16" t="s">
        <v>402</v>
      </c>
      <c r="D45" s="15" t="s">
        <v>230</v>
      </c>
      <c r="E45" s="16" t="s">
        <v>227</v>
      </c>
      <c r="F45" s="49">
        <v>0.19605324074074074</v>
      </c>
      <c r="G45" s="15" t="str">
        <f>TEXT(INT((HOUR(F45)*3600+MINUTE(F45)*60+SECOND(F45))/$I$3/60),"0")&amp;"."&amp;TEXT(MOD((HOUR(F45)*3600+MINUTE(F45)*60+SECOND(F45))/$I$3,60),"00")&amp;"/km"</f>
        <v>4.52/km</v>
      </c>
      <c r="H45" s="17">
        <f>F45-$F$5</f>
        <v>0.05092592592592593</v>
      </c>
      <c r="I45" s="17">
        <f>F45-INDEX($F$5:$F$359,MATCH(D45,$D$5:$D$359,0))</f>
        <v>0.018321759259259274</v>
      </c>
    </row>
    <row r="46" spans="1:9" ht="15" customHeight="1">
      <c r="A46" s="15">
        <v>42</v>
      </c>
      <c r="B46" s="16" t="s">
        <v>403</v>
      </c>
      <c r="C46" s="16" t="s">
        <v>21</v>
      </c>
      <c r="D46" s="15" t="s">
        <v>212</v>
      </c>
      <c r="E46" s="16" t="s">
        <v>237</v>
      </c>
      <c r="F46" s="49">
        <v>0.19652777777777777</v>
      </c>
      <c r="G46" s="15" t="str">
        <f>TEXT(INT((HOUR(F46)*3600+MINUTE(F46)*60+SECOND(F46))/$I$3/60),"0")&amp;"."&amp;TEXT(MOD((HOUR(F46)*3600+MINUTE(F46)*60+SECOND(F46))/$I$3,60),"00")&amp;"/km"</f>
        <v>4.53/km</v>
      </c>
      <c r="H46" s="17">
        <f>F46-$F$5</f>
        <v>0.05140046296296297</v>
      </c>
      <c r="I46" s="17">
        <f>F46-INDEX($F$5:$F$359,MATCH(D46,$D$5:$D$359,0))</f>
        <v>0.0418634259259259</v>
      </c>
    </row>
    <row r="47" spans="1:9" ht="15" customHeight="1">
      <c r="A47" s="15">
        <v>43</v>
      </c>
      <c r="B47" s="16" t="s">
        <v>404</v>
      </c>
      <c r="C47" s="16" t="s">
        <v>37</v>
      </c>
      <c r="D47" s="15" t="s">
        <v>230</v>
      </c>
      <c r="E47" s="16" t="s">
        <v>247</v>
      </c>
      <c r="F47" s="49">
        <v>0.19668981481481482</v>
      </c>
      <c r="G47" s="15" t="str">
        <f>TEXT(INT((HOUR(F47)*3600+MINUTE(F47)*60+SECOND(F47))/$I$3/60),"0")&amp;"."&amp;TEXT(MOD((HOUR(F47)*3600+MINUTE(F47)*60+SECOND(F47))/$I$3,60),"00")&amp;"/km"</f>
        <v>4.53/km</v>
      </c>
      <c r="H47" s="17">
        <f>F47-$F$5</f>
        <v>0.05156250000000001</v>
      </c>
      <c r="I47" s="17">
        <f>F47-INDEX($F$5:$F$359,MATCH(D47,$D$5:$D$359,0))</f>
        <v>0.018958333333333355</v>
      </c>
    </row>
    <row r="48" spans="1:9" ht="15" customHeight="1">
      <c r="A48" s="15">
        <v>44</v>
      </c>
      <c r="B48" s="16" t="s">
        <v>405</v>
      </c>
      <c r="C48" s="16" t="s">
        <v>139</v>
      </c>
      <c r="D48" s="15" t="s">
        <v>240</v>
      </c>
      <c r="E48" s="16" t="s">
        <v>114</v>
      </c>
      <c r="F48" s="49">
        <v>0.19682870370370367</v>
      </c>
      <c r="G48" s="15" t="str">
        <f>TEXT(INT((HOUR(F48)*3600+MINUTE(F48)*60+SECOND(F48))/$I$3/60),"0")&amp;"."&amp;TEXT(MOD((HOUR(F48)*3600+MINUTE(F48)*60+SECOND(F48))/$I$3,60),"00")&amp;"/km"</f>
        <v>4.53/km</v>
      </c>
      <c r="H48" s="17">
        <f>F48-$F$5</f>
        <v>0.051701388888888866</v>
      </c>
      <c r="I48" s="17">
        <f>F48-INDEX($F$5:$F$359,MATCH(D48,$D$5:$D$359,0))</f>
        <v>0.006608796296296238</v>
      </c>
    </row>
    <row r="49" spans="1:9" ht="15" customHeight="1">
      <c r="A49" s="15">
        <v>45</v>
      </c>
      <c r="B49" s="16" t="s">
        <v>406</v>
      </c>
      <c r="C49" s="16" t="s">
        <v>150</v>
      </c>
      <c r="D49" s="15" t="s">
        <v>230</v>
      </c>
      <c r="E49" s="16" t="s">
        <v>248</v>
      </c>
      <c r="F49" s="49">
        <v>0.1970601851851852</v>
      </c>
      <c r="G49" s="15" t="str">
        <f>TEXT(INT((HOUR(F49)*3600+MINUTE(F49)*60+SECOND(F49))/$I$3/60),"0")&amp;"."&amp;TEXT(MOD((HOUR(F49)*3600+MINUTE(F49)*60+SECOND(F49))/$I$3,60),"00")&amp;"/km"</f>
        <v>4.53/km</v>
      </c>
      <c r="H49" s="17">
        <f>F49-$F$5</f>
        <v>0.05193287037037039</v>
      </c>
      <c r="I49" s="17">
        <f>F49-INDEX($F$5:$F$359,MATCH(D49,$D$5:$D$359,0))</f>
        <v>0.019328703703703737</v>
      </c>
    </row>
    <row r="50" spans="1:9" ht="15" customHeight="1">
      <c r="A50" s="15">
        <v>46</v>
      </c>
      <c r="B50" s="16" t="s">
        <v>407</v>
      </c>
      <c r="C50" s="16" t="s">
        <v>14</v>
      </c>
      <c r="D50" s="15" t="s">
        <v>240</v>
      </c>
      <c r="E50" s="16" t="s">
        <v>249</v>
      </c>
      <c r="F50" s="49">
        <v>0.1973148148148148</v>
      </c>
      <c r="G50" s="15" t="str">
        <f aca="true" t="shared" si="8" ref="G50:G113">TEXT(INT((HOUR(F50)*3600+MINUTE(F50)*60+SECOND(F50))/$I$3/60),"0")&amp;"."&amp;TEXT(MOD((HOUR(F50)*3600+MINUTE(F50)*60+SECOND(F50))/$I$3,60),"00")&amp;"/km"</f>
        <v>4.54/km</v>
      </c>
      <c r="H50" s="17">
        <f aca="true" t="shared" si="9" ref="H50:H113">F50-$F$5</f>
        <v>0.0521875</v>
      </c>
      <c r="I50" s="17">
        <f>F50-INDEX($F$5:$F$359,MATCH(D50,$D$5:$D$359,0))</f>
        <v>0.007094907407407369</v>
      </c>
    </row>
    <row r="51" spans="1:9" ht="15" customHeight="1">
      <c r="A51" s="15">
        <v>47</v>
      </c>
      <c r="B51" s="16" t="s">
        <v>137</v>
      </c>
      <c r="C51" s="16" t="s">
        <v>97</v>
      </c>
      <c r="D51" s="15" t="s">
        <v>210</v>
      </c>
      <c r="E51" s="16" t="s">
        <v>216</v>
      </c>
      <c r="F51" s="49">
        <v>0.19835648148148147</v>
      </c>
      <c r="G51" s="15" t="str">
        <f t="shared" si="8"/>
        <v>4.55/km</v>
      </c>
      <c r="H51" s="17">
        <f t="shared" si="9"/>
        <v>0.05322916666666666</v>
      </c>
      <c r="I51" s="17">
        <f>F51-INDEX($F$5:$F$359,MATCH(D51,$D$5:$D$359,0))</f>
        <v>0.05322916666666666</v>
      </c>
    </row>
    <row r="52" spans="1:9" ht="15" customHeight="1">
      <c r="A52" s="15">
        <v>48</v>
      </c>
      <c r="B52" s="16" t="s">
        <v>102</v>
      </c>
      <c r="C52" s="16" t="s">
        <v>408</v>
      </c>
      <c r="D52" s="15" t="s">
        <v>218</v>
      </c>
      <c r="E52" s="16" t="s">
        <v>250</v>
      </c>
      <c r="F52" s="49">
        <v>0.20062499999999997</v>
      </c>
      <c r="G52" s="15" t="str">
        <f t="shared" si="8"/>
        <v>4.59/km</v>
      </c>
      <c r="H52" s="17">
        <f t="shared" si="9"/>
        <v>0.055497685185185164</v>
      </c>
      <c r="I52" s="17">
        <f>F52-INDEX($F$5:$F$359,MATCH(D52,$D$5:$D$359,0))</f>
        <v>0.03696759259259258</v>
      </c>
    </row>
    <row r="53" spans="1:9" ht="15" customHeight="1">
      <c r="A53" s="15">
        <v>49</v>
      </c>
      <c r="B53" s="16" t="s">
        <v>669</v>
      </c>
      <c r="C53" s="16" t="s">
        <v>44</v>
      </c>
      <c r="D53" s="15" t="s">
        <v>251</v>
      </c>
      <c r="E53" s="16" t="s">
        <v>114</v>
      </c>
      <c r="F53" s="49">
        <v>0.2006712962962963</v>
      </c>
      <c r="G53" s="15" t="str">
        <f t="shared" si="8"/>
        <v>4.59/km</v>
      </c>
      <c r="H53" s="17">
        <f t="shared" si="9"/>
        <v>0.055543981481481486</v>
      </c>
      <c r="I53" s="17">
        <f>F53-INDEX($F$5:$F$359,MATCH(D53,$D$5:$D$359,0))</f>
        <v>0</v>
      </c>
    </row>
    <row r="54" spans="1:9" ht="15" customHeight="1">
      <c r="A54" s="15">
        <v>50</v>
      </c>
      <c r="B54" s="16" t="s">
        <v>409</v>
      </c>
      <c r="C54" s="16" t="s">
        <v>410</v>
      </c>
      <c r="D54" s="15" t="s">
        <v>230</v>
      </c>
      <c r="E54" s="16" t="s">
        <v>216</v>
      </c>
      <c r="F54" s="49">
        <v>0.2008564814814815</v>
      </c>
      <c r="G54" s="15" t="str">
        <f t="shared" si="8"/>
        <v>4.59/km</v>
      </c>
      <c r="H54" s="17">
        <f t="shared" si="9"/>
        <v>0.05572916666666669</v>
      </c>
      <c r="I54" s="17">
        <f>F54-INDEX($F$5:$F$359,MATCH(D54,$D$5:$D$359,0))</f>
        <v>0.023125000000000034</v>
      </c>
    </row>
    <row r="55" spans="1:9" ht="15" customHeight="1">
      <c r="A55" s="15">
        <v>51</v>
      </c>
      <c r="B55" s="16" t="s">
        <v>200</v>
      </c>
      <c r="C55" s="16" t="s">
        <v>16</v>
      </c>
      <c r="D55" s="15" t="s">
        <v>240</v>
      </c>
      <c r="E55" s="16" t="s">
        <v>114</v>
      </c>
      <c r="F55" s="49">
        <v>0.20138888888888887</v>
      </c>
      <c r="G55" s="15" t="str">
        <f t="shared" si="8"/>
        <v>4.60/km</v>
      </c>
      <c r="H55" s="17">
        <f t="shared" si="9"/>
        <v>0.05626157407407406</v>
      </c>
      <c r="I55" s="17">
        <f>F55-INDEX($F$5:$F$359,MATCH(D55,$D$5:$D$359,0))</f>
        <v>0.011168981481481433</v>
      </c>
    </row>
    <row r="56" spans="1:9" ht="15" customHeight="1">
      <c r="A56" s="15">
        <v>52</v>
      </c>
      <c r="B56" s="16" t="s">
        <v>152</v>
      </c>
      <c r="C56" s="16" t="s">
        <v>47</v>
      </c>
      <c r="D56" s="15" t="s">
        <v>221</v>
      </c>
      <c r="E56" s="16" t="s">
        <v>252</v>
      </c>
      <c r="F56" s="49">
        <v>0.20163194444444443</v>
      </c>
      <c r="G56" s="15" t="str">
        <f t="shared" si="8"/>
        <v>5.00/km</v>
      </c>
      <c r="H56" s="17">
        <f t="shared" si="9"/>
        <v>0.05650462962962963</v>
      </c>
      <c r="I56" s="17">
        <f>F56-INDEX($F$5:$F$359,MATCH(D56,$D$5:$D$359,0))</f>
        <v>0.03236111111111109</v>
      </c>
    </row>
    <row r="57" spans="1:9" ht="15" customHeight="1">
      <c r="A57" s="15">
        <v>53</v>
      </c>
      <c r="B57" s="16" t="s">
        <v>411</v>
      </c>
      <c r="C57" s="16" t="s">
        <v>26</v>
      </c>
      <c r="D57" s="15" t="s">
        <v>212</v>
      </c>
      <c r="E57" s="16" t="s">
        <v>253</v>
      </c>
      <c r="F57" s="49">
        <v>0.2020833333333333</v>
      </c>
      <c r="G57" s="15" t="str">
        <f t="shared" si="8"/>
        <v>5.01/km</v>
      </c>
      <c r="H57" s="17">
        <f t="shared" si="9"/>
        <v>0.0569560185185185</v>
      </c>
      <c r="I57" s="17">
        <f>F57-INDEX($F$5:$F$359,MATCH(D57,$D$5:$D$359,0))</f>
        <v>0.04741898148148144</v>
      </c>
    </row>
    <row r="58" spans="1:9" ht="15" customHeight="1">
      <c r="A58" s="15">
        <v>54</v>
      </c>
      <c r="B58" s="16" t="s">
        <v>412</v>
      </c>
      <c r="C58" s="16" t="s">
        <v>413</v>
      </c>
      <c r="D58" s="15" t="s">
        <v>218</v>
      </c>
      <c r="E58" s="16" t="s">
        <v>114</v>
      </c>
      <c r="F58" s="49">
        <v>0.2021990740740741</v>
      </c>
      <c r="G58" s="15" t="str">
        <f t="shared" si="8"/>
        <v>5.01/km</v>
      </c>
      <c r="H58" s="17">
        <f t="shared" si="9"/>
        <v>0.05707175925925928</v>
      </c>
      <c r="I58" s="17">
        <f>F58-INDEX($F$5:$F$359,MATCH(D58,$D$5:$D$359,0))</f>
        <v>0.038541666666666696</v>
      </c>
    </row>
    <row r="59" spans="1:9" ht="15" customHeight="1">
      <c r="A59" s="15">
        <v>55</v>
      </c>
      <c r="B59" s="16" t="s">
        <v>414</v>
      </c>
      <c r="C59" s="16" t="s">
        <v>107</v>
      </c>
      <c r="D59" s="15" t="s">
        <v>230</v>
      </c>
      <c r="E59" s="16" t="s">
        <v>254</v>
      </c>
      <c r="F59" s="49">
        <v>0.2023611111111111</v>
      </c>
      <c r="G59" s="15" t="str">
        <f t="shared" si="8"/>
        <v>5.01/km</v>
      </c>
      <c r="H59" s="17">
        <f t="shared" si="9"/>
        <v>0.057233796296296297</v>
      </c>
      <c r="I59" s="17">
        <f>F59-INDEX($F$5:$F$359,MATCH(D59,$D$5:$D$359,0))</f>
        <v>0.02462962962962964</v>
      </c>
    </row>
    <row r="60" spans="1:9" ht="15" customHeight="1">
      <c r="A60" s="15">
        <v>56</v>
      </c>
      <c r="B60" s="16" t="s">
        <v>415</v>
      </c>
      <c r="C60" s="16" t="s">
        <v>67</v>
      </c>
      <c r="D60" s="15" t="s">
        <v>240</v>
      </c>
      <c r="E60" s="16" t="s">
        <v>114</v>
      </c>
      <c r="F60" s="49">
        <v>0.20328703703703702</v>
      </c>
      <c r="G60" s="15" t="str">
        <f t="shared" si="8"/>
        <v>5.03/km</v>
      </c>
      <c r="H60" s="17">
        <f t="shared" si="9"/>
        <v>0.05815972222222221</v>
      </c>
      <c r="I60" s="17">
        <f>F60-INDEX($F$5:$F$359,MATCH(D60,$D$5:$D$359,0))</f>
        <v>0.013067129629629581</v>
      </c>
    </row>
    <row r="61" spans="1:9" ht="15" customHeight="1">
      <c r="A61" s="15">
        <v>57</v>
      </c>
      <c r="B61" s="16" t="s">
        <v>33</v>
      </c>
      <c r="C61" s="16" t="s">
        <v>101</v>
      </c>
      <c r="D61" s="15" t="s">
        <v>212</v>
      </c>
      <c r="E61" s="16" t="s">
        <v>216</v>
      </c>
      <c r="F61" s="49">
        <v>0.20450231481481482</v>
      </c>
      <c r="G61" s="15" t="str">
        <f t="shared" si="8"/>
        <v>5.04/km</v>
      </c>
      <c r="H61" s="17">
        <f t="shared" si="9"/>
        <v>0.05937500000000001</v>
      </c>
      <c r="I61" s="17">
        <f>F61-INDEX($F$5:$F$359,MATCH(D61,$D$5:$D$359,0))</f>
        <v>0.049837962962962945</v>
      </c>
    </row>
    <row r="62" spans="1:9" ht="15" customHeight="1">
      <c r="A62" s="15">
        <v>58</v>
      </c>
      <c r="B62" s="16" t="s">
        <v>416</v>
      </c>
      <c r="C62" s="16" t="s">
        <v>28</v>
      </c>
      <c r="D62" s="15" t="s">
        <v>210</v>
      </c>
      <c r="E62" s="16" t="s">
        <v>255</v>
      </c>
      <c r="F62" s="49">
        <v>0.20484953703703704</v>
      </c>
      <c r="G62" s="15" t="str">
        <f t="shared" si="8"/>
        <v>5.05/km</v>
      </c>
      <c r="H62" s="17">
        <f t="shared" si="9"/>
        <v>0.05972222222222223</v>
      </c>
      <c r="I62" s="17">
        <f>F62-INDEX($F$5:$F$359,MATCH(D62,$D$5:$D$359,0))</f>
        <v>0.05972222222222223</v>
      </c>
    </row>
    <row r="63" spans="1:9" ht="15" customHeight="1">
      <c r="A63" s="15">
        <v>59</v>
      </c>
      <c r="B63" s="16" t="s">
        <v>417</v>
      </c>
      <c r="C63" s="16" t="s">
        <v>418</v>
      </c>
      <c r="D63" s="15" t="s">
        <v>240</v>
      </c>
      <c r="E63" s="16" t="s">
        <v>163</v>
      </c>
      <c r="F63" s="49">
        <v>0.20564814814814814</v>
      </c>
      <c r="G63" s="15" t="str">
        <f t="shared" si="8"/>
        <v>5.06/km</v>
      </c>
      <c r="H63" s="17">
        <f t="shared" si="9"/>
        <v>0.06052083333333333</v>
      </c>
      <c r="I63" s="17">
        <f>F63-INDEX($F$5:$F$359,MATCH(D63,$D$5:$D$359,0))</f>
        <v>0.0154282407407407</v>
      </c>
    </row>
    <row r="64" spans="1:9" ht="15" customHeight="1">
      <c r="A64" s="15">
        <v>60</v>
      </c>
      <c r="B64" s="16" t="s">
        <v>83</v>
      </c>
      <c r="C64" s="16" t="s">
        <v>89</v>
      </c>
      <c r="D64" s="15" t="s">
        <v>212</v>
      </c>
      <c r="E64" s="16" t="s">
        <v>256</v>
      </c>
      <c r="F64" s="49">
        <v>0.20601851851851852</v>
      </c>
      <c r="G64" s="15" t="str">
        <f t="shared" si="8"/>
        <v>5.07/km</v>
      </c>
      <c r="H64" s="17">
        <f t="shared" si="9"/>
        <v>0.06089120370370371</v>
      </c>
      <c r="I64" s="17">
        <f>F64-INDEX($F$5:$F$359,MATCH(D64,$D$5:$D$359,0))</f>
        <v>0.051354166666666645</v>
      </c>
    </row>
    <row r="65" spans="1:9" ht="15" customHeight="1">
      <c r="A65" s="15">
        <v>61</v>
      </c>
      <c r="B65" s="16" t="s">
        <v>419</v>
      </c>
      <c r="C65" s="16" t="s">
        <v>420</v>
      </c>
      <c r="D65" s="15" t="s">
        <v>230</v>
      </c>
      <c r="E65" s="16" t="s">
        <v>257</v>
      </c>
      <c r="F65" s="49">
        <v>0.20614583333333333</v>
      </c>
      <c r="G65" s="15" t="str">
        <f t="shared" si="8"/>
        <v>5.07/km</v>
      </c>
      <c r="H65" s="17">
        <f t="shared" si="9"/>
        <v>0.06101851851851853</v>
      </c>
      <c r="I65" s="17">
        <f>F65-INDEX($F$5:$F$359,MATCH(D65,$D$5:$D$359,0))</f>
        <v>0.02841435185185187</v>
      </c>
    </row>
    <row r="66" spans="1:9" ht="15" customHeight="1">
      <c r="A66" s="15">
        <v>62</v>
      </c>
      <c r="B66" s="16" t="s">
        <v>421</v>
      </c>
      <c r="C66" s="16" t="s">
        <v>15</v>
      </c>
      <c r="D66" s="15" t="s">
        <v>221</v>
      </c>
      <c r="E66" s="16" t="s">
        <v>108</v>
      </c>
      <c r="F66" s="49">
        <v>0.20630787037037038</v>
      </c>
      <c r="G66" s="15" t="str">
        <f t="shared" si="8"/>
        <v>5.07/km</v>
      </c>
      <c r="H66" s="17">
        <f t="shared" si="9"/>
        <v>0.06118055555555557</v>
      </c>
      <c r="I66" s="17">
        <f>F66-INDEX($F$5:$F$359,MATCH(D66,$D$5:$D$359,0))</f>
        <v>0.037037037037037035</v>
      </c>
    </row>
    <row r="67" spans="1:9" ht="15" customHeight="1">
      <c r="A67" s="15">
        <v>63</v>
      </c>
      <c r="B67" s="16" t="s">
        <v>422</v>
      </c>
      <c r="C67" s="16" t="s">
        <v>423</v>
      </c>
      <c r="D67" s="15" t="s">
        <v>212</v>
      </c>
      <c r="E67" s="16" t="s">
        <v>114</v>
      </c>
      <c r="F67" s="49">
        <v>0.20638888888888887</v>
      </c>
      <c r="G67" s="15" t="str">
        <f t="shared" si="8"/>
        <v>5.07/km</v>
      </c>
      <c r="H67" s="17">
        <f t="shared" si="9"/>
        <v>0.061261574074074066</v>
      </c>
      <c r="I67" s="17">
        <f>F67-INDEX($F$5:$F$359,MATCH(D67,$D$5:$D$359,0))</f>
        <v>0.051724537037037</v>
      </c>
    </row>
    <row r="68" spans="1:9" ht="15" customHeight="1">
      <c r="A68" s="15">
        <v>64</v>
      </c>
      <c r="B68" s="16" t="s">
        <v>424</v>
      </c>
      <c r="C68" s="16" t="s">
        <v>21</v>
      </c>
      <c r="D68" s="15" t="s">
        <v>240</v>
      </c>
      <c r="E68" s="16" t="s">
        <v>258</v>
      </c>
      <c r="F68" s="49">
        <v>0.20653935185185182</v>
      </c>
      <c r="G68" s="15" t="str">
        <f t="shared" si="8"/>
        <v>5.07/km</v>
      </c>
      <c r="H68" s="17">
        <f t="shared" si="9"/>
        <v>0.061412037037037015</v>
      </c>
      <c r="I68" s="17">
        <f>F68-INDEX($F$5:$F$359,MATCH(D68,$D$5:$D$359,0))</f>
        <v>0.016319444444444386</v>
      </c>
    </row>
    <row r="69" spans="1:9" ht="15" customHeight="1">
      <c r="A69" s="15">
        <v>65</v>
      </c>
      <c r="B69" s="16" t="s">
        <v>425</v>
      </c>
      <c r="C69" s="16" t="s">
        <v>43</v>
      </c>
      <c r="D69" s="15" t="s">
        <v>240</v>
      </c>
      <c r="E69" s="16" t="s">
        <v>253</v>
      </c>
      <c r="F69" s="49">
        <v>0.20662037037037037</v>
      </c>
      <c r="G69" s="15" t="str">
        <f t="shared" si="8"/>
        <v>5.08/km</v>
      </c>
      <c r="H69" s="17">
        <f t="shared" si="9"/>
        <v>0.061493055555555565</v>
      </c>
      <c r="I69" s="17">
        <f>F69-INDEX($F$5:$F$359,MATCH(D69,$D$5:$D$359,0))</f>
        <v>0.016400462962962936</v>
      </c>
    </row>
    <row r="70" spans="1:9" ht="15" customHeight="1">
      <c r="A70" s="15">
        <v>66</v>
      </c>
      <c r="B70" s="16" t="s">
        <v>119</v>
      </c>
      <c r="C70" s="16" t="s">
        <v>76</v>
      </c>
      <c r="D70" s="15" t="s">
        <v>218</v>
      </c>
      <c r="E70" s="16" t="s">
        <v>227</v>
      </c>
      <c r="F70" s="49">
        <v>0.20693287037037036</v>
      </c>
      <c r="G70" s="15" t="str">
        <f t="shared" si="8"/>
        <v>5.08/km</v>
      </c>
      <c r="H70" s="17">
        <f t="shared" si="9"/>
        <v>0.06180555555555556</v>
      </c>
      <c r="I70" s="17">
        <f>F70-INDEX($F$5:$F$359,MATCH(D70,$D$5:$D$359,0))</f>
        <v>0.043275462962962974</v>
      </c>
    </row>
    <row r="71" spans="1:9" ht="15" customHeight="1">
      <c r="A71" s="15">
        <v>67</v>
      </c>
      <c r="B71" s="16" t="s">
        <v>426</v>
      </c>
      <c r="C71" s="16" t="s">
        <v>427</v>
      </c>
      <c r="D71" s="15" t="s">
        <v>218</v>
      </c>
      <c r="E71" s="16" t="s">
        <v>114</v>
      </c>
      <c r="F71" s="49">
        <v>0.20715277777777777</v>
      </c>
      <c r="G71" s="15" t="str">
        <f t="shared" si="8"/>
        <v>5.08/km</v>
      </c>
      <c r="H71" s="17">
        <f t="shared" si="9"/>
        <v>0.06202546296296296</v>
      </c>
      <c r="I71" s="17">
        <f>F71-INDEX($F$5:$F$359,MATCH(D71,$D$5:$D$359,0))</f>
        <v>0.04349537037037038</v>
      </c>
    </row>
    <row r="72" spans="1:9" ht="15" customHeight="1">
      <c r="A72" s="15">
        <v>68</v>
      </c>
      <c r="B72" s="16" t="s">
        <v>199</v>
      </c>
      <c r="C72" s="16" t="s">
        <v>88</v>
      </c>
      <c r="D72" s="15" t="s">
        <v>240</v>
      </c>
      <c r="E72" s="16" t="s">
        <v>114</v>
      </c>
      <c r="F72" s="49">
        <v>0.20733796296296295</v>
      </c>
      <c r="G72" s="15" t="str">
        <f t="shared" si="8"/>
        <v>5.09/km</v>
      </c>
      <c r="H72" s="17">
        <f t="shared" si="9"/>
        <v>0.06221064814814814</v>
      </c>
      <c r="I72" s="17">
        <f>F72-INDEX($F$5:$F$359,MATCH(D72,$D$5:$D$359,0))</f>
        <v>0.01711805555555551</v>
      </c>
    </row>
    <row r="73" spans="1:9" ht="15" customHeight="1">
      <c r="A73" s="15">
        <v>69</v>
      </c>
      <c r="B73" s="16" t="s">
        <v>428</v>
      </c>
      <c r="C73" s="16" t="s">
        <v>61</v>
      </c>
      <c r="D73" s="15" t="s">
        <v>212</v>
      </c>
      <c r="E73" s="16" t="s">
        <v>114</v>
      </c>
      <c r="F73" s="49">
        <v>0.20806712962962962</v>
      </c>
      <c r="G73" s="15" t="str">
        <f t="shared" si="8"/>
        <v>5.10/km</v>
      </c>
      <c r="H73" s="17">
        <f t="shared" si="9"/>
        <v>0.06293981481481481</v>
      </c>
      <c r="I73" s="17">
        <f>F73-INDEX($F$5:$F$359,MATCH(D73,$D$5:$D$359,0))</f>
        <v>0.053402777777777743</v>
      </c>
    </row>
    <row r="74" spans="1:9" ht="15" customHeight="1">
      <c r="A74" s="15">
        <v>70</v>
      </c>
      <c r="B74" s="16" t="s">
        <v>120</v>
      </c>
      <c r="C74" s="16" t="s">
        <v>121</v>
      </c>
      <c r="D74" s="15" t="s">
        <v>218</v>
      </c>
      <c r="E74" s="16" t="s">
        <v>110</v>
      </c>
      <c r="F74" s="49">
        <v>0.2087037037037037</v>
      </c>
      <c r="G74" s="15" t="str">
        <f t="shared" si="8"/>
        <v>5.11/km</v>
      </c>
      <c r="H74" s="17">
        <f t="shared" si="9"/>
        <v>0.06357638888888889</v>
      </c>
      <c r="I74" s="17">
        <f>F74-INDEX($F$5:$F$359,MATCH(D74,$D$5:$D$359,0))</f>
        <v>0.045046296296296306</v>
      </c>
    </row>
    <row r="75" spans="1:9" ht="15" customHeight="1">
      <c r="A75" s="15">
        <v>71</v>
      </c>
      <c r="B75" s="16" t="s">
        <v>429</v>
      </c>
      <c r="C75" s="16" t="s">
        <v>45</v>
      </c>
      <c r="D75" s="15" t="s">
        <v>212</v>
      </c>
      <c r="E75" s="16" t="s">
        <v>114</v>
      </c>
      <c r="F75" s="49">
        <v>0.2091550925925926</v>
      </c>
      <c r="G75" s="15" t="str">
        <f t="shared" si="8"/>
        <v>5.11/km</v>
      </c>
      <c r="H75" s="17">
        <f t="shared" si="9"/>
        <v>0.0640277777777778</v>
      </c>
      <c r="I75" s="17">
        <f>F75-INDEX($F$5:$F$359,MATCH(D75,$D$5:$D$359,0))</f>
        <v>0.05449074074074073</v>
      </c>
    </row>
    <row r="76" spans="1:9" ht="15" customHeight="1">
      <c r="A76" s="15">
        <v>72</v>
      </c>
      <c r="B76" s="16" t="s">
        <v>430</v>
      </c>
      <c r="C76" s="16" t="s">
        <v>127</v>
      </c>
      <c r="D76" s="15" t="s">
        <v>212</v>
      </c>
      <c r="E76" s="16" t="s">
        <v>259</v>
      </c>
      <c r="F76" s="49">
        <v>0.2094560185185185</v>
      </c>
      <c r="G76" s="15" t="str">
        <f t="shared" si="8"/>
        <v>5.12/km</v>
      </c>
      <c r="H76" s="17">
        <f t="shared" si="9"/>
        <v>0.0643287037037037</v>
      </c>
      <c r="I76" s="17">
        <f>F76-INDEX($F$5:$F$359,MATCH(D76,$D$5:$D$359,0))</f>
        <v>0.05479166666666663</v>
      </c>
    </row>
    <row r="77" spans="1:9" ht="15" customHeight="1">
      <c r="A77" s="15">
        <v>73</v>
      </c>
      <c r="B77" s="16" t="s">
        <v>431</v>
      </c>
      <c r="C77" s="16" t="s">
        <v>28</v>
      </c>
      <c r="D77" s="15" t="s">
        <v>212</v>
      </c>
      <c r="E77" s="16" t="s">
        <v>234</v>
      </c>
      <c r="F77" s="49">
        <v>0.20952546296296296</v>
      </c>
      <c r="G77" s="15" t="str">
        <f t="shared" si="8"/>
        <v>5.12/km</v>
      </c>
      <c r="H77" s="17">
        <f t="shared" si="9"/>
        <v>0.06439814814814815</v>
      </c>
      <c r="I77" s="17">
        <f>F77-INDEX($F$5:$F$359,MATCH(D77,$D$5:$D$359,0))</f>
        <v>0.05486111111111108</v>
      </c>
    </row>
    <row r="78" spans="1:9" ht="15" customHeight="1">
      <c r="A78" s="15">
        <v>74</v>
      </c>
      <c r="B78" s="16" t="s">
        <v>432</v>
      </c>
      <c r="C78" s="16" t="s">
        <v>11</v>
      </c>
      <c r="D78" s="15" t="s">
        <v>212</v>
      </c>
      <c r="E78" s="16" t="s">
        <v>260</v>
      </c>
      <c r="F78" s="49">
        <v>0.20958333333333334</v>
      </c>
      <c r="G78" s="15" t="str">
        <f t="shared" si="8"/>
        <v>5.12/km</v>
      </c>
      <c r="H78" s="17">
        <f t="shared" si="9"/>
        <v>0.06445601851851854</v>
      </c>
      <c r="I78" s="17">
        <f>F78-INDEX($F$5:$F$359,MATCH(D78,$D$5:$D$359,0))</f>
        <v>0.05491898148148147</v>
      </c>
    </row>
    <row r="79" spans="1:9" ht="15" customHeight="1">
      <c r="A79" s="15">
        <v>75</v>
      </c>
      <c r="B79" s="16" t="s">
        <v>96</v>
      </c>
      <c r="C79" s="16" t="s">
        <v>11</v>
      </c>
      <c r="D79" s="15" t="s">
        <v>218</v>
      </c>
      <c r="E79" s="16" t="s">
        <v>114</v>
      </c>
      <c r="F79" s="49">
        <v>0.20966435185185184</v>
      </c>
      <c r="G79" s="15" t="str">
        <f t="shared" si="8"/>
        <v>5.12/km</v>
      </c>
      <c r="H79" s="17">
        <f t="shared" si="9"/>
        <v>0.06453703703703703</v>
      </c>
      <c r="I79" s="17">
        <f>F79-INDEX($F$5:$F$359,MATCH(D79,$D$5:$D$359,0))</f>
        <v>0.04600694444444445</v>
      </c>
    </row>
    <row r="80" spans="1:9" ht="15" customHeight="1">
      <c r="A80" s="15">
        <v>76</v>
      </c>
      <c r="B80" s="16" t="s">
        <v>433</v>
      </c>
      <c r="C80" s="16" t="s">
        <v>34</v>
      </c>
      <c r="D80" s="15" t="s">
        <v>221</v>
      </c>
      <c r="E80" s="16" t="s">
        <v>261</v>
      </c>
      <c r="F80" s="49">
        <v>0.20998842592592593</v>
      </c>
      <c r="G80" s="15" t="str">
        <f t="shared" si="8"/>
        <v>5.13/km</v>
      </c>
      <c r="H80" s="17">
        <f t="shared" si="9"/>
        <v>0.06486111111111112</v>
      </c>
      <c r="I80" s="17">
        <f>F80-INDEX($F$5:$F$359,MATCH(D80,$D$5:$D$359,0))</f>
        <v>0.04071759259259258</v>
      </c>
    </row>
    <row r="81" spans="1:9" ht="15" customHeight="1">
      <c r="A81" s="15">
        <v>77</v>
      </c>
      <c r="B81" s="16" t="s">
        <v>670</v>
      </c>
      <c r="C81" s="16" t="s">
        <v>21</v>
      </c>
      <c r="D81" s="15" t="s">
        <v>221</v>
      </c>
      <c r="E81" s="16" t="s">
        <v>155</v>
      </c>
      <c r="F81" s="49">
        <v>0.21060185185185185</v>
      </c>
      <c r="G81" s="15" t="str">
        <f t="shared" si="8"/>
        <v>5.13/km</v>
      </c>
      <c r="H81" s="17">
        <f t="shared" si="9"/>
        <v>0.06547453703703704</v>
      </c>
      <c r="I81" s="17">
        <f>F81-INDEX($F$5:$F$359,MATCH(D81,$D$5:$D$359,0))</f>
        <v>0.0413310185185185</v>
      </c>
    </row>
    <row r="82" spans="1:9" ht="15" customHeight="1">
      <c r="A82" s="15">
        <v>78</v>
      </c>
      <c r="B82" s="16" t="s">
        <v>434</v>
      </c>
      <c r="C82" s="16" t="s">
        <v>76</v>
      </c>
      <c r="D82" s="15" t="s">
        <v>210</v>
      </c>
      <c r="E82" s="16" t="s">
        <v>227</v>
      </c>
      <c r="F82" s="49">
        <v>0.21062499999999998</v>
      </c>
      <c r="G82" s="15" t="str">
        <f t="shared" si="8"/>
        <v>5.13/km</v>
      </c>
      <c r="H82" s="17">
        <f t="shared" si="9"/>
        <v>0.06549768518518517</v>
      </c>
      <c r="I82" s="17">
        <f>F82-INDEX($F$5:$F$359,MATCH(D82,$D$5:$D$359,0))</f>
        <v>0.06549768518518517</v>
      </c>
    </row>
    <row r="83" spans="1:9" ht="15" customHeight="1">
      <c r="A83" s="15">
        <v>79</v>
      </c>
      <c r="B83" s="16" t="s">
        <v>435</v>
      </c>
      <c r="C83" s="16" t="s">
        <v>46</v>
      </c>
      <c r="D83" s="15" t="s">
        <v>251</v>
      </c>
      <c r="E83" s="16" t="s">
        <v>173</v>
      </c>
      <c r="F83" s="49">
        <v>0.21090277777777777</v>
      </c>
      <c r="G83" s="15" t="str">
        <f t="shared" si="8"/>
        <v>5.14/km</v>
      </c>
      <c r="H83" s="17">
        <f t="shared" si="9"/>
        <v>0.06577546296296297</v>
      </c>
      <c r="I83" s="17">
        <f>F83-INDEX($F$5:$F$359,MATCH(D83,$D$5:$D$359,0))</f>
        <v>0.01023148148148148</v>
      </c>
    </row>
    <row r="84" spans="1:9" ht="15" customHeight="1">
      <c r="A84" s="18">
        <v>80</v>
      </c>
      <c r="B84" s="19" t="s">
        <v>436</v>
      </c>
      <c r="C84" s="19" t="s">
        <v>43</v>
      </c>
      <c r="D84" s="18" t="s">
        <v>251</v>
      </c>
      <c r="E84" s="19" t="s">
        <v>56</v>
      </c>
      <c r="F84" s="51">
        <v>0.2117824074074074</v>
      </c>
      <c r="G84" s="18" t="str">
        <f t="shared" si="8"/>
        <v>5.15/km</v>
      </c>
      <c r="H84" s="20">
        <f t="shared" si="9"/>
        <v>0.06665509259259259</v>
      </c>
      <c r="I84" s="20">
        <f>F84-INDEX($F$5:$F$359,MATCH(D84,$D$5:$D$359,0))</f>
        <v>0.0111111111111111</v>
      </c>
    </row>
    <row r="85" spans="1:9" ht="15" customHeight="1">
      <c r="A85" s="15">
        <v>81</v>
      </c>
      <c r="B85" s="16" t="s">
        <v>437</v>
      </c>
      <c r="C85" s="16" t="s">
        <v>66</v>
      </c>
      <c r="D85" s="15" t="s">
        <v>262</v>
      </c>
      <c r="E85" s="16" t="s">
        <v>263</v>
      </c>
      <c r="F85" s="49">
        <v>0.21222222222222223</v>
      </c>
      <c r="G85" s="15" t="str">
        <f t="shared" si="8"/>
        <v>5.16/km</v>
      </c>
      <c r="H85" s="17">
        <f t="shared" si="9"/>
        <v>0.06709490740740742</v>
      </c>
      <c r="I85" s="17">
        <f>F85-INDEX($F$5:$F$359,MATCH(D85,$D$5:$D$359,0))</f>
        <v>0</v>
      </c>
    </row>
    <row r="86" spans="1:9" ht="15" customHeight="1">
      <c r="A86" s="15">
        <v>82</v>
      </c>
      <c r="B86" s="16" t="s">
        <v>438</v>
      </c>
      <c r="C86" s="16" t="s">
        <v>54</v>
      </c>
      <c r="D86" s="15" t="s">
        <v>212</v>
      </c>
      <c r="E86" s="16" t="s">
        <v>264</v>
      </c>
      <c r="F86" s="49">
        <v>0.21278935185185185</v>
      </c>
      <c r="G86" s="15" t="str">
        <f t="shared" si="8"/>
        <v>5.17/km</v>
      </c>
      <c r="H86" s="17">
        <f t="shared" si="9"/>
        <v>0.06766203703703705</v>
      </c>
      <c r="I86" s="17">
        <f>F86-INDEX($F$5:$F$359,MATCH(D86,$D$5:$D$359,0))</f>
        <v>0.05812499999999998</v>
      </c>
    </row>
    <row r="87" spans="1:9" ht="15" customHeight="1">
      <c r="A87" s="15">
        <v>83</v>
      </c>
      <c r="B87" s="16" t="s">
        <v>439</v>
      </c>
      <c r="C87" s="16" t="s">
        <v>88</v>
      </c>
      <c r="D87" s="15" t="s">
        <v>240</v>
      </c>
      <c r="E87" s="16" t="s">
        <v>114</v>
      </c>
      <c r="F87" s="49">
        <v>0.21311342592592594</v>
      </c>
      <c r="G87" s="15" t="str">
        <f t="shared" si="8"/>
        <v>5.17/km</v>
      </c>
      <c r="H87" s="17">
        <f t="shared" si="9"/>
        <v>0.06798611111111114</v>
      </c>
      <c r="I87" s="17">
        <f>F87-INDEX($F$5:$F$359,MATCH(D87,$D$5:$D$359,0))</f>
        <v>0.022893518518518507</v>
      </c>
    </row>
    <row r="88" spans="1:9" ht="15" customHeight="1">
      <c r="A88" s="15">
        <v>84</v>
      </c>
      <c r="B88" s="16" t="s">
        <v>440</v>
      </c>
      <c r="C88" s="16" t="s">
        <v>26</v>
      </c>
      <c r="D88" s="15" t="s">
        <v>212</v>
      </c>
      <c r="E88" s="16" t="s">
        <v>99</v>
      </c>
      <c r="F88" s="49">
        <v>0.21386574074074075</v>
      </c>
      <c r="G88" s="15" t="str">
        <f t="shared" si="8"/>
        <v>5.18/km</v>
      </c>
      <c r="H88" s="17">
        <f t="shared" si="9"/>
        <v>0.06873842592592594</v>
      </c>
      <c r="I88" s="17">
        <f>F88-INDEX($F$5:$F$359,MATCH(D88,$D$5:$D$359,0))</f>
        <v>0.05920138888888887</v>
      </c>
    </row>
    <row r="89" spans="1:9" ht="15" customHeight="1">
      <c r="A89" s="15">
        <v>85</v>
      </c>
      <c r="B89" s="16" t="s">
        <v>172</v>
      </c>
      <c r="C89" s="16" t="s">
        <v>13</v>
      </c>
      <c r="D89" s="15" t="s">
        <v>212</v>
      </c>
      <c r="E89" s="16" t="s">
        <v>265</v>
      </c>
      <c r="F89" s="49">
        <v>0.2141898148148148</v>
      </c>
      <c r="G89" s="15" t="str">
        <f t="shared" si="8"/>
        <v>5.19/km</v>
      </c>
      <c r="H89" s="17">
        <f t="shared" si="9"/>
        <v>0.0690625</v>
      </c>
      <c r="I89" s="17">
        <f>F89-INDEX($F$5:$F$359,MATCH(D89,$D$5:$D$359,0))</f>
        <v>0.05952546296296293</v>
      </c>
    </row>
    <row r="90" spans="1:9" ht="15" customHeight="1">
      <c r="A90" s="15">
        <v>86</v>
      </c>
      <c r="B90" s="16" t="s">
        <v>441</v>
      </c>
      <c r="C90" s="16" t="s">
        <v>442</v>
      </c>
      <c r="D90" s="15" t="s">
        <v>251</v>
      </c>
      <c r="E90" s="16" t="s">
        <v>265</v>
      </c>
      <c r="F90" s="49">
        <v>0.21438657407407405</v>
      </c>
      <c r="G90" s="15" t="str">
        <f t="shared" si="8"/>
        <v>5.19/km</v>
      </c>
      <c r="H90" s="17">
        <f t="shared" si="9"/>
        <v>0.06925925925925924</v>
      </c>
      <c r="I90" s="17">
        <f>F90-INDEX($F$5:$F$359,MATCH(D90,$D$5:$D$359,0))</f>
        <v>0.013715277777777757</v>
      </c>
    </row>
    <row r="91" spans="1:9" ht="15" customHeight="1">
      <c r="A91" s="15">
        <v>87</v>
      </c>
      <c r="B91" s="16" t="s">
        <v>443</v>
      </c>
      <c r="C91" s="16" t="s">
        <v>17</v>
      </c>
      <c r="D91" s="15" t="s">
        <v>221</v>
      </c>
      <c r="E91" s="16" t="s">
        <v>114</v>
      </c>
      <c r="F91" s="49">
        <v>0.21493055555555554</v>
      </c>
      <c r="G91" s="15" t="str">
        <f t="shared" si="8"/>
        <v>5.20/km</v>
      </c>
      <c r="H91" s="17">
        <f t="shared" si="9"/>
        <v>0.06980324074074074</v>
      </c>
      <c r="I91" s="17">
        <f>F91-INDEX($F$5:$F$359,MATCH(D91,$D$5:$D$359,0))</f>
        <v>0.0456597222222222</v>
      </c>
    </row>
    <row r="92" spans="1:9" ht="15" customHeight="1">
      <c r="A92" s="15">
        <v>88</v>
      </c>
      <c r="B92" s="16" t="s">
        <v>444</v>
      </c>
      <c r="C92" s="16" t="s">
        <v>445</v>
      </c>
      <c r="D92" s="15" t="s">
        <v>240</v>
      </c>
      <c r="E92" s="16" t="s">
        <v>245</v>
      </c>
      <c r="F92" s="49">
        <v>0.21496527777777777</v>
      </c>
      <c r="G92" s="15" t="str">
        <f t="shared" si="8"/>
        <v>5.20/km</v>
      </c>
      <c r="H92" s="17">
        <f t="shared" si="9"/>
        <v>0.06983796296296296</v>
      </c>
      <c r="I92" s="17">
        <f>F92-INDEX($F$5:$F$359,MATCH(D92,$D$5:$D$359,0))</f>
        <v>0.024745370370370334</v>
      </c>
    </row>
    <row r="93" spans="1:9" ht="15" customHeight="1">
      <c r="A93" s="15">
        <v>89</v>
      </c>
      <c r="B93" s="16" t="s">
        <v>140</v>
      </c>
      <c r="C93" s="16" t="s">
        <v>446</v>
      </c>
      <c r="D93" s="15" t="s">
        <v>210</v>
      </c>
      <c r="E93" s="16" t="s">
        <v>245</v>
      </c>
      <c r="F93" s="49">
        <v>0.21497685185185186</v>
      </c>
      <c r="G93" s="15" t="str">
        <f t="shared" si="8"/>
        <v>5.20/km</v>
      </c>
      <c r="H93" s="17">
        <f t="shared" si="9"/>
        <v>0.06984953703703706</v>
      </c>
      <c r="I93" s="17">
        <f>F93-INDEX($F$5:$F$359,MATCH(D93,$D$5:$D$359,0))</f>
        <v>0.06984953703703706</v>
      </c>
    </row>
    <row r="94" spans="1:9" ht="15" customHeight="1">
      <c r="A94" s="15">
        <v>90</v>
      </c>
      <c r="B94" s="16" t="s">
        <v>447</v>
      </c>
      <c r="C94" s="16" t="s">
        <v>671</v>
      </c>
      <c r="D94" s="15" t="s">
        <v>221</v>
      </c>
      <c r="E94" s="16" t="s">
        <v>266</v>
      </c>
      <c r="F94" s="49">
        <v>0.21531250000000002</v>
      </c>
      <c r="G94" s="15" t="str">
        <f t="shared" si="8"/>
        <v>5.20/km</v>
      </c>
      <c r="H94" s="17">
        <f t="shared" si="9"/>
        <v>0.07018518518518521</v>
      </c>
      <c r="I94" s="17">
        <f>F94-INDEX($F$5:$F$359,MATCH(D94,$D$5:$D$359,0))</f>
        <v>0.046041666666666675</v>
      </c>
    </row>
    <row r="95" spans="1:9" ht="15" customHeight="1">
      <c r="A95" s="15">
        <v>91</v>
      </c>
      <c r="B95" s="16" t="s">
        <v>448</v>
      </c>
      <c r="C95" s="16" t="s">
        <v>63</v>
      </c>
      <c r="D95" s="15" t="s">
        <v>218</v>
      </c>
      <c r="E95" s="16" t="s">
        <v>267</v>
      </c>
      <c r="F95" s="49">
        <v>0.2155787037037037</v>
      </c>
      <c r="G95" s="15" t="str">
        <f t="shared" si="8"/>
        <v>5.21/km</v>
      </c>
      <c r="H95" s="17">
        <f t="shared" si="9"/>
        <v>0.07045138888888888</v>
      </c>
      <c r="I95" s="17">
        <f>F95-INDEX($F$5:$F$359,MATCH(D95,$D$5:$D$359,0))</f>
        <v>0.0519212962962963</v>
      </c>
    </row>
    <row r="96" spans="1:9" ht="15" customHeight="1">
      <c r="A96" s="15">
        <v>92</v>
      </c>
      <c r="B96" s="16" t="s">
        <v>132</v>
      </c>
      <c r="C96" s="16" t="s">
        <v>16</v>
      </c>
      <c r="D96" s="15" t="s">
        <v>212</v>
      </c>
      <c r="E96" s="16" t="s">
        <v>268</v>
      </c>
      <c r="F96" s="49">
        <v>0.21611111111111111</v>
      </c>
      <c r="G96" s="15" t="str">
        <f t="shared" si="8"/>
        <v>5.22/km</v>
      </c>
      <c r="H96" s="17">
        <f t="shared" si="9"/>
        <v>0.07098379629629631</v>
      </c>
      <c r="I96" s="17">
        <f>F96-INDEX($F$5:$F$359,MATCH(D96,$D$5:$D$359,0))</f>
        <v>0.06144675925925924</v>
      </c>
    </row>
    <row r="97" spans="1:9" ht="15" customHeight="1">
      <c r="A97" s="15">
        <v>93</v>
      </c>
      <c r="B97" s="16" t="s">
        <v>672</v>
      </c>
      <c r="C97" s="16" t="s">
        <v>98</v>
      </c>
      <c r="D97" s="15" t="s">
        <v>212</v>
      </c>
      <c r="E97" s="16" t="s">
        <v>269</v>
      </c>
      <c r="F97" s="49">
        <v>0.2162037037037037</v>
      </c>
      <c r="G97" s="15" t="str">
        <f t="shared" si="8"/>
        <v>5.22/km</v>
      </c>
      <c r="H97" s="17">
        <f t="shared" si="9"/>
        <v>0.0710763888888889</v>
      </c>
      <c r="I97" s="17">
        <f>F97-INDEX($F$5:$F$359,MATCH(D97,$D$5:$D$359,0))</f>
        <v>0.06153935185185183</v>
      </c>
    </row>
    <row r="98" spans="1:9" ht="15" customHeight="1">
      <c r="A98" s="15">
        <v>94</v>
      </c>
      <c r="B98" s="16" t="s">
        <v>673</v>
      </c>
      <c r="C98" s="16" t="s">
        <v>30</v>
      </c>
      <c r="D98" s="15" t="s">
        <v>218</v>
      </c>
      <c r="E98" s="16" t="s">
        <v>270</v>
      </c>
      <c r="F98" s="49">
        <v>0.2166435185185185</v>
      </c>
      <c r="G98" s="15" t="str">
        <f t="shared" si="8"/>
        <v>5.22/km</v>
      </c>
      <c r="H98" s="17">
        <f t="shared" si="9"/>
        <v>0.0715162037037037</v>
      </c>
      <c r="I98" s="17">
        <f>F98-INDEX($F$5:$F$359,MATCH(D98,$D$5:$D$359,0))</f>
        <v>0.05298611111111112</v>
      </c>
    </row>
    <row r="99" spans="1:9" ht="15" customHeight="1">
      <c r="A99" s="15">
        <v>95</v>
      </c>
      <c r="B99" s="16" t="s">
        <v>202</v>
      </c>
      <c r="C99" s="16" t="s">
        <v>25</v>
      </c>
      <c r="D99" s="15" t="s">
        <v>210</v>
      </c>
      <c r="E99" s="16" t="s">
        <v>271</v>
      </c>
      <c r="F99" s="49">
        <v>0.21666666666666667</v>
      </c>
      <c r="G99" s="15" t="str">
        <f t="shared" si="8"/>
        <v>5.22/km</v>
      </c>
      <c r="H99" s="17">
        <f t="shared" si="9"/>
        <v>0.07153935185185187</v>
      </c>
      <c r="I99" s="17">
        <f>F99-INDEX($F$5:$F$359,MATCH(D99,$D$5:$D$359,0))</f>
        <v>0.07153935185185187</v>
      </c>
    </row>
    <row r="100" spans="1:9" ht="15" customHeight="1">
      <c r="A100" s="15">
        <v>96</v>
      </c>
      <c r="B100" s="16" t="s">
        <v>449</v>
      </c>
      <c r="C100" s="16" t="s">
        <v>35</v>
      </c>
      <c r="D100" s="15" t="s">
        <v>240</v>
      </c>
      <c r="E100" s="16" t="s">
        <v>272</v>
      </c>
      <c r="F100" s="49">
        <v>0.21731481481481482</v>
      </c>
      <c r="G100" s="15" t="str">
        <f t="shared" si="8"/>
        <v>5.23/km</v>
      </c>
      <c r="H100" s="17">
        <f t="shared" si="9"/>
        <v>0.07218750000000002</v>
      </c>
      <c r="I100" s="17">
        <f>F100-INDEX($F$5:$F$359,MATCH(D100,$D$5:$D$359,0))</f>
        <v>0.027094907407407387</v>
      </c>
    </row>
    <row r="101" spans="1:9" ht="15" customHeight="1">
      <c r="A101" s="15">
        <v>97</v>
      </c>
      <c r="B101" s="16" t="s">
        <v>450</v>
      </c>
      <c r="C101" s="16" t="s">
        <v>27</v>
      </c>
      <c r="D101" s="15" t="s">
        <v>221</v>
      </c>
      <c r="E101" s="16" t="s">
        <v>114</v>
      </c>
      <c r="F101" s="49">
        <v>0.21809027777777779</v>
      </c>
      <c r="G101" s="15" t="str">
        <f t="shared" si="8"/>
        <v>5.25/km</v>
      </c>
      <c r="H101" s="17">
        <f t="shared" si="9"/>
        <v>0.07296296296296298</v>
      </c>
      <c r="I101" s="17">
        <f>F101-INDEX($F$5:$F$359,MATCH(D101,$D$5:$D$359,0))</f>
        <v>0.04881944444444444</v>
      </c>
    </row>
    <row r="102" spans="1:9" ht="15" customHeight="1">
      <c r="A102" s="15">
        <v>98</v>
      </c>
      <c r="B102" s="16" t="s">
        <v>451</v>
      </c>
      <c r="C102" s="16" t="s">
        <v>32</v>
      </c>
      <c r="D102" s="15" t="s">
        <v>212</v>
      </c>
      <c r="E102" s="16" t="s">
        <v>114</v>
      </c>
      <c r="F102" s="49">
        <v>0.21890046296296295</v>
      </c>
      <c r="G102" s="15" t="str">
        <f t="shared" si="8"/>
        <v>5.26/km</v>
      </c>
      <c r="H102" s="17">
        <f t="shared" si="9"/>
        <v>0.07377314814814814</v>
      </c>
      <c r="I102" s="17">
        <f>F102-INDEX($F$5:$F$359,MATCH(D102,$D$5:$D$359,0))</f>
        <v>0.06423611111111108</v>
      </c>
    </row>
    <row r="103" spans="1:9" ht="15" customHeight="1">
      <c r="A103" s="15">
        <v>99</v>
      </c>
      <c r="B103" s="16" t="s">
        <v>452</v>
      </c>
      <c r="C103" s="16" t="s">
        <v>674</v>
      </c>
      <c r="D103" s="15" t="s">
        <v>210</v>
      </c>
      <c r="E103" s="16" t="s">
        <v>238</v>
      </c>
      <c r="F103" s="49">
        <v>0.21930555555555556</v>
      </c>
      <c r="G103" s="15" t="str">
        <f t="shared" si="8"/>
        <v>5.26/km</v>
      </c>
      <c r="H103" s="17">
        <f t="shared" si="9"/>
        <v>0.07417824074074075</v>
      </c>
      <c r="I103" s="17">
        <f>F103-INDEX($F$5:$F$359,MATCH(D103,$D$5:$D$359,0))</f>
        <v>0.07417824074074075</v>
      </c>
    </row>
    <row r="104" spans="1:9" ht="15" customHeight="1">
      <c r="A104" s="15">
        <v>100</v>
      </c>
      <c r="B104" s="16" t="s">
        <v>453</v>
      </c>
      <c r="C104" s="16" t="s">
        <v>60</v>
      </c>
      <c r="D104" s="15" t="s">
        <v>212</v>
      </c>
      <c r="E104" s="16" t="s">
        <v>273</v>
      </c>
      <c r="F104" s="49">
        <v>0.2194675925925926</v>
      </c>
      <c r="G104" s="15" t="str">
        <f t="shared" si="8"/>
        <v>5.27/km</v>
      </c>
      <c r="H104" s="17">
        <f t="shared" si="9"/>
        <v>0.0743402777777778</v>
      </c>
      <c r="I104" s="17">
        <f>F104-INDEX($F$5:$F$359,MATCH(D104,$D$5:$D$359,0))</f>
        <v>0.06480324074074073</v>
      </c>
    </row>
    <row r="105" spans="1:9" ht="15" customHeight="1">
      <c r="A105" s="15">
        <v>101</v>
      </c>
      <c r="B105" s="16" t="s">
        <v>454</v>
      </c>
      <c r="C105" s="16" t="s">
        <v>118</v>
      </c>
      <c r="D105" s="15" t="s">
        <v>240</v>
      </c>
      <c r="E105" s="16" t="s">
        <v>114</v>
      </c>
      <c r="F105" s="49">
        <v>0.2194675925925926</v>
      </c>
      <c r="G105" s="15" t="str">
        <f t="shared" si="8"/>
        <v>5.27/km</v>
      </c>
      <c r="H105" s="17">
        <f t="shared" si="9"/>
        <v>0.0743402777777778</v>
      </c>
      <c r="I105" s="17">
        <f>F105-INDEX($F$5:$F$359,MATCH(D105,$D$5:$D$359,0))</f>
        <v>0.029247685185185168</v>
      </c>
    </row>
    <row r="106" spans="1:9" ht="15" customHeight="1">
      <c r="A106" s="15">
        <v>102</v>
      </c>
      <c r="B106" s="16" t="s">
        <v>455</v>
      </c>
      <c r="C106" s="16" t="s">
        <v>68</v>
      </c>
      <c r="D106" s="15" t="s">
        <v>251</v>
      </c>
      <c r="E106" s="16" t="s">
        <v>274</v>
      </c>
      <c r="F106" s="49">
        <v>0.21962962962962962</v>
      </c>
      <c r="G106" s="15" t="str">
        <f t="shared" si="8"/>
        <v>5.27/km</v>
      </c>
      <c r="H106" s="17">
        <f t="shared" si="9"/>
        <v>0.07450231481481481</v>
      </c>
      <c r="I106" s="17">
        <f>F106-INDEX($F$5:$F$359,MATCH(D106,$D$5:$D$359,0))</f>
        <v>0.018958333333333327</v>
      </c>
    </row>
    <row r="107" spans="1:9" ht="15" customHeight="1">
      <c r="A107" s="15">
        <v>103</v>
      </c>
      <c r="B107" s="16" t="s">
        <v>456</v>
      </c>
      <c r="C107" s="16" t="s">
        <v>176</v>
      </c>
      <c r="D107" s="15" t="s">
        <v>251</v>
      </c>
      <c r="E107" s="16" t="s">
        <v>235</v>
      </c>
      <c r="F107" s="49">
        <v>0.21980324074074076</v>
      </c>
      <c r="G107" s="15" t="str">
        <f t="shared" si="8"/>
        <v>5.27/km</v>
      </c>
      <c r="H107" s="17">
        <f t="shared" si="9"/>
        <v>0.07467592592592595</v>
      </c>
      <c r="I107" s="17">
        <f>F107-INDEX($F$5:$F$359,MATCH(D107,$D$5:$D$359,0))</f>
        <v>0.019131944444444465</v>
      </c>
    </row>
    <row r="108" spans="1:9" ht="15" customHeight="1">
      <c r="A108" s="15">
        <v>104</v>
      </c>
      <c r="B108" s="16" t="s">
        <v>457</v>
      </c>
      <c r="C108" s="16" t="s">
        <v>156</v>
      </c>
      <c r="D108" s="15" t="s">
        <v>221</v>
      </c>
      <c r="E108" s="16" t="s">
        <v>114</v>
      </c>
      <c r="F108" s="49">
        <v>0.21996527777777777</v>
      </c>
      <c r="G108" s="15" t="str">
        <f t="shared" si="8"/>
        <v>5.27/km</v>
      </c>
      <c r="H108" s="17">
        <f t="shared" si="9"/>
        <v>0.07483796296296297</v>
      </c>
      <c r="I108" s="17">
        <f>F108-INDEX($F$5:$F$359,MATCH(D108,$D$5:$D$359,0))</f>
        <v>0.05069444444444443</v>
      </c>
    </row>
    <row r="109" spans="1:9" ht="15" customHeight="1">
      <c r="A109" s="15">
        <v>105</v>
      </c>
      <c r="B109" s="16" t="s">
        <v>458</v>
      </c>
      <c r="C109" s="16" t="s">
        <v>21</v>
      </c>
      <c r="D109" s="15" t="s">
        <v>240</v>
      </c>
      <c r="E109" s="16" t="s">
        <v>275</v>
      </c>
      <c r="F109" s="49">
        <v>0.22025462962962963</v>
      </c>
      <c r="G109" s="15" t="str">
        <f t="shared" si="8"/>
        <v>5.28/km</v>
      </c>
      <c r="H109" s="17">
        <f t="shared" si="9"/>
        <v>0.07512731481481483</v>
      </c>
      <c r="I109" s="17">
        <f>F109-INDEX($F$5:$F$359,MATCH(D109,$D$5:$D$359,0))</f>
        <v>0.0300347222222222</v>
      </c>
    </row>
    <row r="110" spans="1:9" ht="15" customHeight="1">
      <c r="A110" s="15">
        <v>106</v>
      </c>
      <c r="B110" s="16" t="s">
        <v>459</v>
      </c>
      <c r="C110" s="16" t="s">
        <v>76</v>
      </c>
      <c r="D110" s="15" t="s">
        <v>221</v>
      </c>
      <c r="E110" s="16" t="s">
        <v>276</v>
      </c>
      <c r="F110" s="49">
        <v>0.22047453703703704</v>
      </c>
      <c r="G110" s="15" t="str">
        <f t="shared" si="8"/>
        <v>5.28/km</v>
      </c>
      <c r="H110" s="17">
        <f t="shared" si="9"/>
        <v>0.07534722222222223</v>
      </c>
      <c r="I110" s="17">
        <f>F110-INDEX($F$5:$F$359,MATCH(D110,$D$5:$D$359,0))</f>
        <v>0.051203703703703696</v>
      </c>
    </row>
    <row r="111" spans="1:9" ht="15" customHeight="1">
      <c r="A111" s="15">
        <v>107</v>
      </c>
      <c r="B111" s="16" t="s">
        <v>204</v>
      </c>
      <c r="C111" s="16" t="s">
        <v>156</v>
      </c>
      <c r="D111" s="15" t="s">
        <v>221</v>
      </c>
      <c r="E111" s="16" t="s">
        <v>114</v>
      </c>
      <c r="F111" s="49">
        <v>0.2207986111111111</v>
      </c>
      <c r="G111" s="15" t="str">
        <f t="shared" si="8"/>
        <v>5.29/km</v>
      </c>
      <c r="H111" s="17">
        <f t="shared" si="9"/>
        <v>0.07567129629629629</v>
      </c>
      <c r="I111" s="17">
        <f>F111-INDEX($F$5:$F$359,MATCH(D111,$D$5:$D$359,0))</f>
        <v>0.051527777777777756</v>
      </c>
    </row>
    <row r="112" spans="1:9" ht="15" customHeight="1">
      <c r="A112" s="15">
        <v>108</v>
      </c>
      <c r="B112" s="16" t="s">
        <v>460</v>
      </c>
      <c r="C112" s="16" t="s">
        <v>16</v>
      </c>
      <c r="D112" s="15" t="s">
        <v>240</v>
      </c>
      <c r="E112" s="16" t="s">
        <v>227</v>
      </c>
      <c r="F112" s="49">
        <v>0.22118055555555557</v>
      </c>
      <c r="G112" s="15" t="str">
        <f t="shared" si="8"/>
        <v>5.29/km</v>
      </c>
      <c r="H112" s="17">
        <f t="shared" si="9"/>
        <v>0.07605324074074077</v>
      </c>
      <c r="I112" s="17">
        <f>F112-INDEX($F$5:$F$359,MATCH(D112,$D$5:$D$359,0))</f>
        <v>0.03096064814814814</v>
      </c>
    </row>
    <row r="113" spans="1:9" ht="15" customHeight="1">
      <c r="A113" s="15">
        <v>109</v>
      </c>
      <c r="B113" s="16" t="s">
        <v>461</v>
      </c>
      <c r="C113" s="16" t="s">
        <v>47</v>
      </c>
      <c r="D113" s="15" t="s">
        <v>218</v>
      </c>
      <c r="E113" s="16" t="s">
        <v>277</v>
      </c>
      <c r="F113" s="49">
        <v>0.22124999999999997</v>
      </c>
      <c r="G113" s="15" t="str">
        <f t="shared" si="8"/>
        <v>5.29/km</v>
      </c>
      <c r="H113" s="17">
        <f t="shared" si="9"/>
        <v>0.07612268518518517</v>
      </c>
      <c r="I113" s="17">
        <f>F113-INDEX($F$5:$F$359,MATCH(D113,$D$5:$D$359,0))</f>
        <v>0.057592592592592584</v>
      </c>
    </row>
    <row r="114" spans="1:9" ht="15" customHeight="1">
      <c r="A114" s="15">
        <v>110</v>
      </c>
      <c r="B114" s="16" t="s">
        <v>677</v>
      </c>
      <c r="C114" s="16" t="s">
        <v>203</v>
      </c>
      <c r="D114" s="15" t="s">
        <v>225</v>
      </c>
      <c r="E114" s="16" t="s">
        <v>114</v>
      </c>
      <c r="F114" s="49">
        <v>0.22131944444444443</v>
      </c>
      <c r="G114" s="15" t="str">
        <f aca="true" t="shared" si="10" ref="G114:G177">TEXT(INT((HOUR(F114)*3600+MINUTE(F114)*60+SECOND(F114))/$I$3/60),"0")&amp;"."&amp;TEXT(MOD((HOUR(F114)*3600+MINUTE(F114)*60+SECOND(F114))/$I$3,60),"00")&amp;"/km"</f>
        <v>5.29/km</v>
      </c>
      <c r="H114" s="17">
        <f aca="true" t="shared" si="11" ref="H114:H177">F114-$F$5</f>
        <v>0.07619212962962962</v>
      </c>
      <c r="I114" s="17">
        <f>F114-INDEX($F$5:$F$359,MATCH(D114,$D$5:$D$359,0))</f>
        <v>0.04711805555555554</v>
      </c>
    </row>
    <row r="115" spans="1:9" ht="15" customHeight="1">
      <c r="A115" s="15">
        <v>111</v>
      </c>
      <c r="B115" s="16" t="s">
        <v>462</v>
      </c>
      <c r="C115" s="16" t="s">
        <v>54</v>
      </c>
      <c r="D115" s="15" t="s">
        <v>212</v>
      </c>
      <c r="E115" s="16" t="s">
        <v>114</v>
      </c>
      <c r="F115" s="49">
        <v>0.2213425925925926</v>
      </c>
      <c r="G115" s="15" t="str">
        <f t="shared" si="10"/>
        <v>5.29/km</v>
      </c>
      <c r="H115" s="17">
        <f t="shared" si="11"/>
        <v>0.07621527777777778</v>
      </c>
      <c r="I115" s="17">
        <f>F115-INDEX($F$5:$F$359,MATCH(D115,$D$5:$D$359,0))</f>
        <v>0.06667824074074072</v>
      </c>
    </row>
    <row r="116" spans="1:9" ht="15" customHeight="1">
      <c r="A116" s="15">
        <v>112</v>
      </c>
      <c r="B116" s="16" t="s">
        <v>178</v>
      </c>
      <c r="C116" s="16" t="s">
        <v>39</v>
      </c>
      <c r="D116" s="15" t="s">
        <v>278</v>
      </c>
      <c r="E116" s="16" t="s">
        <v>114</v>
      </c>
      <c r="F116" s="49">
        <v>0.22141203703703705</v>
      </c>
      <c r="G116" s="15" t="str">
        <f t="shared" si="10"/>
        <v>5.30/km</v>
      </c>
      <c r="H116" s="17">
        <f t="shared" si="11"/>
        <v>0.07628472222222224</v>
      </c>
      <c r="I116" s="17">
        <f>F116-INDEX($F$5:$F$359,MATCH(D116,$D$5:$D$359,0))</f>
        <v>0</v>
      </c>
    </row>
    <row r="117" spans="1:9" ht="15" customHeight="1">
      <c r="A117" s="15">
        <v>113</v>
      </c>
      <c r="B117" s="16" t="s">
        <v>463</v>
      </c>
      <c r="C117" s="16" t="s">
        <v>76</v>
      </c>
      <c r="D117" s="15" t="s">
        <v>210</v>
      </c>
      <c r="E117" s="16" t="s">
        <v>265</v>
      </c>
      <c r="F117" s="49">
        <v>0.2222222222222222</v>
      </c>
      <c r="G117" s="15" t="str">
        <f t="shared" si="10"/>
        <v>5.31/km</v>
      </c>
      <c r="H117" s="17">
        <f t="shared" si="11"/>
        <v>0.0770949074074074</v>
      </c>
      <c r="I117" s="17">
        <f>F117-INDEX($F$5:$F$359,MATCH(D117,$D$5:$D$359,0))</f>
        <v>0.0770949074074074</v>
      </c>
    </row>
    <row r="118" spans="1:9" ht="15" customHeight="1">
      <c r="A118" s="15">
        <v>114</v>
      </c>
      <c r="B118" s="16" t="s">
        <v>464</v>
      </c>
      <c r="C118" s="16" t="s">
        <v>38</v>
      </c>
      <c r="D118" s="15" t="s">
        <v>230</v>
      </c>
      <c r="E118" s="16" t="s">
        <v>237</v>
      </c>
      <c r="F118" s="49">
        <v>0.22239583333333335</v>
      </c>
      <c r="G118" s="15" t="str">
        <f t="shared" si="10"/>
        <v>5.31/km</v>
      </c>
      <c r="H118" s="17">
        <f t="shared" si="11"/>
        <v>0.07726851851851854</v>
      </c>
      <c r="I118" s="17">
        <f>F118-INDEX($F$5:$F$359,MATCH(D118,$D$5:$D$359,0))</f>
        <v>0.044664351851851886</v>
      </c>
    </row>
    <row r="119" spans="1:9" ht="15" customHeight="1">
      <c r="A119" s="15">
        <v>115</v>
      </c>
      <c r="B119" s="16" t="s">
        <v>465</v>
      </c>
      <c r="C119" s="16" t="s">
        <v>20</v>
      </c>
      <c r="D119" s="15" t="s">
        <v>212</v>
      </c>
      <c r="E119" s="16" t="s">
        <v>155</v>
      </c>
      <c r="F119" s="49">
        <v>0.22252314814814814</v>
      </c>
      <c r="G119" s="15" t="str">
        <f t="shared" si="10"/>
        <v>5.31/km</v>
      </c>
      <c r="H119" s="17">
        <f t="shared" si="11"/>
        <v>0.07739583333333333</v>
      </c>
      <c r="I119" s="17">
        <f>F119-INDEX($F$5:$F$359,MATCH(D119,$D$5:$D$359,0))</f>
        <v>0.06785879629629626</v>
      </c>
    </row>
    <row r="120" spans="1:9" ht="15" customHeight="1">
      <c r="A120" s="15">
        <v>116</v>
      </c>
      <c r="B120" s="16" t="s">
        <v>466</v>
      </c>
      <c r="C120" s="16" t="s">
        <v>12</v>
      </c>
      <c r="D120" s="15" t="s">
        <v>221</v>
      </c>
      <c r="E120" s="16" t="s">
        <v>155</v>
      </c>
      <c r="F120" s="49">
        <v>0.22252314814814814</v>
      </c>
      <c r="G120" s="15" t="str">
        <f t="shared" si="10"/>
        <v>5.31/km</v>
      </c>
      <c r="H120" s="17">
        <f t="shared" si="11"/>
        <v>0.07739583333333333</v>
      </c>
      <c r="I120" s="17">
        <f>F120-INDEX($F$5:$F$359,MATCH(D120,$D$5:$D$359,0))</f>
        <v>0.053252314814814794</v>
      </c>
    </row>
    <row r="121" spans="1:9" ht="15" customHeight="1">
      <c r="A121" s="15">
        <v>117</v>
      </c>
      <c r="B121" s="16" t="s">
        <v>467</v>
      </c>
      <c r="C121" s="16" t="s">
        <v>68</v>
      </c>
      <c r="D121" s="15" t="s">
        <v>240</v>
      </c>
      <c r="E121" s="16" t="s">
        <v>270</v>
      </c>
      <c r="F121" s="49">
        <v>0.22275462962962964</v>
      </c>
      <c r="G121" s="15" t="str">
        <f t="shared" si="10"/>
        <v>5.32/km</v>
      </c>
      <c r="H121" s="17">
        <f t="shared" si="11"/>
        <v>0.07762731481481483</v>
      </c>
      <c r="I121" s="17">
        <f>F121-INDEX($F$5:$F$359,MATCH(D121,$D$5:$D$359,0))</f>
        <v>0.0325347222222222</v>
      </c>
    </row>
    <row r="122" spans="1:9" ht="15" customHeight="1">
      <c r="A122" s="15">
        <v>118</v>
      </c>
      <c r="B122" s="16" t="s">
        <v>468</v>
      </c>
      <c r="C122" s="16" t="s">
        <v>95</v>
      </c>
      <c r="D122" s="15" t="s">
        <v>221</v>
      </c>
      <c r="E122" s="16" t="s">
        <v>270</v>
      </c>
      <c r="F122" s="49">
        <v>0.2227662037037037</v>
      </c>
      <c r="G122" s="15" t="str">
        <f t="shared" si="10"/>
        <v>5.32/km</v>
      </c>
      <c r="H122" s="17">
        <f t="shared" si="11"/>
        <v>0.0776388888888889</v>
      </c>
      <c r="I122" s="17">
        <f>F122-INDEX($F$5:$F$359,MATCH(D122,$D$5:$D$359,0))</f>
        <v>0.05349537037037036</v>
      </c>
    </row>
    <row r="123" spans="1:9" ht="15" customHeight="1">
      <c r="A123" s="15">
        <v>119</v>
      </c>
      <c r="B123" s="16" t="s">
        <v>469</v>
      </c>
      <c r="C123" s="16" t="s">
        <v>24</v>
      </c>
      <c r="D123" s="15" t="s">
        <v>240</v>
      </c>
      <c r="E123" s="16" t="s">
        <v>114</v>
      </c>
      <c r="F123" s="49">
        <v>0.22310185185185186</v>
      </c>
      <c r="G123" s="15" t="str">
        <f t="shared" si="10"/>
        <v>5.32/km</v>
      </c>
      <c r="H123" s="17">
        <f t="shared" si="11"/>
        <v>0.07797453703703705</v>
      </c>
      <c r="I123" s="17">
        <f>F123-INDEX($F$5:$F$359,MATCH(D123,$D$5:$D$359,0))</f>
        <v>0.03288194444444442</v>
      </c>
    </row>
    <row r="124" spans="1:9" ht="15" customHeight="1">
      <c r="A124" s="15">
        <v>120</v>
      </c>
      <c r="B124" s="16" t="s">
        <v>470</v>
      </c>
      <c r="C124" s="16" t="s">
        <v>60</v>
      </c>
      <c r="D124" s="15" t="s">
        <v>240</v>
      </c>
      <c r="E124" s="16" t="s">
        <v>153</v>
      </c>
      <c r="F124" s="49">
        <v>0.22327546296296297</v>
      </c>
      <c r="G124" s="15" t="str">
        <f t="shared" si="10"/>
        <v>5.32/km</v>
      </c>
      <c r="H124" s="17">
        <f t="shared" si="11"/>
        <v>0.07814814814814816</v>
      </c>
      <c r="I124" s="17">
        <f>F124-INDEX($F$5:$F$359,MATCH(D124,$D$5:$D$359,0))</f>
        <v>0.03305555555555553</v>
      </c>
    </row>
    <row r="125" spans="1:9" ht="15" customHeight="1">
      <c r="A125" s="15">
        <v>121</v>
      </c>
      <c r="B125" s="16" t="s">
        <v>675</v>
      </c>
      <c r="C125" s="16" t="s">
        <v>118</v>
      </c>
      <c r="D125" s="15" t="s">
        <v>221</v>
      </c>
      <c r="E125" s="16" t="s">
        <v>279</v>
      </c>
      <c r="F125" s="49">
        <v>0.22327546296296297</v>
      </c>
      <c r="G125" s="15" t="str">
        <f t="shared" si="10"/>
        <v>5.32/km</v>
      </c>
      <c r="H125" s="17">
        <f t="shared" si="11"/>
        <v>0.07814814814814816</v>
      </c>
      <c r="I125" s="17">
        <f>F125-INDEX($F$5:$F$359,MATCH(D125,$D$5:$D$359,0))</f>
        <v>0.054004629629629625</v>
      </c>
    </row>
    <row r="126" spans="1:9" ht="15" customHeight="1">
      <c r="A126" s="15">
        <v>122</v>
      </c>
      <c r="B126" s="16" t="s">
        <v>471</v>
      </c>
      <c r="C126" s="16" t="s">
        <v>58</v>
      </c>
      <c r="D126" s="15" t="s">
        <v>262</v>
      </c>
      <c r="E126" s="16" t="s">
        <v>114</v>
      </c>
      <c r="F126" s="49">
        <v>0.22356481481481483</v>
      </c>
      <c r="G126" s="15" t="str">
        <f t="shared" si="10"/>
        <v>5.33/km</v>
      </c>
      <c r="H126" s="17">
        <f t="shared" si="11"/>
        <v>0.07843750000000002</v>
      </c>
      <c r="I126" s="17">
        <f>F126-INDEX($F$5:$F$359,MATCH(D126,$D$5:$D$359,0))</f>
        <v>0.011342592592592599</v>
      </c>
    </row>
    <row r="127" spans="1:9" ht="15" customHeight="1">
      <c r="A127" s="18">
        <v>123</v>
      </c>
      <c r="B127" s="19" t="s">
        <v>472</v>
      </c>
      <c r="C127" s="19" t="s">
        <v>18</v>
      </c>
      <c r="D127" s="18" t="s">
        <v>212</v>
      </c>
      <c r="E127" s="19" t="s">
        <v>56</v>
      </c>
      <c r="F127" s="51">
        <v>0.22363425925925925</v>
      </c>
      <c r="G127" s="18" t="str">
        <f t="shared" si="10"/>
        <v>5.33/km</v>
      </c>
      <c r="H127" s="20">
        <f t="shared" si="11"/>
        <v>0.07850694444444445</v>
      </c>
      <c r="I127" s="20">
        <f>F127-INDEX($F$5:$F$359,MATCH(D127,$D$5:$D$359,0))</f>
        <v>0.06896990740740738</v>
      </c>
    </row>
    <row r="128" spans="1:9" ht="15" customHeight="1">
      <c r="A128" s="15">
        <v>124</v>
      </c>
      <c r="B128" s="16" t="s">
        <v>676</v>
      </c>
      <c r="C128" s="16" t="s">
        <v>59</v>
      </c>
      <c r="D128" s="15" t="s">
        <v>240</v>
      </c>
      <c r="E128" s="16" t="s">
        <v>280</v>
      </c>
      <c r="F128" s="49">
        <v>0.22393518518518518</v>
      </c>
      <c r="G128" s="15" t="str">
        <f t="shared" si="10"/>
        <v>5.33/km</v>
      </c>
      <c r="H128" s="17">
        <f t="shared" si="11"/>
        <v>0.07880787037037038</v>
      </c>
      <c r="I128" s="17">
        <f>F128-INDEX($F$5:$F$359,MATCH(D128,$D$5:$D$359,0))</f>
        <v>0.03371527777777775</v>
      </c>
    </row>
    <row r="129" spans="1:9" ht="15" customHeight="1">
      <c r="A129" s="15">
        <v>125</v>
      </c>
      <c r="B129" s="16" t="s">
        <v>100</v>
      </c>
      <c r="C129" s="16" t="s">
        <v>14</v>
      </c>
      <c r="D129" s="15" t="s">
        <v>240</v>
      </c>
      <c r="E129" s="16" t="s">
        <v>114</v>
      </c>
      <c r="F129" s="49">
        <v>0.22417824074074075</v>
      </c>
      <c r="G129" s="15" t="str">
        <f t="shared" si="10"/>
        <v>5.34/km</v>
      </c>
      <c r="H129" s="17">
        <f t="shared" si="11"/>
        <v>0.07905092592592594</v>
      </c>
      <c r="I129" s="17">
        <f>F129-INDEX($F$5:$F$359,MATCH(D129,$D$5:$D$359,0))</f>
        <v>0.03395833333333331</v>
      </c>
    </row>
    <row r="130" spans="1:9" ht="15" customHeight="1">
      <c r="A130" s="18">
        <v>126</v>
      </c>
      <c r="B130" s="19" t="s">
        <v>473</v>
      </c>
      <c r="C130" s="19" t="s">
        <v>84</v>
      </c>
      <c r="D130" s="18" t="s">
        <v>240</v>
      </c>
      <c r="E130" s="19" t="s">
        <v>56</v>
      </c>
      <c r="F130" s="51">
        <v>0.22430555555555556</v>
      </c>
      <c r="G130" s="18" t="str">
        <f t="shared" si="10"/>
        <v>5.34/km</v>
      </c>
      <c r="H130" s="20">
        <f t="shared" si="11"/>
        <v>0.07917824074074076</v>
      </c>
      <c r="I130" s="20">
        <f>F130-INDEX($F$5:$F$359,MATCH(D130,$D$5:$D$359,0))</f>
        <v>0.03408564814814813</v>
      </c>
    </row>
    <row r="131" spans="1:9" ht="15" customHeight="1">
      <c r="A131" s="15">
        <v>127</v>
      </c>
      <c r="B131" s="16" t="s">
        <v>134</v>
      </c>
      <c r="C131" s="16" t="s">
        <v>50</v>
      </c>
      <c r="D131" s="15" t="s">
        <v>210</v>
      </c>
      <c r="E131" s="16" t="s">
        <v>114</v>
      </c>
      <c r="F131" s="49">
        <v>0.2243171296296296</v>
      </c>
      <c r="G131" s="15" t="str">
        <f t="shared" si="10"/>
        <v>5.34/km</v>
      </c>
      <c r="H131" s="17">
        <f t="shared" si="11"/>
        <v>0.0791898148148148</v>
      </c>
      <c r="I131" s="17">
        <f>F131-INDEX($F$5:$F$359,MATCH(D131,$D$5:$D$359,0))</f>
        <v>0.0791898148148148</v>
      </c>
    </row>
    <row r="132" spans="1:9" ht="15" customHeight="1">
      <c r="A132" s="15">
        <v>128</v>
      </c>
      <c r="B132" s="16" t="s">
        <v>191</v>
      </c>
      <c r="C132" s="16" t="s">
        <v>43</v>
      </c>
      <c r="D132" s="15" t="s">
        <v>240</v>
      </c>
      <c r="E132" s="16" t="s">
        <v>114</v>
      </c>
      <c r="F132" s="49">
        <v>0.22457175925925923</v>
      </c>
      <c r="G132" s="15" t="str">
        <f t="shared" si="10"/>
        <v>5.34/km</v>
      </c>
      <c r="H132" s="17">
        <f t="shared" si="11"/>
        <v>0.07944444444444443</v>
      </c>
      <c r="I132" s="17">
        <f>F132-INDEX($F$5:$F$359,MATCH(D132,$D$5:$D$359,0))</f>
        <v>0.0343518518518518</v>
      </c>
    </row>
    <row r="133" spans="1:9" ht="15" customHeight="1">
      <c r="A133" s="15">
        <v>129</v>
      </c>
      <c r="B133" s="16" t="s">
        <v>474</v>
      </c>
      <c r="C133" s="16" t="s">
        <v>28</v>
      </c>
      <c r="D133" s="15" t="s">
        <v>221</v>
      </c>
      <c r="E133" s="16" t="s">
        <v>114</v>
      </c>
      <c r="F133" s="49">
        <v>0.22489583333333332</v>
      </c>
      <c r="G133" s="15" t="str">
        <f t="shared" si="10"/>
        <v>5.35/km</v>
      </c>
      <c r="H133" s="17">
        <f t="shared" si="11"/>
        <v>0.07976851851851852</v>
      </c>
      <c r="I133" s="17">
        <f>F133-INDEX($F$5:$F$359,MATCH(D133,$D$5:$D$359,0))</f>
        <v>0.05562499999999998</v>
      </c>
    </row>
    <row r="134" spans="1:9" ht="15" customHeight="1">
      <c r="A134" s="15">
        <v>130</v>
      </c>
      <c r="B134" s="16" t="s">
        <v>475</v>
      </c>
      <c r="C134" s="16" t="s">
        <v>71</v>
      </c>
      <c r="D134" s="15" t="s">
        <v>278</v>
      </c>
      <c r="E134" s="16" t="s">
        <v>281</v>
      </c>
      <c r="F134" s="49">
        <v>0.2250925925925926</v>
      </c>
      <c r="G134" s="15" t="str">
        <f t="shared" si="10"/>
        <v>5.35/km</v>
      </c>
      <c r="H134" s="17">
        <f t="shared" si="11"/>
        <v>0.07996527777777779</v>
      </c>
      <c r="I134" s="17">
        <f>F134-INDEX($F$5:$F$359,MATCH(D134,$D$5:$D$359,0))</f>
        <v>0.003680555555555548</v>
      </c>
    </row>
    <row r="135" spans="1:9" ht="15" customHeight="1">
      <c r="A135" s="15">
        <v>131</v>
      </c>
      <c r="B135" s="16" t="s">
        <v>476</v>
      </c>
      <c r="C135" s="16" t="s">
        <v>68</v>
      </c>
      <c r="D135" s="15" t="s">
        <v>221</v>
      </c>
      <c r="E135" s="16" t="s">
        <v>114</v>
      </c>
      <c r="F135" s="49">
        <v>0.22510416666666666</v>
      </c>
      <c r="G135" s="15" t="str">
        <f t="shared" si="10"/>
        <v>5.35/km</v>
      </c>
      <c r="H135" s="17">
        <f t="shared" si="11"/>
        <v>0.07997685185185185</v>
      </c>
      <c r="I135" s="17">
        <f>F135-INDEX($F$5:$F$359,MATCH(D135,$D$5:$D$359,0))</f>
        <v>0.05583333333333332</v>
      </c>
    </row>
    <row r="136" spans="1:9" ht="15" customHeight="1">
      <c r="A136" s="15">
        <v>132</v>
      </c>
      <c r="B136" s="16" t="s">
        <v>477</v>
      </c>
      <c r="C136" s="16" t="s">
        <v>138</v>
      </c>
      <c r="D136" s="15" t="s">
        <v>240</v>
      </c>
      <c r="E136" s="16" t="s">
        <v>173</v>
      </c>
      <c r="F136" s="49">
        <v>0.2253009259259259</v>
      </c>
      <c r="G136" s="15" t="str">
        <f t="shared" si="10"/>
        <v>5.35/km</v>
      </c>
      <c r="H136" s="17">
        <f t="shared" si="11"/>
        <v>0.0801736111111111</v>
      </c>
      <c r="I136" s="17">
        <f>F136-INDEX($F$5:$F$359,MATCH(D136,$D$5:$D$359,0))</f>
        <v>0.03508101851851847</v>
      </c>
    </row>
    <row r="137" spans="1:9" ht="15" customHeight="1">
      <c r="A137" s="15">
        <v>133</v>
      </c>
      <c r="B137" s="16" t="s">
        <v>478</v>
      </c>
      <c r="C137" s="16" t="s">
        <v>60</v>
      </c>
      <c r="D137" s="15" t="s">
        <v>212</v>
      </c>
      <c r="E137" s="16" t="s">
        <v>282</v>
      </c>
      <c r="F137" s="49">
        <v>0.22541666666666668</v>
      </c>
      <c r="G137" s="15" t="str">
        <f t="shared" si="10"/>
        <v>5.36/km</v>
      </c>
      <c r="H137" s="17">
        <f t="shared" si="11"/>
        <v>0.08028935185185188</v>
      </c>
      <c r="I137" s="17">
        <f>F137-INDEX($F$5:$F$359,MATCH(D137,$D$5:$D$359,0))</f>
        <v>0.07075231481481481</v>
      </c>
    </row>
    <row r="138" spans="1:9" ht="15" customHeight="1">
      <c r="A138" s="15">
        <v>134</v>
      </c>
      <c r="B138" s="16" t="s">
        <v>479</v>
      </c>
      <c r="C138" s="16" t="s">
        <v>181</v>
      </c>
      <c r="D138" s="15" t="s">
        <v>283</v>
      </c>
      <c r="E138" s="16" t="s">
        <v>114</v>
      </c>
      <c r="F138" s="49">
        <v>0.2262037037037037</v>
      </c>
      <c r="G138" s="15" t="str">
        <f t="shared" si="10"/>
        <v>5.37/km</v>
      </c>
      <c r="H138" s="17">
        <f t="shared" si="11"/>
        <v>0.0810763888888889</v>
      </c>
      <c r="I138" s="17">
        <f>F138-INDEX($F$5:$F$359,MATCH(D138,$D$5:$D$359,0))</f>
        <v>0</v>
      </c>
    </row>
    <row r="139" spans="1:9" ht="15" customHeight="1">
      <c r="A139" s="15">
        <v>135</v>
      </c>
      <c r="B139" s="16" t="s">
        <v>480</v>
      </c>
      <c r="C139" s="16" t="s">
        <v>76</v>
      </c>
      <c r="D139" s="15" t="s">
        <v>212</v>
      </c>
      <c r="E139" s="16" t="s">
        <v>155</v>
      </c>
      <c r="F139" s="49">
        <v>0.2262384259259259</v>
      </c>
      <c r="G139" s="15" t="str">
        <f t="shared" si="10"/>
        <v>5.37/km</v>
      </c>
      <c r="H139" s="17">
        <f t="shared" si="11"/>
        <v>0.0811111111111111</v>
      </c>
      <c r="I139" s="17">
        <f>F139-INDEX($F$5:$F$359,MATCH(D139,$D$5:$D$359,0))</f>
        <v>0.07157407407407404</v>
      </c>
    </row>
    <row r="140" spans="1:9" ht="15" customHeight="1">
      <c r="A140" s="15">
        <v>136</v>
      </c>
      <c r="B140" s="16" t="s">
        <v>481</v>
      </c>
      <c r="C140" s="16" t="s">
        <v>151</v>
      </c>
      <c r="D140" s="15" t="s">
        <v>230</v>
      </c>
      <c r="E140" s="16" t="s">
        <v>227</v>
      </c>
      <c r="F140" s="49">
        <v>0.2262847222222222</v>
      </c>
      <c r="G140" s="15" t="str">
        <f t="shared" si="10"/>
        <v>5.37/km</v>
      </c>
      <c r="H140" s="17">
        <f t="shared" si="11"/>
        <v>0.0811574074074074</v>
      </c>
      <c r="I140" s="17">
        <f>F140-INDEX($F$5:$F$359,MATCH(D140,$D$5:$D$359,0))</f>
        <v>0.048553240740740744</v>
      </c>
    </row>
    <row r="141" spans="1:9" ht="15" customHeight="1">
      <c r="A141" s="15">
        <v>137</v>
      </c>
      <c r="B141" s="16" t="s">
        <v>482</v>
      </c>
      <c r="C141" s="16" t="s">
        <v>66</v>
      </c>
      <c r="D141" s="15" t="s">
        <v>240</v>
      </c>
      <c r="E141" s="16" t="s">
        <v>284</v>
      </c>
      <c r="F141" s="49">
        <v>0.2262962962962963</v>
      </c>
      <c r="G141" s="15" t="str">
        <f t="shared" si="10"/>
        <v>5.37/km</v>
      </c>
      <c r="H141" s="17">
        <f t="shared" si="11"/>
        <v>0.0811689814814815</v>
      </c>
      <c r="I141" s="17">
        <f>F141-INDEX($F$5:$F$359,MATCH(D141,$D$5:$D$359,0))</f>
        <v>0.036076388888888866</v>
      </c>
    </row>
    <row r="142" spans="1:9" ht="15" customHeight="1">
      <c r="A142" s="15">
        <v>138</v>
      </c>
      <c r="B142" s="16" t="s">
        <v>483</v>
      </c>
      <c r="C142" s="16" t="s">
        <v>124</v>
      </c>
      <c r="D142" s="15" t="s">
        <v>212</v>
      </c>
      <c r="E142" s="16" t="s">
        <v>114</v>
      </c>
      <c r="F142" s="49">
        <v>0.2266898148148148</v>
      </c>
      <c r="G142" s="15" t="str">
        <f t="shared" si="10"/>
        <v>5.37/km</v>
      </c>
      <c r="H142" s="17">
        <f t="shared" si="11"/>
        <v>0.08156249999999998</v>
      </c>
      <c r="I142" s="17">
        <f>F142-INDEX($F$5:$F$359,MATCH(D142,$D$5:$D$359,0))</f>
        <v>0.07202546296296292</v>
      </c>
    </row>
    <row r="143" spans="1:9" ht="15" customHeight="1">
      <c r="A143" s="15">
        <v>139</v>
      </c>
      <c r="B143" s="16" t="s">
        <v>484</v>
      </c>
      <c r="C143" s="16" t="s">
        <v>51</v>
      </c>
      <c r="D143" s="15" t="s">
        <v>251</v>
      </c>
      <c r="E143" s="16" t="s">
        <v>285</v>
      </c>
      <c r="F143" s="49">
        <v>0.22699074074074074</v>
      </c>
      <c r="G143" s="15" t="str">
        <f t="shared" si="10"/>
        <v>5.38/km</v>
      </c>
      <c r="H143" s="17">
        <f t="shared" si="11"/>
        <v>0.08186342592592594</v>
      </c>
      <c r="I143" s="17">
        <f>F143-INDEX($F$5:$F$359,MATCH(D143,$D$5:$D$359,0))</f>
        <v>0.02631944444444445</v>
      </c>
    </row>
    <row r="144" spans="1:9" ht="15" customHeight="1">
      <c r="A144" s="15">
        <v>140</v>
      </c>
      <c r="B144" s="16" t="s">
        <v>485</v>
      </c>
      <c r="C144" s="16" t="s">
        <v>28</v>
      </c>
      <c r="D144" s="15" t="s">
        <v>221</v>
      </c>
      <c r="E144" s="16" t="s">
        <v>114</v>
      </c>
      <c r="F144" s="49">
        <v>0.2274884259259259</v>
      </c>
      <c r="G144" s="15" t="str">
        <f t="shared" si="10"/>
        <v>5.39/km</v>
      </c>
      <c r="H144" s="17">
        <f t="shared" si="11"/>
        <v>0.08236111111111111</v>
      </c>
      <c r="I144" s="17">
        <f>F144-INDEX($F$5:$F$359,MATCH(D144,$D$5:$D$359,0))</f>
        <v>0.05821759259259257</v>
      </c>
    </row>
    <row r="145" spans="1:9" ht="15" customHeight="1">
      <c r="A145" s="15">
        <v>141</v>
      </c>
      <c r="B145" s="16" t="s">
        <v>486</v>
      </c>
      <c r="C145" s="16" t="s">
        <v>27</v>
      </c>
      <c r="D145" s="15" t="s">
        <v>251</v>
      </c>
      <c r="E145" s="16" t="s">
        <v>274</v>
      </c>
      <c r="F145" s="49">
        <v>0.2275462962962963</v>
      </c>
      <c r="G145" s="15" t="str">
        <f t="shared" si="10"/>
        <v>5.39/km</v>
      </c>
      <c r="H145" s="17">
        <f t="shared" si="11"/>
        <v>0.0824189814814815</v>
      </c>
      <c r="I145" s="17">
        <f>F145-INDEX($F$5:$F$359,MATCH(D145,$D$5:$D$359,0))</f>
        <v>0.02687500000000001</v>
      </c>
    </row>
    <row r="146" spans="1:9" ht="15" customHeight="1">
      <c r="A146" s="15">
        <v>142</v>
      </c>
      <c r="B146" s="16" t="s">
        <v>168</v>
      </c>
      <c r="C146" s="16" t="s">
        <v>487</v>
      </c>
      <c r="D146" s="15" t="s">
        <v>221</v>
      </c>
      <c r="E146" s="16" t="s">
        <v>264</v>
      </c>
      <c r="F146" s="49">
        <v>0.22766203703703702</v>
      </c>
      <c r="G146" s="15" t="str">
        <f t="shared" si="10"/>
        <v>5.39/km</v>
      </c>
      <c r="H146" s="17">
        <f t="shared" si="11"/>
        <v>0.08253472222222222</v>
      </c>
      <c r="I146" s="17">
        <f>F146-INDEX($F$5:$F$359,MATCH(D146,$D$5:$D$359,0))</f>
        <v>0.05839120370370368</v>
      </c>
    </row>
    <row r="147" spans="1:9" ht="15" customHeight="1">
      <c r="A147" s="15">
        <v>143</v>
      </c>
      <c r="B147" s="16" t="s">
        <v>488</v>
      </c>
      <c r="C147" s="16" t="s">
        <v>76</v>
      </c>
      <c r="D147" s="15" t="s">
        <v>212</v>
      </c>
      <c r="E147" s="16" t="s">
        <v>286</v>
      </c>
      <c r="F147" s="49">
        <v>0.2284837962962963</v>
      </c>
      <c r="G147" s="15" t="str">
        <f t="shared" si="10"/>
        <v>5.40/km</v>
      </c>
      <c r="H147" s="17">
        <f t="shared" si="11"/>
        <v>0.0833564814814815</v>
      </c>
      <c r="I147" s="17">
        <f>F147-INDEX($F$5:$F$359,MATCH(D147,$D$5:$D$359,0))</f>
        <v>0.07381944444444444</v>
      </c>
    </row>
    <row r="148" spans="1:9" ht="15" customHeight="1">
      <c r="A148" s="15">
        <v>144</v>
      </c>
      <c r="B148" s="16" t="s">
        <v>188</v>
      </c>
      <c r="C148" s="16" t="s">
        <v>30</v>
      </c>
      <c r="D148" s="15" t="s">
        <v>212</v>
      </c>
      <c r="E148" s="16" t="s">
        <v>287</v>
      </c>
      <c r="F148" s="49">
        <v>0.22864583333333333</v>
      </c>
      <c r="G148" s="15" t="str">
        <f t="shared" si="10"/>
        <v>5.40/km</v>
      </c>
      <c r="H148" s="17">
        <f t="shared" si="11"/>
        <v>0.08351851851851852</v>
      </c>
      <c r="I148" s="17">
        <f>F148-INDEX($F$5:$F$359,MATCH(D148,$D$5:$D$359,0))</f>
        <v>0.07398148148148145</v>
      </c>
    </row>
    <row r="149" spans="1:9" ht="15" customHeight="1">
      <c r="A149" s="15">
        <v>145</v>
      </c>
      <c r="B149" s="16" t="s">
        <v>489</v>
      </c>
      <c r="C149" s="16" t="s">
        <v>12</v>
      </c>
      <c r="D149" s="15" t="s">
        <v>240</v>
      </c>
      <c r="E149" s="16" t="s">
        <v>279</v>
      </c>
      <c r="F149" s="49">
        <v>0.22886574074074073</v>
      </c>
      <c r="G149" s="15" t="str">
        <f t="shared" si="10"/>
        <v>5.41/km</v>
      </c>
      <c r="H149" s="17">
        <f t="shared" si="11"/>
        <v>0.08373842592592592</v>
      </c>
      <c r="I149" s="17">
        <f>F149-INDEX($F$5:$F$359,MATCH(D149,$D$5:$D$359,0))</f>
        <v>0.038645833333333296</v>
      </c>
    </row>
    <row r="150" spans="1:9" ht="15" customHeight="1">
      <c r="A150" s="15">
        <v>146</v>
      </c>
      <c r="B150" s="16" t="s">
        <v>678</v>
      </c>
      <c r="C150" s="16" t="s">
        <v>679</v>
      </c>
      <c r="D150" s="15" t="s">
        <v>240</v>
      </c>
      <c r="E150" s="16" t="s">
        <v>288</v>
      </c>
      <c r="F150" s="49">
        <v>0.2293287037037037</v>
      </c>
      <c r="G150" s="15" t="str">
        <f t="shared" si="10"/>
        <v>5.41/km</v>
      </c>
      <c r="H150" s="17">
        <f t="shared" si="11"/>
        <v>0.0842013888888889</v>
      </c>
      <c r="I150" s="17">
        <f>F150-INDEX($F$5:$F$359,MATCH(D150,$D$5:$D$359,0))</f>
        <v>0.039108796296296267</v>
      </c>
    </row>
    <row r="151" spans="1:9" ht="15" customHeight="1">
      <c r="A151" s="15">
        <v>147</v>
      </c>
      <c r="B151" s="16" t="s">
        <v>100</v>
      </c>
      <c r="C151" s="16" t="s">
        <v>49</v>
      </c>
      <c r="D151" s="15" t="s">
        <v>212</v>
      </c>
      <c r="E151" s="16" t="s">
        <v>114</v>
      </c>
      <c r="F151" s="49">
        <v>0.22945601851851852</v>
      </c>
      <c r="G151" s="15" t="str">
        <f t="shared" si="10"/>
        <v>5.42/km</v>
      </c>
      <c r="H151" s="17">
        <f t="shared" si="11"/>
        <v>0.08432870370370371</v>
      </c>
      <c r="I151" s="17">
        <f>F151-INDEX($F$5:$F$359,MATCH(D151,$D$5:$D$359,0))</f>
        <v>0.07479166666666665</v>
      </c>
    </row>
    <row r="152" spans="1:9" ht="15" customHeight="1">
      <c r="A152" s="15">
        <v>148</v>
      </c>
      <c r="B152" s="16" t="s">
        <v>490</v>
      </c>
      <c r="C152" s="16" t="s">
        <v>14</v>
      </c>
      <c r="D152" s="15" t="s">
        <v>240</v>
      </c>
      <c r="E152" s="16" t="s">
        <v>264</v>
      </c>
      <c r="F152" s="49">
        <v>0.22972222222222224</v>
      </c>
      <c r="G152" s="15" t="str">
        <f t="shared" si="10"/>
        <v>5.42/km</v>
      </c>
      <c r="H152" s="17">
        <f t="shared" si="11"/>
        <v>0.08459490740740744</v>
      </c>
      <c r="I152" s="17">
        <f>F152-INDEX($F$5:$F$359,MATCH(D152,$D$5:$D$359,0))</f>
        <v>0.03950231481481481</v>
      </c>
    </row>
    <row r="153" spans="1:9" ht="15" customHeight="1">
      <c r="A153" s="15">
        <v>149</v>
      </c>
      <c r="B153" s="16" t="s">
        <v>491</v>
      </c>
      <c r="C153" s="16" t="s">
        <v>43</v>
      </c>
      <c r="D153" s="15" t="s">
        <v>221</v>
      </c>
      <c r="E153" s="16" t="s">
        <v>215</v>
      </c>
      <c r="F153" s="49">
        <v>0.22998842592592594</v>
      </c>
      <c r="G153" s="15" t="str">
        <f t="shared" si="10"/>
        <v>5.42/km</v>
      </c>
      <c r="H153" s="17">
        <f t="shared" si="11"/>
        <v>0.08486111111111114</v>
      </c>
      <c r="I153" s="17">
        <f>F153-INDEX($F$5:$F$359,MATCH(D153,$D$5:$D$359,0))</f>
        <v>0.0607175925925926</v>
      </c>
    </row>
    <row r="154" spans="1:9" ht="15" customHeight="1">
      <c r="A154" s="15">
        <v>150</v>
      </c>
      <c r="B154" s="16" t="s">
        <v>492</v>
      </c>
      <c r="C154" s="16" t="s">
        <v>135</v>
      </c>
      <c r="D154" s="15" t="s">
        <v>212</v>
      </c>
      <c r="E154" s="16" t="s">
        <v>289</v>
      </c>
      <c r="F154" s="49">
        <v>0.23025462962962961</v>
      </c>
      <c r="G154" s="15" t="str">
        <f t="shared" si="10"/>
        <v>5.43/km</v>
      </c>
      <c r="H154" s="17">
        <f t="shared" si="11"/>
        <v>0.08512731481481481</v>
      </c>
      <c r="I154" s="17">
        <f>F154-INDEX($F$5:$F$359,MATCH(D154,$D$5:$D$359,0))</f>
        <v>0.07559027777777774</v>
      </c>
    </row>
    <row r="155" spans="1:9" ht="15" customHeight="1">
      <c r="A155" s="15">
        <v>151</v>
      </c>
      <c r="B155" s="16" t="s">
        <v>493</v>
      </c>
      <c r="C155" s="16" t="s">
        <v>17</v>
      </c>
      <c r="D155" s="15" t="s">
        <v>210</v>
      </c>
      <c r="E155" s="16" t="s">
        <v>114</v>
      </c>
      <c r="F155" s="49">
        <v>0.2303587962962963</v>
      </c>
      <c r="G155" s="15" t="str">
        <f t="shared" si="10"/>
        <v>5.43/km</v>
      </c>
      <c r="H155" s="17">
        <f t="shared" si="11"/>
        <v>0.08523148148148149</v>
      </c>
      <c r="I155" s="17">
        <f>F155-INDEX($F$5:$F$359,MATCH(D155,$D$5:$D$359,0))</f>
        <v>0.08523148148148149</v>
      </c>
    </row>
    <row r="156" spans="1:9" ht="15" customHeight="1">
      <c r="A156" s="15">
        <v>152</v>
      </c>
      <c r="B156" s="16" t="s">
        <v>494</v>
      </c>
      <c r="C156" s="16" t="s">
        <v>86</v>
      </c>
      <c r="D156" s="15" t="s">
        <v>240</v>
      </c>
      <c r="E156" s="16" t="s">
        <v>290</v>
      </c>
      <c r="F156" s="49">
        <v>0.2305208333333333</v>
      </c>
      <c r="G156" s="15" t="str">
        <f t="shared" si="10"/>
        <v>5.43/km</v>
      </c>
      <c r="H156" s="17">
        <f t="shared" si="11"/>
        <v>0.08539351851851851</v>
      </c>
      <c r="I156" s="17">
        <f>F156-INDEX($F$5:$F$359,MATCH(D156,$D$5:$D$359,0))</f>
        <v>0.04030092592592588</v>
      </c>
    </row>
    <row r="157" spans="1:9" ht="15" customHeight="1">
      <c r="A157" s="15">
        <v>153</v>
      </c>
      <c r="B157" s="16" t="s">
        <v>680</v>
      </c>
      <c r="C157" s="16" t="s">
        <v>495</v>
      </c>
      <c r="D157" s="15" t="s">
        <v>251</v>
      </c>
      <c r="E157" s="16" t="s">
        <v>291</v>
      </c>
      <c r="F157" s="49">
        <v>0.23059027777777777</v>
      </c>
      <c r="G157" s="15" t="str">
        <f t="shared" si="10"/>
        <v>5.43/km</v>
      </c>
      <c r="H157" s="17">
        <f t="shared" si="11"/>
        <v>0.08546296296296296</v>
      </c>
      <c r="I157" s="17">
        <f>F157-INDEX($F$5:$F$359,MATCH(D157,$D$5:$D$359,0))</f>
        <v>0.029918981481481477</v>
      </c>
    </row>
    <row r="158" spans="1:9" ht="15" customHeight="1">
      <c r="A158" s="18">
        <v>154</v>
      </c>
      <c r="B158" s="19" t="s">
        <v>496</v>
      </c>
      <c r="C158" s="19" t="s">
        <v>146</v>
      </c>
      <c r="D158" s="18" t="s">
        <v>262</v>
      </c>
      <c r="E158" s="19" t="s">
        <v>56</v>
      </c>
      <c r="F158" s="51">
        <v>0.23115740740740742</v>
      </c>
      <c r="G158" s="18" t="str">
        <f t="shared" si="10"/>
        <v>5.44/km</v>
      </c>
      <c r="H158" s="20">
        <f t="shared" si="11"/>
        <v>0.08603009259259262</v>
      </c>
      <c r="I158" s="20">
        <f>F158-INDEX($F$5:$F$359,MATCH(D158,$D$5:$D$359,0))</f>
        <v>0.018935185185185194</v>
      </c>
    </row>
    <row r="159" spans="1:9" ht="15" customHeight="1">
      <c r="A159" s="15">
        <v>155</v>
      </c>
      <c r="B159" s="16" t="s">
        <v>497</v>
      </c>
      <c r="C159" s="16" t="s">
        <v>75</v>
      </c>
      <c r="D159" s="15" t="s">
        <v>240</v>
      </c>
      <c r="E159" s="16" t="s">
        <v>292</v>
      </c>
      <c r="F159" s="49">
        <v>0.23149305555555555</v>
      </c>
      <c r="G159" s="15" t="str">
        <f t="shared" si="10"/>
        <v>5.45/km</v>
      </c>
      <c r="H159" s="17">
        <f t="shared" si="11"/>
        <v>0.08636574074074074</v>
      </c>
      <c r="I159" s="17">
        <f>F159-INDEX($F$5:$F$359,MATCH(D159,$D$5:$D$359,0))</f>
        <v>0.041273148148148114</v>
      </c>
    </row>
    <row r="160" spans="1:9" ht="15" customHeight="1">
      <c r="A160" s="15">
        <v>156</v>
      </c>
      <c r="B160" s="16" t="s">
        <v>498</v>
      </c>
      <c r="C160" s="16" t="s">
        <v>19</v>
      </c>
      <c r="D160" s="15" t="s">
        <v>210</v>
      </c>
      <c r="E160" s="16" t="s">
        <v>293</v>
      </c>
      <c r="F160" s="49">
        <v>0.23164351851851853</v>
      </c>
      <c r="G160" s="15" t="str">
        <f t="shared" si="10"/>
        <v>5.45/km</v>
      </c>
      <c r="H160" s="17">
        <f t="shared" si="11"/>
        <v>0.08651620370370372</v>
      </c>
      <c r="I160" s="17">
        <f>F160-INDEX($F$5:$F$359,MATCH(D160,$D$5:$D$359,0))</f>
        <v>0.08651620370370372</v>
      </c>
    </row>
    <row r="161" spans="1:9" ht="15" customHeight="1">
      <c r="A161" s="15">
        <v>157</v>
      </c>
      <c r="B161" s="16" t="s">
        <v>499</v>
      </c>
      <c r="C161" s="16" t="s">
        <v>71</v>
      </c>
      <c r="D161" s="15" t="s">
        <v>230</v>
      </c>
      <c r="E161" s="16" t="s">
        <v>114</v>
      </c>
      <c r="F161" s="49">
        <v>0.23179398148148148</v>
      </c>
      <c r="G161" s="15" t="str">
        <f t="shared" si="10"/>
        <v>5.45/km</v>
      </c>
      <c r="H161" s="17">
        <f t="shared" si="11"/>
        <v>0.08666666666666667</v>
      </c>
      <c r="I161" s="17">
        <f>F161-INDEX($F$5:$F$359,MATCH(D161,$D$5:$D$359,0))</f>
        <v>0.05406250000000001</v>
      </c>
    </row>
    <row r="162" spans="1:9" ht="15" customHeight="1">
      <c r="A162" s="15">
        <v>158</v>
      </c>
      <c r="B162" s="16" t="s">
        <v>500</v>
      </c>
      <c r="C162" s="16" t="s">
        <v>681</v>
      </c>
      <c r="D162" s="15" t="s">
        <v>225</v>
      </c>
      <c r="E162" s="16" t="s">
        <v>167</v>
      </c>
      <c r="F162" s="49">
        <v>0.23181712962962964</v>
      </c>
      <c r="G162" s="15" t="str">
        <f t="shared" si="10"/>
        <v>5.45/km</v>
      </c>
      <c r="H162" s="17">
        <f t="shared" si="11"/>
        <v>0.08668981481481483</v>
      </c>
      <c r="I162" s="17">
        <f>F162-INDEX($F$5:$F$359,MATCH(D162,$D$5:$D$359,0))</f>
        <v>0.057615740740740745</v>
      </c>
    </row>
    <row r="163" spans="1:9" ht="15" customHeight="1">
      <c r="A163" s="15">
        <v>159</v>
      </c>
      <c r="B163" s="16" t="s">
        <v>73</v>
      </c>
      <c r="C163" s="16" t="s">
        <v>131</v>
      </c>
      <c r="D163" s="15" t="s">
        <v>225</v>
      </c>
      <c r="E163" s="16" t="s">
        <v>111</v>
      </c>
      <c r="F163" s="49">
        <v>0.23239583333333333</v>
      </c>
      <c r="G163" s="15" t="str">
        <f t="shared" si="10"/>
        <v>5.46/km</v>
      </c>
      <c r="H163" s="17">
        <f t="shared" si="11"/>
        <v>0.08726851851851852</v>
      </c>
      <c r="I163" s="17">
        <f>F163-INDEX($F$5:$F$359,MATCH(D163,$D$5:$D$359,0))</f>
        <v>0.05819444444444444</v>
      </c>
    </row>
    <row r="164" spans="1:9" ht="15" customHeight="1">
      <c r="A164" s="15">
        <v>160</v>
      </c>
      <c r="B164" s="16" t="s">
        <v>117</v>
      </c>
      <c r="C164" s="16" t="s">
        <v>14</v>
      </c>
      <c r="D164" s="15" t="s">
        <v>240</v>
      </c>
      <c r="E164" s="16" t="s">
        <v>114</v>
      </c>
      <c r="F164" s="49">
        <v>0.23260416666666664</v>
      </c>
      <c r="G164" s="15" t="str">
        <f t="shared" si="10"/>
        <v>5.46/km</v>
      </c>
      <c r="H164" s="17">
        <f t="shared" si="11"/>
        <v>0.08747685185185183</v>
      </c>
      <c r="I164" s="17">
        <f>F164-INDEX($F$5:$F$359,MATCH(D164,$D$5:$D$359,0))</f>
        <v>0.042384259259259205</v>
      </c>
    </row>
    <row r="165" spans="1:9" ht="15" customHeight="1">
      <c r="A165" s="15">
        <v>161</v>
      </c>
      <c r="B165" s="16" t="s">
        <v>682</v>
      </c>
      <c r="C165" s="16" t="s">
        <v>25</v>
      </c>
      <c r="D165" s="15" t="s">
        <v>212</v>
      </c>
      <c r="E165" s="16" t="s">
        <v>294</v>
      </c>
      <c r="F165" s="49">
        <v>0.23260416666666664</v>
      </c>
      <c r="G165" s="15" t="str">
        <f t="shared" si="10"/>
        <v>5.46/km</v>
      </c>
      <c r="H165" s="17">
        <f t="shared" si="11"/>
        <v>0.08747685185185183</v>
      </c>
      <c r="I165" s="17">
        <f>F165-INDEX($F$5:$F$359,MATCH(D165,$D$5:$D$359,0))</f>
        <v>0.07793981481481477</v>
      </c>
    </row>
    <row r="166" spans="1:9" ht="15" customHeight="1">
      <c r="A166" s="15">
        <v>162</v>
      </c>
      <c r="B166" s="16" t="s">
        <v>501</v>
      </c>
      <c r="C166" s="16" t="s">
        <v>25</v>
      </c>
      <c r="D166" s="15" t="s">
        <v>212</v>
      </c>
      <c r="E166" s="16" t="s">
        <v>295</v>
      </c>
      <c r="F166" s="49">
        <v>0.23285879629629633</v>
      </c>
      <c r="G166" s="15" t="str">
        <f t="shared" si="10"/>
        <v>5.47/km</v>
      </c>
      <c r="H166" s="17">
        <f t="shared" si="11"/>
        <v>0.08773148148148152</v>
      </c>
      <c r="I166" s="17">
        <f>F166-INDEX($F$5:$F$359,MATCH(D166,$D$5:$D$359,0))</f>
        <v>0.07819444444444446</v>
      </c>
    </row>
    <row r="167" spans="1:9" ht="15" customHeight="1">
      <c r="A167" s="15">
        <v>163</v>
      </c>
      <c r="B167" s="16" t="s">
        <v>502</v>
      </c>
      <c r="C167" s="16" t="s">
        <v>41</v>
      </c>
      <c r="D167" s="15" t="s">
        <v>240</v>
      </c>
      <c r="E167" s="16" t="s">
        <v>114</v>
      </c>
      <c r="F167" s="49">
        <v>0.2329050925925926</v>
      </c>
      <c r="G167" s="15" t="str">
        <f t="shared" si="10"/>
        <v>5.47/km</v>
      </c>
      <c r="H167" s="17">
        <f t="shared" si="11"/>
        <v>0.08777777777777779</v>
      </c>
      <c r="I167" s="17">
        <f>F167-INDEX($F$5:$F$359,MATCH(D167,$D$5:$D$359,0))</f>
        <v>0.04268518518518516</v>
      </c>
    </row>
    <row r="168" spans="1:9" ht="15" customHeight="1">
      <c r="A168" s="15">
        <v>164</v>
      </c>
      <c r="B168" s="16" t="s">
        <v>206</v>
      </c>
      <c r="C168" s="16" t="s">
        <v>207</v>
      </c>
      <c r="D168" s="15" t="s">
        <v>225</v>
      </c>
      <c r="E168" s="16" t="s">
        <v>296</v>
      </c>
      <c r="F168" s="49">
        <v>0.23305555555555557</v>
      </c>
      <c r="G168" s="15" t="str">
        <f t="shared" si="10"/>
        <v>5.47/km</v>
      </c>
      <c r="H168" s="17">
        <f t="shared" si="11"/>
        <v>0.08792824074074077</v>
      </c>
      <c r="I168" s="17">
        <f>F168-INDEX($F$5:$F$359,MATCH(D168,$D$5:$D$359,0))</f>
        <v>0.05885416666666668</v>
      </c>
    </row>
    <row r="169" spans="1:9" ht="15" customHeight="1">
      <c r="A169" s="15">
        <v>165</v>
      </c>
      <c r="B169" s="16" t="s">
        <v>503</v>
      </c>
      <c r="C169" s="16" t="s">
        <v>68</v>
      </c>
      <c r="D169" s="15" t="s">
        <v>251</v>
      </c>
      <c r="E169" s="16" t="s">
        <v>114</v>
      </c>
      <c r="F169" s="49">
        <v>0.23331018518518518</v>
      </c>
      <c r="G169" s="15" t="str">
        <f t="shared" si="10"/>
        <v>5.47/km</v>
      </c>
      <c r="H169" s="17">
        <f t="shared" si="11"/>
        <v>0.08818287037037037</v>
      </c>
      <c r="I169" s="17">
        <f>F169-INDEX($F$5:$F$359,MATCH(D169,$D$5:$D$359,0))</f>
        <v>0.032638888888888884</v>
      </c>
    </row>
    <row r="170" spans="1:9" ht="15" customHeight="1">
      <c r="A170" s="15">
        <v>166</v>
      </c>
      <c r="B170" s="16" t="s">
        <v>504</v>
      </c>
      <c r="C170" s="16" t="s">
        <v>13</v>
      </c>
      <c r="D170" s="15" t="s">
        <v>283</v>
      </c>
      <c r="E170" s="16" t="s">
        <v>114</v>
      </c>
      <c r="F170" s="49">
        <v>0.2336111111111111</v>
      </c>
      <c r="G170" s="15" t="str">
        <f t="shared" si="10"/>
        <v>5.48/km</v>
      </c>
      <c r="H170" s="17">
        <f t="shared" si="11"/>
        <v>0.0884837962962963</v>
      </c>
      <c r="I170" s="17">
        <f>F170-INDEX($F$5:$F$359,MATCH(D170,$D$5:$D$359,0))</f>
        <v>0.00740740740740739</v>
      </c>
    </row>
    <row r="171" spans="1:9" ht="15" customHeight="1">
      <c r="A171" s="15">
        <v>167</v>
      </c>
      <c r="B171" s="16" t="s">
        <v>505</v>
      </c>
      <c r="C171" s="16" t="s">
        <v>506</v>
      </c>
      <c r="D171" s="15" t="s">
        <v>240</v>
      </c>
      <c r="E171" s="16" t="s">
        <v>114</v>
      </c>
      <c r="F171" s="49">
        <v>0.2338773148148148</v>
      </c>
      <c r="G171" s="15" t="str">
        <f t="shared" si="10"/>
        <v>5.48/km</v>
      </c>
      <c r="H171" s="17">
        <f t="shared" si="11"/>
        <v>0.08875</v>
      </c>
      <c r="I171" s="17">
        <f>F171-INDEX($F$5:$F$359,MATCH(D171,$D$5:$D$359,0))</f>
        <v>0.04365740740740737</v>
      </c>
    </row>
    <row r="172" spans="1:9" ht="15" customHeight="1">
      <c r="A172" s="15">
        <v>168</v>
      </c>
      <c r="B172" s="16" t="s">
        <v>507</v>
      </c>
      <c r="C172" s="16" t="s">
        <v>21</v>
      </c>
      <c r="D172" s="15" t="s">
        <v>221</v>
      </c>
      <c r="E172" s="16" t="s">
        <v>114</v>
      </c>
      <c r="F172" s="49">
        <v>0.23412037037037037</v>
      </c>
      <c r="G172" s="15" t="str">
        <f t="shared" si="10"/>
        <v>5.48/km</v>
      </c>
      <c r="H172" s="17">
        <f t="shared" si="11"/>
        <v>0.08899305555555556</v>
      </c>
      <c r="I172" s="17">
        <f>F172-INDEX($F$5:$F$359,MATCH(D172,$D$5:$D$359,0))</f>
        <v>0.06484953703703702</v>
      </c>
    </row>
    <row r="173" spans="1:9" ht="15" customHeight="1">
      <c r="A173" s="15">
        <v>169</v>
      </c>
      <c r="B173" s="16" t="s">
        <v>683</v>
      </c>
      <c r="C173" s="16" t="s">
        <v>48</v>
      </c>
      <c r="D173" s="15" t="s">
        <v>278</v>
      </c>
      <c r="E173" s="16" t="s">
        <v>226</v>
      </c>
      <c r="F173" s="49">
        <v>0.23473379629629632</v>
      </c>
      <c r="G173" s="15" t="str">
        <f t="shared" si="10"/>
        <v>5.49/km</v>
      </c>
      <c r="H173" s="17">
        <f t="shared" si="11"/>
        <v>0.08960648148148151</v>
      </c>
      <c r="I173" s="17">
        <f>F173-INDEX($F$5:$F$359,MATCH(D173,$D$5:$D$359,0))</f>
        <v>0.01332175925925927</v>
      </c>
    </row>
    <row r="174" spans="1:9" ht="15" customHeight="1">
      <c r="A174" s="15">
        <v>170</v>
      </c>
      <c r="B174" s="16" t="s">
        <v>509</v>
      </c>
      <c r="C174" s="16" t="s">
        <v>17</v>
      </c>
      <c r="D174" s="15" t="s">
        <v>210</v>
      </c>
      <c r="E174" s="16" t="s">
        <v>114</v>
      </c>
      <c r="F174" s="49">
        <v>0.23482638888888888</v>
      </c>
      <c r="G174" s="15" t="str">
        <f t="shared" si="10"/>
        <v>5.50/km</v>
      </c>
      <c r="H174" s="17">
        <f t="shared" si="11"/>
        <v>0.08969907407407407</v>
      </c>
      <c r="I174" s="17">
        <f>F174-INDEX($F$5:$F$359,MATCH(D174,$D$5:$D$359,0))</f>
        <v>0.08969907407407407</v>
      </c>
    </row>
    <row r="175" spans="1:9" ht="15" customHeight="1">
      <c r="A175" s="15">
        <v>171</v>
      </c>
      <c r="B175" s="16" t="s">
        <v>510</v>
      </c>
      <c r="C175" s="16" t="s">
        <v>142</v>
      </c>
      <c r="D175" s="15" t="s">
        <v>240</v>
      </c>
      <c r="E175" s="16" t="s">
        <v>114</v>
      </c>
      <c r="F175" s="49">
        <v>0.2360648148148148</v>
      </c>
      <c r="G175" s="15" t="str">
        <f t="shared" si="10"/>
        <v>5.51/km</v>
      </c>
      <c r="H175" s="17">
        <f t="shared" si="11"/>
        <v>0.0909375</v>
      </c>
      <c r="I175" s="17">
        <f>F175-INDEX($F$5:$F$359,MATCH(D175,$D$5:$D$359,0))</f>
        <v>0.045844907407407376</v>
      </c>
    </row>
    <row r="176" spans="1:9" ht="15" customHeight="1">
      <c r="A176" s="15">
        <v>172</v>
      </c>
      <c r="B176" s="16" t="s">
        <v>511</v>
      </c>
      <c r="C176" s="16" t="s">
        <v>12</v>
      </c>
      <c r="D176" s="15" t="s">
        <v>240</v>
      </c>
      <c r="E176" s="16" t="s">
        <v>297</v>
      </c>
      <c r="F176" s="49">
        <v>0.23665509259259257</v>
      </c>
      <c r="G176" s="15" t="str">
        <f t="shared" si="10"/>
        <v>5.52/km</v>
      </c>
      <c r="H176" s="17">
        <f t="shared" si="11"/>
        <v>0.09152777777777776</v>
      </c>
      <c r="I176" s="17">
        <f>F176-INDEX($F$5:$F$359,MATCH(D176,$D$5:$D$359,0))</f>
        <v>0.046435185185185135</v>
      </c>
    </row>
    <row r="177" spans="1:9" ht="15" customHeight="1">
      <c r="A177" s="15">
        <v>173</v>
      </c>
      <c r="B177" s="16" t="s">
        <v>512</v>
      </c>
      <c r="C177" s="16" t="s">
        <v>43</v>
      </c>
      <c r="D177" s="15" t="s">
        <v>251</v>
      </c>
      <c r="E177" s="16" t="s">
        <v>298</v>
      </c>
      <c r="F177" s="49">
        <v>0.23702546296296298</v>
      </c>
      <c r="G177" s="15" t="str">
        <f t="shared" si="10"/>
        <v>5.53/km</v>
      </c>
      <c r="H177" s="17">
        <f t="shared" si="11"/>
        <v>0.09189814814814817</v>
      </c>
      <c r="I177" s="17">
        <f>F177-INDEX($F$5:$F$359,MATCH(D177,$D$5:$D$359,0))</f>
        <v>0.03635416666666669</v>
      </c>
    </row>
    <row r="178" spans="1:9" ht="15" customHeight="1">
      <c r="A178" s="15">
        <v>174</v>
      </c>
      <c r="B178" s="16" t="s">
        <v>513</v>
      </c>
      <c r="C178" s="16" t="s">
        <v>76</v>
      </c>
      <c r="D178" s="15" t="s">
        <v>240</v>
      </c>
      <c r="E178" s="16" t="s">
        <v>299</v>
      </c>
      <c r="F178" s="49">
        <v>0.2378240740740741</v>
      </c>
      <c r="G178" s="15" t="str">
        <f aca="true" t="shared" si="12" ref="G178:G241">TEXT(INT((HOUR(F178)*3600+MINUTE(F178)*60+SECOND(F178))/$I$3/60),"0")&amp;"."&amp;TEXT(MOD((HOUR(F178)*3600+MINUTE(F178)*60+SECOND(F178))/$I$3,60),"00")&amp;"/km"</f>
        <v>5.54/km</v>
      </c>
      <c r="H178" s="17">
        <f aca="true" t="shared" si="13" ref="H178:H241">F178-$F$5</f>
        <v>0.0926967592592593</v>
      </c>
      <c r="I178" s="17">
        <f>F178-INDEX($F$5:$F$359,MATCH(D178,$D$5:$D$359,0))</f>
        <v>0.04760416666666667</v>
      </c>
    </row>
    <row r="179" spans="1:9" ht="15" customHeight="1">
      <c r="A179" s="15">
        <v>175</v>
      </c>
      <c r="B179" s="16" t="s">
        <v>514</v>
      </c>
      <c r="C179" s="16" t="s">
        <v>29</v>
      </c>
      <c r="D179" s="15" t="s">
        <v>262</v>
      </c>
      <c r="E179" s="16" t="s">
        <v>300</v>
      </c>
      <c r="F179" s="49">
        <v>0.2386111111111111</v>
      </c>
      <c r="G179" s="15" t="str">
        <f t="shared" si="12"/>
        <v>5.55/km</v>
      </c>
      <c r="H179" s="17">
        <f t="shared" si="13"/>
        <v>0.0934837962962963</v>
      </c>
      <c r="I179" s="17">
        <f>F179-INDEX($F$5:$F$359,MATCH(D179,$D$5:$D$359,0))</f>
        <v>0.02638888888888888</v>
      </c>
    </row>
    <row r="180" spans="1:9" ht="15" customHeight="1">
      <c r="A180" s="15">
        <v>176</v>
      </c>
      <c r="B180" s="16" t="s">
        <v>515</v>
      </c>
      <c r="C180" s="16" t="s">
        <v>684</v>
      </c>
      <c r="D180" s="15" t="s">
        <v>225</v>
      </c>
      <c r="E180" s="16" t="s">
        <v>301</v>
      </c>
      <c r="F180" s="49">
        <v>0.23869212962962963</v>
      </c>
      <c r="G180" s="15" t="str">
        <f t="shared" si="12"/>
        <v>5.55/km</v>
      </c>
      <c r="H180" s="17">
        <f t="shared" si="13"/>
        <v>0.09356481481481482</v>
      </c>
      <c r="I180" s="17">
        <f>F180-INDEX($F$5:$F$359,MATCH(D180,$D$5:$D$359,0))</f>
        <v>0.06449074074074074</v>
      </c>
    </row>
    <row r="181" spans="1:9" ht="15" customHeight="1">
      <c r="A181" s="15">
        <v>177</v>
      </c>
      <c r="B181" s="16" t="s">
        <v>516</v>
      </c>
      <c r="C181" s="16" t="s">
        <v>25</v>
      </c>
      <c r="D181" s="15" t="s">
        <v>210</v>
      </c>
      <c r="E181" s="16" t="s">
        <v>114</v>
      </c>
      <c r="F181" s="49">
        <v>0.23870370370370372</v>
      </c>
      <c r="G181" s="15" t="str">
        <f t="shared" si="12"/>
        <v>5.55/km</v>
      </c>
      <c r="H181" s="17">
        <f t="shared" si="13"/>
        <v>0.09357638888888892</v>
      </c>
      <c r="I181" s="17">
        <f>F181-INDEX($F$5:$F$359,MATCH(D181,$D$5:$D$359,0))</f>
        <v>0.09357638888888892</v>
      </c>
    </row>
    <row r="182" spans="1:9" ht="15" customHeight="1">
      <c r="A182" s="15">
        <v>178</v>
      </c>
      <c r="B182" s="16" t="s">
        <v>500</v>
      </c>
      <c r="C182" s="16" t="s">
        <v>11</v>
      </c>
      <c r="D182" s="15" t="s">
        <v>240</v>
      </c>
      <c r="E182" s="16" t="s">
        <v>160</v>
      </c>
      <c r="F182" s="49">
        <v>0.2391087962962963</v>
      </c>
      <c r="G182" s="15" t="str">
        <f t="shared" si="12"/>
        <v>5.56/km</v>
      </c>
      <c r="H182" s="17">
        <f t="shared" si="13"/>
        <v>0.0939814814814815</v>
      </c>
      <c r="I182" s="17">
        <f>F182-INDEX($F$5:$F$359,MATCH(D182,$D$5:$D$359,0))</f>
        <v>0.04888888888888887</v>
      </c>
    </row>
    <row r="183" spans="1:9" ht="15" customHeight="1">
      <c r="A183" s="15">
        <v>179</v>
      </c>
      <c r="B183" s="16" t="s">
        <v>517</v>
      </c>
      <c r="C183" s="16" t="s">
        <v>22</v>
      </c>
      <c r="D183" s="15" t="s">
        <v>240</v>
      </c>
      <c r="E183" s="16" t="s">
        <v>157</v>
      </c>
      <c r="F183" s="49">
        <v>0.23938657407407407</v>
      </c>
      <c r="G183" s="15" t="str">
        <f t="shared" si="12"/>
        <v>5.56/km</v>
      </c>
      <c r="H183" s="17">
        <f t="shared" si="13"/>
        <v>0.09425925925925926</v>
      </c>
      <c r="I183" s="17">
        <f>F183-INDEX($F$5:$F$359,MATCH(D183,$D$5:$D$359,0))</f>
        <v>0.049166666666666636</v>
      </c>
    </row>
    <row r="184" spans="1:9" ht="15" customHeight="1">
      <c r="A184" s="15">
        <v>180</v>
      </c>
      <c r="B184" s="16" t="s">
        <v>518</v>
      </c>
      <c r="C184" s="16" t="s">
        <v>28</v>
      </c>
      <c r="D184" s="15" t="s">
        <v>212</v>
      </c>
      <c r="E184" s="16" t="s">
        <v>296</v>
      </c>
      <c r="F184" s="49">
        <v>0.23990740740740743</v>
      </c>
      <c r="G184" s="15" t="str">
        <f t="shared" si="12"/>
        <v>5.57/km</v>
      </c>
      <c r="H184" s="17">
        <f t="shared" si="13"/>
        <v>0.09478009259259262</v>
      </c>
      <c r="I184" s="17">
        <f>F184-INDEX($F$5:$F$359,MATCH(D184,$D$5:$D$359,0))</f>
        <v>0.08524305555555556</v>
      </c>
    </row>
    <row r="185" spans="1:9" ht="15" customHeight="1">
      <c r="A185" s="15">
        <v>181</v>
      </c>
      <c r="B185" s="16" t="s">
        <v>519</v>
      </c>
      <c r="C185" s="16" t="s">
        <v>77</v>
      </c>
      <c r="D185" s="15" t="s">
        <v>240</v>
      </c>
      <c r="E185" s="16" t="s">
        <v>164</v>
      </c>
      <c r="F185" s="49">
        <v>0.24078703703703705</v>
      </c>
      <c r="G185" s="15" t="str">
        <f t="shared" si="12"/>
        <v>5.58/km</v>
      </c>
      <c r="H185" s="17">
        <f t="shared" si="13"/>
        <v>0.09565972222222224</v>
      </c>
      <c r="I185" s="17">
        <f>F185-INDEX($F$5:$F$359,MATCH(D185,$D$5:$D$359,0))</f>
        <v>0.050567129629629615</v>
      </c>
    </row>
    <row r="186" spans="1:9" ht="15" customHeight="1">
      <c r="A186" s="15">
        <v>182</v>
      </c>
      <c r="B186" s="16" t="s">
        <v>520</v>
      </c>
      <c r="C186" s="16" t="s">
        <v>45</v>
      </c>
      <c r="D186" s="15" t="s">
        <v>251</v>
      </c>
      <c r="E186" s="16" t="s">
        <v>258</v>
      </c>
      <c r="F186" s="49">
        <v>0.24129629629629631</v>
      </c>
      <c r="G186" s="15" t="str">
        <f t="shared" si="12"/>
        <v>5.59/km</v>
      </c>
      <c r="H186" s="17">
        <f t="shared" si="13"/>
        <v>0.09616898148148151</v>
      </c>
      <c r="I186" s="17">
        <f>F186-INDEX($F$5:$F$359,MATCH(D186,$D$5:$D$359,0))</f>
        <v>0.04062500000000002</v>
      </c>
    </row>
    <row r="187" spans="1:9" ht="15" customHeight="1">
      <c r="A187" s="15">
        <v>183</v>
      </c>
      <c r="B187" s="16" t="s">
        <v>521</v>
      </c>
      <c r="C187" s="16" t="s">
        <v>16</v>
      </c>
      <c r="D187" s="15" t="s">
        <v>212</v>
      </c>
      <c r="E187" s="16" t="s">
        <v>302</v>
      </c>
      <c r="F187" s="49">
        <v>0.24145833333333333</v>
      </c>
      <c r="G187" s="15" t="str">
        <f t="shared" si="12"/>
        <v>5.59/km</v>
      </c>
      <c r="H187" s="17">
        <f t="shared" si="13"/>
        <v>0.09633101851851852</v>
      </c>
      <c r="I187" s="17">
        <f>F187-INDEX($F$5:$F$359,MATCH(D187,$D$5:$D$359,0))</f>
        <v>0.08679398148148146</v>
      </c>
    </row>
    <row r="188" spans="1:9" ht="15" customHeight="1">
      <c r="A188" s="15">
        <v>184</v>
      </c>
      <c r="B188" s="16" t="s">
        <v>522</v>
      </c>
      <c r="C188" s="16" t="s">
        <v>76</v>
      </c>
      <c r="D188" s="15" t="s">
        <v>212</v>
      </c>
      <c r="E188" s="16" t="s">
        <v>303</v>
      </c>
      <c r="F188" s="49">
        <v>0.24171296296296296</v>
      </c>
      <c r="G188" s="15" t="str">
        <f t="shared" si="12"/>
        <v>5.60/km</v>
      </c>
      <c r="H188" s="17">
        <f t="shared" si="13"/>
        <v>0.09658564814814816</v>
      </c>
      <c r="I188" s="17">
        <f>F188-INDEX($F$5:$F$359,MATCH(D188,$D$5:$D$359,0))</f>
        <v>0.08704861111111109</v>
      </c>
    </row>
    <row r="189" spans="1:9" ht="15" customHeight="1">
      <c r="A189" s="15">
        <v>185</v>
      </c>
      <c r="B189" s="16" t="s">
        <v>192</v>
      </c>
      <c r="C189" s="16" t="s">
        <v>523</v>
      </c>
      <c r="D189" s="15" t="s">
        <v>278</v>
      </c>
      <c r="E189" s="16" t="s">
        <v>157</v>
      </c>
      <c r="F189" s="49">
        <v>0.24179398148148148</v>
      </c>
      <c r="G189" s="15" t="str">
        <f t="shared" si="12"/>
        <v>5.60/km</v>
      </c>
      <c r="H189" s="17">
        <f t="shared" si="13"/>
        <v>0.09666666666666668</v>
      </c>
      <c r="I189" s="17">
        <f>F189-INDEX($F$5:$F$359,MATCH(D189,$D$5:$D$359,0))</f>
        <v>0.02038194444444444</v>
      </c>
    </row>
    <row r="190" spans="1:9" ht="15" customHeight="1">
      <c r="A190" s="15">
        <v>186</v>
      </c>
      <c r="B190" s="16" t="s">
        <v>524</v>
      </c>
      <c r="C190" s="16" t="s">
        <v>86</v>
      </c>
      <c r="D190" s="15" t="s">
        <v>221</v>
      </c>
      <c r="E190" s="16" t="s">
        <v>304</v>
      </c>
      <c r="F190" s="49">
        <v>0.2422453703703704</v>
      </c>
      <c r="G190" s="15" t="str">
        <f t="shared" si="12"/>
        <v>6.01/km</v>
      </c>
      <c r="H190" s="17">
        <f t="shared" si="13"/>
        <v>0.09711805555555558</v>
      </c>
      <c r="I190" s="17">
        <f>F190-INDEX($F$5:$F$359,MATCH(D190,$D$5:$D$359,0))</f>
        <v>0.07297453703703705</v>
      </c>
    </row>
    <row r="191" spans="1:9" ht="15" customHeight="1">
      <c r="A191" s="15">
        <v>187</v>
      </c>
      <c r="B191" s="16" t="s">
        <v>525</v>
      </c>
      <c r="C191" s="16" t="s">
        <v>118</v>
      </c>
      <c r="D191" s="15" t="s">
        <v>240</v>
      </c>
      <c r="E191" s="16" t="s">
        <v>226</v>
      </c>
      <c r="F191" s="49">
        <v>0.24241898148148147</v>
      </c>
      <c r="G191" s="15" t="str">
        <f t="shared" si="12"/>
        <v>6.01/km</v>
      </c>
      <c r="H191" s="17">
        <f t="shared" si="13"/>
        <v>0.09729166666666667</v>
      </c>
      <c r="I191" s="17">
        <f>F191-INDEX($F$5:$F$359,MATCH(D191,$D$5:$D$359,0))</f>
        <v>0.05219907407407404</v>
      </c>
    </row>
    <row r="192" spans="1:9" ht="15" customHeight="1">
      <c r="A192" s="15">
        <v>188</v>
      </c>
      <c r="B192" s="16" t="s">
        <v>12</v>
      </c>
      <c r="C192" s="16" t="s">
        <v>76</v>
      </c>
      <c r="D192" s="15" t="s">
        <v>210</v>
      </c>
      <c r="E192" s="16" t="s">
        <v>264</v>
      </c>
      <c r="F192" s="49">
        <v>0.24287037037037038</v>
      </c>
      <c r="G192" s="15" t="str">
        <f t="shared" si="12"/>
        <v>6.01/km</v>
      </c>
      <c r="H192" s="17">
        <f t="shared" si="13"/>
        <v>0.09774305555555557</v>
      </c>
      <c r="I192" s="17">
        <f>F192-INDEX($F$5:$F$359,MATCH(D192,$D$5:$D$359,0))</f>
        <v>0.09774305555555557</v>
      </c>
    </row>
    <row r="193" spans="1:9" ht="15" customHeight="1">
      <c r="A193" s="18">
        <v>189</v>
      </c>
      <c r="B193" s="19" t="s">
        <v>526</v>
      </c>
      <c r="C193" s="19" t="s">
        <v>16</v>
      </c>
      <c r="D193" s="18" t="s">
        <v>212</v>
      </c>
      <c r="E193" s="19" t="s">
        <v>56</v>
      </c>
      <c r="F193" s="51">
        <v>0.24309027777777778</v>
      </c>
      <c r="G193" s="18" t="str">
        <f t="shared" si="12"/>
        <v>6.02/km</v>
      </c>
      <c r="H193" s="20">
        <f t="shared" si="13"/>
        <v>0.09796296296296297</v>
      </c>
      <c r="I193" s="20">
        <f>F193-INDEX($F$5:$F$359,MATCH(D193,$D$5:$D$359,0))</f>
        <v>0.08842592592592591</v>
      </c>
    </row>
    <row r="194" spans="1:9" ht="15" customHeight="1">
      <c r="A194" s="15">
        <v>190</v>
      </c>
      <c r="B194" s="16" t="s">
        <v>149</v>
      </c>
      <c r="C194" s="16" t="s">
        <v>69</v>
      </c>
      <c r="D194" s="15" t="s">
        <v>221</v>
      </c>
      <c r="E194" s="16" t="s">
        <v>305</v>
      </c>
      <c r="F194" s="49">
        <v>0.24320601851851853</v>
      </c>
      <c r="G194" s="15" t="str">
        <f t="shared" si="12"/>
        <v>6.02/km</v>
      </c>
      <c r="H194" s="17">
        <f t="shared" si="13"/>
        <v>0.09807870370370372</v>
      </c>
      <c r="I194" s="17">
        <f>F194-INDEX($F$5:$F$359,MATCH(D194,$D$5:$D$359,0))</f>
        <v>0.07393518518518519</v>
      </c>
    </row>
    <row r="195" spans="1:9" ht="15" customHeight="1">
      <c r="A195" s="15">
        <v>191</v>
      </c>
      <c r="B195" s="16" t="s">
        <v>527</v>
      </c>
      <c r="C195" s="16" t="s">
        <v>63</v>
      </c>
      <c r="D195" s="15" t="s">
        <v>283</v>
      </c>
      <c r="E195" s="16" t="s">
        <v>114</v>
      </c>
      <c r="F195" s="49">
        <v>0.24373842592592596</v>
      </c>
      <c r="G195" s="15" t="str">
        <f t="shared" si="12"/>
        <v>6.03/km</v>
      </c>
      <c r="H195" s="17">
        <f t="shared" si="13"/>
        <v>0.09861111111111115</v>
      </c>
      <c r="I195" s="17">
        <f>F195-INDEX($F$5:$F$359,MATCH(D195,$D$5:$D$359,0))</f>
        <v>0.017534722222222243</v>
      </c>
    </row>
    <row r="196" spans="1:9" ht="15" customHeight="1">
      <c r="A196" s="15">
        <v>192</v>
      </c>
      <c r="B196" s="16" t="s">
        <v>528</v>
      </c>
      <c r="C196" s="16" t="s">
        <v>685</v>
      </c>
      <c r="D196" s="15" t="s">
        <v>278</v>
      </c>
      <c r="E196" s="16" t="s">
        <v>306</v>
      </c>
      <c r="F196" s="49">
        <v>0.24431712962962962</v>
      </c>
      <c r="G196" s="15" t="str">
        <f t="shared" si="12"/>
        <v>6.04/km</v>
      </c>
      <c r="H196" s="17">
        <f t="shared" si="13"/>
        <v>0.09918981481481481</v>
      </c>
      <c r="I196" s="17">
        <f>F196-INDEX($F$5:$F$359,MATCH(D196,$D$5:$D$359,0))</f>
        <v>0.022905092592592574</v>
      </c>
    </row>
    <row r="197" spans="1:9" ht="15" customHeight="1">
      <c r="A197" s="15">
        <v>193</v>
      </c>
      <c r="B197" s="16" t="s">
        <v>530</v>
      </c>
      <c r="C197" s="16" t="s">
        <v>61</v>
      </c>
      <c r="D197" s="15" t="s">
        <v>210</v>
      </c>
      <c r="E197" s="16" t="s">
        <v>114</v>
      </c>
      <c r="F197" s="49">
        <v>0.24545138888888887</v>
      </c>
      <c r="G197" s="15" t="str">
        <f t="shared" si="12"/>
        <v>6.05/km</v>
      </c>
      <c r="H197" s="17">
        <f t="shared" si="13"/>
        <v>0.10032407407407407</v>
      </c>
      <c r="I197" s="17">
        <f>F197-INDEX($F$5:$F$359,MATCH(D197,$D$5:$D$359,0))</f>
        <v>0.10032407407407407</v>
      </c>
    </row>
    <row r="198" spans="1:9" ht="15" customHeight="1">
      <c r="A198" s="15">
        <v>194</v>
      </c>
      <c r="B198" s="16" t="s">
        <v>531</v>
      </c>
      <c r="C198" s="16" t="s">
        <v>55</v>
      </c>
      <c r="D198" s="15" t="s">
        <v>230</v>
      </c>
      <c r="E198" s="16" t="s">
        <v>307</v>
      </c>
      <c r="F198" s="49">
        <v>0.24562499999999998</v>
      </c>
      <c r="G198" s="15" t="str">
        <f t="shared" si="12"/>
        <v>6.06/km</v>
      </c>
      <c r="H198" s="17">
        <f t="shared" si="13"/>
        <v>0.10049768518518518</v>
      </c>
      <c r="I198" s="17">
        <f>F198-INDEX($F$5:$F$359,MATCH(D198,$D$5:$D$359,0))</f>
        <v>0.06789351851851852</v>
      </c>
    </row>
    <row r="199" spans="1:9" ht="15" customHeight="1">
      <c r="A199" s="15">
        <v>195</v>
      </c>
      <c r="B199" s="16" t="s">
        <v>116</v>
      </c>
      <c r="C199" s="16" t="s">
        <v>30</v>
      </c>
      <c r="D199" s="15" t="s">
        <v>262</v>
      </c>
      <c r="E199" s="16" t="s">
        <v>308</v>
      </c>
      <c r="F199" s="49">
        <v>0.24572916666666667</v>
      </c>
      <c r="G199" s="15" t="str">
        <f t="shared" si="12"/>
        <v>6.06/km</v>
      </c>
      <c r="H199" s="17">
        <f t="shared" si="13"/>
        <v>0.10060185185185186</v>
      </c>
      <c r="I199" s="17">
        <f>F199-INDEX($F$5:$F$359,MATCH(D199,$D$5:$D$359,0))</f>
        <v>0.033506944444444436</v>
      </c>
    </row>
    <row r="200" spans="1:9" ht="15" customHeight="1">
      <c r="A200" s="15">
        <v>196</v>
      </c>
      <c r="B200" s="16" t="s">
        <v>125</v>
      </c>
      <c r="C200" s="16" t="s">
        <v>147</v>
      </c>
      <c r="D200" s="15" t="s">
        <v>262</v>
      </c>
      <c r="E200" s="16" t="s">
        <v>109</v>
      </c>
      <c r="F200" s="49">
        <v>0.24583333333333335</v>
      </c>
      <c r="G200" s="15" t="str">
        <f t="shared" si="12"/>
        <v>6.06/km</v>
      </c>
      <c r="H200" s="17">
        <f t="shared" si="13"/>
        <v>0.10070601851851854</v>
      </c>
      <c r="I200" s="17">
        <f>F200-INDEX($F$5:$F$359,MATCH(D200,$D$5:$D$359,0))</f>
        <v>0.03361111111111112</v>
      </c>
    </row>
    <row r="201" spans="1:9" ht="15" customHeight="1">
      <c r="A201" s="15">
        <v>197</v>
      </c>
      <c r="B201" s="16" t="s">
        <v>532</v>
      </c>
      <c r="C201" s="16" t="s">
        <v>82</v>
      </c>
      <c r="D201" s="15" t="s">
        <v>240</v>
      </c>
      <c r="E201" s="16" t="s">
        <v>306</v>
      </c>
      <c r="F201" s="49">
        <v>0.2463773148148148</v>
      </c>
      <c r="G201" s="15" t="str">
        <f t="shared" si="12"/>
        <v>6.07/km</v>
      </c>
      <c r="H201" s="17">
        <f t="shared" si="13"/>
        <v>0.10125</v>
      </c>
      <c r="I201" s="17">
        <f>F201-INDEX($F$5:$F$359,MATCH(D201,$D$5:$D$359,0))</f>
        <v>0.05615740740740738</v>
      </c>
    </row>
    <row r="202" spans="1:9" ht="15" customHeight="1">
      <c r="A202" s="15">
        <v>198</v>
      </c>
      <c r="B202" s="16" t="s">
        <v>533</v>
      </c>
      <c r="C202" s="16" t="s">
        <v>60</v>
      </c>
      <c r="D202" s="15" t="s">
        <v>240</v>
      </c>
      <c r="E202" s="16" t="s">
        <v>287</v>
      </c>
      <c r="F202" s="49">
        <v>0.24660879629629628</v>
      </c>
      <c r="G202" s="15" t="str">
        <f t="shared" si="12"/>
        <v>6.07/km</v>
      </c>
      <c r="H202" s="17">
        <f t="shared" si="13"/>
        <v>0.10148148148148148</v>
      </c>
      <c r="I202" s="17">
        <f>F202-INDEX($F$5:$F$359,MATCH(D202,$D$5:$D$359,0))</f>
        <v>0.05638888888888885</v>
      </c>
    </row>
    <row r="203" spans="1:9" ht="15" customHeight="1">
      <c r="A203" s="15">
        <v>199</v>
      </c>
      <c r="B203" s="16" t="s">
        <v>534</v>
      </c>
      <c r="C203" s="16" t="s">
        <v>535</v>
      </c>
      <c r="D203" s="15" t="s">
        <v>251</v>
      </c>
      <c r="E203" s="16" t="s">
        <v>114</v>
      </c>
      <c r="F203" s="49">
        <v>0.2467013888888889</v>
      </c>
      <c r="G203" s="15" t="str">
        <f t="shared" si="12"/>
        <v>6.07/km</v>
      </c>
      <c r="H203" s="17">
        <f t="shared" si="13"/>
        <v>0.1015740740740741</v>
      </c>
      <c r="I203" s="17">
        <f>F203-INDEX($F$5:$F$359,MATCH(D203,$D$5:$D$359,0))</f>
        <v>0.04603009259259261</v>
      </c>
    </row>
    <row r="204" spans="1:9" ht="15" customHeight="1">
      <c r="A204" s="15">
        <v>200</v>
      </c>
      <c r="B204" s="16" t="s">
        <v>536</v>
      </c>
      <c r="C204" s="16" t="s">
        <v>63</v>
      </c>
      <c r="D204" s="15" t="s">
        <v>210</v>
      </c>
      <c r="E204" s="16" t="s">
        <v>114</v>
      </c>
      <c r="F204" s="49">
        <v>0.247025462962963</v>
      </c>
      <c r="G204" s="15" t="str">
        <f t="shared" si="12"/>
        <v>6.08/km</v>
      </c>
      <c r="H204" s="17">
        <f t="shared" si="13"/>
        <v>0.10189814814814818</v>
      </c>
      <c r="I204" s="17">
        <f>F204-INDEX($F$5:$F$359,MATCH(D204,$D$5:$D$359,0))</f>
        <v>0.10189814814814818</v>
      </c>
    </row>
    <row r="205" spans="1:9" ht="15" customHeight="1">
      <c r="A205" s="15">
        <v>201</v>
      </c>
      <c r="B205" s="16" t="s">
        <v>537</v>
      </c>
      <c r="C205" s="16" t="s">
        <v>538</v>
      </c>
      <c r="D205" s="15" t="s">
        <v>230</v>
      </c>
      <c r="E205" s="16" t="s">
        <v>309</v>
      </c>
      <c r="F205" s="49">
        <v>0.24712962962962962</v>
      </c>
      <c r="G205" s="15" t="str">
        <f t="shared" si="12"/>
        <v>6.08/km</v>
      </c>
      <c r="H205" s="17">
        <f t="shared" si="13"/>
        <v>0.10200231481481481</v>
      </c>
      <c r="I205" s="17">
        <f>F205-INDEX($F$5:$F$359,MATCH(D205,$D$5:$D$359,0))</f>
        <v>0.06939814814814815</v>
      </c>
    </row>
    <row r="206" spans="1:9" ht="15" customHeight="1">
      <c r="A206" s="15">
        <v>202</v>
      </c>
      <c r="B206" s="16" t="s">
        <v>166</v>
      </c>
      <c r="C206" s="16" t="s">
        <v>60</v>
      </c>
      <c r="D206" s="15" t="s">
        <v>251</v>
      </c>
      <c r="E206" s="16" t="s">
        <v>115</v>
      </c>
      <c r="F206" s="49">
        <v>0.2473263888888889</v>
      </c>
      <c r="G206" s="15" t="str">
        <f t="shared" si="12"/>
        <v>6.08/km</v>
      </c>
      <c r="H206" s="17">
        <f t="shared" si="13"/>
        <v>0.10219907407407408</v>
      </c>
      <c r="I206" s="17">
        <f>F206-INDEX($F$5:$F$359,MATCH(D206,$D$5:$D$359,0))</f>
        <v>0.046655092592592595</v>
      </c>
    </row>
    <row r="207" spans="1:9" ht="15" customHeight="1">
      <c r="A207" s="15">
        <v>203</v>
      </c>
      <c r="B207" s="16" t="s">
        <v>196</v>
      </c>
      <c r="C207" s="16" t="s">
        <v>60</v>
      </c>
      <c r="D207" s="15" t="s">
        <v>251</v>
      </c>
      <c r="E207" s="16" t="s">
        <v>287</v>
      </c>
      <c r="F207" s="49">
        <v>0.24763888888888888</v>
      </c>
      <c r="G207" s="15" t="str">
        <f t="shared" si="12"/>
        <v>6.09/km</v>
      </c>
      <c r="H207" s="17">
        <f t="shared" si="13"/>
        <v>0.10251157407407407</v>
      </c>
      <c r="I207" s="17">
        <f>F207-INDEX($F$5:$F$359,MATCH(D207,$D$5:$D$359,0))</f>
        <v>0.04696759259259259</v>
      </c>
    </row>
    <row r="208" spans="1:9" ht="15" customHeight="1">
      <c r="A208" s="15">
        <v>204</v>
      </c>
      <c r="B208" s="16" t="s">
        <v>539</v>
      </c>
      <c r="C208" s="16" t="s">
        <v>69</v>
      </c>
      <c r="D208" s="15" t="s">
        <v>212</v>
      </c>
      <c r="E208" s="16" t="s">
        <v>310</v>
      </c>
      <c r="F208" s="49">
        <v>0.24769675925925927</v>
      </c>
      <c r="G208" s="15" t="str">
        <f t="shared" si="12"/>
        <v>6.09/km</v>
      </c>
      <c r="H208" s="17">
        <f t="shared" si="13"/>
        <v>0.10256944444444446</v>
      </c>
      <c r="I208" s="17">
        <f>F208-INDEX($F$5:$F$359,MATCH(D208,$D$5:$D$359,0))</f>
        <v>0.0930324074074074</v>
      </c>
    </row>
    <row r="209" spans="1:9" ht="15" customHeight="1">
      <c r="A209" s="15">
        <v>205</v>
      </c>
      <c r="B209" s="16" t="s">
        <v>540</v>
      </c>
      <c r="C209" s="16" t="s">
        <v>686</v>
      </c>
      <c r="D209" s="15" t="s">
        <v>225</v>
      </c>
      <c r="E209" s="16" t="s">
        <v>253</v>
      </c>
      <c r="F209" s="49">
        <v>0.24828703703703703</v>
      </c>
      <c r="G209" s="15" t="str">
        <f t="shared" si="12"/>
        <v>6.10/km</v>
      </c>
      <c r="H209" s="17">
        <f t="shared" si="13"/>
        <v>0.10315972222222222</v>
      </c>
      <c r="I209" s="17">
        <f>F209-INDEX($F$5:$F$359,MATCH(D209,$D$5:$D$359,0))</f>
        <v>0.07408564814814814</v>
      </c>
    </row>
    <row r="210" spans="1:9" ht="15" customHeight="1">
      <c r="A210" s="15">
        <v>206</v>
      </c>
      <c r="B210" s="16" t="s">
        <v>687</v>
      </c>
      <c r="C210" s="16" t="s">
        <v>65</v>
      </c>
      <c r="D210" s="15" t="s">
        <v>240</v>
      </c>
      <c r="E210" s="16" t="s">
        <v>290</v>
      </c>
      <c r="F210" s="49">
        <v>0.24828703703703703</v>
      </c>
      <c r="G210" s="15" t="str">
        <f t="shared" si="12"/>
        <v>6.10/km</v>
      </c>
      <c r="H210" s="17">
        <f t="shared" si="13"/>
        <v>0.10315972222222222</v>
      </c>
      <c r="I210" s="17">
        <f>F210-INDEX($F$5:$F$359,MATCH(D210,$D$5:$D$359,0))</f>
        <v>0.058067129629629594</v>
      </c>
    </row>
    <row r="211" spans="1:9" ht="15" customHeight="1">
      <c r="A211" s="15">
        <v>207</v>
      </c>
      <c r="B211" s="16" t="s">
        <v>541</v>
      </c>
      <c r="C211" s="16" t="s">
        <v>60</v>
      </c>
      <c r="D211" s="15" t="s">
        <v>221</v>
      </c>
      <c r="E211" s="16" t="s">
        <v>311</v>
      </c>
      <c r="F211" s="49">
        <v>0.24856481481481482</v>
      </c>
      <c r="G211" s="15" t="str">
        <f t="shared" si="12"/>
        <v>6.10/km</v>
      </c>
      <c r="H211" s="17">
        <f t="shared" si="13"/>
        <v>0.10343750000000002</v>
      </c>
      <c r="I211" s="17">
        <f>F211-INDEX($F$5:$F$359,MATCH(D211,$D$5:$D$359,0))</f>
        <v>0.07929398148148148</v>
      </c>
    </row>
    <row r="212" spans="1:9" ht="15" customHeight="1">
      <c r="A212" s="15">
        <v>208</v>
      </c>
      <c r="B212" s="16" t="s">
        <v>542</v>
      </c>
      <c r="C212" s="16" t="s">
        <v>71</v>
      </c>
      <c r="D212" s="15" t="s">
        <v>278</v>
      </c>
      <c r="E212" s="16" t="s">
        <v>165</v>
      </c>
      <c r="F212" s="49">
        <v>0.24910879629629631</v>
      </c>
      <c r="G212" s="15" t="str">
        <f t="shared" si="12"/>
        <v>6.11/km</v>
      </c>
      <c r="H212" s="17">
        <f t="shared" si="13"/>
        <v>0.10398148148148151</v>
      </c>
      <c r="I212" s="17">
        <f>F212-INDEX($F$5:$F$359,MATCH(D212,$D$5:$D$359,0))</f>
        <v>0.027696759259259268</v>
      </c>
    </row>
    <row r="213" spans="1:9" ht="15" customHeight="1">
      <c r="A213" s="15">
        <v>209</v>
      </c>
      <c r="B213" s="16" t="s">
        <v>543</v>
      </c>
      <c r="C213" s="16" t="s">
        <v>14</v>
      </c>
      <c r="D213" s="15" t="s">
        <v>240</v>
      </c>
      <c r="E213" s="16" t="s">
        <v>264</v>
      </c>
      <c r="F213" s="49">
        <v>0.24916666666666668</v>
      </c>
      <c r="G213" s="15" t="str">
        <f t="shared" si="12"/>
        <v>6.11/km</v>
      </c>
      <c r="H213" s="17">
        <f t="shared" si="13"/>
        <v>0.10403935185185187</v>
      </c>
      <c r="I213" s="17">
        <f>F213-INDEX($F$5:$F$359,MATCH(D213,$D$5:$D$359,0))</f>
        <v>0.05894675925925924</v>
      </c>
    </row>
    <row r="214" spans="1:9" ht="15" customHeight="1">
      <c r="A214" s="18">
        <v>210</v>
      </c>
      <c r="B214" s="19" t="s">
        <v>688</v>
      </c>
      <c r="C214" s="19" t="s">
        <v>19</v>
      </c>
      <c r="D214" s="18" t="s">
        <v>212</v>
      </c>
      <c r="E214" s="19" t="s">
        <v>56</v>
      </c>
      <c r="F214" s="51">
        <v>0.2492824074074074</v>
      </c>
      <c r="G214" s="18" t="str">
        <f t="shared" si="12"/>
        <v>6.11/km</v>
      </c>
      <c r="H214" s="20">
        <f t="shared" si="13"/>
        <v>0.10415509259259259</v>
      </c>
      <c r="I214" s="20">
        <f>F214-INDEX($F$5:$F$359,MATCH(D214,$D$5:$D$359,0))</f>
        <v>0.09461805555555552</v>
      </c>
    </row>
    <row r="215" spans="1:9" ht="15" customHeight="1">
      <c r="A215" s="15">
        <v>211</v>
      </c>
      <c r="B215" s="16" t="s">
        <v>544</v>
      </c>
      <c r="C215" s="16" t="s">
        <v>26</v>
      </c>
      <c r="D215" s="15" t="s">
        <v>221</v>
      </c>
      <c r="E215" s="16" t="s">
        <v>290</v>
      </c>
      <c r="F215" s="49">
        <v>0.2497222222222222</v>
      </c>
      <c r="G215" s="15" t="str">
        <f t="shared" si="12"/>
        <v>6.12/km</v>
      </c>
      <c r="H215" s="17">
        <f t="shared" si="13"/>
        <v>0.1045949074074074</v>
      </c>
      <c r="I215" s="17">
        <f>F215-INDEX($F$5:$F$359,MATCH(D215,$D$5:$D$359,0))</f>
        <v>0.08045138888888886</v>
      </c>
    </row>
    <row r="216" spans="1:9" ht="15" customHeight="1">
      <c r="A216" s="15">
        <v>212</v>
      </c>
      <c r="B216" s="16" t="s">
        <v>545</v>
      </c>
      <c r="C216" s="16" t="s">
        <v>689</v>
      </c>
      <c r="D216" s="15" t="s">
        <v>251</v>
      </c>
      <c r="E216" s="16" t="s">
        <v>114</v>
      </c>
      <c r="F216" s="49">
        <v>0.2501041666666667</v>
      </c>
      <c r="G216" s="15" t="str">
        <f t="shared" si="12"/>
        <v>6.12/km</v>
      </c>
      <c r="H216" s="17">
        <f t="shared" si="13"/>
        <v>0.10497685185185188</v>
      </c>
      <c r="I216" s="17">
        <f>F216-INDEX($F$5:$F$359,MATCH(D216,$D$5:$D$359,0))</f>
        <v>0.04943287037037039</v>
      </c>
    </row>
    <row r="217" spans="1:9" ht="15" customHeight="1">
      <c r="A217" s="15">
        <v>213</v>
      </c>
      <c r="B217" s="16" t="s">
        <v>130</v>
      </c>
      <c r="C217" s="16" t="s">
        <v>90</v>
      </c>
      <c r="D217" s="15" t="s">
        <v>230</v>
      </c>
      <c r="E217" s="16" t="s">
        <v>113</v>
      </c>
      <c r="F217" s="49">
        <v>0.25013888888888886</v>
      </c>
      <c r="G217" s="15" t="str">
        <f t="shared" si="12"/>
        <v>6.12/km</v>
      </c>
      <c r="H217" s="17">
        <f t="shared" si="13"/>
        <v>0.10501157407407405</v>
      </c>
      <c r="I217" s="17">
        <f>F217-INDEX($F$5:$F$359,MATCH(D217,$D$5:$D$359,0))</f>
        <v>0.07240740740740739</v>
      </c>
    </row>
    <row r="218" spans="1:9" ht="15" customHeight="1">
      <c r="A218" s="15">
        <v>214</v>
      </c>
      <c r="B218" s="16" t="s">
        <v>546</v>
      </c>
      <c r="C218" s="16" t="s">
        <v>208</v>
      </c>
      <c r="D218" s="15" t="s">
        <v>283</v>
      </c>
      <c r="E218" s="16" t="s">
        <v>312</v>
      </c>
      <c r="F218" s="49">
        <v>0.25127314814814816</v>
      </c>
      <c r="G218" s="15" t="str">
        <f t="shared" si="12"/>
        <v>6.14/km</v>
      </c>
      <c r="H218" s="17">
        <f t="shared" si="13"/>
        <v>0.10614583333333336</v>
      </c>
      <c r="I218" s="17">
        <f>F218-INDEX($F$5:$F$359,MATCH(D218,$D$5:$D$359,0))</f>
        <v>0.02506944444444445</v>
      </c>
    </row>
    <row r="219" spans="1:9" ht="15" customHeight="1">
      <c r="A219" s="15">
        <v>215</v>
      </c>
      <c r="B219" s="16" t="s">
        <v>79</v>
      </c>
      <c r="C219" s="16" t="s">
        <v>21</v>
      </c>
      <c r="D219" s="15" t="s">
        <v>218</v>
      </c>
      <c r="E219" s="16" t="s">
        <v>109</v>
      </c>
      <c r="F219" s="49">
        <v>0.25229166666666664</v>
      </c>
      <c r="G219" s="15" t="str">
        <f t="shared" si="12"/>
        <v>6.16/km</v>
      </c>
      <c r="H219" s="17">
        <f t="shared" si="13"/>
        <v>0.10716435185185183</v>
      </c>
      <c r="I219" s="17">
        <f>F219-INDEX($F$5:$F$359,MATCH(D219,$D$5:$D$359,0))</f>
        <v>0.08863425925925925</v>
      </c>
    </row>
    <row r="220" spans="1:9" ht="15" customHeight="1">
      <c r="A220" s="15">
        <v>216</v>
      </c>
      <c r="B220" s="16" t="s">
        <v>547</v>
      </c>
      <c r="C220" s="16" t="s">
        <v>53</v>
      </c>
      <c r="D220" s="15" t="s">
        <v>221</v>
      </c>
      <c r="E220" s="16" t="s">
        <v>158</v>
      </c>
      <c r="F220" s="49">
        <v>0.2526041666666667</v>
      </c>
      <c r="G220" s="15" t="str">
        <f t="shared" si="12"/>
        <v>6.16/km</v>
      </c>
      <c r="H220" s="17">
        <f t="shared" si="13"/>
        <v>0.10747685185185188</v>
      </c>
      <c r="I220" s="17">
        <f>F220-INDEX($F$5:$F$359,MATCH(D220,$D$5:$D$359,0))</f>
        <v>0.08333333333333334</v>
      </c>
    </row>
    <row r="221" spans="1:9" ht="15" customHeight="1">
      <c r="A221" s="15">
        <v>217</v>
      </c>
      <c r="B221" s="16" t="s">
        <v>548</v>
      </c>
      <c r="C221" s="16" t="s">
        <v>27</v>
      </c>
      <c r="D221" s="15" t="s">
        <v>240</v>
      </c>
      <c r="E221" s="16" t="s">
        <v>255</v>
      </c>
      <c r="F221" s="49">
        <v>0.25289351851851855</v>
      </c>
      <c r="G221" s="15" t="str">
        <f t="shared" si="12"/>
        <v>6.16/km</v>
      </c>
      <c r="H221" s="17">
        <f t="shared" si="13"/>
        <v>0.10776620370370374</v>
      </c>
      <c r="I221" s="17">
        <f>F221-INDEX($F$5:$F$359,MATCH(D221,$D$5:$D$359,0))</f>
        <v>0.06267361111111111</v>
      </c>
    </row>
    <row r="222" spans="1:9" ht="15" customHeight="1">
      <c r="A222" s="15">
        <v>218</v>
      </c>
      <c r="B222" s="16" t="s">
        <v>549</v>
      </c>
      <c r="C222" s="16" t="s">
        <v>70</v>
      </c>
      <c r="D222" s="15" t="s">
        <v>240</v>
      </c>
      <c r="E222" s="16" t="s">
        <v>114</v>
      </c>
      <c r="F222" s="49">
        <v>0.2531597222222222</v>
      </c>
      <c r="G222" s="15" t="str">
        <f t="shared" si="12"/>
        <v>6.17/km</v>
      </c>
      <c r="H222" s="17">
        <f t="shared" si="13"/>
        <v>0.10803240740740741</v>
      </c>
      <c r="I222" s="17">
        <f>F222-INDEX($F$5:$F$359,MATCH(D222,$D$5:$D$359,0))</f>
        <v>0.06293981481481478</v>
      </c>
    </row>
    <row r="223" spans="1:9" ht="15" customHeight="1">
      <c r="A223" s="15">
        <v>219</v>
      </c>
      <c r="B223" s="16" t="s">
        <v>550</v>
      </c>
      <c r="C223" s="16" t="s">
        <v>551</v>
      </c>
      <c r="D223" s="15" t="s">
        <v>230</v>
      </c>
      <c r="E223" s="16" t="s">
        <v>313</v>
      </c>
      <c r="F223" s="49">
        <v>0.2540162037037037</v>
      </c>
      <c r="G223" s="15" t="str">
        <f t="shared" si="12"/>
        <v>6.18/km</v>
      </c>
      <c r="H223" s="17">
        <f t="shared" si="13"/>
        <v>0.1088888888888889</v>
      </c>
      <c r="I223" s="17">
        <f>F223-INDEX($F$5:$F$359,MATCH(D223,$D$5:$D$359,0))</f>
        <v>0.07628472222222224</v>
      </c>
    </row>
    <row r="224" spans="1:9" ht="15" customHeight="1">
      <c r="A224" s="15">
        <v>220</v>
      </c>
      <c r="B224" s="16" t="s">
        <v>690</v>
      </c>
      <c r="C224" s="16" t="s">
        <v>150</v>
      </c>
      <c r="D224" s="15" t="s">
        <v>230</v>
      </c>
      <c r="E224" s="16" t="s">
        <v>114</v>
      </c>
      <c r="F224" s="49">
        <v>0.25469907407407405</v>
      </c>
      <c r="G224" s="15" t="str">
        <f t="shared" si="12"/>
        <v>6.19/km</v>
      </c>
      <c r="H224" s="17">
        <f t="shared" si="13"/>
        <v>0.10957175925925924</v>
      </c>
      <c r="I224" s="17">
        <f>F224-INDEX($F$5:$F$359,MATCH(D224,$D$5:$D$359,0))</f>
        <v>0.07696759259259259</v>
      </c>
    </row>
    <row r="225" spans="1:9" ht="15" customHeight="1">
      <c r="A225" s="15">
        <v>221</v>
      </c>
      <c r="B225" s="16" t="s">
        <v>552</v>
      </c>
      <c r="C225" s="16" t="s">
        <v>27</v>
      </c>
      <c r="D225" s="15" t="s">
        <v>240</v>
      </c>
      <c r="E225" s="16" t="s">
        <v>314</v>
      </c>
      <c r="F225" s="49">
        <v>0.25472222222222224</v>
      </c>
      <c r="G225" s="15" t="str">
        <f t="shared" si="12"/>
        <v>6.19/km</v>
      </c>
      <c r="H225" s="17">
        <f t="shared" si="13"/>
        <v>0.10959490740740743</v>
      </c>
      <c r="I225" s="17">
        <f>F225-INDEX($F$5:$F$359,MATCH(D225,$D$5:$D$359,0))</f>
        <v>0.0645023148148148</v>
      </c>
    </row>
    <row r="226" spans="1:9" ht="15" customHeight="1">
      <c r="A226" s="15">
        <v>222</v>
      </c>
      <c r="B226" s="16" t="s">
        <v>553</v>
      </c>
      <c r="C226" s="16" t="s">
        <v>30</v>
      </c>
      <c r="D226" s="15" t="s">
        <v>212</v>
      </c>
      <c r="E226" s="16" t="s">
        <v>315</v>
      </c>
      <c r="F226" s="49">
        <v>0.2550925925925926</v>
      </c>
      <c r="G226" s="15" t="str">
        <f t="shared" si="12"/>
        <v>6.20/km</v>
      </c>
      <c r="H226" s="17">
        <f t="shared" si="13"/>
        <v>0.10996527777777779</v>
      </c>
      <c r="I226" s="17">
        <f>F226-INDEX($F$5:$F$359,MATCH(D226,$D$5:$D$359,0))</f>
        <v>0.10042824074074072</v>
      </c>
    </row>
    <row r="227" spans="1:9" ht="15" customHeight="1">
      <c r="A227" s="15">
        <v>223</v>
      </c>
      <c r="B227" s="16" t="s">
        <v>554</v>
      </c>
      <c r="C227" s="16" t="s">
        <v>86</v>
      </c>
      <c r="D227" s="15" t="s">
        <v>251</v>
      </c>
      <c r="E227" s="16" t="s">
        <v>114</v>
      </c>
      <c r="F227" s="49">
        <v>0.25524305555555554</v>
      </c>
      <c r="G227" s="15" t="str">
        <f t="shared" si="12"/>
        <v>6.20/km</v>
      </c>
      <c r="H227" s="17">
        <f t="shared" si="13"/>
        <v>0.11011574074074074</v>
      </c>
      <c r="I227" s="17">
        <f>F227-INDEX($F$5:$F$359,MATCH(D227,$D$5:$D$359,0))</f>
        <v>0.05457175925925925</v>
      </c>
    </row>
    <row r="228" spans="1:9" ht="15" customHeight="1">
      <c r="A228" s="15">
        <v>224</v>
      </c>
      <c r="B228" s="16" t="s">
        <v>691</v>
      </c>
      <c r="C228" s="16" t="s">
        <v>93</v>
      </c>
      <c r="D228" s="15" t="s">
        <v>240</v>
      </c>
      <c r="E228" s="16" t="s">
        <v>267</v>
      </c>
      <c r="F228" s="49">
        <v>0.2557638888888889</v>
      </c>
      <c r="G228" s="15" t="str">
        <f t="shared" si="12"/>
        <v>6.21/km</v>
      </c>
      <c r="H228" s="17">
        <f t="shared" si="13"/>
        <v>0.1106365740740741</v>
      </c>
      <c r="I228" s="17">
        <f>F228-INDEX($F$5:$F$359,MATCH(D228,$D$5:$D$359,0))</f>
        <v>0.06554398148148147</v>
      </c>
    </row>
    <row r="229" spans="1:9" ht="15" customHeight="1">
      <c r="A229" s="15">
        <v>225</v>
      </c>
      <c r="B229" s="16" t="s">
        <v>555</v>
      </c>
      <c r="C229" s="16" t="s">
        <v>104</v>
      </c>
      <c r="D229" s="15" t="s">
        <v>221</v>
      </c>
      <c r="E229" s="16" t="s">
        <v>114</v>
      </c>
      <c r="F229" s="49">
        <v>0.2562152777777778</v>
      </c>
      <c r="G229" s="15" t="str">
        <f t="shared" si="12"/>
        <v>6.21/km</v>
      </c>
      <c r="H229" s="17">
        <f t="shared" si="13"/>
        <v>0.111087962962963</v>
      </c>
      <c r="I229" s="17">
        <f>F229-INDEX($F$5:$F$359,MATCH(D229,$D$5:$D$359,0))</f>
        <v>0.08694444444444446</v>
      </c>
    </row>
    <row r="230" spans="1:9" ht="15" customHeight="1">
      <c r="A230" s="15">
        <v>226</v>
      </c>
      <c r="B230" s="16" t="s">
        <v>692</v>
      </c>
      <c r="C230" s="16" t="s">
        <v>57</v>
      </c>
      <c r="D230" s="15" t="s">
        <v>221</v>
      </c>
      <c r="E230" s="16" t="s">
        <v>316</v>
      </c>
      <c r="F230" s="49">
        <v>0.2562152777777778</v>
      </c>
      <c r="G230" s="15" t="str">
        <f t="shared" si="12"/>
        <v>6.21/km</v>
      </c>
      <c r="H230" s="17">
        <f t="shared" si="13"/>
        <v>0.111087962962963</v>
      </c>
      <c r="I230" s="17">
        <f>F230-INDEX($F$5:$F$359,MATCH(D230,$D$5:$D$359,0))</f>
        <v>0.08694444444444446</v>
      </c>
    </row>
    <row r="231" spans="1:9" ht="15" customHeight="1">
      <c r="A231" s="15">
        <v>227</v>
      </c>
      <c r="B231" s="16" t="s">
        <v>134</v>
      </c>
      <c r="C231" s="16" t="s">
        <v>136</v>
      </c>
      <c r="D231" s="15" t="s">
        <v>225</v>
      </c>
      <c r="E231" s="16" t="s">
        <v>235</v>
      </c>
      <c r="F231" s="49">
        <v>0.25650462962962967</v>
      </c>
      <c r="G231" s="15" t="str">
        <f t="shared" si="12"/>
        <v>6.22/km</v>
      </c>
      <c r="H231" s="17">
        <f t="shared" si="13"/>
        <v>0.11137731481481486</v>
      </c>
      <c r="I231" s="17">
        <f>F231-INDEX($F$5:$F$359,MATCH(D231,$D$5:$D$359,0))</f>
        <v>0.08230324074074077</v>
      </c>
    </row>
    <row r="232" spans="1:9" ht="15" customHeight="1">
      <c r="A232" s="15">
        <v>228</v>
      </c>
      <c r="B232" s="16" t="s">
        <v>556</v>
      </c>
      <c r="C232" s="16" t="s">
        <v>92</v>
      </c>
      <c r="D232" s="15" t="s">
        <v>230</v>
      </c>
      <c r="E232" s="16" t="s">
        <v>317</v>
      </c>
      <c r="F232" s="49">
        <v>0.25732638888888887</v>
      </c>
      <c r="G232" s="15" t="str">
        <f t="shared" si="12"/>
        <v>6.23/km</v>
      </c>
      <c r="H232" s="17">
        <f t="shared" si="13"/>
        <v>0.11219907407407406</v>
      </c>
      <c r="I232" s="17">
        <f>F232-INDEX($F$5:$F$359,MATCH(D232,$D$5:$D$359,0))</f>
        <v>0.0795949074074074</v>
      </c>
    </row>
    <row r="233" spans="1:9" ht="15" customHeight="1">
      <c r="A233" s="15">
        <v>229</v>
      </c>
      <c r="B233" s="16" t="s">
        <v>557</v>
      </c>
      <c r="C233" s="16" t="s">
        <v>55</v>
      </c>
      <c r="D233" s="15" t="s">
        <v>230</v>
      </c>
      <c r="E233" s="16" t="s">
        <v>114</v>
      </c>
      <c r="F233" s="49">
        <v>0.25743055555555555</v>
      </c>
      <c r="G233" s="15" t="str">
        <f t="shared" si="12"/>
        <v>6.23/km</v>
      </c>
      <c r="H233" s="17">
        <f t="shared" si="13"/>
        <v>0.11230324074074075</v>
      </c>
      <c r="I233" s="17">
        <f>F233-INDEX($F$5:$F$359,MATCH(D233,$D$5:$D$359,0))</f>
        <v>0.07969907407407409</v>
      </c>
    </row>
    <row r="234" spans="1:9" ht="15" customHeight="1">
      <c r="A234" s="15">
        <v>230</v>
      </c>
      <c r="B234" s="16" t="s">
        <v>558</v>
      </c>
      <c r="C234" s="16" t="s">
        <v>16</v>
      </c>
      <c r="D234" s="15" t="s">
        <v>218</v>
      </c>
      <c r="E234" s="16" t="s">
        <v>114</v>
      </c>
      <c r="F234" s="49">
        <v>0.2578009259259259</v>
      </c>
      <c r="G234" s="15" t="str">
        <f t="shared" si="12"/>
        <v>6.24/km</v>
      </c>
      <c r="H234" s="17">
        <f t="shared" si="13"/>
        <v>0.1126736111111111</v>
      </c>
      <c r="I234" s="17">
        <f>F234-INDEX($F$5:$F$359,MATCH(D234,$D$5:$D$359,0))</f>
        <v>0.09414351851851852</v>
      </c>
    </row>
    <row r="235" spans="1:9" ht="15" customHeight="1">
      <c r="A235" s="15">
        <v>231</v>
      </c>
      <c r="B235" s="16" t="s">
        <v>559</v>
      </c>
      <c r="C235" s="16" t="s">
        <v>129</v>
      </c>
      <c r="D235" s="15" t="s">
        <v>278</v>
      </c>
      <c r="E235" s="16" t="s">
        <v>153</v>
      </c>
      <c r="F235" s="49">
        <v>0.2579976851851852</v>
      </c>
      <c r="G235" s="15" t="str">
        <f t="shared" si="12"/>
        <v>6.24/km</v>
      </c>
      <c r="H235" s="17">
        <f t="shared" si="13"/>
        <v>0.11287037037037037</v>
      </c>
      <c r="I235" s="17">
        <f>F235-INDEX($F$5:$F$359,MATCH(D235,$D$5:$D$359,0))</f>
        <v>0.03658564814814813</v>
      </c>
    </row>
    <row r="236" spans="1:9" ht="15" customHeight="1">
      <c r="A236" s="15">
        <v>232</v>
      </c>
      <c r="B236" s="16" t="s">
        <v>560</v>
      </c>
      <c r="C236" s="16" t="s">
        <v>46</v>
      </c>
      <c r="D236" s="15" t="s">
        <v>221</v>
      </c>
      <c r="E236" s="16" t="s">
        <v>318</v>
      </c>
      <c r="F236" s="49">
        <v>0.25818287037037035</v>
      </c>
      <c r="G236" s="15" t="str">
        <f t="shared" si="12"/>
        <v>6.24/km</v>
      </c>
      <c r="H236" s="17">
        <f t="shared" si="13"/>
        <v>0.11305555555555555</v>
      </c>
      <c r="I236" s="17">
        <f>F236-INDEX($F$5:$F$359,MATCH(D236,$D$5:$D$359,0))</f>
        <v>0.08891203703703701</v>
      </c>
    </row>
    <row r="237" spans="1:9" ht="15" customHeight="1">
      <c r="A237" s="15">
        <v>233</v>
      </c>
      <c r="B237" s="16" t="s">
        <v>561</v>
      </c>
      <c r="C237" s="16" t="s">
        <v>194</v>
      </c>
      <c r="D237" s="15" t="s">
        <v>212</v>
      </c>
      <c r="E237" s="16" t="s">
        <v>284</v>
      </c>
      <c r="F237" s="49">
        <v>0.25833333333333336</v>
      </c>
      <c r="G237" s="15" t="str">
        <f t="shared" si="12"/>
        <v>6.24/km</v>
      </c>
      <c r="H237" s="17">
        <f t="shared" si="13"/>
        <v>0.11320601851851855</v>
      </c>
      <c r="I237" s="17">
        <f>F237-INDEX($F$5:$F$359,MATCH(D237,$D$5:$D$359,0))</f>
        <v>0.10366898148148149</v>
      </c>
    </row>
    <row r="238" spans="1:9" ht="15" customHeight="1">
      <c r="A238" s="15">
        <v>234</v>
      </c>
      <c r="B238" s="16" t="s">
        <v>562</v>
      </c>
      <c r="C238" s="16" t="s">
        <v>26</v>
      </c>
      <c r="D238" s="15" t="s">
        <v>221</v>
      </c>
      <c r="E238" s="16" t="s">
        <v>314</v>
      </c>
      <c r="F238" s="49">
        <v>0.25877314814814817</v>
      </c>
      <c r="G238" s="15" t="str">
        <f t="shared" si="12"/>
        <v>6.25/km</v>
      </c>
      <c r="H238" s="17">
        <f t="shared" si="13"/>
        <v>0.11364583333333336</v>
      </c>
      <c r="I238" s="17">
        <f>F238-INDEX($F$5:$F$359,MATCH(D238,$D$5:$D$359,0))</f>
        <v>0.08950231481481483</v>
      </c>
    </row>
    <row r="239" spans="1:9" ht="15" customHeight="1">
      <c r="A239" s="15">
        <v>235</v>
      </c>
      <c r="B239" s="16" t="s">
        <v>563</v>
      </c>
      <c r="C239" s="16" t="s">
        <v>564</v>
      </c>
      <c r="D239" s="15" t="s">
        <v>221</v>
      </c>
      <c r="E239" s="16" t="s">
        <v>314</v>
      </c>
      <c r="F239" s="49">
        <v>0.25877314814814817</v>
      </c>
      <c r="G239" s="15" t="str">
        <f t="shared" si="12"/>
        <v>6.25/km</v>
      </c>
      <c r="H239" s="17">
        <f t="shared" si="13"/>
        <v>0.11364583333333336</v>
      </c>
      <c r="I239" s="17">
        <f>F239-INDEX($F$5:$F$359,MATCH(D239,$D$5:$D$359,0))</f>
        <v>0.08950231481481483</v>
      </c>
    </row>
    <row r="240" spans="1:9" ht="15" customHeight="1">
      <c r="A240" s="15">
        <v>236</v>
      </c>
      <c r="B240" s="16" t="s">
        <v>565</v>
      </c>
      <c r="C240" s="16" t="s">
        <v>76</v>
      </c>
      <c r="D240" s="15" t="s">
        <v>212</v>
      </c>
      <c r="E240" s="16" t="s">
        <v>314</v>
      </c>
      <c r="F240" s="49">
        <v>0.2587847222222222</v>
      </c>
      <c r="G240" s="15" t="str">
        <f t="shared" si="12"/>
        <v>6.25/km</v>
      </c>
      <c r="H240" s="17">
        <f t="shared" si="13"/>
        <v>0.1136574074074074</v>
      </c>
      <c r="I240" s="17">
        <f>F240-INDEX($F$5:$F$359,MATCH(D240,$D$5:$D$359,0))</f>
        <v>0.10412037037037034</v>
      </c>
    </row>
    <row r="241" spans="1:9" ht="15" customHeight="1">
      <c r="A241" s="18">
        <v>237</v>
      </c>
      <c r="B241" s="19" t="s">
        <v>566</v>
      </c>
      <c r="C241" s="19" t="s">
        <v>14</v>
      </c>
      <c r="D241" s="18" t="s">
        <v>210</v>
      </c>
      <c r="E241" s="19" t="s">
        <v>56</v>
      </c>
      <c r="F241" s="51">
        <v>0.25881944444444444</v>
      </c>
      <c r="G241" s="18" t="str">
        <f t="shared" si="12"/>
        <v>6.25/km</v>
      </c>
      <c r="H241" s="20">
        <f t="shared" si="13"/>
        <v>0.11369212962962963</v>
      </c>
      <c r="I241" s="20">
        <f>F241-INDEX($F$5:$F$359,MATCH(D241,$D$5:$D$359,0))</f>
        <v>0.11369212962962963</v>
      </c>
    </row>
    <row r="242" spans="1:9" ht="15" customHeight="1">
      <c r="A242" s="18">
        <v>238</v>
      </c>
      <c r="B242" s="19" t="s">
        <v>567</v>
      </c>
      <c r="C242" s="19" t="s">
        <v>693</v>
      </c>
      <c r="D242" s="18" t="s">
        <v>225</v>
      </c>
      <c r="E242" s="19" t="s">
        <v>56</v>
      </c>
      <c r="F242" s="51">
        <v>0.25881944444444444</v>
      </c>
      <c r="G242" s="18" t="str">
        <f aca="true" t="shared" si="14" ref="G242:G305">TEXT(INT((HOUR(F242)*3600+MINUTE(F242)*60+SECOND(F242))/$I$3/60),"0")&amp;"."&amp;TEXT(MOD((HOUR(F242)*3600+MINUTE(F242)*60+SECOND(F242))/$I$3,60),"00")&amp;"/km"</f>
        <v>6.25/km</v>
      </c>
      <c r="H242" s="20">
        <f aca="true" t="shared" si="15" ref="H242:H305">F242-$F$5</f>
        <v>0.11369212962962963</v>
      </c>
      <c r="I242" s="20">
        <f>F242-INDEX($F$5:$F$359,MATCH(D242,$D$5:$D$359,0))</f>
        <v>0.08461805555555554</v>
      </c>
    </row>
    <row r="243" spans="1:9" ht="15" customHeight="1">
      <c r="A243" s="15">
        <v>239</v>
      </c>
      <c r="B243" s="16" t="s">
        <v>568</v>
      </c>
      <c r="C243" s="16" t="s">
        <v>569</v>
      </c>
      <c r="D243" s="15" t="s">
        <v>278</v>
      </c>
      <c r="E243" s="16" t="s">
        <v>319</v>
      </c>
      <c r="F243" s="49">
        <v>0.2589930555555556</v>
      </c>
      <c r="G243" s="15" t="str">
        <f t="shared" si="14"/>
        <v>6.25/km</v>
      </c>
      <c r="H243" s="17">
        <f t="shared" si="15"/>
        <v>0.11386574074074077</v>
      </c>
      <c r="I243" s="17">
        <f>F243-INDEX($F$5:$F$359,MATCH(D243,$D$5:$D$359,0))</f>
        <v>0.03758101851851853</v>
      </c>
    </row>
    <row r="244" spans="1:9" ht="15" customHeight="1">
      <c r="A244" s="15">
        <v>240</v>
      </c>
      <c r="B244" s="16" t="s">
        <v>570</v>
      </c>
      <c r="C244" s="16" t="s">
        <v>694</v>
      </c>
      <c r="D244" s="15" t="s">
        <v>262</v>
      </c>
      <c r="E244" s="16" t="s">
        <v>320</v>
      </c>
      <c r="F244" s="49">
        <v>0.2610185185185185</v>
      </c>
      <c r="G244" s="15" t="str">
        <f t="shared" si="14"/>
        <v>6.28/km</v>
      </c>
      <c r="H244" s="17">
        <f t="shared" si="15"/>
        <v>0.11589120370370368</v>
      </c>
      <c r="I244" s="17">
        <f>F244-INDEX($F$5:$F$359,MATCH(D244,$D$5:$D$359,0))</f>
        <v>0.048796296296296254</v>
      </c>
    </row>
    <row r="245" spans="1:9" ht="15" customHeight="1">
      <c r="A245" s="15">
        <v>241</v>
      </c>
      <c r="B245" s="16" t="s">
        <v>571</v>
      </c>
      <c r="C245" s="16" t="s">
        <v>23</v>
      </c>
      <c r="D245" s="15" t="s">
        <v>251</v>
      </c>
      <c r="E245" s="16" t="s">
        <v>300</v>
      </c>
      <c r="F245" s="49">
        <v>0.26131944444444444</v>
      </c>
      <c r="G245" s="15" t="str">
        <f t="shared" si="14"/>
        <v>6.29/km</v>
      </c>
      <c r="H245" s="17">
        <f t="shared" si="15"/>
        <v>0.11619212962962963</v>
      </c>
      <c r="I245" s="17">
        <f>F245-INDEX($F$5:$F$359,MATCH(D245,$D$5:$D$359,0))</f>
        <v>0.060648148148148145</v>
      </c>
    </row>
    <row r="246" spans="1:9" ht="15" customHeight="1">
      <c r="A246" s="15">
        <v>242</v>
      </c>
      <c r="B246" s="16" t="s">
        <v>572</v>
      </c>
      <c r="C246" s="16" t="s">
        <v>156</v>
      </c>
      <c r="D246" s="15" t="s">
        <v>251</v>
      </c>
      <c r="E246" s="16" t="s">
        <v>321</v>
      </c>
      <c r="F246" s="49">
        <v>0.2624652777777778</v>
      </c>
      <c r="G246" s="15" t="str">
        <f t="shared" si="14"/>
        <v>6.31/km</v>
      </c>
      <c r="H246" s="17">
        <f t="shared" si="15"/>
        <v>0.11733796296296298</v>
      </c>
      <c r="I246" s="17">
        <f>F246-INDEX($F$5:$F$359,MATCH(D246,$D$5:$D$359,0))</f>
        <v>0.06179398148148149</v>
      </c>
    </row>
    <row r="247" spans="1:9" ht="15" customHeight="1">
      <c r="A247" s="15">
        <v>243</v>
      </c>
      <c r="B247" s="16" t="s">
        <v>573</v>
      </c>
      <c r="C247" s="16" t="s">
        <v>143</v>
      </c>
      <c r="D247" s="15" t="s">
        <v>230</v>
      </c>
      <c r="E247" s="16" t="s">
        <v>316</v>
      </c>
      <c r="F247" s="49">
        <v>0.26317129629629626</v>
      </c>
      <c r="G247" s="15" t="str">
        <f t="shared" si="14"/>
        <v>6.32/km</v>
      </c>
      <c r="H247" s="17">
        <f t="shared" si="15"/>
        <v>0.11804398148148146</v>
      </c>
      <c r="I247" s="17">
        <f>F247-INDEX($F$5:$F$359,MATCH(D247,$D$5:$D$359,0))</f>
        <v>0.0854398148148148</v>
      </c>
    </row>
    <row r="248" spans="1:9" ht="15" customHeight="1">
      <c r="A248" s="15">
        <v>244</v>
      </c>
      <c r="B248" s="16" t="s">
        <v>574</v>
      </c>
      <c r="C248" s="16" t="s">
        <v>695</v>
      </c>
      <c r="D248" s="15" t="s">
        <v>240</v>
      </c>
      <c r="E248" s="16" t="s">
        <v>164</v>
      </c>
      <c r="F248" s="49">
        <v>0.2632175925925926</v>
      </c>
      <c r="G248" s="15" t="str">
        <f t="shared" si="14"/>
        <v>6.32/km</v>
      </c>
      <c r="H248" s="17">
        <f t="shared" si="15"/>
        <v>0.11809027777777778</v>
      </c>
      <c r="I248" s="17">
        <f>F248-INDEX($F$5:$F$359,MATCH(D248,$D$5:$D$359,0))</f>
        <v>0.07299768518518515</v>
      </c>
    </row>
    <row r="249" spans="1:9" ht="15" customHeight="1">
      <c r="A249" s="15">
        <v>245</v>
      </c>
      <c r="B249" s="16" t="s">
        <v>575</v>
      </c>
      <c r="C249" s="16" t="s">
        <v>576</v>
      </c>
      <c r="D249" s="15" t="s">
        <v>278</v>
      </c>
      <c r="E249" s="16" t="s">
        <v>253</v>
      </c>
      <c r="F249" s="49">
        <v>0.26329861111111114</v>
      </c>
      <c r="G249" s="15" t="str">
        <f t="shared" si="14"/>
        <v>6.32/km</v>
      </c>
      <c r="H249" s="17">
        <f t="shared" si="15"/>
        <v>0.11817129629629633</v>
      </c>
      <c r="I249" s="17">
        <f>F249-INDEX($F$5:$F$359,MATCH(D249,$D$5:$D$359,0))</f>
        <v>0.04188657407407409</v>
      </c>
    </row>
    <row r="250" spans="1:9" ht="15" customHeight="1">
      <c r="A250" s="15">
        <v>246</v>
      </c>
      <c r="B250" s="16" t="s">
        <v>577</v>
      </c>
      <c r="C250" s="16" t="s">
        <v>67</v>
      </c>
      <c r="D250" s="15" t="s">
        <v>251</v>
      </c>
      <c r="E250" s="16" t="s">
        <v>114</v>
      </c>
      <c r="F250" s="49">
        <v>0.2633680555555556</v>
      </c>
      <c r="G250" s="15" t="str">
        <f t="shared" si="14"/>
        <v>6.32/km</v>
      </c>
      <c r="H250" s="17">
        <f t="shared" si="15"/>
        <v>0.11824074074074079</v>
      </c>
      <c r="I250" s="17">
        <f>F250-INDEX($F$5:$F$359,MATCH(D250,$D$5:$D$359,0))</f>
        <v>0.0626967592592593</v>
      </c>
    </row>
    <row r="251" spans="1:9" ht="15" customHeight="1">
      <c r="A251" s="15">
        <v>247</v>
      </c>
      <c r="B251" s="16" t="s">
        <v>578</v>
      </c>
      <c r="C251" s="16" t="s">
        <v>26</v>
      </c>
      <c r="D251" s="15" t="s">
        <v>221</v>
      </c>
      <c r="E251" s="16" t="s">
        <v>322</v>
      </c>
      <c r="F251" s="49">
        <v>0.2633680555555556</v>
      </c>
      <c r="G251" s="15" t="str">
        <f t="shared" si="14"/>
        <v>6.32/km</v>
      </c>
      <c r="H251" s="17">
        <f t="shared" si="15"/>
        <v>0.11824074074074079</v>
      </c>
      <c r="I251" s="17">
        <f>F251-INDEX($F$5:$F$359,MATCH(D251,$D$5:$D$359,0))</f>
        <v>0.09409722222222225</v>
      </c>
    </row>
    <row r="252" spans="1:9" ht="15" customHeight="1">
      <c r="A252" s="15">
        <v>248</v>
      </c>
      <c r="B252" s="16" t="s">
        <v>579</v>
      </c>
      <c r="C252" s="16" t="s">
        <v>696</v>
      </c>
      <c r="D252" s="15" t="s">
        <v>283</v>
      </c>
      <c r="E252" s="16" t="s">
        <v>114</v>
      </c>
      <c r="F252" s="49">
        <v>0.26337962962962963</v>
      </c>
      <c r="G252" s="15" t="str">
        <f t="shared" si="14"/>
        <v>6.32/km</v>
      </c>
      <c r="H252" s="17">
        <f t="shared" si="15"/>
        <v>0.11825231481481482</v>
      </c>
      <c r="I252" s="17">
        <f>F252-INDEX($F$5:$F$359,MATCH(D252,$D$5:$D$359,0))</f>
        <v>0.03717592592592592</v>
      </c>
    </row>
    <row r="253" spans="1:9" ht="15" customHeight="1">
      <c r="A253" s="15">
        <v>249</v>
      </c>
      <c r="B253" s="16" t="s">
        <v>580</v>
      </c>
      <c r="C253" s="16" t="s">
        <v>30</v>
      </c>
      <c r="D253" s="15" t="s">
        <v>251</v>
      </c>
      <c r="E253" s="16" t="s">
        <v>323</v>
      </c>
      <c r="F253" s="49">
        <v>0.26351851851851854</v>
      </c>
      <c r="G253" s="15" t="str">
        <f t="shared" si="14"/>
        <v>6.32/km</v>
      </c>
      <c r="H253" s="17">
        <f t="shared" si="15"/>
        <v>0.11839120370370373</v>
      </c>
      <c r="I253" s="17">
        <f>F253-INDEX($F$5:$F$359,MATCH(D253,$D$5:$D$359,0))</f>
        <v>0.06284722222222225</v>
      </c>
    </row>
    <row r="254" spans="1:9" ht="15" customHeight="1">
      <c r="A254" s="15">
        <v>250</v>
      </c>
      <c r="B254" s="16" t="s">
        <v>581</v>
      </c>
      <c r="C254" s="16" t="s">
        <v>14</v>
      </c>
      <c r="D254" s="15" t="s">
        <v>240</v>
      </c>
      <c r="E254" s="16" t="s">
        <v>220</v>
      </c>
      <c r="F254" s="49">
        <v>0.2637731481481482</v>
      </c>
      <c r="G254" s="15" t="str">
        <f t="shared" si="14"/>
        <v>6.33/km</v>
      </c>
      <c r="H254" s="17">
        <f t="shared" si="15"/>
        <v>0.11864583333333337</v>
      </c>
      <c r="I254" s="17">
        <f>F254-INDEX($F$5:$F$359,MATCH(D254,$D$5:$D$359,0))</f>
        <v>0.07355324074074074</v>
      </c>
    </row>
    <row r="255" spans="1:9" ht="15" customHeight="1">
      <c r="A255" s="15">
        <v>251</v>
      </c>
      <c r="B255" s="16" t="s">
        <v>582</v>
      </c>
      <c r="C255" s="16" t="s">
        <v>30</v>
      </c>
      <c r="D255" s="15" t="s">
        <v>240</v>
      </c>
      <c r="E255" s="16" t="s">
        <v>114</v>
      </c>
      <c r="F255" s="49">
        <v>0.26412037037037034</v>
      </c>
      <c r="G255" s="15" t="str">
        <f t="shared" si="14"/>
        <v>6.33/km</v>
      </c>
      <c r="H255" s="17">
        <f t="shared" si="15"/>
        <v>0.11899305555555553</v>
      </c>
      <c r="I255" s="17">
        <f>F255-INDEX($F$5:$F$359,MATCH(D255,$D$5:$D$359,0))</f>
        <v>0.0739004629629629</v>
      </c>
    </row>
    <row r="256" spans="1:9" ht="15" customHeight="1">
      <c r="A256" s="15">
        <v>252</v>
      </c>
      <c r="B256" s="16" t="s">
        <v>583</v>
      </c>
      <c r="C256" s="16" t="s">
        <v>584</v>
      </c>
      <c r="D256" s="15" t="s">
        <v>230</v>
      </c>
      <c r="E256" s="16" t="s">
        <v>114</v>
      </c>
      <c r="F256" s="49">
        <v>0.2647453703703704</v>
      </c>
      <c r="G256" s="15" t="str">
        <f t="shared" si="14"/>
        <v>6.34/km</v>
      </c>
      <c r="H256" s="17">
        <f t="shared" si="15"/>
        <v>0.11961805555555557</v>
      </c>
      <c r="I256" s="17">
        <f>F256-INDEX($F$5:$F$359,MATCH(D256,$D$5:$D$359,0))</f>
        <v>0.08701388888888892</v>
      </c>
    </row>
    <row r="257" spans="1:9" ht="15" customHeight="1">
      <c r="A257" s="15">
        <v>253</v>
      </c>
      <c r="B257" s="16" t="s">
        <v>534</v>
      </c>
      <c r="C257" s="16" t="s">
        <v>529</v>
      </c>
      <c r="D257" s="15" t="s">
        <v>230</v>
      </c>
      <c r="E257" s="16" t="s">
        <v>114</v>
      </c>
      <c r="F257" s="49">
        <v>0.2647453703703704</v>
      </c>
      <c r="G257" s="15" t="str">
        <f t="shared" si="14"/>
        <v>6.34/km</v>
      </c>
      <c r="H257" s="17">
        <f t="shared" si="15"/>
        <v>0.11961805555555557</v>
      </c>
      <c r="I257" s="17">
        <f>F257-INDEX($F$5:$F$359,MATCH(D257,$D$5:$D$359,0))</f>
        <v>0.08701388888888892</v>
      </c>
    </row>
    <row r="258" spans="1:9" ht="15" customHeight="1">
      <c r="A258" s="15">
        <v>254</v>
      </c>
      <c r="B258" s="16" t="s">
        <v>697</v>
      </c>
      <c r="C258" s="16" t="s">
        <v>698</v>
      </c>
      <c r="D258" s="15" t="s">
        <v>240</v>
      </c>
      <c r="E258" s="16" t="s">
        <v>292</v>
      </c>
      <c r="F258" s="49">
        <v>0.26488425925925924</v>
      </c>
      <c r="G258" s="15" t="str">
        <f t="shared" si="14"/>
        <v>6.34/km</v>
      </c>
      <c r="H258" s="17">
        <f t="shared" si="15"/>
        <v>0.11975694444444443</v>
      </c>
      <c r="I258" s="17">
        <f>F258-INDEX($F$5:$F$359,MATCH(D258,$D$5:$D$359,0))</f>
        <v>0.0746643518518518</v>
      </c>
    </row>
    <row r="259" spans="1:9" ht="15" customHeight="1">
      <c r="A259" s="15">
        <v>255</v>
      </c>
      <c r="B259" s="16" t="s">
        <v>543</v>
      </c>
      <c r="C259" s="16" t="s">
        <v>699</v>
      </c>
      <c r="D259" s="15" t="s">
        <v>251</v>
      </c>
      <c r="E259" s="16" t="s">
        <v>264</v>
      </c>
      <c r="F259" s="49">
        <v>0.2650578703703704</v>
      </c>
      <c r="G259" s="15" t="str">
        <f t="shared" si="14"/>
        <v>6.35/km</v>
      </c>
      <c r="H259" s="17">
        <f t="shared" si="15"/>
        <v>0.11993055555555557</v>
      </c>
      <c r="I259" s="17">
        <f>F259-INDEX($F$5:$F$359,MATCH(D259,$D$5:$D$359,0))</f>
        <v>0.06438657407407408</v>
      </c>
    </row>
    <row r="260" spans="1:9" ht="15" customHeight="1">
      <c r="A260" s="15">
        <v>256</v>
      </c>
      <c r="B260" s="16" t="s">
        <v>585</v>
      </c>
      <c r="C260" s="16" t="s">
        <v>150</v>
      </c>
      <c r="D260" s="15" t="s">
        <v>225</v>
      </c>
      <c r="E260" s="16" t="s">
        <v>264</v>
      </c>
      <c r="F260" s="49">
        <v>0.2650694444444444</v>
      </c>
      <c r="G260" s="15" t="str">
        <f t="shared" si="14"/>
        <v>6.35/km</v>
      </c>
      <c r="H260" s="17">
        <f t="shared" si="15"/>
        <v>0.1199421296296296</v>
      </c>
      <c r="I260" s="17">
        <f>F260-INDEX($F$5:$F$359,MATCH(D260,$D$5:$D$359,0))</f>
        <v>0.09086805555555552</v>
      </c>
    </row>
    <row r="261" spans="1:9" ht="15" customHeight="1">
      <c r="A261" s="15">
        <v>257</v>
      </c>
      <c r="B261" s="16" t="s">
        <v>586</v>
      </c>
      <c r="C261" s="16" t="s">
        <v>30</v>
      </c>
      <c r="D261" s="15" t="s">
        <v>221</v>
      </c>
      <c r="E261" s="16" t="s">
        <v>324</v>
      </c>
      <c r="F261" s="49">
        <v>0.2655092592592592</v>
      </c>
      <c r="G261" s="15" t="str">
        <f t="shared" si="14"/>
        <v>6.35/km</v>
      </c>
      <c r="H261" s="17">
        <f t="shared" si="15"/>
        <v>0.12038194444444442</v>
      </c>
      <c r="I261" s="17">
        <f>F261-INDEX($F$5:$F$359,MATCH(D261,$D$5:$D$359,0))</f>
        <v>0.09623842592592588</v>
      </c>
    </row>
    <row r="262" spans="1:9" ht="15" customHeight="1">
      <c r="A262" s="15">
        <v>258</v>
      </c>
      <c r="B262" s="16" t="s">
        <v>587</v>
      </c>
      <c r="C262" s="16" t="s">
        <v>84</v>
      </c>
      <c r="D262" s="15" t="s">
        <v>262</v>
      </c>
      <c r="E262" s="16" t="s">
        <v>114</v>
      </c>
      <c r="F262" s="49">
        <v>0.2659375</v>
      </c>
      <c r="G262" s="15" t="str">
        <f t="shared" si="14"/>
        <v>6.36/km</v>
      </c>
      <c r="H262" s="17">
        <f t="shared" si="15"/>
        <v>0.12081018518518519</v>
      </c>
      <c r="I262" s="17">
        <f>F262-INDEX($F$5:$F$359,MATCH(D262,$D$5:$D$359,0))</f>
        <v>0.053715277777777765</v>
      </c>
    </row>
    <row r="263" spans="1:9" ht="15" customHeight="1">
      <c r="A263" s="15">
        <v>259</v>
      </c>
      <c r="B263" s="16" t="s">
        <v>185</v>
      </c>
      <c r="C263" s="16" t="s">
        <v>26</v>
      </c>
      <c r="D263" s="15" t="s">
        <v>221</v>
      </c>
      <c r="E263" s="16" t="s">
        <v>325</v>
      </c>
      <c r="F263" s="49">
        <v>0.2662037037037037</v>
      </c>
      <c r="G263" s="15" t="str">
        <f t="shared" si="14"/>
        <v>6.36/km</v>
      </c>
      <c r="H263" s="17">
        <f t="shared" si="15"/>
        <v>0.12107638888888891</v>
      </c>
      <c r="I263" s="17">
        <f>F263-INDEX($F$5:$F$359,MATCH(D263,$D$5:$D$359,0))</f>
        <v>0.09693287037037038</v>
      </c>
    </row>
    <row r="264" spans="1:9" ht="15" customHeight="1">
      <c r="A264" s="15">
        <v>260</v>
      </c>
      <c r="B264" s="16" t="s">
        <v>588</v>
      </c>
      <c r="C264" s="16" t="s">
        <v>51</v>
      </c>
      <c r="D264" s="15" t="s">
        <v>262</v>
      </c>
      <c r="E264" s="16" t="s">
        <v>290</v>
      </c>
      <c r="F264" s="49">
        <v>0.2663773148148148</v>
      </c>
      <c r="G264" s="15" t="str">
        <f t="shared" si="14"/>
        <v>6.36/km</v>
      </c>
      <c r="H264" s="17">
        <f t="shared" si="15"/>
        <v>0.12125</v>
      </c>
      <c r="I264" s="17">
        <f>F264-INDEX($F$5:$F$359,MATCH(D264,$D$5:$D$359,0))</f>
        <v>0.054155092592592574</v>
      </c>
    </row>
    <row r="265" spans="1:9" ht="15" customHeight="1">
      <c r="A265" s="15">
        <v>261</v>
      </c>
      <c r="B265" s="16" t="s">
        <v>589</v>
      </c>
      <c r="C265" s="16" t="s">
        <v>27</v>
      </c>
      <c r="D265" s="15" t="s">
        <v>212</v>
      </c>
      <c r="E265" s="16" t="s">
        <v>290</v>
      </c>
      <c r="F265" s="49">
        <v>0.2663888888888889</v>
      </c>
      <c r="G265" s="15" t="str">
        <f t="shared" si="14"/>
        <v>6.36/km</v>
      </c>
      <c r="H265" s="17">
        <f t="shared" si="15"/>
        <v>0.12126157407407409</v>
      </c>
      <c r="I265" s="17">
        <f>F265-INDEX($F$5:$F$359,MATCH(D265,$D$5:$D$359,0))</f>
        <v>0.11172453703703702</v>
      </c>
    </row>
    <row r="266" spans="1:9" ht="15" customHeight="1">
      <c r="A266" s="15">
        <v>262</v>
      </c>
      <c r="B266" s="16" t="s">
        <v>590</v>
      </c>
      <c r="C266" s="16" t="s">
        <v>78</v>
      </c>
      <c r="D266" s="15" t="s">
        <v>240</v>
      </c>
      <c r="E266" s="16" t="s">
        <v>326</v>
      </c>
      <c r="F266" s="49">
        <v>0.2664930555555555</v>
      </c>
      <c r="G266" s="15" t="str">
        <f t="shared" si="14"/>
        <v>6.37/km</v>
      </c>
      <c r="H266" s="17">
        <f t="shared" si="15"/>
        <v>0.12136574074074072</v>
      </c>
      <c r="I266" s="17">
        <f>F266-INDEX($F$5:$F$359,MATCH(D266,$D$5:$D$359,0))</f>
        <v>0.07627314814814809</v>
      </c>
    </row>
    <row r="267" spans="1:9" ht="15" customHeight="1">
      <c r="A267" s="15">
        <v>263</v>
      </c>
      <c r="B267" s="16" t="s">
        <v>591</v>
      </c>
      <c r="C267" s="16" t="s">
        <v>592</v>
      </c>
      <c r="D267" s="15" t="s">
        <v>212</v>
      </c>
      <c r="E267" s="16" t="s">
        <v>114</v>
      </c>
      <c r="F267" s="49">
        <v>0.26685185185185184</v>
      </c>
      <c r="G267" s="15" t="str">
        <f t="shared" si="14"/>
        <v>6.37/km</v>
      </c>
      <c r="H267" s="17">
        <f t="shared" si="15"/>
        <v>0.12172453703703703</v>
      </c>
      <c r="I267" s="17">
        <f>F267-INDEX($F$5:$F$359,MATCH(D267,$D$5:$D$359,0))</f>
        <v>0.11218749999999997</v>
      </c>
    </row>
    <row r="268" spans="1:9" ht="15" customHeight="1">
      <c r="A268" s="15">
        <v>264</v>
      </c>
      <c r="B268" s="16" t="s">
        <v>175</v>
      </c>
      <c r="C268" s="16" t="s">
        <v>65</v>
      </c>
      <c r="D268" s="15" t="s">
        <v>240</v>
      </c>
      <c r="E268" s="16" t="s">
        <v>327</v>
      </c>
      <c r="F268" s="49">
        <v>0.2671064814814815</v>
      </c>
      <c r="G268" s="15" t="str">
        <f t="shared" si="14"/>
        <v>6.38/km</v>
      </c>
      <c r="H268" s="17">
        <f t="shared" si="15"/>
        <v>0.12197916666666667</v>
      </c>
      <c r="I268" s="17">
        <f>F268-INDEX($F$5:$F$359,MATCH(D268,$D$5:$D$359,0))</f>
        <v>0.07688657407407404</v>
      </c>
    </row>
    <row r="269" spans="1:9" ht="15" customHeight="1">
      <c r="A269" s="15">
        <v>265</v>
      </c>
      <c r="B269" s="16" t="s">
        <v>593</v>
      </c>
      <c r="C269" s="16" t="s">
        <v>28</v>
      </c>
      <c r="D269" s="15" t="s">
        <v>240</v>
      </c>
      <c r="E269" s="16" t="s">
        <v>328</v>
      </c>
      <c r="F269" s="49">
        <v>0.2676736111111111</v>
      </c>
      <c r="G269" s="15" t="str">
        <f t="shared" si="14"/>
        <v>6.38/km</v>
      </c>
      <c r="H269" s="17">
        <f t="shared" si="15"/>
        <v>0.12254629629629629</v>
      </c>
      <c r="I269" s="17">
        <f>F269-INDEX($F$5:$F$359,MATCH(D269,$D$5:$D$359,0))</f>
        <v>0.07745370370370366</v>
      </c>
    </row>
    <row r="270" spans="1:9" ht="15" customHeight="1">
      <c r="A270" s="15">
        <v>266</v>
      </c>
      <c r="B270" s="16" t="s">
        <v>87</v>
      </c>
      <c r="C270" s="16" t="s">
        <v>16</v>
      </c>
      <c r="D270" s="15" t="s">
        <v>210</v>
      </c>
      <c r="E270" s="16" t="s">
        <v>114</v>
      </c>
      <c r="F270" s="49">
        <v>0.2687731481481482</v>
      </c>
      <c r="G270" s="15" t="str">
        <f t="shared" si="14"/>
        <v>6.40/km</v>
      </c>
      <c r="H270" s="17">
        <f t="shared" si="15"/>
        <v>0.12364583333333337</v>
      </c>
      <c r="I270" s="17">
        <f>F270-INDEX($F$5:$F$359,MATCH(D270,$D$5:$D$359,0))</f>
        <v>0.12364583333333337</v>
      </c>
    </row>
    <row r="271" spans="1:9" ht="15" customHeight="1">
      <c r="A271" s="15">
        <v>267</v>
      </c>
      <c r="B271" s="16" t="s">
        <v>700</v>
      </c>
      <c r="C271" s="16" t="s">
        <v>186</v>
      </c>
      <c r="D271" s="15" t="s">
        <v>262</v>
      </c>
      <c r="E271" s="16" t="s">
        <v>329</v>
      </c>
      <c r="F271" s="49">
        <v>0.2693287037037037</v>
      </c>
      <c r="G271" s="15" t="str">
        <f t="shared" si="14"/>
        <v>6.41/km</v>
      </c>
      <c r="H271" s="17">
        <f t="shared" si="15"/>
        <v>0.1242013888888889</v>
      </c>
      <c r="I271" s="17">
        <f>F271-INDEX($F$5:$F$359,MATCH(D271,$D$5:$D$359,0))</f>
        <v>0.05710648148148148</v>
      </c>
    </row>
    <row r="272" spans="1:9" ht="15" customHeight="1">
      <c r="A272" s="15">
        <v>268</v>
      </c>
      <c r="B272" s="16" t="s">
        <v>594</v>
      </c>
      <c r="C272" s="16" t="s">
        <v>28</v>
      </c>
      <c r="D272" s="15" t="s">
        <v>240</v>
      </c>
      <c r="E272" s="16" t="s">
        <v>330</v>
      </c>
      <c r="F272" s="49">
        <v>0.2700694444444444</v>
      </c>
      <c r="G272" s="15" t="str">
        <f t="shared" si="14"/>
        <v>6.42/km</v>
      </c>
      <c r="H272" s="17">
        <f t="shared" si="15"/>
        <v>0.12494212962962961</v>
      </c>
      <c r="I272" s="17">
        <f>F272-INDEX($F$5:$F$359,MATCH(D272,$D$5:$D$359,0))</f>
        <v>0.07984953703703698</v>
      </c>
    </row>
    <row r="273" spans="1:9" ht="15" customHeight="1">
      <c r="A273" s="15">
        <v>269</v>
      </c>
      <c r="B273" s="16" t="s">
        <v>595</v>
      </c>
      <c r="C273" s="16" t="s">
        <v>64</v>
      </c>
      <c r="D273" s="15" t="s">
        <v>212</v>
      </c>
      <c r="E273" s="16" t="s">
        <v>331</v>
      </c>
      <c r="F273" s="49">
        <v>0.27020833333333333</v>
      </c>
      <c r="G273" s="15" t="str">
        <f t="shared" si="14"/>
        <v>6.42/km</v>
      </c>
      <c r="H273" s="17">
        <f t="shared" si="15"/>
        <v>0.12508101851851852</v>
      </c>
      <c r="I273" s="17">
        <f>F273-INDEX($F$5:$F$359,MATCH(D273,$D$5:$D$359,0))</f>
        <v>0.11554398148148146</v>
      </c>
    </row>
    <row r="274" spans="1:9" ht="15" customHeight="1">
      <c r="A274" s="15">
        <v>270</v>
      </c>
      <c r="B274" s="16" t="s">
        <v>596</v>
      </c>
      <c r="C274" s="16" t="s">
        <v>66</v>
      </c>
      <c r="D274" s="15" t="s">
        <v>332</v>
      </c>
      <c r="E274" s="16" t="s">
        <v>333</v>
      </c>
      <c r="F274" s="49">
        <v>0.2710532407407407</v>
      </c>
      <c r="G274" s="15" t="str">
        <f t="shared" si="14"/>
        <v>6.43/km</v>
      </c>
      <c r="H274" s="17">
        <f t="shared" si="15"/>
        <v>0.1259259259259259</v>
      </c>
      <c r="I274" s="17">
        <f>F274-INDEX($F$5:$F$359,MATCH(D274,$D$5:$D$359,0))</f>
        <v>0</v>
      </c>
    </row>
    <row r="275" spans="1:9" ht="15" customHeight="1">
      <c r="A275" s="15">
        <v>271</v>
      </c>
      <c r="B275" s="16" t="s">
        <v>597</v>
      </c>
      <c r="C275" s="16" t="s">
        <v>94</v>
      </c>
      <c r="D275" s="15" t="s">
        <v>240</v>
      </c>
      <c r="E275" s="16" t="s">
        <v>331</v>
      </c>
      <c r="F275" s="49">
        <v>0.27121527777777776</v>
      </c>
      <c r="G275" s="15" t="str">
        <f t="shared" si="14"/>
        <v>6.44/km</v>
      </c>
      <c r="H275" s="17">
        <f t="shared" si="15"/>
        <v>0.12608796296296296</v>
      </c>
      <c r="I275" s="17">
        <f>F275-INDEX($F$5:$F$359,MATCH(D275,$D$5:$D$359,0))</f>
        <v>0.08099537037037033</v>
      </c>
    </row>
    <row r="276" spans="1:9" ht="15" customHeight="1">
      <c r="A276" s="15">
        <v>272</v>
      </c>
      <c r="B276" s="16" t="s">
        <v>598</v>
      </c>
      <c r="C276" s="16" t="s">
        <v>599</v>
      </c>
      <c r="D276" s="15" t="s">
        <v>221</v>
      </c>
      <c r="E276" s="16" t="s">
        <v>111</v>
      </c>
      <c r="F276" s="49">
        <v>0.2712384259259259</v>
      </c>
      <c r="G276" s="15" t="str">
        <f t="shared" si="14"/>
        <v>6.44/km</v>
      </c>
      <c r="H276" s="17">
        <f t="shared" si="15"/>
        <v>0.1261111111111111</v>
      </c>
      <c r="I276" s="17">
        <f>F276-INDEX($F$5:$F$359,MATCH(D276,$D$5:$D$359,0))</f>
        <v>0.10196759259259255</v>
      </c>
    </row>
    <row r="277" spans="1:9" ht="15" customHeight="1">
      <c r="A277" s="15">
        <v>273</v>
      </c>
      <c r="B277" s="16" t="s">
        <v>600</v>
      </c>
      <c r="C277" s="16" t="s">
        <v>601</v>
      </c>
      <c r="D277" s="15" t="s">
        <v>240</v>
      </c>
      <c r="E277" s="16" t="s">
        <v>334</v>
      </c>
      <c r="F277" s="49">
        <v>0.2712731481481481</v>
      </c>
      <c r="G277" s="15" t="str">
        <f t="shared" si="14"/>
        <v>6.44/km</v>
      </c>
      <c r="H277" s="17">
        <f t="shared" si="15"/>
        <v>0.12614583333333332</v>
      </c>
      <c r="I277" s="17">
        <f>F277-INDEX($F$5:$F$359,MATCH(D277,$D$5:$D$359,0))</f>
        <v>0.08105324074074069</v>
      </c>
    </row>
    <row r="278" spans="1:9" ht="15" customHeight="1">
      <c r="A278" s="15">
        <v>274</v>
      </c>
      <c r="B278" s="16" t="s">
        <v>602</v>
      </c>
      <c r="C278" s="16" t="s">
        <v>62</v>
      </c>
      <c r="D278" s="15" t="s">
        <v>240</v>
      </c>
      <c r="E278" s="16" t="s">
        <v>335</v>
      </c>
      <c r="F278" s="49">
        <v>0.2712731481481481</v>
      </c>
      <c r="G278" s="15" t="str">
        <f t="shared" si="14"/>
        <v>6.44/km</v>
      </c>
      <c r="H278" s="17">
        <f t="shared" si="15"/>
        <v>0.12614583333333332</v>
      </c>
      <c r="I278" s="17">
        <f>F278-INDEX($F$5:$F$359,MATCH(D278,$D$5:$D$359,0))</f>
        <v>0.08105324074074069</v>
      </c>
    </row>
    <row r="279" spans="1:9" ht="15" customHeight="1">
      <c r="A279" s="15">
        <v>275</v>
      </c>
      <c r="B279" s="16" t="s">
        <v>88</v>
      </c>
      <c r="C279" s="16" t="s">
        <v>29</v>
      </c>
      <c r="D279" s="15" t="s">
        <v>283</v>
      </c>
      <c r="E279" s="16" t="s">
        <v>167</v>
      </c>
      <c r="F279" s="49">
        <v>0.27163194444444444</v>
      </c>
      <c r="G279" s="15" t="str">
        <f t="shared" si="14"/>
        <v>6.44/km</v>
      </c>
      <c r="H279" s="17">
        <f t="shared" si="15"/>
        <v>0.12650462962962963</v>
      </c>
      <c r="I279" s="17">
        <f>F279-INDEX($F$5:$F$359,MATCH(D279,$D$5:$D$359,0))</f>
        <v>0.04542824074074073</v>
      </c>
    </row>
    <row r="280" spans="1:9" ht="15" customHeight="1">
      <c r="A280" s="18">
        <v>276</v>
      </c>
      <c r="B280" s="19" t="s">
        <v>603</v>
      </c>
      <c r="C280" s="19" t="s">
        <v>14</v>
      </c>
      <c r="D280" s="18" t="s">
        <v>262</v>
      </c>
      <c r="E280" s="19" t="s">
        <v>56</v>
      </c>
      <c r="F280" s="51">
        <v>0.27230324074074075</v>
      </c>
      <c r="G280" s="18" t="str">
        <f t="shared" si="14"/>
        <v>6.45/km</v>
      </c>
      <c r="H280" s="20">
        <f t="shared" si="15"/>
        <v>0.12717592592592594</v>
      </c>
      <c r="I280" s="20">
        <f>F280-INDEX($F$5:$F$359,MATCH(D280,$D$5:$D$359,0))</f>
        <v>0.06008101851851852</v>
      </c>
    </row>
    <row r="281" spans="1:9" ht="15" customHeight="1">
      <c r="A281" s="15">
        <v>277</v>
      </c>
      <c r="B281" s="16" t="s">
        <v>604</v>
      </c>
      <c r="C281" s="16" t="s">
        <v>14</v>
      </c>
      <c r="D281" s="15" t="s">
        <v>240</v>
      </c>
      <c r="E281" s="16" t="s">
        <v>155</v>
      </c>
      <c r="F281" s="49">
        <v>0.272349537037037</v>
      </c>
      <c r="G281" s="15" t="str">
        <f t="shared" si="14"/>
        <v>6.45/km</v>
      </c>
      <c r="H281" s="17">
        <f t="shared" si="15"/>
        <v>0.1272222222222222</v>
      </c>
      <c r="I281" s="17">
        <f>F281-INDEX($F$5:$F$359,MATCH(D281,$D$5:$D$359,0))</f>
        <v>0.08212962962962958</v>
      </c>
    </row>
    <row r="282" spans="1:9" ht="15" customHeight="1">
      <c r="A282" s="15">
        <v>278</v>
      </c>
      <c r="B282" s="16" t="s">
        <v>605</v>
      </c>
      <c r="C282" s="16" t="s">
        <v>74</v>
      </c>
      <c r="D282" s="15" t="s">
        <v>221</v>
      </c>
      <c r="E282" s="16" t="s">
        <v>336</v>
      </c>
      <c r="F282" s="49">
        <v>0.2725578703703704</v>
      </c>
      <c r="G282" s="15" t="str">
        <f t="shared" si="14"/>
        <v>6.46/km</v>
      </c>
      <c r="H282" s="17">
        <f t="shared" si="15"/>
        <v>0.12743055555555557</v>
      </c>
      <c r="I282" s="17">
        <f>F282-INDEX($F$5:$F$359,MATCH(D282,$D$5:$D$359,0))</f>
        <v>0.10328703703703704</v>
      </c>
    </row>
    <row r="283" spans="1:9" ht="15" customHeight="1">
      <c r="A283" s="15">
        <v>279</v>
      </c>
      <c r="B283" s="16" t="s">
        <v>606</v>
      </c>
      <c r="C283" s="16" t="s">
        <v>179</v>
      </c>
      <c r="D283" s="15" t="s">
        <v>240</v>
      </c>
      <c r="E283" s="16" t="s">
        <v>337</v>
      </c>
      <c r="F283" s="49">
        <v>0.2728935185185185</v>
      </c>
      <c r="G283" s="15" t="str">
        <f t="shared" si="14"/>
        <v>6.46/km</v>
      </c>
      <c r="H283" s="17">
        <f t="shared" si="15"/>
        <v>0.1277662037037037</v>
      </c>
      <c r="I283" s="17">
        <f>F283-INDEX($F$5:$F$359,MATCH(D283,$D$5:$D$359,0))</f>
        <v>0.08267361111111107</v>
      </c>
    </row>
    <row r="284" spans="1:9" ht="15" customHeight="1">
      <c r="A284" s="15">
        <v>280</v>
      </c>
      <c r="B284" s="16" t="s">
        <v>607</v>
      </c>
      <c r="C284" s="16" t="s">
        <v>60</v>
      </c>
      <c r="D284" s="15" t="s">
        <v>251</v>
      </c>
      <c r="E284" s="16" t="s">
        <v>338</v>
      </c>
      <c r="F284" s="49">
        <v>0.2737615740740741</v>
      </c>
      <c r="G284" s="15" t="str">
        <f t="shared" si="14"/>
        <v>6.47/km</v>
      </c>
      <c r="H284" s="17">
        <f t="shared" si="15"/>
        <v>0.12863425925925928</v>
      </c>
      <c r="I284" s="17">
        <f>F284-INDEX($F$5:$F$359,MATCH(D284,$D$5:$D$359,0))</f>
        <v>0.0730902777777778</v>
      </c>
    </row>
    <row r="285" spans="1:9" ht="15" customHeight="1">
      <c r="A285" s="15">
        <v>281</v>
      </c>
      <c r="B285" s="16" t="s">
        <v>608</v>
      </c>
      <c r="C285" s="16" t="s">
        <v>55</v>
      </c>
      <c r="D285" s="15" t="s">
        <v>225</v>
      </c>
      <c r="E285" s="16" t="s">
        <v>339</v>
      </c>
      <c r="F285" s="49">
        <v>0.27380787037037035</v>
      </c>
      <c r="G285" s="15" t="str">
        <f t="shared" si="14"/>
        <v>6.48/km</v>
      </c>
      <c r="H285" s="17">
        <f t="shared" si="15"/>
        <v>0.12868055555555555</v>
      </c>
      <c r="I285" s="17">
        <f>F285-INDEX($F$5:$F$359,MATCH(D285,$D$5:$D$359,0))</f>
        <v>0.09960648148148146</v>
      </c>
    </row>
    <row r="286" spans="1:9" ht="15" customHeight="1">
      <c r="A286" s="15">
        <v>282</v>
      </c>
      <c r="B286" s="16" t="s">
        <v>609</v>
      </c>
      <c r="C286" s="16" t="s">
        <v>701</v>
      </c>
      <c r="D286" s="15" t="s">
        <v>340</v>
      </c>
      <c r="E286" s="16" t="s">
        <v>341</v>
      </c>
      <c r="F286" s="49">
        <v>0.274525462962963</v>
      </c>
      <c r="G286" s="15" t="str">
        <f t="shared" si="14"/>
        <v>6.49/km</v>
      </c>
      <c r="H286" s="17">
        <f t="shared" si="15"/>
        <v>0.12939814814814818</v>
      </c>
      <c r="I286" s="17">
        <f>F286-INDEX($F$5:$F$359,MATCH(D286,$D$5:$D$359,0))</f>
        <v>0</v>
      </c>
    </row>
    <row r="287" spans="1:9" ht="15" customHeight="1">
      <c r="A287" s="15">
        <v>283</v>
      </c>
      <c r="B287" s="16" t="s">
        <v>610</v>
      </c>
      <c r="C287" s="16" t="s">
        <v>611</v>
      </c>
      <c r="D287" s="15" t="s">
        <v>210</v>
      </c>
      <c r="E287" s="16" t="s">
        <v>216</v>
      </c>
      <c r="F287" s="49">
        <v>0.2745949074074074</v>
      </c>
      <c r="G287" s="15" t="str">
        <f t="shared" si="14"/>
        <v>6.49/km</v>
      </c>
      <c r="H287" s="17">
        <f t="shared" si="15"/>
        <v>0.12946759259259258</v>
      </c>
      <c r="I287" s="17">
        <f>F287-INDEX($F$5:$F$359,MATCH(D287,$D$5:$D$359,0))</f>
        <v>0.12946759259259258</v>
      </c>
    </row>
    <row r="288" spans="1:9" ht="15" customHeight="1">
      <c r="A288" s="15">
        <v>284</v>
      </c>
      <c r="B288" s="16" t="s">
        <v>612</v>
      </c>
      <c r="C288" s="16" t="s">
        <v>106</v>
      </c>
      <c r="D288" s="15" t="s">
        <v>221</v>
      </c>
      <c r="E288" s="16" t="s">
        <v>254</v>
      </c>
      <c r="F288" s="49">
        <v>0.2746412037037037</v>
      </c>
      <c r="G288" s="15" t="str">
        <f t="shared" si="14"/>
        <v>6.49/km</v>
      </c>
      <c r="H288" s="17">
        <f t="shared" si="15"/>
        <v>0.1295138888888889</v>
      </c>
      <c r="I288" s="17">
        <f>F288-INDEX($F$5:$F$359,MATCH(D288,$D$5:$D$359,0))</f>
        <v>0.10537037037037036</v>
      </c>
    </row>
    <row r="289" spans="1:9" ht="15" customHeight="1">
      <c r="A289" s="15">
        <v>285</v>
      </c>
      <c r="B289" s="16" t="s">
        <v>702</v>
      </c>
      <c r="C289" s="16" t="s">
        <v>30</v>
      </c>
      <c r="D289" s="15" t="s">
        <v>251</v>
      </c>
      <c r="E289" s="16" t="s">
        <v>342</v>
      </c>
      <c r="F289" s="49">
        <v>0.2754513888888889</v>
      </c>
      <c r="G289" s="15" t="str">
        <f t="shared" si="14"/>
        <v>6.50/km</v>
      </c>
      <c r="H289" s="17">
        <f t="shared" si="15"/>
        <v>0.13032407407407412</v>
      </c>
      <c r="I289" s="17">
        <f>F289-INDEX($F$5:$F$359,MATCH(D289,$D$5:$D$359,0))</f>
        <v>0.07478009259259263</v>
      </c>
    </row>
    <row r="290" spans="1:9" ht="15" customHeight="1">
      <c r="A290" s="15">
        <v>286</v>
      </c>
      <c r="B290" s="16" t="s">
        <v>563</v>
      </c>
      <c r="C290" s="16" t="s">
        <v>13</v>
      </c>
      <c r="D290" s="15" t="s">
        <v>210</v>
      </c>
      <c r="E290" s="16" t="s">
        <v>299</v>
      </c>
      <c r="F290" s="49">
        <v>0.2758449074074074</v>
      </c>
      <c r="G290" s="15" t="str">
        <f t="shared" si="14"/>
        <v>6.51/km</v>
      </c>
      <c r="H290" s="17">
        <f t="shared" si="15"/>
        <v>0.1307175925925926</v>
      </c>
      <c r="I290" s="17">
        <f>F290-INDEX($F$5:$F$359,MATCH(D290,$D$5:$D$359,0))</f>
        <v>0.1307175925925926</v>
      </c>
    </row>
    <row r="291" spans="1:9" ht="15" customHeight="1">
      <c r="A291" s="15">
        <v>287</v>
      </c>
      <c r="B291" s="16" t="s">
        <v>613</v>
      </c>
      <c r="C291" s="16" t="s">
        <v>197</v>
      </c>
      <c r="D291" s="15" t="s">
        <v>240</v>
      </c>
      <c r="E291" s="16" t="s">
        <v>160</v>
      </c>
      <c r="F291" s="49">
        <v>0.2765162037037037</v>
      </c>
      <c r="G291" s="15" t="str">
        <f t="shared" si="14"/>
        <v>6.52/km</v>
      </c>
      <c r="H291" s="17">
        <f t="shared" si="15"/>
        <v>0.13138888888888892</v>
      </c>
      <c r="I291" s="17">
        <f>F291-INDEX($F$5:$F$359,MATCH(D291,$D$5:$D$359,0))</f>
        <v>0.08629629629629629</v>
      </c>
    </row>
    <row r="292" spans="1:9" ht="15" customHeight="1">
      <c r="A292" s="15">
        <v>288</v>
      </c>
      <c r="B292" s="16" t="s">
        <v>614</v>
      </c>
      <c r="C292" s="16" t="s">
        <v>84</v>
      </c>
      <c r="D292" s="15" t="s">
        <v>262</v>
      </c>
      <c r="E292" s="16" t="s">
        <v>228</v>
      </c>
      <c r="F292" s="49">
        <v>0.27814814814814814</v>
      </c>
      <c r="G292" s="15" t="str">
        <f t="shared" si="14"/>
        <v>6.54/km</v>
      </c>
      <c r="H292" s="17">
        <f t="shared" si="15"/>
        <v>0.13302083333333334</v>
      </c>
      <c r="I292" s="17">
        <f>F292-INDEX($F$5:$F$359,MATCH(D292,$D$5:$D$359,0))</f>
        <v>0.06592592592592592</v>
      </c>
    </row>
    <row r="293" spans="1:9" ht="15" customHeight="1">
      <c r="A293" s="15">
        <v>289</v>
      </c>
      <c r="B293" s="16" t="s">
        <v>615</v>
      </c>
      <c r="C293" s="16" t="s">
        <v>53</v>
      </c>
      <c r="D293" s="15" t="s">
        <v>262</v>
      </c>
      <c r="E293" s="16" t="s">
        <v>228</v>
      </c>
      <c r="F293" s="49">
        <v>0.27814814814814814</v>
      </c>
      <c r="G293" s="15" t="str">
        <f t="shared" si="14"/>
        <v>6.54/km</v>
      </c>
      <c r="H293" s="17">
        <f t="shared" si="15"/>
        <v>0.13302083333333334</v>
      </c>
      <c r="I293" s="17">
        <f>F293-INDEX($F$5:$F$359,MATCH(D293,$D$5:$D$359,0))</f>
        <v>0.06592592592592592</v>
      </c>
    </row>
    <row r="294" spans="1:9" ht="15" customHeight="1">
      <c r="A294" s="15">
        <v>290</v>
      </c>
      <c r="B294" s="16" t="s">
        <v>616</v>
      </c>
      <c r="C294" s="16" t="s">
        <v>52</v>
      </c>
      <c r="D294" s="15" t="s">
        <v>230</v>
      </c>
      <c r="E294" s="16" t="s">
        <v>343</v>
      </c>
      <c r="F294" s="49">
        <v>0.2788657407407407</v>
      </c>
      <c r="G294" s="15" t="str">
        <f t="shared" si="14"/>
        <v>6.55/km</v>
      </c>
      <c r="H294" s="17">
        <f t="shared" si="15"/>
        <v>0.1337384259259259</v>
      </c>
      <c r="I294" s="17">
        <f>F294-INDEX($F$5:$F$359,MATCH(D294,$D$5:$D$359,0))</f>
        <v>0.10113425925925926</v>
      </c>
    </row>
    <row r="295" spans="1:9" ht="15" customHeight="1">
      <c r="A295" s="15">
        <v>291</v>
      </c>
      <c r="B295" s="16" t="s">
        <v>617</v>
      </c>
      <c r="C295" s="16" t="s">
        <v>28</v>
      </c>
      <c r="D295" s="15" t="s">
        <v>262</v>
      </c>
      <c r="E295" s="16" t="s">
        <v>344</v>
      </c>
      <c r="F295" s="49">
        <v>0.2789699074074074</v>
      </c>
      <c r="G295" s="15" t="str">
        <f t="shared" si="14"/>
        <v>6.55/km</v>
      </c>
      <c r="H295" s="17">
        <f t="shared" si="15"/>
        <v>0.1338425925925926</v>
      </c>
      <c r="I295" s="17">
        <f>F295-INDEX($F$5:$F$359,MATCH(D295,$D$5:$D$359,0))</f>
        <v>0.06674768518518517</v>
      </c>
    </row>
    <row r="296" spans="1:9" ht="15" customHeight="1">
      <c r="A296" s="15">
        <v>292</v>
      </c>
      <c r="B296" s="16" t="s">
        <v>81</v>
      </c>
      <c r="C296" s="16" t="s">
        <v>70</v>
      </c>
      <c r="D296" s="15" t="s">
        <v>240</v>
      </c>
      <c r="E296" s="16" t="s">
        <v>285</v>
      </c>
      <c r="F296" s="49">
        <v>0.27934027777777776</v>
      </c>
      <c r="G296" s="15" t="str">
        <f t="shared" si="14"/>
        <v>6.56/km</v>
      </c>
      <c r="H296" s="17">
        <f t="shared" si="15"/>
        <v>0.13421296296296295</v>
      </c>
      <c r="I296" s="17">
        <f>F296-INDEX($F$5:$F$359,MATCH(D296,$D$5:$D$359,0))</f>
        <v>0.08912037037037032</v>
      </c>
    </row>
    <row r="297" spans="1:9" ht="15" customHeight="1">
      <c r="A297" s="15">
        <v>293</v>
      </c>
      <c r="B297" s="16" t="s">
        <v>618</v>
      </c>
      <c r="C297" s="16" t="s">
        <v>619</v>
      </c>
      <c r="D297" s="15" t="s">
        <v>230</v>
      </c>
      <c r="E297" s="16" t="s">
        <v>235</v>
      </c>
      <c r="F297" s="49">
        <v>0.2796064814814815</v>
      </c>
      <c r="G297" s="15" t="str">
        <f t="shared" si="14"/>
        <v>6.56/km</v>
      </c>
      <c r="H297" s="17">
        <f t="shared" si="15"/>
        <v>0.13447916666666668</v>
      </c>
      <c r="I297" s="17">
        <f>F297-INDEX($F$5:$F$359,MATCH(D297,$D$5:$D$359,0))</f>
        <v>0.10187500000000002</v>
      </c>
    </row>
    <row r="298" spans="1:9" ht="15" customHeight="1">
      <c r="A298" s="15">
        <v>294</v>
      </c>
      <c r="B298" s="16" t="s">
        <v>620</v>
      </c>
      <c r="C298" s="16" t="s">
        <v>76</v>
      </c>
      <c r="D298" s="15" t="s">
        <v>221</v>
      </c>
      <c r="E298" s="16" t="s">
        <v>345</v>
      </c>
      <c r="F298" s="49">
        <v>0.2797222222222222</v>
      </c>
      <c r="G298" s="15" t="str">
        <f t="shared" si="14"/>
        <v>6.56/km</v>
      </c>
      <c r="H298" s="17">
        <f t="shared" si="15"/>
        <v>0.1345949074074074</v>
      </c>
      <c r="I298" s="17">
        <f>F298-INDEX($F$5:$F$359,MATCH(D298,$D$5:$D$359,0))</f>
        <v>0.11045138888888886</v>
      </c>
    </row>
    <row r="299" spans="1:9" ht="15" customHeight="1">
      <c r="A299" s="15">
        <v>295</v>
      </c>
      <c r="B299" s="16" t="s">
        <v>621</v>
      </c>
      <c r="C299" s="16" t="s">
        <v>36</v>
      </c>
      <c r="D299" s="15" t="s">
        <v>240</v>
      </c>
      <c r="E299" s="16" t="s">
        <v>346</v>
      </c>
      <c r="F299" s="49">
        <v>0.28034722222222225</v>
      </c>
      <c r="G299" s="15" t="str">
        <f t="shared" si="14"/>
        <v>6.57/km</v>
      </c>
      <c r="H299" s="17">
        <f t="shared" si="15"/>
        <v>0.13521990740740744</v>
      </c>
      <c r="I299" s="17">
        <f>F299-INDEX($F$5:$F$359,MATCH(D299,$D$5:$D$359,0))</f>
        <v>0.09012731481481481</v>
      </c>
    </row>
    <row r="300" spans="1:9" ht="15" customHeight="1">
      <c r="A300" s="15">
        <v>296</v>
      </c>
      <c r="B300" s="16" t="s">
        <v>622</v>
      </c>
      <c r="C300" s="16" t="s">
        <v>14</v>
      </c>
      <c r="D300" s="15" t="s">
        <v>262</v>
      </c>
      <c r="E300" s="16" t="s">
        <v>347</v>
      </c>
      <c r="F300" s="49">
        <v>0.2805324074074074</v>
      </c>
      <c r="G300" s="15" t="str">
        <f t="shared" si="14"/>
        <v>6.58/km</v>
      </c>
      <c r="H300" s="17">
        <f t="shared" si="15"/>
        <v>0.13540509259259262</v>
      </c>
      <c r="I300" s="17">
        <f>F300-INDEX($F$5:$F$359,MATCH(D300,$D$5:$D$359,0))</f>
        <v>0.0683101851851852</v>
      </c>
    </row>
    <row r="301" spans="1:9" ht="15" customHeight="1">
      <c r="A301" s="15">
        <v>297</v>
      </c>
      <c r="B301" s="16" t="s">
        <v>623</v>
      </c>
      <c r="C301" s="16" t="s">
        <v>74</v>
      </c>
      <c r="D301" s="15" t="s">
        <v>283</v>
      </c>
      <c r="E301" s="16" t="s">
        <v>114</v>
      </c>
      <c r="F301" s="49">
        <v>0.2813541666666666</v>
      </c>
      <c r="G301" s="15" t="str">
        <f t="shared" si="14"/>
        <v>6.59/km</v>
      </c>
      <c r="H301" s="17">
        <f t="shared" si="15"/>
        <v>0.13622685185185182</v>
      </c>
      <c r="I301" s="17">
        <f>F301-INDEX($F$5:$F$359,MATCH(D301,$D$5:$D$359,0))</f>
        <v>0.055150462962962915</v>
      </c>
    </row>
    <row r="302" spans="1:9" ht="15" customHeight="1">
      <c r="A302" s="15">
        <v>298</v>
      </c>
      <c r="B302" s="16" t="s">
        <v>703</v>
      </c>
      <c r="C302" s="16" t="s">
        <v>14</v>
      </c>
      <c r="D302" s="15" t="s">
        <v>262</v>
      </c>
      <c r="E302" s="16" t="s">
        <v>114</v>
      </c>
      <c r="F302" s="49">
        <v>0.2813657407407408</v>
      </c>
      <c r="G302" s="15" t="str">
        <f t="shared" si="14"/>
        <v>6.59/km</v>
      </c>
      <c r="H302" s="17">
        <f t="shared" si="15"/>
        <v>0.13623842592592597</v>
      </c>
      <c r="I302" s="17">
        <f>F302-INDEX($F$5:$F$359,MATCH(D302,$D$5:$D$359,0))</f>
        <v>0.06914351851851855</v>
      </c>
    </row>
    <row r="303" spans="1:9" ht="15" customHeight="1">
      <c r="A303" s="15">
        <v>299</v>
      </c>
      <c r="B303" s="16" t="s">
        <v>624</v>
      </c>
      <c r="C303" s="16" t="s">
        <v>190</v>
      </c>
      <c r="D303" s="15" t="s">
        <v>251</v>
      </c>
      <c r="E303" s="16" t="s">
        <v>198</v>
      </c>
      <c r="F303" s="49">
        <v>0.2815740740740741</v>
      </c>
      <c r="G303" s="15" t="str">
        <f t="shared" si="14"/>
        <v>6.59/km</v>
      </c>
      <c r="H303" s="17">
        <f t="shared" si="15"/>
        <v>0.13644675925925928</v>
      </c>
      <c r="I303" s="17">
        <f>F303-INDEX($F$5:$F$359,MATCH(D303,$D$5:$D$359,0))</f>
        <v>0.0809027777777778</v>
      </c>
    </row>
    <row r="304" spans="1:9" ht="15" customHeight="1">
      <c r="A304" s="15">
        <v>300</v>
      </c>
      <c r="B304" s="16" t="s">
        <v>625</v>
      </c>
      <c r="C304" s="16" t="s">
        <v>126</v>
      </c>
      <c r="D304" s="15" t="s">
        <v>212</v>
      </c>
      <c r="E304" s="16" t="s">
        <v>348</v>
      </c>
      <c r="F304" s="49">
        <v>0.28206018518518516</v>
      </c>
      <c r="G304" s="15" t="str">
        <f t="shared" si="14"/>
        <v>6.60/km</v>
      </c>
      <c r="H304" s="17">
        <f t="shared" si="15"/>
        <v>0.13693287037037036</v>
      </c>
      <c r="I304" s="17">
        <f>F304-INDEX($F$5:$F$359,MATCH(D304,$D$5:$D$359,0))</f>
        <v>0.1273958333333333</v>
      </c>
    </row>
    <row r="305" spans="1:9" ht="15" customHeight="1">
      <c r="A305" s="15">
        <v>301</v>
      </c>
      <c r="B305" s="16" t="s">
        <v>376</v>
      </c>
      <c r="C305" s="16" t="s">
        <v>25</v>
      </c>
      <c r="D305" s="15" t="s">
        <v>240</v>
      </c>
      <c r="E305" s="16" t="s">
        <v>154</v>
      </c>
      <c r="F305" s="49">
        <v>0.28302083333333333</v>
      </c>
      <c r="G305" s="15" t="str">
        <f t="shared" si="14"/>
        <v>7.01/km</v>
      </c>
      <c r="H305" s="17">
        <f t="shared" si="15"/>
        <v>0.13789351851851853</v>
      </c>
      <c r="I305" s="17">
        <f>F305-INDEX($F$5:$F$359,MATCH(D305,$D$5:$D$359,0))</f>
        <v>0.0928009259259259</v>
      </c>
    </row>
    <row r="306" spans="1:9" ht="15" customHeight="1">
      <c r="A306" s="15">
        <v>302</v>
      </c>
      <c r="B306" s="16" t="s">
        <v>626</v>
      </c>
      <c r="C306" s="16" t="s">
        <v>183</v>
      </c>
      <c r="D306" s="15" t="s">
        <v>283</v>
      </c>
      <c r="E306" s="16" t="s">
        <v>235</v>
      </c>
      <c r="F306" s="49">
        <v>0.28354166666666664</v>
      </c>
      <c r="G306" s="15" t="str">
        <f aca="true" t="shared" si="16" ref="G306:G358">TEXT(INT((HOUR(F306)*3600+MINUTE(F306)*60+SECOND(F306))/$I$3/60),"0")&amp;"."&amp;TEXT(MOD((HOUR(F306)*3600+MINUTE(F306)*60+SECOND(F306))/$I$3,60),"00")&amp;"/km"</f>
        <v>7.02/km</v>
      </c>
      <c r="H306" s="17">
        <f aca="true" t="shared" si="17" ref="H306:H358">F306-$F$5</f>
        <v>0.13841435185185183</v>
      </c>
      <c r="I306" s="17">
        <f>F306-INDEX($F$5:$F$359,MATCH(D306,$D$5:$D$359,0))</f>
        <v>0.057337962962962924</v>
      </c>
    </row>
    <row r="307" spans="1:9" ht="15" customHeight="1">
      <c r="A307" s="15">
        <v>303</v>
      </c>
      <c r="B307" s="16" t="s">
        <v>627</v>
      </c>
      <c r="C307" s="16" t="s">
        <v>628</v>
      </c>
      <c r="D307" s="15" t="s">
        <v>262</v>
      </c>
      <c r="E307" s="16" t="s">
        <v>349</v>
      </c>
      <c r="F307" s="49">
        <v>0.28357638888888886</v>
      </c>
      <c r="G307" s="15" t="str">
        <f t="shared" si="16"/>
        <v>7.02/km</v>
      </c>
      <c r="H307" s="17">
        <f t="shared" si="17"/>
        <v>0.13844907407407406</v>
      </c>
      <c r="I307" s="17">
        <f>F307-INDEX($F$5:$F$359,MATCH(D307,$D$5:$D$359,0))</f>
        <v>0.07135416666666664</v>
      </c>
    </row>
    <row r="308" spans="1:9" ht="15" customHeight="1">
      <c r="A308" s="15">
        <v>304</v>
      </c>
      <c r="B308" s="16" t="s">
        <v>629</v>
      </c>
      <c r="C308" s="16" t="s">
        <v>16</v>
      </c>
      <c r="D308" s="15" t="s">
        <v>240</v>
      </c>
      <c r="E308" s="16" t="s">
        <v>305</v>
      </c>
      <c r="F308" s="49">
        <v>0.2836226851851852</v>
      </c>
      <c r="G308" s="15" t="str">
        <f t="shared" si="16"/>
        <v>7.02/km</v>
      </c>
      <c r="H308" s="17">
        <f t="shared" si="17"/>
        <v>0.13849537037037038</v>
      </c>
      <c r="I308" s="17">
        <f>F308-INDEX($F$5:$F$359,MATCH(D308,$D$5:$D$359,0))</f>
        <v>0.09340277777777775</v>
      </c>
    </row>
    <row r="309" spans="1:9" ht="15" customHeight="1">
      <c r="A309" s="15">
        <v>305</v>
      </c>
      <c r="B309" s="16" t="s">
        <v>161</v>
      </c>
      <c r="C309" s="16" t="s">
        <v>14</v>
      </c>
      <c r="D309" s="15" t="s">
        <v>240</v>
      </c>
      <c r="E309" s="16" t="s">
        <v>114</v>
      </c>
      <c r="F309" s="49">
        <v>0.2856712962962963</v>
      </c>
      <c r="G309" s="15" t="str">
        <f t="shared" si="16"/>
        <v>7.05/km</v>
      </c>
      <c r="H309" s="17">
        <f t="shared" si="17"/>
        <v>0.14054398148148148</v>
      </c>
      <c r="I309" s="17">
        <f>F309-INDEX($F$5:$F$359,MATCH(D309,$D$5:$D$359,0))</f>
        <v>0.09545138888888885</v>
      </c>
    </row>
    <row r="310" spans="1:9" ht="15" customHeight="1">
      <c r="A310" s="15">
        <v>306</v>
      </c>
      <c r="B310" s="16" t="s">
        <v>145</v>
      </c>
      <c r="C310" s="16" t="s">
        <v>42</v>
      </c>
      <c r="D310" s="15" t="s">
        <v>212</v>
      </c>
      <c r="E310" s="16" t="s">
        <v>350</v>
      </c>
      <c r="F310" s="49">
        <v>0.28572916666666665</v>
      </c>
      <c r="G310" s="15" t="str">
        <f t="shared" si="16"/>
        <v>7.05/km</v>
      </c>
      <c r="H310" s="17">
        <f t="shared" si="17"/>
        <v>0.14060185185185184</v>
      </c>
      <c r="I310" s="17">
        <f>F310-INDEX($F$5:$F$359,MATCH(D310,$D$5:$D$359,0))</f>
        <v>0.13106481481481477</v>
      </c>
    </row>
    <row r="311" spans="1:9" ht="15" customHeight="1">
      <c r="A311" s="15">
        <v>307</v>
      </c>
      <c r="B311" s="16" t="s">
        <v>184</v>
      </c>
      <c r="C311" s="16" t="s">
        <v>43</v>
      </c>
      <c r="D311" s="15" t="s">
        <v>332</v>
      </c>
      <c r="E311" s="16" t="s">
        <v>333</v>
      </c>
      <c r="F311" s="49">
        <v>0.2858449074074074</v>
      </c>
      <c r="G311" s="15" t="str">
        <f t="shared" si="16"/>
        <v>7.05/km</v>
      </c>
      <c r="H311" s="17">
        <f t="shared" si="17"/>
        <v>0.14071759259259262</v>
      </c>
      <c r="I311" s="17">
        <f>F311-INDEX($F$5:$F$359,MATCH(D311,$D$5:$D$359,0))</f>
        <v>0.014791666666666703</v>
      </c>
    </row>
    <row r="312" spans="1:9" ht="15" customHeight="1">
      <c r="A312" s="15">
        <v>308</v>
      </c>
      <c r="B312" s="16" t="s">
        <v>128</v>
      </c>
      <c r="C312" s="16" t="s">
        <v>630</v>
      </c>
      <c r="D312" s="15" t="s">
        <v>240</v>
      </c>
      <c r="E312" s="16" t="s">
        <v>254</v>
      </c>
      <c r="F312" s="49">
        <v>0.2869097222222222</v>
      </c>
      <c r="G312" s="15" t="str">
        <f t="shared" si="16"/>
        <v>7.07/km</v>
      </c>
      <c r="H312" s="17">
        <f t="shared" si="17"/>
        <v>0.1417824074074074</v>
      </c>
      <c r="I312" s="17">
        <f>F312-INDEX($F$5:$F$359,MATCH(D312,$D$5:$D$359,0))</f>
        <v>0.09668981481481478</v>
      </c>
    </row>
    <row r="313" spans="1:9" ht="15" customHeight="1">
      <c r="A313" s="15">
        <v>309</v>
      </c>
      <c r="B313" s="16" t="s">
        <v>87</v>
      </c>
      <c r="C313" s="16" t="s">
        <v>631</v>
      </c>
      <c r="D313" s="15" t="s">
        <v>278</v>
      </c>
      <c r="E313" s="16" t="s">
        <v>338</v>
      </c>
      <c r="F313" s="49">
        <v>0.28835648148148146</v>
      </c>
      <c r="G313" s="15" t="str">
        <f t="shared" si="16"/>
        <v>7.09/km</v>
      </c>
      <c r="H313" s="17">
        <f t="shared" si="17"/>
        <v>0.14322916666666666</v>
      </c>
      <c r="I313" s="17">
        <f>F313-INDEX($F$5:$F$359,MATCH(D313,$D$5:$D$359,0))</f>
        <v>0.06694444444444442</v>
      </c>
    </row>
    <row r="314" spans="1:9" ht="15" customHeight="1">
      <c r="A314" s="15">
        <v>310</v>
      </c>
      <c r="B314" s="16" t="s">
        <v>632</v>
      </c>
      <c r="C314" s="16" t="s">
        <v>704</v>
      </c>
      <c r="D314" s="15" t="s">
        <v>251</v>
      </c>
      <c r="E314" s="16" t="s">
        <v>351</v>
      </c>
      <c r="F314" s="49">
        <v>0.28836805555555556</v>
      </c>
      <c r="G314" s="15" t="str">
        <f t="shared" si="16"/>
        <v>7.09/km</v>
      </c>
      <c r="H314" s="17">
        <f t="shared" si="17"/>
        <v>0.14324074074074075</v>
      </c>
      <c r="I314" s="17">
        <f>F314-INDEX($F$5:$F$359,MATCH(D314,$D$5:$D$359,0))</f>
        <v>0.08769675925925927</v>
      </c>
    </row>
    <row r="315" spans="1:9" ht="15" customHeight="1">
      <c r="A315" s="15">
        <v>311</v>
      </c>
      <c r="B315" s="16" t="s">
        <v>633</v>
      </c>
      <c r="C315" s="16" t="s">
        <v>76</v>
      </c>
      <c r="D315" s="15" t="s">
        <v>212</v>
      </c>
      <c r="E315" s="16" t="s">
        <v>352</v>
      </c>
      <c r="F315" s="49">
        <v>0.28890046296296296</v>
      </c>
      <c r="G315" s="15" t="str">
        <f t="shared" si="16"/>
        <v>7.10/km</v>
      </c>
      <c r="H315" s="17">
        <f t="shared" si="17"/>
        <v>0.14377314814814815</v>
      </c>
      <c r="I315" s="17">
        <f>F315-INDEX($F$5:$F$359,MATCH(D315,$D$5:$D$359,0))</f>
        <v>0.13423611111111108</v>
      </c>
    </row>
    <row r="316" spans="1:9" ht="15" customHeight="1">
      <c r="A316" s="15">
        <v>312</v>
      </c>
      <c r="B316" s="16" t="s">
        <v>634</v>
      </c>
      <c r="C316" s="16" t="s">
        <v>635</v>
      </c>
      <c r="D316" s="15" t="s">
        <v>225</v>
      </c>
      <c r="E316" s="16" t="s">
        <v>264</v>
      </c>
      <c r="F316" s="49">
        <v>0.2889699074074074</v>
      </c>
      <c r="G316" s="15" t="str">
        <f t="shared" si="16"/>
        <v>7.10/km</v>
      </c>
      <c r="H316" s="17">
        <f t="shared" si="17"/>
        <v>0.1438425925925926</v>
      </c>
      <c r="I316" s="17">
        <f>F316-INDEX($F$5:$F$359,MATCH(D316,$D$5:$D$359,0))</f>
        <v>0.11476851851851852</v>
      </c>
    </row>
    <row r="317" spans="1:9" ht="15" customHeight="1">
      <c r="A317" s="15">
        <v>313</v>
      </c>
      <c r="B317" s="16" t="s">
        <v>705</v>
      </c>
      <c r="C317" s="16" t="s">
        <v>205</v>
      </c>
      <c r="D317" s="15" t="s">
        <v>230</v>
      </c>
      <c r="E317" s="16" t="s">
        <v>264</v>
      </c>
      <c r="F317" s="49">
        <v>0.2889699074074074</v>
      </c>
      <c r="G317" s="15" t="str">
        <f t="shared" si="16"/>
        <v>7.10/km</v>
      </c>
      <c r="H317" s="17">
        <f t="shared" si="17"/>
        <v>0.1438425925925926</v>
      </c>
      <c r="I317" s="17">
        <f>F317-INDEX($F$5:$F$359,MATCH(D317,$D$5:$D$359,0))</f>
        <v>0.11123842592592595</v>
      </c>
    </row>
    <row r="318" spans="1:9" ht="15" customHeight="1">
      <c r="A318" s="15">
        <v>314</v>
      </c>
      <c r="B318" s="16" t="s">
        <v>636</v>
      </c>
      <c r="C318" s="16" t="s">
        <v>22</v>
      </c>
      <c r="D318" s="15" t="s">
        <v>251</v>
      </c>
      <c r="E318" s="16" t="s">
        <v>353</v>
      </c>
      <c r="F318" s="49">
        <v>0.28925925925925927</v>
      </c>
      <c r="G318" s="15" t="str">
        <f t="shared" si="16"/>
        <v>7.11/km</v>
      </c>
      <c r="H318" s="17">
        <f t="shared" si="17"/>
        <v>0.14413194444444447</v>
      </c>
      <c r="I318" s="17">
        <f>F318-INDEX($F$5:$F$359,MATCH(D318,$D$5:$D$359,0))</f>
        <v>0.08858796296296298</v>
      </c>
    </row>
    <row r="319" spans="1:9" ht="15" customHeight="1">
      <c r="A319" s="15">
        <v>315</v>
      </c>
      <c r="B319" s="16" t="s">
        <v>637</v>
      </c>
      <c r="C319" s="16" t="s">
        <v>43</v>
      </c>
      <c r="D319" s="15" t="s">
        <v>221</v>
      </c>
      <c r="E319" s="16" t="s">
        <v>114</v>
      </c>
      <c r="F319" s="49">
        <v>0.2899189814814815</v>
      </c>
      <c r="G319" s="15" t="str">
        <f t="shared" si="16"/>
        <v>7.12/km</v>
      </c>
      <c r="H319" s="17">
        <f t="shared" si="17"/>
        <v>0.14479166666666668</v>
      </c>
      <c r="I319" s="17">
        <f>F319-INDEX($F$5:$F$359,MATCH(D319,$D$5:$D$359,0))</f>
        <v>0.12064814814814814</v>
      </c>
    </row>
    <row r="320" spans="1:9" ht="15" customHeight="1">
      <c r="A320" s="15">
        <v>316</v>
      </c>
      <c r="B320" s="16" t="s">
        <v>638</v>
      </c>
      <c r="C320" s="16" t="s">
        <v>639</v>
      </c>
      <c r="D320" s="15" t="s">
        <v>221</v>
      </c>
      <c r="E320" s="16" t="s">
        <v>114</v>
      </c>
      <c r="F320" s="49">
        <v>0.2899305555555555</v>
      </c>
      <c r="G320" s="15" t="str">
        <f t="shared" si="16"/>
        <v>7.12/km</v>
      </c>
      <c r="H320" s="17">
        <f t="shared" si="17"/>
        <v>0.14480324074074072</v>
      </c>
      <c r="I320" s="17">
        <f>F320-INDEX($F$5:$F$359,MATCH(D320,$D$5:$D$359,0))</f>
        <v>0.12065972222222218</v>
      </c>
    </row>
    <row r="321" spans="1:9" ht="15" customHeight="1">
      <c r="A321" s="15">
        <v>317</v>
      </c>
      <c r="B321" s="16" t="s">
        <v>640</v>
      </c>
      <c r="C321" s="16" t="s">
        <v>24</v>
      </c>
      <c r="D321" s="15" t="s">
        <v>221</v>
      </c>
      <c r="E321" s="16" t="s">
        <v>343</v>
      </c>
      <c r="F321" s="49">
        <v>0.2905787037037037</v>
      </c>
      <c r="G321" s="15" t="str">
        <f t="shared" si="16"/>
        <v>7.12/km</v>
      </c>
      <c r="H321" s="17">
        <f t="shared" si="17"/>
        <v>0.1454513888888889</v>
      </c>
      <c r="I321" s="17">
        <f>F321-INDEX($F$5:$F$359,MATCH(D321,$D$5:$D$359,0))</f>
        <v>0.12130787037037036</v>
      </c>
    </row>
    <row r="322" spans="1:9" ht="15" customHeight="1">
      <c r="A322" s="15">
        <v>318</v>
      </c>
      <c r="B322" s="16" t="s">
        <v>641</v>
      </c>
      <c r="C322" s="16" t="s">
        <v>66</v>
      </c>
      <c r="D322" s="15" t="s">
        <v>262</v>
      </c>
      <c r="E322" s="16" t="s">
        <v>167</v>
      </c>
      <c r="F322" s="49">
        <v>0.2908101851851852</v>
      </c>
      <c r="G322" s="15" t="str">
        <f t="shared" si="16"/>
        <v>7.13/km</v>
      </c>
      <c r="H322" s="17">
        <f t="shared" si="17"/>
        <v>0.1456828703703704</v>
      </c>
      <c r="I322" s="17">
        <f>F322-INDEX($F$5:$F$359,MATCH(D322,$D$5:$D$359,0))</f>
        <v>0.07858796296296297</v>
      </c>
    </row>
    <row r="323" spans="1:9" ht="15" customHeight="1">
      <c r="A323" s="15">
        <v>319</v>
      </c>
      <c r="B323" s="16" t="s">
        <v>642</v>
      </c>
      <c r="C323" s="16" t="s">
        <v>27</v>
      </c>
      <c r="D323" s="15" t="s">
        <v>221</v>
      </c>
      <c r="E323" s="16" t="s">
        <v>155</v>
      </c>
      <c r="F323" s="49">
        <v>0.29258101851851853</v>
      </c>
      <c r="G323" s="15" t="str">
        <f t="shared" si="16"/>
        <v>7.15/km</v>
      </c>
      <c r="H323" s="17">
        <f t="shared" si="17"/>
        <v>0.14745370370370373</v>
      </c>
      <c r="I323" s="17">
        <f>F323-INDEX($F$5:$F$359,MATCH(D323,$D$5:$D$359,0))</f>
        <v>0.12331018518518519</v>
      </c>
    </row>
    <row r="324" spans="1:9" ht="15" customHeight="1">
      <c r="A324" s="15">
        <v>320</v>
      </c>
      <c r="B324" s="16" t="s">
        <v>643</v>
      </c>
      <c r="C324" s="16" t="s">
        <v>102</v>
      </c>
      <c r="D324" s="15" t="s">
        <v>251</v>
      </c>
      <c r="E324" s="16" t="s">
        <v>165</v>
      </c>
      <c r="F324" s="49">
        <v>0.2937962962962963</v>
      </c>
      <c r="G324" s="15" t="str">
        <f t="shared" si="16"/>
        <v>7.17/km</v>
      </c>
      <c r="H324" s="17">
        <f t="shared" si="17"/>
        <v>0.14866898148148147</v>
      </c>
      <c r="I324" s="17">
        <f>F324-INDEX($F$5:$F$359,MATCH(D324,$D$5:$D$359,0))</f>
        <v>0.09312499999999999</v>
      </c>
    </row>
    <row r="325" spans="1:9" ht="15" customHeight="1">
      <c r="A325" s="15">
        <v>321</v>
      </c>
      <c r="B325" s="16" t="s">
        <v>644</v>
      </c>
      <c r="C325" s="16" t="s">
        <v>48</v>
      </c>
      <c r="D325" s="15" t="s">
        <v>230</v>
      </c>
      <c r="E325" s="16" t="s">
        <v>153</v>
      </c>
      <c r="F325" s="49">
        <v>0.29442129629629626</v>
      </c>
      <c r="G325" s="15" t="str">
        <f t="shared" si="16"/>
        <v>7.18/km</v>
      </c>
      <c r="H325" s="17">
        <f t="shared" si="17"/>
        <v>0.14929398148148146</v>
      </c>
      <c r="I325" s="17">
        <f>F325-INDEX($F$5:$F$359,MATCH(D325,$D$5:$D$359,0))</f>
        <v>0.1166898148148148</v>
      </c>
    </row>
    <row r="326" spans="1:9" ht="15" customHeight="1">
      <c r="A326" s="15">
        <v>322</v>
      </c>
      <c r="B326" s="16" t="s">
        <v>706</v>
      </c>
      <c r="C326" s="16" t="s">
        <v>34</v>
      </c>
      <c r="D326" s="15" t="s">
        <v>251</v>
      </c>
      <c r="E326" s="16" t="s">
        <v>153</v>
      </c>
      <c r="F326" s="49">
        <v>0.29442129629629626</v>
      </c>
      <c r="G326" s="15" t="str">
        <f t="shared" si="16"/>
        <v>7.18/km</v>
      </c>
      <c r="H326" s="17">
        <f t="shared" si="17"/>
        <v>0.14929398148148146</v>
      </c>
      <c r="I326" s="17">
        <f>F326-INDEX($F$5:$F$359,MATCH(D326,$D$5:$D$359,0))</f>
        <v>0.09374999999999997</v>
      </c>
    </row>
    <row r="327" spans="1:9" ht="15" customHeight="1">
      <c r="A327" s="15">
        <v>323</v>
      </c>
      <c r="B327" s="16" t="s">
        <v>645</v>
      </c>
      <c r="C327" s="16" t="s">
        <v>148</v>
      </c>
      <c r="D327" s="15" t="s">
        <v>340</v>
      </c>
      <c r="E327" s="16" t="s">
        <v>198</v>
      </c>
      <c r="F327" s="49">
        <v>0.29452546296296295</v>
      </c>
      <c r="G327" s="15" t="str">
        <f t="shared" si="16"/>
        <v>7.18/km</v>
      </c>
      <c r="H327" s="17">
        <f t="shared" si="17"/>
        <v>0.14939814814814814</v>
      </c>
      <c r="I327" s="17">
        <f>F327-INDEX($F$5:$F$359,MATCH(D327,$D$5:$D$359,0))</f>
        <v>0.019999999999999962</v>
      </c>
    </row>
    <row r="328" spans="1:9" ht="15" customHeight="1">
      <c r="A328" s="15">
        <v>324</v>
      </c>
      <c r="B328" s="16" t="s">
        <v>646</v>
      </c>
      <c r="C328" s="16" t="s">
        <v>150</v>
      </c>
      <c r="D328" s="15" t="s">
        <v>230</v>
      </c>
      <c r="E328" s="16" t="s">
        <v>198</v>
      </c>
      <c r="F328" s="49">
        <v>0.29452546296296295</v>
      </c>
      <c r="G328" s="15" t="str">
        <f t="shared" si="16"/>
        <v>7.18/km</v>
      </c>
      <c r="H328" s="17">
        <f t="shared" si="17"/>
        <v>0.14939814814814814</v>
      </c>
      <c r="I328" s="17">
        <f>F328-INDEX($F$5:$F$359,MATCH(D328,$D$5:$D$359,0))</f>
        <v>0.11679398148148148</v>
      </c>
    </row>
    <row r="329" spans="1:9" ht="15" customHeight="1">
      <c r="A329" s="15">
        <v>325</v>
      </c>
      <c r="B329" s="16" t="s">
        <v>647</v>
      </c>
      <c r="C329" s="16" t="s">
        <v>707</v>
      </c>
      <c r="D329" s="15" t="s">
        <v>278</v>
      </c>
      <c r="E329" s="16" t="s">
        <v>160</v>
      </c>
      <c r="F329" s="49">
        <v>0.2947106481481481</v>
      </c>
      <c r="G329" s="15" t="str">
        <f t="shared" si="16"/>
        <v>7.19/km</v>
      </c>
      <c r="H329" s="17">
        <f t="shared" si="17"/>
        <v>0.14958333333333332</v>
      </c>
      <c r="I329" s="17">
        <f>F329-INDEX($F$5:$F$359,MATCH(D329,$D$5:$D$359,0))</f>
        <v>0.07329861111111108</v>
      </c>
    </row>
    <row r="330" spans="1:9" ht="15" customHeight="1">
      <c r="A330" s="15">
        <v>326</v>
      </c>
      <c r="B330" s="16" t="s">
        <v>648</v>
      </c>
      <c r="C330" s="16" t="s">
        <v>103</v>
      </c>
      <c r="D330" s="15" t="s">
        <v>221</v>
      </c>
      <c r="E330" s="16" t="s">
        <v>114</v>
      </c>
      <c r="F330" s="49">
        <v>0.295462962962963</v>
      </c>
      <c r="G330" s="15" t="str">
        <f t="shared" si="16"/>
        <v>7.20/km</v>
      </c>
      <c r="H330" s="17">
        <f t="shared" si="17"/>
        <v>0.15033564814814818</v>
      </c>
      <c r="I330" s="17">
        <f>F330-INDEX($F$5:$F$359,MATCH(D330,$D$5:$D$359,0))</f>
        <v>0.12619212962962964</v>
      </c>
    </row>
    <row r="331" spans="1:9" ht="15" customHeight="1">
      <c r="A331" s="15">
        <v>327</v>
      </c>
      <c r="B331" s="16" t="s">
        <v>649</v>
      </c>
      <c r="C331" s="16" t="s">
        <v>91</v>
      </c>
      <c r="D331" s="15" t="s">
        <v>225</v>
      </c>
      <c r="E331" s="16" t="s">
        <v>220</v>
      </c>
      <c r="F331" s="49">
        <v>0.2954861111111111</v>
      </c>
      <c r="G331" s="15" t="str">
        <f t="shared" si="16"/>
        <v>7.20/km</v>
      </c>
      <c r="H331" s="17">
        <f t="shared" si="17"/>
        <v>0.1503587962962963</v>
      </c>
      <c r="I331" s="17">
        <f>F331-INDEX($F$5:$F$359,MATCH(D331,$D$5:$D$359,0))</f>
        <v>0.12128472222222222</v>
      </c>
    </row>
    <row r="332" spans="1:9" ht="15" customHeight="1">
      <c r="A332" s="15">
        <v>328</v>
      </c>
      <c r="B332" s="16" t="s">
        <v>508</v>
      </c>
      <c r="C332" s="16" t="s">
        <v>68</v>
      </c>
      <c r="D332" s="15" t="s">
        <v>251</v>
      </c>
      <c r="E332" s="16" t="s">
        <v>220</v>
      </c>
      <c r="F332" s="49">
        <v>0.2958796296296296</v>
      </c>
      <c r="G332" s="15" t="str">
        <f t="shared" si="16"/>
        <v>7.20/km</v>
      </c>
      <c r="H332" s="17">
        <f t="shared" si="17"/>
        <v>0.1507523148148148</v>
      </c>
      <c r="I332" s="17">
        <f>F332-INDEX($F$5:$F$359,MATCH(D332,$D$5:$D$359,0))</f>
        <v>0.09520833333333331</v>
      </c>
    </row>
    <row r="333" spans="1:9" ht="15" customHeight="1">
      <c r="A333" s="15">
        <v>329</v>
      </c>
      <c r="B333" s="16" t="s">
        <v>650</v>
      </c>
      <c r="C333" s="16" t="s">
        <v>708</v>
      </c>
      <c r="D333" s="15" t="s">
        <v>251</v>
      </c>
      <c r="E333" s="16" t="s">
        <v>354</v>
      </c>
      <c r="F333" s="49">
        <v>0.30069444444444443</v>
      </c>
      <c r="G333" s="15" t="str">
        <f t="shared" si="16"/>
        <v>7.28/km</v>
      </c>
      <c r="H333" s="17">
        <f t="shared" si="17"/>
        <v>0.15556712962962962</v>
      </c>
      <c r="I333" s="17">
        <f>F333-INDEX($F$5:$F$359,MATCH(D333,$D$5:$D$359,0))</f>
        <v>0.10002314814814814</v>
      </c>
    </row>
    <row r="334" spans="1:9" ht="15" customHeight="1">
      <c r="A334" s="15">
        <v>330</v>
      </c>
      <c r="B334" s="16" t="s">
        <v>187</v>
      </c>
      <c r="C334" s="16" t="s">
        <v>80</v>
      </c>
      <c r="D334" s="15" t="s">
        <v>230</v>
      </c>
      <c r="E334" s="16" t="s">
        <v>264</v>
      </c>
      <c r="F334" s="49">
        <v>0.300775462962963</v>
      </c>
      <c r="G334" s="15" t="str">
        <f t="shared" si="16"/>
        <v>7.28/km</v>
      </c>
      <c r="H334" s="17">
        <f t="shared" si="17"/>
        <v>0.15564814814814817</v>
      </c>
      <c r="I334" s="17">
        <f>F334-INDEX($F$5:$F$359,MATCH(D334,$D$5:$D$359,0))</f>
        <v>0.12304398148148152</v>
      </c>
    </row>
    <row r="335" spans="1:9" ht="15" customHeight="1">
      <c r="A335" s="15">
        <v>331</v>
      </c>
      <c r="B335" s="16" t="s">
        <v>651</v>
      </c>
      <c r="C335" s="16" t="s">
        <v>133</v>
      </c>
      <c r="D335" s="15" t="s">
        <v>225</v>
      </c>
      <c r="E335" s="16" t="s">
        <v>264</v>
      </c>
      <c r="F335" s="49">
        <v>0.300775462962963</v>
      </c>
      <c r="G335" s="15" t="str">
        <f t="shared" si="16"/>
        <v>7.28/km</v>
      </c>
      <c r="H335" s="17">
        <f t="shared" si="17"/>
        <v>0.15564814814814817</v>
      </c>
      <c r="I335" s="17">
        <f>F335-INDEX($F$5:$F$359,MATCH(D335,$D$5:$D$359,0))</f>
        <v>0.1265740740740741</v>
      </c>
    </row>
    <row r="336" spans="1:9" ht="15" customHeight="1">
      <c r="A336" s="15">
        <v>332</v>
      </c>
      <c r="B336" s="16" t="s">
        <v>652</v>
      </c>
      <c r="C336" s="16" t="s">
        <v>126</v>
      </c>
      <c r="D336" s="15" t="s">
        <v>240</v>
      </c>
      <c r="E336" s="16" t="s">
        <v>114</v>
      </c>
      <c r="F336" s="49">
        <v>0.30081018518518515</v>
      </c>
      <c r="G336" s="15" t="str">
        <f t="shared" si="16"/>
        <v>7.28/km</v>
      </c>
      <c r="H336" s="17">
        <f t="shared" si="17"/>
        <v>0.15568287037037035</v>
      </c>
      <c r="I336" s="17">
        <f>F336-INDEX($F$5:$F$359,MATCH(D336,$D$5:$D$359,0))</f>
        <v>0.11059027777777772</v>
      </c>
    </row>
    <row r="337" spans="1:9" ht="15" customHeight="1">
      <c r="A337" s="15">
        <v>333</v>
      </c>
      <c r="B337" s="16" t="s">
        <v>653</v>
      </c>
      <c r="C337" s="16" t="s">
        <v>58</v>
      </c>
      <c r="D337" s="15" t="s">
        <v>262</v>
      </c>
      <c r="E337" s="16" t="s">
        <v>159</v>
      </c>
      <c r="F337" s="49">
        <v>0.3062037037037037</v>
      </c>
      <c r="G337" s="15" t="str">
        <f t="shared" si="16"/>
        <v>7.36/km</v>
      </c>
      <c r="H337" s="17">
        <f t="shared" si="17"/>
        <v>0.1610763888888889</v>
      </c>
      <c r="I337" s="17">
        <f>F337-INDEX($F$5:$F$359,MATCH(D337,$D$5:$D$359,0))</f>
        <v>0.09398148148148147</v>
      </c>
    </row>
    <row r="338" spans="1:9" ht="15" customHeight="1">
      <c r="A338" s="15">
        <v>334</v>
      </c>
      <c r="B338" s="16" t="s">
        <v>654</v>
      </c>
      <c r="C338" s="16" t="s">
        <v>30</v>
      </c>
      <c r="D338" s="15" t="s">
        <v>251</v>
      </c>
      <c r="E338" s="16" t="s">
        <v>114</v>
      </c>
      <c r="F338" s="49">
        <v>0.3080439814814815</v>
      </c>
      <c r="G338" s="15" t="str">
        <f t="shared" si="16"/>
        <v>7.38/km</v>
      </c>
      <c r="H338" s="17">
        <f t="shared" si="17"/>
        <v>0.16291666666666668</v>
      </c>
      <c r="I338" s="17">
        <f>F338-INDEX($F$5:$F$359,MATCH(D338,$D$5:$D$359,0))</f>
        <v>0.1073726851851852</v>
      </c>
    </row>
    <row r="339" spans="1:9" ht="15" customHeight="1">
      <c r="A339" s="18">
        <v>335</v>
      </c>
      <c r="B339" s="19" t="s">
        <v>105</v>
      </c>
      <c r="C339" s="19" t="s">
        <v>16</v>
      </c>
      <c r="D339" s="18" t="s">
        <v>262</v>
      </c>
      <c r="E339" s="19" t="s">
        <v>56</v>
      </c>
      <c r="F339" s="51">
        <v>0.31297453703703704</v>
      </c>
      <c r="G339" s="18" t="str">
        <f t="shared" si="16"/>
        <v>7.46/km</v>
      </c>
      <c r="H339" s="20">
        <f t="shared" si="17"/>
        <v>0.16784722222222223</v>
      </c>
      <c r="I339" s="20">
        <f>F339-INDEX($F$5:$F$359,MATCH(D339,$D$5:$D$359,0))</f>
        <v>0.10075231481481481</v>
      </c>
    </row>
    <row r="340" spans="1:9" ht="15" customHeight="1">
      <c r="A340" s="15">
        <v>336</v>
      </c>
      <c r="B340" s="16" t="s">
        <v>655</v>
      </c>
      <c r="C340" s="16" t="s">
        <v>37</v>
      </c>
      <c r="D340" s="15" t="s">
        <v>278</v>
      </c>
      <c r="E340" s="16" t="s">
        <v>268</v>
      </c>
      <c r="F340" s="49">
        <v>0.31403935185185183</v>
      </c>
      <c r="G340" s="15" t="str">
        <f t="shared" si="16"/>
        <v>7.47/km</v>
      </c>
      <c r="H340" s="17">
        <f t="shared" si="17"/>
        <v>0.16891203703703703</v>
      </c>
      <c r="I340" s="17">
        <f>F340-INDEX($F$5:$F$359,MATCH(D340,$D$5:$D$359,0))</f>
        <v>0.09262731481481479</v>
      </c>
    </row>
    <row r="341" spans="1:9" ht="15" customHeight="1">
      <c r="A341" s="15">
        <v>337</v>
      </c>
      <c r="B341" s="16" t="s">
        <v>656</v>
      </c>
      <c r="C341" s="16" t="s">
        <v>16</v>
      </c>
      <c r="D341" s="15" t="s">
        <v>221</v>
      </c>
      <c r="E341" s="16" t="s">
        <v>114</v>
      </c>
      <c r="F341" s="49">
        <v>0.3143634259259259</v>
      </c>
      <c r="G341" s="15" t="str">
        <f t="shared" si="16"/>
        <v>7.48/km</v>
      </c>
      <c r="H341" s="17">
        <f t="shared" si="17"/>
        <v>0.16923611111111111</v>
      </c>
      <c r="I341" s="17">
        <f>F341-INDEX($F$5:$F$359,MATCH(D341,$D$5:$D$359,0))</f>
        <v>0.14509259259259258</v>
      </c>
    </row>
    <row r="342" spans="1:9" ht="15" customHeight="1">
      <c r="A342" s="15">
        <v>338</v>
      </c>
      <c r="B342" s="16" t="s">
        <v>189</v>
      </c>
      <c r="C342" s="16" t="s">
        <v>177</v>
      </c>
      <c r="D342" s="15" t="s">
        <v>283</v>
      </c>
      <c r="E342" s="16" t="s">
        <v>355</v>
      </c>
      <c r="F342" s="49">
        <v>0.3145023148148148</v>
      </c>
      <c r="G342" s="15" t="str">
        <f t="shared" si="16"/>
        <v>7.48/km</v>
      </c>
      <c r="H342" s="17">
        <f t="shared" si="17"/>
        <v>0.16937499999999997</v>
      </c>
      <c r="I342" s="17">
        <f>F342-INDEX($F$5:$F$359,MATCH(D342,$D$5:$D$359,0))</f>
        <v>0.08829861111111106</v>
      </c>
    </row>
    <row r="343" spans="1:9" ht="15" customHeight="1">
      <c r="A343" s="15">
        <v>339</v>
      </c>
      <c r="B343" s="16" t="s">
        <v>657</v>
      </c>
      <c r="C343" s="16" t="s">
        <v>25</v>
      </c>
      <c r="D343" s="15" t="s">
        <v>240</v>
      </c>
      <c r="E343" s="16" t="s">
        <v>114</v>
      </c>
      <c r="F343" s="49">
        <v>0.31503472222222223</v>
      </c>
      <c r="G343" s="15" t="str">
        <f t="shared" si="16"/>
        <v>7.49/km</v>
      </c>
      <c r="H343" s="17">
        <f t="shared" si="17"/>
        <v>0.16990740740740742</v>
      </c>
      <c r="I343" s="17">
        <f>F343-INDEX($F$5:$F$359,MATCH(D343,$D$5:$D$359,0))</f>
        <v>0.1248148148148148</v>
      </c>
    </row>
    <row r="344" spans="1:9" ht="15" customHeight="1">
      <c r="A344" s="15">
        <v>340</v>
      </c>
      <c r="B344" s="16" t="s">
        <v>709</v>
      </c>
      <c r="C344" s="16" t="s">
        <v>45</v>
      </c>
      <c r="D344" s="15" t="s">
        <v>221</v>
      </c>
      <c r="E344" s="16" t="s">
        <v>114</v>
      </c>
      <c r="F344" s="49">
        <v>0.31697916666666665</v>
      </c>
      <c r="G344" s="15" t="str">
        <f t="shared" si="16"/>
        <v>7.52/km</v>
      </c>
      <c r="H344" s="17">
        <f t="shared" si="17"/>
        <v>0.17185185185185184</v>
      </c>
      <c r="I344" s="17">
        <f>F344-INDEX($F$5:$F$359,MATCH(D344,$D$5:$D$359,0))</f>
        <v>0.1477083333333333</v>
      </c>
    </row>
    <row r="345" spans="1:9" ht="15" customHeight="1">
      <c r="A345" s="15">
        <v>341</v>
      </c>
      <c r="B345" s="16" t="s">
        <v>658</v>
      </c>
      <c r="C345" s="16" t="s">
        <v>43</v>
      </c>
      <c r="D345" s="15" t="s">
        <v>251</v>
      </c>
      <c r="E345" s="16" t="s">
        <v>162</v>
      </c>
      <c r="F345" s="49">
        <v>0.3173958333333333</v>
      </c>
      <c r="G345" s="15" t="str">
        <f t="shared" si="16"/>
        <v>7.52/km</v>
      </c>
      <c r="H345" s="17">
        <f t="shared" si="17"/>
        <v>0.17226851851851852</v>
      </c>
      <c r="I345" s="17">
        <f>F345-INDEX($F$5:$F$359,MATCH(D345,$D$5:$D$359,0))</f>
        <v>0.11672453703703703</v>
      </c>
    </row>
    <row r="346" spans="1:9" ht="15" customHeight="1">
      <c r="A346" s="15">
        <v>342</v>
      </c>
      <c r="B346" s="16" t="s">
        <v>659</v>
      </c>
      <c r="C346" s="16" t="s">
        <v>12</v>
      </c>
      <c r="D346" s="15" t="s">
        <v>240</v>
      </c>
      <c r="E346" s="16" t="s">
        <v>356</v>
      </c>
      <c r="F346" s="49">
        <v>0.32157407407407407</v>
      </c>
      <c r="G346" s="15" t="str">
        <f t="shared" si="16"/>
        <v>7.59/km</v>
      </c>
      <c r="H346" s="17">
        <f t="shared" si="17"/>
        <v>0.17644675925925926</v>
      </c>
      <c r="I346" s="17">
        <f>F346-INDEX($F$5:$F$359,MATCH(D346,$D$5:$D$359,0))</f>
        <v>0.13135416666666663</v>
      </c>
    </row>
    <row r="347" spans="1:9" ht="15" customHeight="1">
      <c r="A347" s="15">
        <v>343</v>
      </c>
      <c r="B347" s="16" t="s">
        <v>660</v>
      </c>
      <c r="C347" s="16" t="s">
        <v>46</v>
      </c>
      <c r="D347" s="15" t="s">
        <v>251</v>
      </c>
      <c r="E347" s="16" t="s">
        <v>357</v>
      </c>
      <c r="F347" s="49">
        <v>0.32579861111111114</v>
      </c>
      <c r="G347" s="15" t="str">
        <f t="shared" si="16"/>
        <v>8.05/km</v>
      </c>
      <c r="H347" s="17">
        <f t="shared" si="17"/>
        <v>0.18067129629629633</v>
      </c>
      <c r="I347" s="17">
        <f>F347-INDEX($F$5:$F$359,MATCH(D347,$D$5:$D$359,0))</f>
        <v>0.12512731481481484</v>
      </c>
    </row>
    <row r="348" spans="1:9" ht="15" customHeight="1">
      <c r="A348" s="15">
        <v>344</v>
      </c>
      <c r="B348" s="16" t="s">
        <v>661</v>
      </c>
      <c r="C348" s="16" t="s">
        <v>29</v>
      </c>
      <c r="D348" s="15" t="s">
        <v>283</v>
      </c>
      <c r="E348" s="16" t="s">
        <v>114</v>
      </c>
      <c r="F348" s="49">
        <v>0.3278009259259259</v>
      </c>
      <c r="G348" s="15" t="str">
        <f t="shared" si="16"/>
        <v>8.08/km</v>
      </c>
      <c r="H348" s="17">
        <f t="shared" si="17"/>
        <v>0.1826736111111111</v>
      </c>
      <c r="I348" s="17">
        <f>F348-INDEX($F$5:$F$359,MATCH(D348,$D$5:$D$359,0))</f>
        <v>0.1015972222222222</v>
      </c>
    </row>
    <row r="349" spans="1:9" ht="15" customHeight="1">
      <c r="A349" s="15">
        <v>345</v>
      </c>
      <c r="B349" s="16" t="s">
        <v>662</v>
      </c>
      <c r="C349" s="16" t="s">
        <v>201</v>
      </c>
      <c r="D349" s="15" t="s">
        <v>230</v>
      </c>
      <c r="E349" s="16" t="s">
        <v>114</v>
      </c>
      <c r="F349" s="49">
        <v>0.3307060185185185</v>
      </c>
      <c r="G349" s="15" t="str">
        <f t="shared" si="16"/>
        <v>8.12/km</v>
      </c>
      <c r="H349" s="17">
        <f t="shared" si="17"/>
        <v>0.1855787037037037</v>
      </c>
      <c r="I349" s="17">
        <f>F349-INDEX($F$5:$F$359,MATCH(D349,$D$5:$D$359,0))</f>
        <v>0.15297453703703703</v>
      </c>
    </row>
    <row r="350" spans="1:9" ht="15" customHeight="1">
      <c r="A350" s="15">
        <v>346</v>
      </c>
      <c r="B350" s="16" t="s">
        <v>663</v>
      </c>
      <c r="C350" s="16" t="s">
        <v>64</v>
      </c>
      <c r="D350" s="15" t="s">
        <v>212</v>
      </c>
      <c r="E350" s="16" t="s">
        <v>114</v>
      </c>
      <c r="F350" s="49">
        <v>0.3307291666666667</v>
      </c>
      <c r="G350" s="15" t="str">
        <f t="shared" si="16"/>
        <v>8.12/km</v>
      </c>
      <c r="H350" s="17">
        <f t="shared" si="17"/>
        <v>0.18560185185185188</v>
      </c>
      <c r="I350" s="17">
        <f>F350-INDEX($F$5:$F$359,MATCH(D350,$D$5:$D$359,0))</f>
        <v>0.1760648148148148</v>
      </c>
    </row>
    <row r="351" spans="1:9" ht="15" customHeight="1">
      <c r="A351" s="15">
        <v>347</v>
      </c>
      <c r="B351" s="16" t="s">
        <v>174</v>
      </c>
      <c r="C351" s="16" t="s">
        <v>47</v>
      </c>
      <c r="D351" s="15" t="s">
        <v>262</v>
      </c>
      <c r="E351" s="16" t="s">
        <v>310</v>
      </c>
      <c r="F351" s="49">
        <v>0.335625</v>
      </c>
      <c r="G351" s="15" t="str">
        <f t="shared" si="16"/>
        <v>8.20/km</v>
      </c>
      <c r="H351" s="17">
        <f t="shared" si="17"/>
        <v>0.1904976851851852</v>
      </c>
      <c r="I351" s="17">
        <f>F351-INDEX($F$5:$F$359,MATCH(D351,$D$5:$D$359,0))</f>
        <v>0.12340277777777778</v>
      </c>
    </row>
    <row r="352" spans="1:9" ht="15" customHeight="1">
      <c r="A352" s="15">
        <v>348</v>
      </c>
      <c r="B352" s="16" t="s">
        <v>664</v>
      </c>
      <c r="C352" s="16" t="s">
        <v>27</v>
      </c>
      <c r="D352" s="15" t="s">
        <v>251</v>
      </c>
      <c r="E352" s="16" t="s">
        <v>114</v>
      </c>
      <c r="F352" s="49">
        <v>0.3356828703703704</v>
      </c>
      <c r="G352" s="15" t="str">
        <f t="shared" si="16"/>
        <v>8.20/km</v>
      </c>
      <c r="H352" s="17">
        <f t="shared" si="17"/>
        <v>0.19055555555555562</v>
      </c>
      <c r="I352" s="17">
        <f>F352-INDEX($F$5:$F$359,MATCH(D352,$D$5:$D$359,0))</f>
        <v>0.13501157407407413</v>
      </c>
    </row>
    <row r="353" spans="1:9" ht="15" customHeight="1">
      <c r="A353" s="15">
        <v>349</v>
      </c>
      <c r="B353" s="16" t="s">
        <v>665</v>
      </c>
      <c r="C353" s="16" t="s">
        <v>141</v>
      </c>
      <c r="D353" s="15" t="s">
        <v>230</v>
      </c>
      <c r="E353" s="16" t="s">
        <v>114</v>
      </c>
      <c r="F353" s="49">
        <v>0.3356828703703704</v>
      </c>
      <c r="G353" s="15" t="str">
        <f t="shared" si="16"/>
        <v>8.20/km</v>
      </c>
      <c r="H353" s="17">
        <f t="shared" si="17"/>
        <v>0.19055555555555562</v>
      </c>
      <c r="I353" s="17">
        <f>F353-INDEX($F$5:$F$359,MATCH(D353,$D$5:$D$359,0))</f>
        <v>0.15795138888888896</v>
      </c>
    </row>
    <row r="354" spans="1:9" ht="15" customHeight="1">
      <c r="A354" s="15">
        <v>350</v>
      </c>
      <c r="B354" s="16" t="s">
        <v>96</v>
      </c>
      <c r="C354" s="16" t="s">
        <v>66</v>
      </c>
      <c r="D354" s="15" t="s">
        <v>240</v>
      </c>
      <c r="E354" s="16" t="s">
        <v>114</v>
      </c>
      <c r="F354" s="49">
        <v>0.33597222222222217</v>
      </c>
      <c r="G354" s="15" t="str">
        <f t="shared" si="16"/>
        <v>8.20/km</v>
      </c>
      <c r="H354" s="17">
        <f t="shared" si="17"/>
        <v>0.19084490740740737</v>
      </c>
      <c r="I354" s="17">
        <f>F354-INDEX($F$5:$F$359,MATCH(D354,$D$5:$D$359,0))</f>
        <v>0.14575231481481474</v>
      </c>
    </row>
    <row r="355" spans="1:9" ht="15" customHeight="1">
      <c r="A355" s="15">
        <v>351</v>
      </c>
      <c r="B355" s="16" t="s">
        <v>195</v>
      </c>
      <c r="C355" s="16" t="s">
        <v>15</v>
      </c>
      <c r="D355" s="15" t="s">
        <v>221</v>
      </c>
      <c r="E355" s="16" t="s">
        <v>114</v>
      </c>
      <c r="F355" s="49">
        <v>0.3376736111111111</v>
      </c>
      <c r="G355" s="15" t="str">
        <f t="shared" si="16"/>
        <v>8.23/km</v>
      </c>
      <c r="H355" s="17">
        <f t="shared" si="17"/>
        <v>0.1925462962962963</v>
      </c>
      <c r="I355" s="17">
        <f>F355-INDEX($F$5:$F$359,MATCH(D355,$D$5:$D$359,0))</f>
        <v>0.16840277777777776</v>
      </c>
    </row>
    <row r="356" spans="1:9" ht="15" customHeight="1">
      <c r="A356" s="15">
        <v>352</v>
      </c>
      <c r="B356" s="16" t="s">
        <v>666</v>
      </c>
      <c r="C356" s="16" t="s">
        <v>150</v>
      </c>
      <c r="D356" s="15" t="s">
        <v>278</v>
      </c>
      <c r="E356" s="16" t="s">
        <v>358</v>
      </c>
      <c r="F356" s="49">
        <v>0.3377893518518518</v>
      </c>
      <c r="G356" s="15" t="str">
        <f t="shared" si="16"/>
        <v>8.23/km</v>
      </c>
      <c r="H356" s="17">
        <f t="shared" si="17"/>
        <v>0.19266203703703702</v>
      </c>
      <c r="I356" s="17">
        <f>F356-INDEX($F$5:$F$359,MATCH(D356,$D$5:$D$359,0))</f>
        <v>0.11637731481481478</v>
      </c>
    </row>
    <row r="357" spans="1:9" ht="15" customHeight="1">
      <c r="A357" s="15">
        <v>353</v>
      </c>
      <c r="B357" s="16" t="s">
        <v>705</v>
      </c>
      <c r="C357" s="16" t="s">
        <v>42</v>
      </c>
      <c r="D357" s="15" t="s">
        <v>251</v>
      </c>
      <c r="E357" s="16" t="s">
        <v>198</v>
      </c>
      <c r="F357" s="49">
        <v>0.3401851851851852</v>
      </c>
      <c r="G357" s="15" t="str">
        <f t="shared" si="16"/>
        <v>8.26/km</v>
      </c>
      <c r="H357" s="17">
        <f t="shared" si="17"/>
        <v>0.1950578703703704</v>
      </c>
      <c r="I357" s="17">
        <f>F357-INDEX($F$5:$F$359,MATCH(D357,$D$5:$D$359,0))</f>
        <v>0.1395138888888889</v>
      </c>
    </row>
    <row r="358" spans="1:9" ht="15" customHeight="1">
      <c r="A358" s="25">
        <v>354</v>
      </c>
      <c r="B358" s="26" t="s">
        <v>144</v>
      </c>
      <c r="C358" s="26" t="s">
        <v>26</v>
      </c>
      <c r="D358" s="25" t="s">
        <v>212</v>
      </c>
      <c r="E358" s="26" t="s">
        <v>112</v>
      </c>
      <c r="F358" s="50">
        <v>0.3429166666666667</v>
      </c>
      <c r="G358" s="25" t="str">
        <f t="shared" si="16"/>
        <v>8.30/km</v>
      </c>
      <c r="H358" s="27">
        <f t="shared" si="17"/>
        <v>0.1977893518518519</v>
      </c>
      <c r="I358" s="27">
        <f>F358-INDEX($F$5:$F$359,MATCH(D358,$D$5:$D$359,0))</f>
        <v>0.18825231481481483</v>
      </c>
    </row>
  </sheetData>
  <sheetProtection/>
  <autoFilter ref="A4:I35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Strasimeno Ultramaratona</v>
      </c>
      <c r="B1" s="44"/>
      <c r="C1" s="45"/>
    </row>
    <row r="2" spans="1:3" ht="24" customHeight="1">
      <c r="A2" s="46" t="str">
        <f>Individuale!A2</f>
        <v>19ª edizione</v>
      </c>
      <c r="B2" s="46"/>
      <c r="C2" s="46"/>
    </row>
    <row r="3" spans="1:3" ht="24" customHeight="1">
      <c r="A3" s="47" t="str">
        <f>Individuale!A3</f>
        <v>Castiglione del Lago (Pg) Italia - Domenica 05/03/2017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1">
        <v>1</v>
      </c>
      <c r="B5" s="32" t="s">
        <v>114</v>
      </c>
      <c r="C5" s="52">
        <v>82</v>
      </c>
    </row>
    <row r="6" spans="1:3" ht="15" customHeight="1">
      <c r="A6" s="21">
        <v>2</v>
      </c>
      <c r="B6" s="22" t="s">
        <v>264</v>
      </c>
      <c r="C6" s="53">
        <v>11</v>
      </c>
    </row>
    <row r="7" spans="1:3" ht="15" customHeight="1">
      <c r="A7" s="33">
        <v>3</v>
      </c>
      <c r="B7" s="34" t="s">
        <v>56</v>
      </c>
      <c r="C7" s="55">
        <v>10</v>
      </c>
    </row>
    <row r="8" spans="1:3" ht="15" customHeight="1">
      <c r="A8" s="21">
        <v>4</v>
      </c>
      <c r="B8" s="22" t="s">
        <v>227</v>
      </c>
      <c r="C8" s="53">
        <v>7</v>
      </c>
    </row>
    <row r="9" spans="1:3" ht="15" customHeight="1">
      <c r="A9" s="21">
        <v>5</v>
      </c>
      <c r="B9" s="22" t="s">
        <v>216</v>
      </c>
      <c r="C9" s="53">
        <v>7</v>
      </c>
    </row>
    <row r="10" spans="1:3" ht="15" customHeight="1">
      <c r="A10" s="21">
        <v>6</v>
      </c>
      <c r="B10" s="22" t="s">
        <v>155</v>
      </c>
      <c r="C10" s="53">
        <v>6</v>
      </c>
    </row>
    <row r="11" spans="1:3" ht="15" customHeight="1">
      <c r="A11" s="21">
        <v>7</v>
      </c>
      <c r="B11" s="22" t="s">
        <v>235</v>
      </c>
      <c r="C11" s="53">
        <v>5</v>
      </c>
    </row>
    <row r="12" spans="1:3" ht="15" customHeight="1">
      <c r="A12" s="21">
        <v>8</v>
      </c>
      <c r="B12" s="22" t="s">
        <v>290</v>
      </c>
      <c r="C12" s="53">
        <v>5</v>
      </c>
    </row>
    <row r="13" spans="1:3" ht="15" customHeight="1">
      <c r="A13" s="21">
        <v>9</v>
      </c>
      <c r="B13" s="22" t="s">
        <v>228</v>
      </c>
      <c r="C13" s="53">
        <v>5</v>
      </c>
    </row>
    <row r="14" spans="1:3" ht="15" customHeight="1">
      <c r="A14" s="21">
        <v>10</v>
      </c>
      <c r="B14" s="22" t="s">
        <v>220</v>
      </c>
      <c r="C14" s="53">
        <v>4</v>
      </c>
    </row>
    <row r="15" spans="1:3" ht="15" customHeight="1">
      <c r="A15" s="21">
        <v>11</v>
      </c>
      <c r="B15" s="22" t="s">
        <v>153</v>
      </c>
      <c r="C15" s="53">
        <v>4</v>
      </c>
    </row>
    <row r="16" spans="1:3" ht="15" customHeight="1">
      <c r="A16" s="21">
        <v>12</v>
      </c>
      <c r="B16" s="22" t="s">
        <v>198</v>
      </c>
      <c r="C16" s="53">
        <v>4</v>
      </c>
    </row>
    <row r="17" spans="1:3" ht="15" customHeight="1">
      <c r="A17" s="21">
        <v>13</v>
      </c>
      <c r="B17" s="22" t="s">
        <v>253</v>
      </c>
      <c r="C17" s="53">
        <v>4</v>
      </c>
    </row>
    <row r="18" spans="1:3" ht="15" customHeight="1">
      <c r="A18" s="21">
        <v>14</v>
      </c>
      <c r="B18" s="22" t="s">
        <v>237</v>
      </c>
      <c r="C18" s="53">
        <v>4</v>
      </c>
    </row>
    <row r="19" spans="1:3" ht="15" customHeight="1">
      <c r="A19" s="21">
        <v>15</v>
      </c>
      <c r="B19" s="22" t="s">
        <v>314</v>
      </c>
      <c r="C19" s="53">
        <v>4</v>
      </c>
    </row>
    <row r="20" spans="1:3" ht="15" customHeight="1">
      <c r="A20" s="21">
        <v>16</v>
      </c>
      <c r="B20" s="22" t="s">
        <v>254</v>
      </c>
      <c r="C20" s="53">
        <v>3</v>
      </c>
    </row>
    <row r="21" spans="1:3" ht="15" customHeight="1">
      <c r="A21" s="21">
        <v>17</v>
      </c>
      <c r="B21" s="22" t="s">
        <v>265</v>
      </c>
      <c r="C21" s="53">
        <v>3</v>
      </c>
    </row>
    <row r="22" spans="1:3" ht="15" customHeight="1">
      <c r="A22" s="21">
        <v>18</v>
      </c>
      <c r="B22" s="22" t="s">
        <v>226</v>
      </c>
      <c r="C22" s="53">
        <v>3</v>
      </c>
    </row>
    <row r="23" spans="1:3" ht="15" customHeight="1">
      <c r="A23" s="21">
        <v>19</v>
      </c>
      <c r="B23" s="22" t="s">
        <v>270</v>
      </c>
      <c r="C23" s="53">
        <v>3</v>
      </c>
    </row>
    <row r="24" spans="1:3" ht="15" customHeight="1">
      <c r="A24" s="21">
        <v>20</v>
      </c>
      <c r="B24" s="22" t="s">
        <v>167</v>
      </c>
      <c r="C24" s="53">
        <v>3</v>
      </c>
    </row>
    <row r="25" spans="1:3" ht="15" customHeight="1">
      <c r="A25" s="21">
        <v>21</v>
      </c>
      <c r="B25" s="22" t="s">
        <v>160</v>
      </c>
      <c r="C25" s="53">
        <v>3</v>
      </c>
    </row>
    <row r="26" spans="1:3" ht="15" customHeight="1">
      <c r="A26" s="21">
        <v>22</v>
      </c>
      <c r="B26" s="22" t="s">
        <v>287</v>
      </c>
      <c r="C26" s="53">
        <v>3</v>
      </c>
    </row>
    <row r="27" spans="1:3" ht="15" customHeight="1">
      <c r="A27" s="21">
        <v>23</v>
      </c>
      <c r="B27" s="22" t="s">
        <v>245</v>
      </c>
      <c r="C27" s="53">
        <v>3</v>
      </c>
    </row>
    <row r="28" spans="1:3" ht="15" customHeight="1">
      <c r="A28" s="21">
        <v>24</v>
      </c>
      <c r="B28" s="22" t="s">
        <v>296</v>
      </c>
      <c r="C28" s="53">
        <v>2</v>
      </c>
    </row>
    <row r="29" spans="1:3" ht="15" customHeight="1">
      <c r="A29" s="21">
        <v>25</v>
      </c>
      <c r="B29" s="22" t="s">
        <v>238</v>
      </c>
      <c r="C29" s="53">
        <v>2</v>
      </c>
    </row>
    <row r="30" spans="1:3" ht="15" customHeight="1">
      <c r="A30" s="21">
        <v>26</v>
      </c>
      <c r="B30" s="22" t="s">
        <v>300</v>
      </c>
      <c r="C30" s="53">
        <v>2</v>
      </c>
    </row>
    <row r="31" spans="1:3" ht="15" customHeight="1">
      <c r="A31" s="21">
        <v>27</v>
      </c>
      <c r="B31" s="22" t="s">
        <v>215</v>
      </c>
      <c r="C31" s="53">
        <v>2</v>
      </c>
    </row>
    <row r="32" spans="1:3" ht="15" customHeight="1">
      <c r="A32" s="21">
        <v>28</v>
      </c>
      <c r="B32" s="22" t="s">
        <v>292</v>
      </c>
      <c r="C32" s="53">
        <v>2</v>
      </c>
    </row>
    <row r="33" spans="1:3" ht="15" customHeight="1">
      <c r="A33" s="21">
        <v>29</v>
      </c>
      <c r="B33" s="22" t="s">
        <v>157</v>
      </c>
      <c r="C33" s="53">
        <v>2</v>
      </c>
    </row>
    <row r="34" spans="1:3" ht="15" customHeight="1">
      <c r="A34" s="21">
        <v>30</v>
      </c>
      <c r="B34" s="22" t="s">
        <v>338</v>
      </c>
      <c r="C34" s="53">
        <v>2</v>
      </c>
    </row>
    <row r="35" spans="1:3" ht="15" customHeight="1">
      <c r="A35" s="21">
        <v>31</v>
      </c>
      <c r="B35" s="22" t="s">
        <v>299</v>
      </c>
      <c r="C35" s="53">
        <v>2</v>
      </c>
    </row>
    <row r="36" spans="1:3" ht="15" customHeight="1">
      <c r="A36" s="21">
        <v>32</v>
      </c>
      <c r="B36" s="22" t="s">
        <v>274</v>
      </c>
      <c r="C36" s="53">
        <v>2</v>
      </c>
    </row>
    <row r="37" spans="1:3" ht="15" customHeight="1">
      <c r="A37" s="21">
        <v>33</v>
      </c>
      <c r="B37" s="22" t="s">
        <v>279</v>
      </c>
      <c r="C37" s="53">
        <v>2</v>
      </c>
    </row>
    <row r="38" spans="1:3" ht="15" customHeight="1">
      <c r="A38" s="21">
        <v>34</v>
      </c>
      <c r="B38" s="22" t="s">
        <v>284</v>
      </c>
      <c r="C38" s="53">
        <v>2</v>
      </c>
    </row>
    <row r="39" spans="1:3" ht="15" customHeight="1">
      <c r="A39" s="21">
        <v>35</v>
      </c>
      <c r="B39" s="22" t="s">
        <v>285</v>
      </c>
      <c r="C39" s="53">
        <v>2</v>
      </c>
    </row>
    <row r="40" spans="1:3" ht="15" customHeight="1">
      <c r="A40" s="21">
        <v>36</v>
      </c>
      <c r="B40" s="22" t="s">
        <v>109</v>
      </c>
      <c r="C40" s="53">
        <v>2</v>
      </c>
    </row>
    <row r="41" spans="1:3" ht="15" customHeight="1">
      <c r="A41" s="21">
        <v>37</v>
      </c>
      <c r="B41" s="22" t="s">
        <v>333</v>
      </c>
      <c r="C41" s="53">
        <v>2</v>
      </c>
    </row>
    <row r="42" spans="1:3" ht="15" customHeight="1">
      <c r="A42" s="21">
        <v>38</v>
      </c>
      <c r="B42" s="22" t="s">
        <v>164</v>
      </c>
      <c r="C42" s="53">
        <v>2</v>
      </c>
    </row>
    <row r="43" spans="1:3" ht="15" customHeight="1">
      <c r="A43" s="21">
        <v>39</v>
      </c>
      <c r="B43" s="22" t="s">
        <v>306</v>
      </c>
      <c r="C43" s="53">
        <v>2</v>
      </c>
    </row>
    <row r="44" spans="1:3" ht="15" customHeight="1">
      <c r="A44" s="21">
        <v>40</v>
      </c>
      <c r="B44" s="22" t="s">
        <v>217</v>
      </c>
      <c r="C44" s="53">
        <v>2</v>
      </c>
    </row>
    <row r="45" spans="1:3" ht="15" customHeight="1">
      <c r="A45" s="21">
        <v>41</v>
      </c>
      <c r="B45" s="22" t="s">
        <v>331</v>
      </c>
      <c r="C45" s="53">
        <v>2</v>
      </c>
    </row>
    <row r="46" spans="1:3" ht="15" customHeight="1">
      <c r="A46" s="21">
        <v>42</v>
      </c>
      <c r="B46" s="22" t="s">
        <v>255</v>
      </c>
      <c r="C46" s="53">
        <v>2</v>
      </c>
    </row>
    <row r="47" spans="1:3" ht="15" customHeight="1">
      <c r="A47" s="21">
        <v>43</v>
      </c>
      <c r="B47" s="22" t="s">
        <v>165</v>
      </c>
      <c r="C47" s="53">
        <v>2</v>
      </c>
    </row>
    <row r="48" spans="1:3" ht="15" customHeight="1">
      <c r="A48" s="21">
        <v>44</v>
      </c>
      <c r="B48" s="22" t="s">
        <v>234</v>
      </c>
      <c r="C48" s="53">
        <v>2</v>
      </c>
    </row>
    <row r="49" spans="1:3" ht="15" customHeight="1">
      <c r="A49" s="21">
        <v>45</v>
      </c>
      <c r="B49" s="22" t="s">
        <v>268</v>
      </c>
      <c r="C49" s="53">
        <v>2</v>
      </c>
    </row>
    <row r="50" spans="1:3" ht="15" customHeight="1">
      <c r="A50" s="21">
        <v>46</v>
      </c>
      <c r="B50" s="22" t="s">
        <v>316</v>
      </c>
      <c r="C50" s="53">
        <v>2</v>
      </c>
    </row>
    <row r="51" spans="1:3" ht="15" customHeight="1">
      <c r="A51" s="21">
        <v>47</v>
      </c>
      <c r="B51" s="22" t="s">
        <v>173</v>
      </c>
      <c r="C51" s="53">
        <v>2</v>
      </c>
    </row>
    <row r="52" spans="1:3" ht="15" customHeight="1">
      <c r="A52" s="21">
        <v>48</v>
      </c>
      <c r="B52" s="22" t="s">
        <v>229</v>
      </c>
      <c r="C52" s="53">
        <v>2</v>
      </c>
    </row>
    <row r="53" spans="1:3" ht="15" customHeight="1">
      <c r="A53" s="21">
        <v>49</v>
      </c>
      <c r="B53" s="22" t="s">
        <v>111</v>
      </c>
      <c r="C53" s="53">
        <v>2</v>
      </c>
    </row>
    <row r="54" spans="1:3" ht="15" customHeight="1">
      <c r="A54" s="21">
        <v>50</v>
      </c>
      <c r="B54" s="22" t="s">
        <v>310</v>
      </c>
      <c r="C54" s="53">
        <v>2</v>
      </c>
    </row>
    <row r="55" spans="1:3" ht="15" customHeight="1">
      <c r="A55" s="21">
        <v>51</v>
      </c>
      <c r="B55" s="22" t="s">
        <v>258</v>
      </c>
      <c r="C55" s="53">
        <v>2</v>
      </c>
    </row>
    <row r="56" spans="1:3" ht="15" customHeight="1">
      <c r="A56" s="21">
        <v>52</v>
      </c>
      <c r="B56" s="22" t="s">
        <v>305</v>
      </c>
      <c r="C56" s="53">
        <v>2</v>
      </c>
    </row>
    <row r="57" spans="1:3" ht="15" customHeight="1">
      <c r="A57" s="21">
        <v>53</v>
      </c>
      <c r="B57" s="22" t="s">
        <v>343</v>
      </c>
      <c r="C57" s="53">
        <v>2</v>
      </c>
    </row>
    <row r="58" spans="1:3" ht="15" customHeight="1">
      <c r="A58" s="21">
        <v>54</v>
      </c>
      <c r="B58" s="22" t="s">
        <v>267</v>
      </c>
      <c r="C58" s="53">
        <v>2</v>
      </c>
    </row>
    <row r="59" spans="1:3" ht="15.75">
      <c r="A59" s="21">
        <v>55</v>
      </c>
      <c r="B59" s="22" t="s">
        <v>158</v>
      </c>
      <c r="C59" s="53">
        <v>1</v>
      </c>
    </row>
    <row r="60" spans="1:3" ht="15.75">
      <c r="A60" s="21">
        <v>56</v>
      </c>
      <c r="B60" s="22" t="s">
        <v>358</v>
      </c>
      <c r="C60" s="53">
        <v>1</v>
      </c>
    </row>
    <row r="61" spans="1:3" ht="15.75">
      <c r="A61" s="21">
        <v>57</v>
      </c>
      <c r="B61" s="22" t="s">
        <v>263</v>
      </c>
      <c r="C61" s="53">
        <v>1</v>
      </c>
    </row>
    <row r="62" spans="1:3" ht="15.75">
      <c r="A62" s="21">
        <v>58</v>
      </c>
      <c r="B62" s="22" t="s">
        <v>281</v>
      </c>
      <c r="C62" s="53">
        <v>1</v>
      </c>
    </row>
    <row r="63" spans="1:3" ht="15.75">
      <c r="A63" s="21">
        <v>59</v>
      </c>
      <c r="B63" s="22" t="s">
        <v>280</v>
      </c>
      <c r="C63" s="53">
        <v>1</v>
      </c>
    </row>
    <row r="64" spans="1:3" ht="15.75">
      <c r="A64" s="21">
        <v>60</v>
      </c>
      <c r="B64" s="22" t="s">
        <v>317</v>
      </c>
      <c r="C64" s="53">
        <v>1</v>
      </c>
    </row>
    <row r="65" spans="1:3" ht="15.75">
      <c r="A65" s="21">
        <v>61</v>
      </c>
      <c r="B65" s="22" t="s">
        <v>99</v>
      </c>
      <c r="C65" s="53">
        <v>1</v>
      </c>
    </row>
    <row r="66" spans="1:3" ht="15.75">
      <c r="A66" s="21">
        <v>62</v>
      </c>
      <c r="B66" s="22" t="s">
        <v>252</v>
      </c>
      <c r="C66" s="53">
        <v>1</v>
      </c>
    </row>
    <row r="67" spans="1:3" ht="15.75">
      <c r="A67" s="21">
        <v>63</v>
      </c>
      <c r="B67" s="22" t="s">
        <v>231</v>
      </c>
      <c r="C67" s="53">
        <v>1</v>
      </c>
    </row>
    <row r="68" spans="1:3" ht="15.75">
      <c r="A68" s="21">
        <v>64</v>
      </c>
      <c r="B68" s="22" t="s">
        <v>110</v>
      </c>
      <c r="C68" s="53">
        <v>1</v>
      </c>
    </row>
    <row r="69" spans="1:3" ht="15.75">
      <c r="A69" s="21">
        <v>65</v>
      </c>
      <c r="B69" s="22" t="s">
        <v>318</v>
      </c>
      <c r="C69" s="53">
        <v>1</v>
      </c>
    </row>
    <row r="70" spans="1:3" ht="15.75">
      <c r="A70" s="21">
        <v>66</v>
      </c>
      <c r="B70" s="22" t="s">
        <v>301</v>
      </c>
      <c r="C70" s="53">
        <v>1</v>
      </c>
    </row>
    <row r="71" spans="1:3" ht="15.75">
      <c r="A71" s="21">
        <v>67</v>
      </c>
      <c r="B71" s="22" t="s">
        <v>342</v>
      </c>
      <c r="C71" s="53">
        <v>1</v>
      </c>
    </row>
    <row r="72" spans="1:3" ht="15.75">
      <c r="A72" s="21">
        <v>68</v>
      </c>
      <c r="B72" s="22" t="s">
        <v>302</v>
      </c>
      <c r="C72" s="53">
        <v>1</v>
      </c>
    </row>
    <row r="73" spans="1:3" ht="15.75">
      <c r="A73" s="21">
        <v>69</v>
      </c>
      <c r="B73" s="22" t="s">
        <v>256</v>
      </c>
      <c r="C73" s="53">
        <v>1</v>
      </c>
    </row>
    <row r="74" spans="1:3" ht="15.75">
      <c r="A74" s="21">
        <v>70</v>
      </c>
      <c r="B74" s="22" t="s">
        <v>113</v>
      </c>
      <c r="C74" s="53">
        <v>1</v>
      </c>
    </row>
    <row r="75" spans="1:3" ht="15.75">
      <c r="A75" s="21">
        <v>71</v>
      </c>
      <c r="B75" s="22" t="s">
        <v>349</v>
      </c>
      <c r="C75" s="53">
        <v>1</v>
      </c>
    </row>
    <row r="76" spans="1:3" ht="15.75">
      <c r="A76" s="21">
        <v>72</v>
      </c>
      <c r="B76" s="22" t="s">
        <v>321</v>
      </c>
      <c r="C76" s="53">
        <v>1</v>
      </c>
    </row>
    <row r="77" spans="1:3" ht="15.75">
      <c r="A77" s="21">
        <v>73</v>
      </c>
      <c r="B77" s="22" t="s">
        <v>307</v>
      </c>
      <c r="C77" s="53">
        <v>1</v>
      </c>
    </row>
    <row r="78" spans="1:3" ht="15.75">
      <c r="A78" s="21">
        <v>74</v>
      </c>
      <c r="B78" s="22" t="s">
        <v>353</v>
      </c>
      <c r="C78" s="53">
        <v>1</v>
      </c>
    </row>
    <row r="79" spans="1:3" ht="15.75">
      <c r="A79" s="21">
        <v>75</v>
      </c>
      <c r="B79" s="22" t="s">
        <v>277</v>
      </c>
      <c r="C79" s="53">
        <v>1</v>
      </c>
    </row>
    <row r="80" spans="1:3" ht="15.75">
      <c r="A80" s="21">
        <v>76</v>
      </c>
      <c r="B80" s="22" t="s">
        <v>233</v>
      </c>
      <c r="C80" s="53">
        <v>1</v>
      </c>
    </row>
    <row r="81" spans="1:3" ht="15.75">
      <c r="A81" s="21">
        <v>77</v>
      </c>
      <c r="B81" s="22" t="s">
        <v>154</v>
      </c>
      <c r="C81" s="53">
        <v>1</v>
      </c>
    </row>
    <row r="82" spans="1:3" ht="15.75">
      <c r="A82" s="21">
        <v>78</v>
      </c>
      <c r="B82" s="22" t="s">
        <v>294</v>
      </c>
      <c r="C82" s="53">
        <v>1</v>
      </c>
    </row>
    <row r="83" spans="1:3" ht="15.75">
      <c r="A83" s="21">
        <v>79</v>
      </c>
      <c r="B83" s="22" t="s">
        <v>322</v>
      </c>
      <c r="C83" s="53">
        <v>1</v>
      </c>
    </row>
    <row r="84" spans="1:3" ht="15.75">
      <c r="A84" s="21">
        <v>80</v>
      </c>
      <c r="B84" s="22" t="s">
        <v>271</v>
      </c>
      <c r="C84" s="53">
        <v>1</v>
      </c>
    </row>
    <row r="85" spans="1:3" ht="15.75">
      <c r="A85" s="21">
        <v>81</v>
      </c>
      <c r="B85" s="22" t="s">
        <v>295</v>
      </c>
      <c r="C85" s="53">
        <v>1</v>
      </c>
    </row>
    <row r="86" spans="1:3" ht="15.75">
      <c r="A86" s="21">
        <v>82</v>
      </c>
      <c r="B86" s="22" t="s">
        <v>289</v>
      </c>
      <c r="C86" s="53">
        <v>1</v>
      </c>
    </row>
    <row r="87" spans="1:3" ht="15.75">
      <c r="A87" s="21">
        <v>83</v>
      </c>
      <c r="B87" s="22" t="s">
        <v>112</v>
      </c>
      <c r="C87" s="53">
        <v>1</v>
      </c>
    </row>
    <row r="88" spans="1:3" ht="15.75">
      <c r="A88" s="21">
        <v>84</v>
      </c>
      <c r="B88" s="22" t="s">
        <v>223</v>
      </c>
      <c r="C88" s="53">
        <v>1</v>
      </c>
    </row>
    <row r="89" spans="1:3" ht="15.75">
      <c r="A89" s="21">
        <v>85</v>
      </c>
      <c r="B89" s="22" t="s">
        <v>213</v>
      </c>
      <c r="C89" s="53">
        <v>1</v>
      </c>
    </row>
    <row r="90" spans="1:3" ht="15.75">
      <c r="A90" s="21">
        <v>86</v>
      </c>
      <c r="B90" s="22" t="s">
        <v>337</v>
      </c>
      <c r="C90" s="53">
        <v>1</v>
      </c>
    </row>
    <row r="91" spans="1:3" ht="15.75">
      <c r="A91" s="21">
        <v>87</v>
      </c>
      <c r="B91" s="22" t="s">
        <v>336</v>
      </c>
      <c r="C91" s="53">
        <v>1</v>
      </c>
    </row>
    <row r="92" spans="1:3" ht="15.75">
      <c r="A92" s="21">
        <v>88</v>
      </c>
      <c r="B92" s="22" t="s">
        <v>224</v>
      </c>
      <c r="C92" s="53">
        <v>1</v>
      </c>
    </row>
    <row r="93" spans="1:3" ht="15.75">
      <c r="A93" s="21">
        <v>89</v>
      </c>
      <c r="B93" s="22" t="s">
        <v>260</v>
      </c>
      <c r="C93" s="53">
        <v>1</v>
      </c>
    </row>
    <row r="94" spans="1:3" ht="15.75">
      <c r="A94" s="21">
        <v>90</v>
      </c>
      <c r="B94" s="22" t="s">
        <v>211</v>
      </c>
      <c r="C94" s="53">
        <v>1</v>
      </c>
    </row>
    <row r="95" spans="1:3" ht="15.75">
      <c r="A95" s="21">
        <v>91</v>
      </c>
      <c r="B95" s="22" t="s">
        <v>309</v>
      </c>
      <c r="C95" s="53">
        <v>1</v>
      </c>
    </row>
    <row r="96" spans="1:3" ht="15.75">
      <c r="A96" s="21">
        <v>92</v>
      </c>
      <c r="B96" s="22" t="s">
        <v>108</v>
      </c>
      <c r="C96" s="53">
        <v>1</v>
      </c>
    </row>
    <row r="97" spans="1:3" ht="15.75">
      <c r="A97" s="21">
        <v>93</v>
      </c>
      <c r="B97" s="22" t="s">
        <v>249</v>
      </c>
      <c r="C97" s="53">
        <v>1</v>
      </c>
    </row>
    <row r="98" spans="1:3" ht="15.75">
      <c r="A98" s="21">
        <v>94</v>
      </c>
      <c r="B98" s="22" t="s">
        <v>276</v>
      </c>
      <c r="C98" s="53">
        <v>1</v>
      </c>
    </row>
    <row r="99" spans="1:3" ht="15.75">
      <c r="A99" s="21">
        <v>95</v>
      </c>
      <c r="B99" s="22" t="s">
        <v>344</v>
      </c>
      <c r="C99" s="53">
        <v>1</v>
      </c>
    </row>
    <row r="100" spans="1:3" ht="15.75">
      <c r="A100" s="21">
        <v>96</v>
      </c>
      <c r="B100" s="22" t="s">
        <v>351</v>
      </c>
      <c r="C100" s="53">
        <v>1</v>
      </c>
    </row>
    <row r="101" spans="1:3" ht="15.75">
      <c r="A101" s="21">
        <v>97</v>
      </c>
      <c r="B101" s="22" t="s">
        <v>242</v>
      </c>
      <c r="C101" s="53">
        <v>1</v>
      </c>
    </row>
    <row r="102" spans="1:3" ht="15.75">
      <c r="A102" s="21">
        <v>98</v>
      </c>
      <c r="B102" s="22" t="s">
        <v>352</v>
      </c>
      <c r="C102" s="53">
        <v>1</v>
      </c>
    </row>
    <row r="103" spans="1:3" ht="15.75">
      <c r="A103" s="21">
        <v>99</v>
      </c>
      <c r="B103" s="22" t="s">
        <v>323</v>
      </c>
      <c r="C103" s="53">
        <v>1</v>
      </c>
    </row>
    <row r="104" spans="1:3" ht="15.75">
      <c r="A104" s="21">
        <v>100</v>
      </c>
      <c r="B104" s="22" t="s">
        <v>247</v>
      </c>
      <c r="C104" s="53">
        <v>1</v>
      </c>
    </row>
    <row r="105" spans="1:3" ht="15.75">
      <c r="A105" s="21">
        <v>101</v>
      </c>
      <c r="B105" s="22" t="s">
        <v>297</v>
      </c>
      <c r="C105" s="53">
        <v>1</v>
      </c>
    </row>
    <row r="106" spans="1:3" ht="15.75">
      <c r="A106" s="21">
        <v>102</v>
      </c>
      <c r="B106" s="22" t="s">
        <v>275</v>
      </c>
      <c r="C106" s="53">
        <v>1</v>
      </c>
    </row>
    <row r="107" spans="1:3" ht="15.75">
      <c r="A107" s="21">
        <v>103</v>
      </c>
      <c r="B107" s="22" t="s">
        <v>304</v>
      </c>
      <c r="C107" s="53">
        <v>1</v>
      </c>
    </row>
    <row r="108" spans="1:3" ht="15.75">
      <c r="A108" s="21">
        <v>104</v>
      </c>
      <c r="B108" s="22" t="s">
        <v>246</v>
      </c>
      <c r="C108" s="53">
        <v>1</v>
      </c>
    </row>
    <row r="109" spans="1:3" ht="15.75">
      <c r="A109" s="21">
        <v>105</v>
      </c>
      <c r="B109" s="22" t="s">
        <v>163</v>
      </c>
      <c r="C109" s="53">
        <v>1</v>
      </c>
    </row>
    <row r="110" spans="1:3" ht="15.75">
      <c r="A110" s="21">
        <v>106</v>
      </c>
      <c r="B110" s="22" t="s">
        <v>330</v>
      </c>
      <c r="C110" s="53">
        <v>1</v>
      </c>
    </row>
    <row r="111" spans="1:3" ht="15.75">
      <c r="A111" s="21">
        <v>107</v>
      </c>
      <c r="B111" s="22" t="s">
        <v>298</v>
      </c>
      <c r="C111" s="53">
        <v>1</v>
      </c>
    </row>
    <row r="112" spans="1:3" ht="15.75">
      <c r="A112" s="21">
        <v>108</v>
      </c>
      <c r="B112" s="22" t="s">
        <v>222</v>
      </c>
      <c r="C112" s="53">
        <v>1</v>
      </c>
    </row>
    <row r="113" spans="1:3" ht="15.75">
      <c r="A113" s="21">
        <v>109</v>
      </c>
      <c r="B113" s="22" t="s">
        <v>334</v>
      </c>
      <c r="C113" s="53">
        <v>1</v>
      </c>
    </row>
    <row r="114" spans="1:3" ht="15.75">
      <c r="A114" s="21">
        <v>110</v>
      </c>
      <c r="B114" s="22" t="s">
        <v>232</v>
      </c>
      <c r="C114" s="53">
        <v>1</v>
      </c>
    </row>
    <row r="115" spans="1:3" ht="15.75">
      <c r="A115" s="21">
        <v>111</v>
      </c>
      <c r="B115" s="22" t="s">
        <v>335</v>
      </c>
      <c r="C115" s="53">
        <v>1</v>
      </c>
    </row>
    <row r="116" spans="1:3" ht="15.75">
      <c r="A116" s="21">
        <v>112</v>
      </c>
      <c r="B116" s="22" t="s">
        <v>244</v>
      </c>
      <c r="C116" s="53">
        <v>1</v>
      </c>
    </row>
    <row r="117" spans="1:3" ht="15.75">
      <c r="A117" s="21">
        <v>113</v>
      </c>
      <c r="B117" s="22" t="s">
        <v>311</v>
      </c>
      <c r="C117" s="53">
        <v>1</v>
      </c>
    </row>
    <row r="118" spans="1:3" ht="15.75">
      <c r="A118" s="21">
        <v>114</v>
      </c>
      <c r="B118" s="22" t="s">
        <v>261</v>
      </c>
      <c r="C118" s="53">
        <v>1</v>
      </c>
    </row>
    <row r="119" spans="1:3" ht="15.75">
      <c r="A119" s="21">
        <v>115</v>
      </c>
      <c r="B119" s="22" t="s">
        <v>308</v>
      </c>
      <c r="C119" s="53">
        <v>1</v>
      </c>
    </row>
    <row r="120" spans="1:3" ht="15.75">
      <c r="A120" s="21">
        <v>116</v>
      </c>
      <c r="B120" s="22" t="s">
        <v>326</v>
      </c>
      <c r="C120" s="53">
        <v>1</v>
      </c>
    </row>
    <row r="121" spans="1:3" ht="15.75">
      <c r="A121" s="21">
        <v>117</v>
      </c>
      <c r="B121" s="22" t="s">
        <v>259</v>
      </c>
      <c r="C121" s="53">
        <v>1</v>
      </c>
    </row>
    <row r="122" spans="1:3" ht="15.75">
      <c r="A122" s="21">
        <v>118</v>
      </c>
      <c r="B122" s="22" t="s">
        <v>346</v>
      </c>
      <c r="C122" s="53">
        <v>1</v>
      </c>
    </row>
    <row r="123" spans="1:3" ht="15.75">
      <c r="A123" s="21">
        <v>119</v>
      </c>
      <c r="B123" s="22" t="s">
        <v>272</v>
      </c>
      <c r="C123" s="53">
        <v>1</v>
      </c>
    </row>
    <row r="124" spans="1:3" ht="15.75">
      <c r="A124" s="21">
        <v>120</v>
      </c>
      <c r="B124" s="22" t="s">
        <v>357</v>
      </c>
      <c r="C124" s="53">
        <v>1</v>
      </c>
    </row>
    <row r="125" spans="1:3" ht="15.75">
      <c r="A125" s="21">
        <v>121</v>
      </c>
      <c r="B125" s="22" t="s">
        <v>328</v>
      </c>
      <c r="C125" s="53">
        <v>1</v>
      </c>
    </row>
    <row r="126" spans="1:3" ht="15.75">
      <c r="A126" s="21">
        <v>122</v>
      </c>
      <c r="B126" s="22" t="s">
        <v>303</v>
      </c>
      <c r="C126" s="53">
        <v>1</v>
      </c>
    </row>
    <row r="127" spans="1:3" ht="15.75">
      <c r="A127" s="21">
        <v>123</v>
      </c>
      <c r="B127" s="22" t="s">
        <v>313</v>
      </c>
      <c r="C127" s="53">
        <v>1</v>
      </c>
    </row>
    <row r="128" spans="1:3" ht="15.75">
      <c r="A128" s="21">
        <v>124</v>
      </c>
      <c r="B128" s="22" t="s">
        <v>291</v>
      </c>
      <c r="C128" s="53">
        <v>1</v>
      </c>
    </row>
    <row r="129" spans="1:3" ht="15.75">
      <c r="A129" s="21">
        <v>125</v>
      </c>
      <c r="B129" s="22" t="s">
        <v>248</v>
      </c>
      <c r="C129" s="53">
        <v>1</v>
      </c>
    </row>
    <row r="130" spans="1:3" ht="15.75">
      <c r="A130" s="21">
        <v>126</v>
      </c>
      <c r="B130" s="22" t="s">
        <v>341</v>
      </c>
      <c r="C130" s="53">
        <v>1</v>
      </c>
    </row>
    <row r="131" spans="1:3" ht="15.75">
      <c r="A131" s="21">
        <v>127</v>
      </c>
      <c r="B131" s="22" t="s">
        <v>347</v>
      </c>
      <c r="C131" s="53">
        <v>1</v>
      </c>
    </row>
    <row r="132" spans="1:3" ht="15.75">
      <c r="A132" s="21">
        <v>128</v>
      </c>
      <c r="B132" s="22" t="s">
        <v>282</v>
      </c>
      <c r="C132" s="53">
        <v>1</v>
      </c>
    </row>
    <row r="133" spans="1:3" ht="15.75">
      <c r="A133" s="21">
        <v>129</v>
      </c>
      <c r="B133" s="22" t="s">
        <v>269</v>
      </c>
      <c r="C133" s="53">
        <v>1</v>
      </c>
    </row>
    <row r="134" spans="1:3" ht="15.75">
      <c r="A134" s="21">
        <v>130</v>
      </c>
      <c r="B134" s="22" t="s">
        <v>241</v>
      </c>
      <c r="C134" s="53">
        <v>1</v>
      </c>
    </row>
    <row r="135" spans="1:3" ht="15.75">
      <c r="A135" s="21">
        <v>131</v>
      </c>
      <c r="B135" s="22" t="s">
        <v>320</v>
      </c>
      <c r="C135" s="53">
        <v>1</v>
      </c>
    </row>
    <row r="136" spans="1:3" ht="15.75">
      <c r="A136" s="21">
        <v>132</v>
      </c>
      <c r="B136" s="22" t="s">
        <v>293</v>
      </c>
      <c r="C136" s="53">
        <v>1</v>
      </c>
    </row>
    <row r="137" spans="1:3" ht="15.75">
      <c r="A137" s="21">
        <v>133</v>
      </c>
      <c r="B137" s="22" t="s">
        <v>273</v>
      </c>
      <c r="C137" s="53">
        <v>1</v>
      </c>
    </row>
    <row r="138" spans="1:3" ht="15.75">
      <c r="A138" s="21">
        <v>134</v>
      </c>
      <c r="B138" s="22" t="s">
        <v>348</v>
      </c>
      <c r="C138" s="53">
        <v>1</v>
      </c>
    </row>
    <row r="139" spans="1:3" ht="15.75">
      <c r="A139" s="21">
        <v>135</v>
      </c>
      <c r="B139" s="22" t="s">
        <v>319</v>
      </c>
      <c r="C139" s="53">
        <v>1</v>
      </c>
    </row>
    <row r="140" spans="1:3" ht="15.75">
      <c r="A140" s="21">
        <v>136</v>
      </c>
      <c r="B140" s="22" t="s">
        <v>339</v>
      </c>
      <c r="C140" s="53">
        <v>1</v>
      </c>
    </row>
    <row r="141" spans="1:3" ht="15.75">
      <c r="A141" s="21">
        <v>137</v>
      </c>
      <c r="B141" s="22" t="s">
        <v>219</v>
      </c>
      <c r="C141" s="53">
        <v>1</v>
      </c>
    </row>
    <row r="142" spans="1:3" ht="15.75">
      <c r="A142" s="21">
        <v>138</v>
      </c>
      <c r="B142" s="22" t="s">
        <v>239</v>
      </c>
      <c r="C142" s="53">
        <v>1</v>
      </c>
    </row>
    <row r="143" spans="1:3" ht="15.75">
      <c r="A143" s="21">
        <v>139</v>
      </c>
      <c r="B143" s="22" t="s">
        <v>250</v>
      </c>
      <c r="C143" s="53">
        <v>1</v>
      </c>
    </row>
    <row r="144" spans="1:3" ht="15.75">
      <c r="A144" s="21">
        <v>140</v>
      </c>
      <c r="B144" s="22" t="s">
        <v>236</v>
      </c>
      <c r="C144" s="53">
        <v>1</v>
      </c>
    </row>
    <row r="145" spans="1:3" ht="15.75">
      <c r="A145" s="21">
        <v>141</v>
      </c>
      <c r="B145" s="22" t="s">
        <v>345</v>
      </c>
      <c r="C145" s="53">
        <v>1</v>
      </c>
    </row>
    <row r="146" spans="1:3" ht="15.75">
      <c r="A146" s="21">
        <v>142</v>
      </c>
      <c r="B146" s="22" t="s">
        <v>356</v>
      </c>
      <c r="C146" s="53">
        <v>1</v>
      </c>
    </row>
    <row r="147" spans="1:3" ht="15.75">
      <c r="A147" s="21">
        <v>143</v>
      </c>
      <c r="B147" s="22" t="s">
        <v>288</v>
      </c>
      <c r="C147" s="53">
        <v>1</v>
      </c>
    </row>
    <row r="148" spans="1:3" ht="15.75">
      <c r="A148" s="21">
        <v>144</v>
      </c>
      <c r="B148" s="22" t="s">
        <v>266</v>
      </c>
      <c r="C148" s="53">
        <v>1</v>
      </c>
    </row>
    <row r="149" spans="1:3" ht="15.75">
      <c r="A149" s="21">
        <v>145</v>
      </c>
      <c r="B149" s="22" t="s">
        <v>327</v>
      </c>
      <c r="C149" s="53">
        <v>1</v>
      </c>
    </row>
    <row r="150" spans="1:3" ht="15.75">
      <c r="A150" s="21">
        <v>146</v>
      </c>
      <c r="B150" s="22" t="s">
        <v>115</v>
      </c>
      <c r="C150" s="53">
        <v>1</v>
      </c>
    </row>
    <row r="151" spans="1:3" ht="15.75">
      <c r="A151" s="21">
        <v>147</v>
      </c>
      <c r="B151" s="22" t="s">
        <v>162</v>
      </c>
      <c r="C151" s="53">
        <v>1</v>
      </c>
    </row>
    <row r="152" spans="1:3" ht="15.75">
      <c r="A152" s="21">
        <v>148</v>
      </c>
      <c r="B152" s="22" t="s">
        <v>159</v>
      </c>
      <c r="C152" s="53">
        <v>1</v>
      </c>
    </row>
    <row r="153" spans="1:3" ht="15.75">
      <c r="A153" s="21">
        <v>149</v>
      </c>
      <c r="B153" s="22" t="s">
        <v>243</v>
      </c>
      <c r="C153" s="53">
        <v>1</v>
      </c>
    </row>
    <row r="154" spans="1:3" ht="15.75">
      <c r="A154" s="21">
        <v>150</v>
      </c>
      <c r="B154" s="22" t="s">
        <v>354</v>
      </c>
      <c r="C154" s="53">
        <v>1</v>
      </c>
    </row>
    <row r="155" spans="1:3" ht="15.75">
      <c r="A155" s="21">
        <v>151</v>
      </c>
      <c r="B155" s="22" t="s">
        <v>355</v>
      </c>
      <c r="C155" s="53">
        <v>1</v>
      </c>
    </row>
    <row r="156" spans="1:3" ht="15.75">
      <c r="A156" s="21">
        <v>152</v>
      </c>
      <c r="B156" s="22" t="s">
        <v>350</v>
      </c>
      <c r="C156" s="53">
        <v>1</v>
      </c>
    </row>
    <row r="157" spans="1:3" ht="15.75">
      <c r="A157" s="21">
        <v>153</v>
      </c>
      <c r="B157" s="22" t="s">
        <v>325</v>
      </c>
      <c r="C157" s="53">
        <v>1</v>
      </c>
    </row>
    <row r="158" spans="1:3" ht="15.75">
      <c r="A158" s="21">
        <v>154</v>
      </c>
      <c r="B158" s="22" t="s">
        <v>329</v>
      </c>
      <c r="C158" s="53">
        <v>1</v>
      </c>
    </row>
    <row r="159" spans="1:3" ht="15.75">
      <c r="A159" s="21">
        <v>155</v>
      </c>
      <c r="B159" s="22" t="s">
        <v>214</v>
      </c>
      <c r="C159" s="53">
        <v>1</v>
      </c>
    </row>
    <row r="160" spans="1:3" ht="15.75">
      <c r="A160" s="21">
        <v>156</v>
      </c>
      <c r="B160" s="22" t="s">
        <v>257</v>
      </c>
      <c r="C160" s="53">
        <v>1</v>
      </c>
    </row>
    <row r="161" spans="1:3" ht="15.75">
      <c r="A161" s="21">
        <v>157</v>
      </c>
      <c r="B161" s="22" t="s">
        <v>315</v>
      </c>
      <c r="C161" s="53">
        <v>1</v>
      </c>
    </row>
    <row r="162" spans="1:3" ht="15.75">
      <c r="A162" s="21">
        <v>158</v>
      </c>
      <c r="B162" s="22" t="s">
        <v>312</v>
      </c>
      <c r="C162" s="53">
        <v>1</v>
      </c>
    </row>
    <row r="163" spans="1:3" ht="15.75">
      <c r="A163" s="21">
        <v>159</v>
      </c>
      <c r="B163" s="22" t="s">
        <v>286</v>
      </c>
      <c r="C163" s="53">
        <v>1</v>
      </c>
    </row>
    <row r="164" spans="1:3" ht="15.75">
      <c r="A164" s="23">
        <v>160</v>
      </c>
      <c r="B164" s="24" t="s">
        <v>324</v>
      </c>
      <c r="C164" s="54">
        <v>1</v>
      </c>
    </row>
    <row r="165" ht="12.75">
      <c r="C165" s="2">
        <f>SUM(C5:C164)</f>
        <v>354</v>
      </c>
    </row>
  </sheetData>
  <sheetProtection/>
  <autoFilter ref="A4:C4">
    <sortState ref="A5:C165">
      <sortCondition descending="1" sortBy="value" ref="C5:C1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2017-03-06T21:07:06Z</dcterms:modified>
  <cp:category/>
  <cp:version/>
  <cp:contentType/>
  <cp:contentStatus/>
</cp:coreProperties>
</file>