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'Individuale'!$A$3:$I$86</definedName>
  </definedNames>
  <calcPr fullCalcOnLoad="1"/>
</workbook>
</file>

<file path=xl/sharedStrings.xml><?xml version="1.0" encoding="utf-8"?>
<sst xmlns="http://schemas.openxmlformats.org/spreadsheetml/2006/main" count="349" uniqueCount="240">
  <si>
    <t>A.S.D. Podistica Solidarietà</t>
  </si>
  <si>
    <t>km.</t>
  </si>
  <si>
    <t>Pos</t>
  </si>
  <si>
    <t>Cognome</t>
  </si>
  <si>
    <t>Nome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</si>
  <si>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</si>
  <si>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</si>
  <si>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</si>
  <si>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</si>
  <si>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</si>
  <si>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</si>
  <si>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</si>
  <si>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</si>
  <si>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</si>
  <si>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</si>
  <si>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</si>
  <si>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</si>
  <si>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</si>
  <si>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</si>
  <si>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</si>
  <si>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</si>
  <si>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</si>
  <si>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</si>
  <si>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</si>
  <si>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</si>
  <si>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</si>
  <si>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</si>
  <si>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</si>
  <si>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</si>
  <si>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</si>
  <si>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</si>
  <si>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</si>
  <si>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</si>
  <si>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</si>
  <si>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</si>
  <si>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</si>
  <si>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</si>
  <si>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</si>
  <si>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</si>
  <si>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</si>
  <si>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</si>
  <si>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</si>
  <si>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</si>
  <si>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</si>
  <si>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</si>
  <si>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</si>
  <si>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</si>
  <si>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</si>
  <si>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</si>
  <si>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</si>
  <si>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</si>
  <si>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</si>
  <si>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</si>
  <si>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</si>
  <si>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</si>
  <si>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</si>
  <si>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</si>
  <si>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</si>
  <si>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</si>
  <si>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</si>
  <si>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</si>
  <si>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</si>
  <si>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</si>
  <si>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</si>
  <si>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</si>
  <si>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</si>
  <si>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</si>
  <si>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</si>
  <si>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</si>
  <si>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</si>
  <si>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</si>
  <si>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</si>
  <si>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</si>
  <si>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</si>
  <si>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</si>
  <si>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</si>
  <si>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</si>
  <si>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</si>
  <si>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</si>
  <si>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</si>
  <si>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</si>
  <si>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</si>
  <si>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</si>
  <si>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</si>
  <si>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</si>
  <si>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</si>
  <si>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78</t>
  </si>
  <si>
    <t>80</t>
  </si>
  <si>
    <t>Alessandro</t>
  </si>
  <si>
    <t>Fabrizio</t>
  </si>
  <si>
    <t>Maurizio</t>
  </si>
  <si>
    <t>Roberto</t>
  </si>
  <si>
    <t>Marco</t>
  </si>
  <si>
    <t>Francesco</t>
  </si>
  <si>
    <t>Antonio</t>
  </si>
  <si>
    <t>Giuseppe</t>
  </si>
  <si>
    <t>Daniele</t>
  </si>
  <si>
    <t>Ricci</t>
  </si>
  <si>
    <t>Fabio</t>
  </si>
  <si>
    <t>Salvatore</t>
  </si>
  <si>
    <t>Enrico</t>
  </si>
  <si>
    <t>Angelo</t>
  </si>
  <si>
    <t>Domenico</t>
  </si>
  <si>
    <t>Michele</t>
  </si>
  <si>
    <t>Vincenzo</t>
  </si>
  <si>
    <t>Massimo</t>
  </si>
  <si>
    <t>Giovanni</t>
  </si>
  <si>
    <t>Renzo</t>
  </si>
  <si>
    <t>Giancarlo</t>
  </si>
  <si>
    <t>Di Francesco</t>
  </si>
  <si>
    <t>Corrado</t>
  </si>
  <si>
    <t>Alfredo</t>
  </si>
  <si>
    <t>Volpe</t>
  </si>
  <si>
    <t>Cosimo</t>
  </si>
  <si>
    <t>Luigi</t>
  </si>
  <si>
    <t>Matteo</t>
  </si>
  <si>
    <t>Rosanna</t>
  </si>
  <si>
    <t>Mario</t>
  </si>
  <si>
    <t>Pierluigi</t>
  </si>
  <si>
    <t>Guido</t>
  </si>
  <si>
    <t>Bruno</t>
  </si>
  <si>
    <t>Andrea</t>
  </si>
  <si>
    <t>Patrizia</t>
  </si>
  <si>
    <t>Aldo</t>
  </si>
  <si>
    <t>Sebastiano</t>
  </si>
  <si>
    <t>Eleonora</t>
  </si>
  <si>
    <t>Alessandra</t>
  </si>
  <si>
    <t>Salerni</t>
  </si>
  <si>
    <t>Dario</t>
  </si>
  <si>
    <t>Naranzi</t>
  </si>
  <si>
    <t>Pegorer</t>
  </si>
  <si>
    <t>Donatucci</t>
  </si>
  <si>
    <t>Iadeluca</t>
  </si>
  <si>
    <t>Augusto</t>
  </si>
  <si>
    <t>Marchesini</t>
  </si>
  <si>
    <t>Salvatori</t>
  </si>
  <si>
    <t>Tirelli</t>
  </si>
  <si>
    <t>Galimberti</t>
  </si>
  <si>
    <t>Belardinilli</t>
  </si>
  <si>
    <t>Marfeo</t>
  </si>
  <si>
    <t>Micarelli</t>
  </si>
  <si>
    <t>Alessandro Sen</t>
  </si>
  <si>
    <t>Golvelli</t>
  </si>
  <si>
    <t>Panariello</t>
  </si>
  <si>
    <t>Bernabei</t>
  </si>
  <si>
    <t>Cacchione</t>
  </si>
  <si>
    <t>Cerisola</t>
  </si>
  <si>
    <t>Santelli</t>
  </si>
  <si>
    <t>Corrarello</t>
  </si>
  <si>
    <t>La Trofa</t>
  </si>
  <si>
    <t>Castelfranchi</t>
  </si>
  <si>
    <t>Paradisi</t>
  </si>
  <si>
    <t>Forniti</t>
  </si>
  <si>
    <t>Santarelli</t>
  </si>
  <si>
    <t>Terribili</t>
  </si>
  <si>
    <t>Vasselli</t>
  </si>
  <si>
    <t>Castellani</t>
  </si>
  <si>
    <t>Lamberto</t>
  </si>
  <si>
    <t>Lisi</t>
  </si>
  <si>
    <t>Stanziale</t>
  </si>
  <si>
    <t>Mengoni</t>
  </si>
  <si>
    <t>Mascarello</t>
  </si>
  <si>
    <t>La Pietra</t>
  </si>
  <si>
    <t>Vinicio</t>
  </si>
  <si>
    <t>Scarparo</t>
  </si>
  <si>
    <t>Lucia</t>
  </si>
  <si>
    <t>Lucangeli</t>
  </si>
  <si>
    <t>Gioacchino</t>
  </si>
  <si>
    <t>Selvaggi</t>
  </si>
  <si>
    <t>Zeppa</t>
  </si>
  <si>
    <t>Canali</t>
  </si>
  <si>
    <t>Tomassi</t>
  </si>
  <si>
    <t>Sorrentino</t>
  </si>
  <si>
    <t>La Pera</t>
  </si>
  <si>
    <t>Fusaro</t>
  </si>
  <si>
    <t>Claudia</t>
  </si>
  <si>
    <t>Meneguzzo</t>
  </si>
  <si>
    <t>Graziano</t>
  </si>
  <si>
    <t>Imbucatura</t>
  </si>
  <si>
    <t>Cristina Marilena</t>
  </si>
  <si>
    <t>Vasai</t>
  </si>
  <si>
    <t xml:space="preserve">Agostini </t>
  </si>
  <si>
    <t>Cinzia</t>
  </si>
  <si>
    <t>Vanda</t>
  </si>
  <si>
    <t>Amatori</t>
  </si>
  <si>
    <t>Ragozzino</t>
  </si>
  <si>
    <t>Arias</t>
  </si>
  <si>
    <t>Haydee Tamara</t>
  </si>
  <si>
    <t>Petruzzelli</t>
  </si>
  <si>
    <t>Borruso</t>
  </si>
  <si>
    <t>Emanuela</t>
  </si>
  <si>
    <t>Spescha</t>
  </si>
  <si>
    <t>Laura</t>
  </si>
  <si>
    <t>Managò</t>
  </si>
  <si>
    <t>Piroli</t>
  </si>
  <si>
    <t>Cicivelli</t>
  </si>
  <si>
    <t>Mirella</t>
  </si>
  <si>
    <t>Vulterini</t>
  </si>
  <si>
    <t>Quattropani</t>
  </si>
  <si>
    <t>Fabiani</t>
  </si>
  <si>
    <t>Riccardi</t>
  </si>
  <si>
    <t>Mocchegiani Carpano</t>
  </si>
  <si>
    <t>Giulia</t>
  </si>
  <si>
    <t>Mugnai</t>
  </si>
  <si>
    <t>Lanzellotto</t>
  </si>
  <si>
    <t>Girolamo</t>
  </si>
  <si>
    <t>Ciani</t>
  </si>
  <si>
    <t>Anna Maria</t>
  </si>
  <si>
    <t>Marzocca</t>
  </si>
  <si>
    <t>Pennisi</t>
  </si>
  <si>
    <t>Santo</t>
  </si>
  <si>
    <t>Taddio</t>
  </si>
  <si>
    <t>Simonetta</t>
  </si>
  <si>
    <t>Intreccialagli</t>
  </si>
  <si>
    <t>Learco</t>
  </si>
  <si>
    <t>Adirosi</t>
  </si>
  <si>
    <t>Doroteo</t>
  </si>
  <si>
    <t>Verra</t>
  </si>
  <si>
    <t>Brescia</t>
  </si>
  <si>
    <t>Di Tondo</t>
  </si>
  <si>
    <t>Di Fazio</t>
  </si>
  <si>
    <t>Alfonsina</t>
  </si>
  <si>
    <t>Pettorale</t>
  </si>
  <si>
    <t>Non disponibile</t>
  </si>
  <si>
    <t xml:space="preserve"> Trofeo Podistica Solidarietà 6ª edizione</t>
  </si>
  <si>
    <t xml:space="preserve"> Roma (RM) Italia - Domenica 11/10/2009</t>
  </si>
  <si>
    <t>77</t>
  </si>
  <si>
    <t>79</t>
  </si>
  <si>
    <t>81</t>
  </si>
  <si>
    <t>82</t>
  </si>
  <si>
    <t>83</t>
  </si>
  <si>
    <t>Di Giorgio</t>
  </si>
  <si>
    <t>Coccia</t>
  </si>
  <si>
    <t>Alessandro Jun</t>
  </si>
  <si>
    <t xml:space="preserve">Rossini </t>
  </si>
  <si>
    <t>Massimiliano</t>
  </si>
  <si>
    <t xml:space="preserve">Latini </t>
  </si>
  <si>
    <t>Serena</t>
  </si>
  <si>
    <t>Di Iasio</t>
  </si>
  <si>
    <t>Nicola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</si>
</sst>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MT"/>
      <family val="0"/>
    </font>
    <font>
      <b/>
      <i/>
      <sz val="10"/>
      <color indexed="12"/>
      <name val="ArialMT"/>
      <family val="0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1" fontId="0" fillId="0" borderId="9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21" fontId="1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1" fontId="16" fillId="0" borderId="9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21" fontId="16" fillId="0" borderId="9" xfId="0" applyNumberFormat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1" fontId="16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F79" sqref="F79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1" t="s">
        <v>224</v>
      </c>
      <c r="B1" s="61"/>
      <c r="C1" s="61"/>
      <c r="D1" s="61"/>
      <c r="E1" s="61"/>
      <c r="F1" s="61"/>
      <c r="G1" s="62"/>
      <c r="H1" s="62"/>
      <c r="I1" s="62"/>
    </row>
    <row r="2" spans="1:9" ht="24.75" customHeight="1">
      <c r="A2" s="63" t="s">
        <v>225</v>
      </c>
      <c r="B2" s="64"/>
      <c r="C2" s="64"/>
      <c r="D2" s="64"/>
      <c r="E2" s="64"/>
      <c r="F2" s="64"/>
      <c r="G2" s="65"/>
      <c r="H2" s="8" t="s">
        <v>1</v>
      </c>
      <c r="I2" s="9">
        <v>7.05</v>
      </c>
    </row>
    <row r="3" spans="1:9" ht="37.5" customHeight="1" thickBot="1">
      <c r="A3" s="10" t="s">
        <v>2</v>
      </c>
      <c r="B3" s="17" t="s">
        <v>3</v>
      </c>
      <c r="C3" s="18" t="s">
        <v>4</v>
      </c>
      <c r="D3" s="11" t="s">
        <v>222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4.25" customHeight="1">
      <c r="A4" s="45" t="s">
        <v>11</v>
      </c>
      <c r="B4" s="52" t="s">
        <v>127</v>
      </c>
      <c r="C4" s="47" t="s">
        <v>128</v>
      </c>
      <c r="D4" s="27">
        <v>1457</v>
      </c>
      <c r="E4" s="26" t="s">
        <v>0</v>
      </c>
      <c r="F4" s="28">
        <v>0.017893518518518517</v>
      </c>
      <c r="G4" s="27" t="str">
        <f aca="true" t="shared" si="0" ref="G4:G35">TEXT(INT((HOUR(F4)*3600+MINUTE(F4)*60+SECOND(F4))/$I$2/60),"0")&amp;"."&amp;TEXT(MOD((HOUR(F4)*3600+MINUTE(F4)*60+SECOND(F4))/$I$2,60),"00")&amp;"/km"</f>
        <v>3.39/km</v>
      </c>
      <c r="H4" s="29">
        <f aca="true" t="shared" si="1" ref="H4:H35">F4-$F$4</f>
        <v>0</v>
      </c>
      <c r="I4" s="29">
        <f aca="true" t="shared" si="2" ref="I4:I35">F4-INDEX($F$4:$F$355,MATCH(D4,$D$4:$D$355,0))</f>
        <v>0</v>
      </c>
    </row>
    <row r="5" spans="1:9" s="1" customFormat="1" ht="14.25" customHeight="1">
      <c r="A5" s="43" t="s">
        <v>12</v>
      </c>
      <c r="B5" s="53" t="s">
        <v>129</v>
      </c>
      <c r="C5" s="48" t="s">
        <v>91</v>
      </c>
      <c r="D5" s="31">
        <v>1445</v>
      </c>
      <c r="E5" s="30" t="s">
        <v>0</v>
      </c>
      <c r="F5" s="32">
        <v>0.01806712962962963</v>
      </c>
      <c r="G5" s="31" t="str">
        <f t="shared" si="0"/>
        <v>3.41/km</v>
      </c>
      <c r="H5" s="33">
        <f t="shared" si="1"/>
        <v>0.00017361111111111396</v>
      </c>
      <c r="I5" s="33">
        <f t="shared" si="2"/>
        <v>0</v>
      </c>
    </row>
    <row r="6" spans="1:9" s="1" customFormat="1" ht="14.25" customHeight="1">
      <c r="A6" s="46" t="s">
        <v>13</v>
      </c>
      <c r="B6" s="54" t="s">
        <v>97</v>
      </c>
      <c r="C6" s="49" t="s">
        <v>98</v>
      </c>
      <c r="D6" s="23">
        <v>1455</v>
      </c>
      <c r="E6" s="22" t="s">
        <v>223</v>
      </c>
      <c r="F6" s="24">
        <v>0.0184375</v>
      </c>
      <c r="G6" s="23" t="str">
        <f t="shared" si="0"/>
        <v>3.46/km</v>
      </c>
      <c r="H6" s="25">
        <f t="shared" si="1"/>
        <v>0.0005439814814814821</v>
      </c>
      <c r="I6" s="25">
        <f t="shared" si="2"/>
        <v>0</v>
      </c>
    </row>
    <row r="7" spans="1:9" s="1" customFormat="1" ht="14.25" customHeight="1">
      <c r="A7" s="43" t="s">
        <v>14</v>
      </c>
      <c r="B7" s="53" t="s">
        <v>130</v>
      </c>
      <c r="C7" s="48" t="s">
        <v>96</v>
      </c>
      <c r="D7" s="31">
        <v>1450</v>
      </c>
      <c r="E7" s="30" t="s">
        <v>0</v>
      </c>
      <c r="F7" s="32">
        <v>0.018587962962962962</v>
      </c>
      <c r="G7" s="31" t="str">
        <f t="shared" si="0"/>
        <v>3.48/km</v>
      </c>
      <c r="H7" s="33">
        <f t="shared" si="1"/>
        <v>0.0006944444444444454</v>
      </c>
      <c r="I7" s="33">
        <f t="shared" si="2"/>
        <v>0</v>
      </c>
    </row>
    <row r="8" spans="1:9" s="1" customFormat="1" ht="14.25" customHeight="1">
      <c r="A8" s="43" t="s">
        <v>15</v>
      </c>
      <c r="B8" s="53" t="s">
        <v>131</v>
      </c>
      <c r="C8" s="48" t="s">
        <v>111</v>
      </c>
      <c r="D8" s="31">
        <v>1422</v>
      </c>
      <c r="E8" s="30" t="s">
        <v>0</v>
      </c>
      <c r="F8" s="32">
        <v>0.018935185185185183</v>
      </c>
      <c r="G8" s="31" t="str">
        <f t="shared" si="0"/>
        <v>3.52/km</v>
      </c>
      <c r="H8" s="33">
        <f t="shared" si="1"/>
        <v>0.0010416666666666664</v>
      </c>
      <c r="I8" s="33">
        <f t="shared" si="2"/>
        <v>0</v>
      </c>
    </row>
    <row r="9" spans="1:9" s="1" customFormat="1" ht="14.25" customHeight="1">
      <c r="A9" s="43" t="s">
        <v>16</v>
      </c>
      <c r="B9" s="53" t="s">
        <v>132</v>
      </c>
      <c r="C9" s="48" t="s">
        <v>133</v>
      </c>
      <c r="D9" s="31">
        <v>1430</v>
      </c>
      <c r="E9" s="30" t="s">
        <v>0</v>
      </c>
      <c r="F9" s="32">
        <v>0.019085648148148147</v>
      </c>
      <c r="G9" s="31" t="str">
        <f t="shared" si="0"/>
        <v>3.54/km</v>
      </c>
      <c r="H9" s="33">
        <f t="shared" si="1"/>
        <v>0.0011921296296296298</v>
      </c>
      <c r="I9" s="33">
        <f t="shared" si="2"/>
        <v>0</v>
      </c>
    </row>
    <row r="10" spans="1:9" s="1" customFormat="1" ht="14.25" customHeight="1">
      <c r="A10" s="46" t="s">
        <v>17</v>
      </c>
      <c r="B10" s="54" t="s">
        <v>134</v>
      </c>
      <c r="C10" s="49" t="s">
        <v>105</v>
      </c>
      <c r="D10" s="23">
        <v>1480</v>
      </c>
      <c r="E10" s="22" t="s">
        <v>223</v>
      </c>
      <c r="F10" s="24">
        <v>0.01925925925925926</v>
      </c>
      <c r="G10" s="23" t="str">
        <f t="shared" si="0"/>
        <v>3.56/km</v>
      </c>
      <c r="H10" s="25">
        <f t="shared" si="1"/>
        <v>0.0013657407407407438</v>
      </c>
      <c r="I10" s="25">
        <f t="shared" si="2"/>
        <v>0</v>
      </c>
    </row>
    <row r="11" spans="1:9" s="1" customFormat="1" ht="14.25" customHeight="1">
      <c r="A11" s="43" t="s">
        <v>18</v>
      </c>
      <c r="B11" s="53" t="s">
        <v>135</v>
      </c>
      <c r="C11" s="48" t="s">
        <v>88</v>
      </c>
      <c r="D11" s="31">
        <v>1459</v>
      </c>
      <c r="E11" s="30" t="s">
        <v>0</v>
      </c>
      <c r="F11" s="32">
        <v>0.019467592592592595</v>
      </c>
      <c r="G11" s="31" t="str">
        <f t="shared" si="0"/>
        <v>3.59/km</v>
      </c>
      <c r="H11" s="33">
        <f t="shared" si="1"/>
        <v>0.0015740740740740784</v>
      </c>
      <c r="I11" s="33">
        <f t="shared" si="2"/>
        <v>0</v>
      </c>
    </row>
    <row r="12" spans="1:9" s="1" customFormat="1" ht="14.25" customHeight="1">
      <c r="A12" s="43" t="s">
        <v>19</v>
      </c>
      <c r="B12" s="53" t="s">
        <v>136</v>
      </c>
      <c r="C12" s="48" t="s">
        <v>95</v>
      </c>
      <c r="D12" s="31">
        <v>1470</v>
      </c>
      <c r="E12" s="30" t="s">
        <v>0</v>
      </c>
      <c r="F12" s="32">
        <v>0.01990740740740741</v>
      </c>
      <c r="G12" s="31" t="str">
        <f t="shared" si="0"/>
        <v>4.04/km</v>
      </c>
      <c r="H12" s="33">
        <f t="shared" si="1"/>
        <v>0.0020138888888888914</v>
      </c>
      <c r="I12" s="33">
        <f t="shared" si="2"/>
        <v>0</v>
      </c>
    </row>
    <row r="13" spans="1:9" s="1" customFormat="1" ht="14.25" customHeight="1">
      <c r="A13" s="43" t="s">
        <v>20</v>
      </c>
      <c r="B13" s="53" t="s">
        <v>137</v>
      </c>
      <c r="C13" s="48" t="s">
        <v>89</v>
      </c>
      <c r="D13" s="31">
        <v>1427</v>
      </c>
      <c r="E13" s="30" t="s">
        <v>0</v>
      </c>
      <c r="F13" s="32">
        <v>0.02</v>
      </c>
      <c r="G13" s="31" t="str">
        <f t="shared" si="0"/>
        <v>4.05/km</v>
      </c>
      <c r="H13" s="33">
        <f t="shared" si="1"/>
        <v>0.0021064814814814835</v>
      </c>
      <c r="I13" s="33">
        <f t="shared" si="2"/>
        <v>0</v>
      </c>
    </row>
    <row r="14" spans="1:9" s="1" customFormat="1" ht="14.25" customHeight="1">
      <c r="A14" s="43" t="s">
        <v>21</v>
      </c>
      <c r="B14" s="53" t="s">
        <v>138</v>
      </c>
      <c r="C14" s="48" t="s">
        <v>94</v>
      </c>
      <c r="D14" s="31">
        <v>1402</v>
      </c>
      <c r="E14" s="30" t="s">
        <v>0</v>
      </c>
      <c r="F14" s="32">
        <v>0.02005787037037037</v>
      </c>
      <c r="G14" s="31" t="str">
        <f t="shared" si="0"/>
        <v>4.06/km</v>
      </c>
      <c r="H14" s="33">
        <f t="shared" si="1"/>
        <v>0.0021643518518518513</v>
      </c>
      <c r="I14" s="33">
        <f t="shared" si="2"/>
        <v>0</v>
      </c>
    </row>
    <row r="15" spans="1:9" s="1" customFormat="1" ht="14.25" customHeight="1">
      <c r="A15" s="46" t="s">
        <v>22</v>
      </c>
      <c r="B15" s="55" t="s">
        <v>139</v>
      </c>
      <c r="C15" s="50" t="s">
        <v>114</v>
      </c>
      <c r="D15" s="40">
        <v>474</v>
      </c>
      <c r="E15" s="36" t="s">
        <v>0</v>
      </c>
      <c r="F15" s="41">
        <v>0.020208333333333335</v>
      </c>
      <c r="G15" s="40" t="str">
        <f t="shared" si="0"/>
        <v>4.08/km</v>
      </c>
      <c r="H15" s="42">
        <f t="shared" si="1"/>
        <v>0.002314814814814818</v>
      </c>
      <c r="I15" s="42">
        <f t="shared" si="2"/>
        <v>0</v>
      </c>
    </row>
    <row r="16" spans="1:9" s="1" customFormat="1" ht="14.25" customHeight="1">
      <c r="A16" s="43" t="s">
        <v>23</v>
      </c>
      <c r="B16" s="53" t="s">
        <v>140</v>
      </c>
      <c r="C16" s="48" t="s">
        <v>141</v>
      </c>
      <c r="D16" s="31">
        <v>1442</v>
      </c>
      <c r="E16" s="30" t="s">
        <v>0</v>
      </c>
      <c r="F16" s="32">
        <v>0.020497685185185185</v>
      </c>
      <c r="G16" s="31" t="str">
        <f t="shared" si="0"/>
        <v>4.11/km</v>
      </c>
      <c r="H16" s="33">
        <f t="shared" si="1"/>
        <v>0.002604166666666668</v>
      </c>
      <c r="I16" s="33">
        <f t="shared" si="2"/>
        <v>0</v>
      </c>
    </row>
    <row r="17" spans="1:9" s="1" customFormat="1" ht="14.25" customHeight="1">
      <c r="A17" s="43" t="s">
        <v>24</v>
      </c>
      <c r="B17" s="53" t="s">
        <v>142</v>
      </c>
      <c r="C17" s="48" t="s">
        <v>106</v>
      </c>
      <c r="D17" s="31">
        <v>1429</v>
      </c>
      <c r="E17" s="30" t="s">
        <v>0</v>
      </c>
      <c r="F17" s="32">
        <v>0.020625</v>
      </c>
      <c r="G17" s="31" t="str">
        <f t="shared" si="0"/>
        <v>4.13/km</v>
      </c>
      <c r="H17" s="33">
        <f t="shared" si="1"/>
        <v>0.002731481481481484</v>
      </c>
      <c r="I17" s="33">
        <f t="shared" si="2"/>
        <v>0</v>
      </c>
    </row>
    <row r="18" spans="1:9" s="1" customFormat="1" ht="14.25" customHeight="1">
      <c r="A18" s="43" t="s">
        <v>25</v>
      </c>
      <c r="B18" s="53" t="s">
        <v>143</v>
      </c>
      <c r="C18" s="48" t="s">
        <v>118</v>
      </c>
      <c r="D18" s="31">
        <v>1447</v>
      </c>
      <c r="E18" s="30" t="s">
        <v>0</v>
      </c>
      <c r="F18" s="32">
        <v>0.020636574074074075</v>
      </c>
      <c r="G18" s="31" t="str">
        <f t="shared" si="0"/>
        <v>4.13/km</v>
      </c>
      <c r="H18" s="33">
        <f t="shared" si="1"/>
        <v>0.0027430555555555576</v>
      </c>
      <c r="I18" s="33">
        <f t="shared" si="2"/>
        <v>0</v>
      </c>
    </row>
    <row r="19" spans="1:9" s="1" customFormat="1" ht="14.25" customHeight="1">
      <c r="A19" s="43" t="s">
        <v>26</v>
      </c>
      <c r="B19" s="53" t="s">
        <v>144</v>
      </c>
      <c r="C19" s="48" t="s">
        <v>100</v>
      </c>
      <c r="D19" s="31">
        <v>1403</v>
      </c>
      <c r="E19" s="30" t="s">
        <v>0</v>
      </c>
      <c r="F19" s="32">
        <v>0.020995370370370373</v>
      </c>
      <c r="G19" s="31" t="str">
        <f t="shared" si="0"/>
        <v>4.17/km</v>
      </c>
      <c r="H19" s="33">
        <f t="shared" si="1"/>
        <v>0.0031018518518518556</v>
      </c>
      <c r="I19" s="33">
        <f t="shared" si="2"/>
        <v>0</v>
      </c>
    </row>
    <row r="20" spans="1:9" s="1" customFormat="1" ht="14.25" customHeight="1">
      <c r="A20" s="46" t="s">
        <v>27</v>
      </c>
      <c r="B20" s="54" t="s">
        <v>145</v>
      </c>
      <c r="C20" s="49" t="s">
        <v>102</v>
      </c>
      <c r="D20" s="23">
        <v>1490</v>
      </c>
      <c r="E20" s="22" t="s">
        <v>223</v>
      </c>
      <c r="F20" s="24">
        <v>0.021875</v>
      </c>
      <c r="G20" s="23" t="str">
        <f t="shared" si="0"/>
        <v>4.28/km</v>
      </c>
      <c r="H20" s="25">
        <f t="shared" si="1"/>
        <v>0.003981481481481482</v>
      </c>
      <c r="I20" s="25">
        <f t="shared" si="2"/>
        <v>0</v>
      </c>
    </row>
    <row r="21" spans="1:9" s="1" customFormat="1" ht="14.25" customHeight="1">
      <c r="A21" s="43" t="s">
        <v>28</v>
      </c>
      <c r="B21" s="53" t="s">
        <v>146</v>
      </c>
      <c r="C21" s="48" t="s">
        <v>115</v>
      </c>
      <c r="D21" s="31">
        <v>1409</v>
      </c>
      <c r="E21" s="30" t="s">
        <v>0</v>
      </c>
      <c r="F21" s="32">
        <v>0.022048611111111113</v>
      </c>
      <c r="G21" s="31" t="str">
        <f t="shared" si="0"/>
        <v>4.30/km</v>
      </c>
      <c r="H21" s="33">
        <f t="shared" si="1"/>
        <v>0.004155092592592596</v>
      </c>
      <c r="I21" s="33">
        <f t="shared" si="2"/>
        <v>0</v>
      </c>
    </row>
    <row r="22" spans="1:9" s="1" customFormat="1" ht="14.25" customHeight="1">
      <c r="A22" s="46" t="s">
        <v>29</v>
      </c>
      <c r="B22" s="54" t="s">
        <v>147</v>
      </c>
      <c r="C22" s="49" t="s">
        <v>105</v>
      </c>
      <c r="D22" s="23">
        <v>470</v>
      </c>
      <c r="E22" s="22" t="s">
        <v>223</v>
      </c>
      <c r="F22" s="24">
        <v>0.022129629629629628</v>
      </c>
      <c r="G22" s="23" t="str">
        <f t="shared" si="0"/>
        <v>4.31/km</v>
      </c>
      <c r="H22" s="25">
        <f t="shared" si="1"/>
        <v>0.004236111111111111</v>
      </c>
      <c r="I22" s="25">
        <f t="shared" si="2"/>
        <v>0</v>
      </c>
    </row>
    <row r="23" spans="1:9" s="1" customFormat="1" ht="14.25" customHeight="1">
      <c r="A23" s="46" t="s">
        <v>30</v>
      </c>
      <c r="B23" s="54" t="s">
        <v>148</v>
      </c>
      <c r="C23" s="49" t="s">
        <v>99</v>
      </c>
      <c r="D23" s="23">
        <v>1487</v>
      </c>
      <c r="E23" s="22" t="s">
        <v>223</v>
      </c>
      <c r="F23" s="24">
        <v>0.022222222222222223</v>
      </c>
      <c r="G23" s="23" t="str">
        <f t="shared" si="0"/>
        <v>4.32/km</v>
      </c>
      <c r="H23" s="25">
        <f t="shared" si="1"/>
        <v>0.004328703703703706</v>
      </c>
      <c r="I23" s="25">
        <f t="shared" si="2"/>
        <v>0</v>
      </c>
    </row>
    <row r="24" spans="1:9" s="1" customFormat="1" ht="14.25" customHeight="1">
      <c r="A24" s="46" t="s">
        <v>31</v>
      </c>
      <c r="B24" s="54" t="s">
        <v>149</v>
      </c>
      <c r="C24" s="49" t="s">
        <v>98</v>
      </c>
      <c r="D24" s="23">
        <v>1495</v>
      </c>
      <c r="E24" s="22" t="s">
        <v>223</v>
      </c>
      <c r="F24" s="24">
        <v>0.022291666666666668</v>
      </c>
      <c r="G24" s="23" t="str">
        <f t="shared" si="0"/>
        <v>4.33/km</v>
      </c>
      <c r="H24" s="25">
        <f t="shared" si="1"/>
        <v>0.004398148148148151</v>
      </c>
      <c r="I24" s="25">
        <f t="shared" si="2"/>
        <v>0</v>
      </c>
    </row>
    <row r="25" spans="1:9" s="1" customFormat="1" ht="14.25" customHeight="1">
      <c r="A25" s="43" t="s">
        <v>32</v>
      </c>
      <c r="B25" s="53" t="s">
        <v>150</v>
      </c>
      <c r="C25" s="48" t="s">
        <v>119</v>
      </c>
      <c r="D25" s="31">
        <v>1406</v>
      </c>
      <c r="E25" s="30" t="s">
        <v>0</v>
      </c>
      <c r="F25" s="32">
        <v>0.022337962962962962</v>
      </c>
      <c r="G25" s="31" t="str">
        <f t="shared" si="0"/>
        <v>4.34/km</v>
      </c>
      <c r="H25" s="33">
        <f t="shared" si="1"/>
        <v>0.004444444444444445</v>
      </c>
      <c r="I25" s="33">
        <f t="shared" si="2"/>
        <v>0</v>
      </c>
    </row>
    <row r="26" spans="1:9" s="1" customFormat="1" ht="14.25" customHeight="1">
      <c r="A26" s="43" t="s">
        <v>33</v>
      </c>
      <c r="B26" s="53" t="s">
        <v>151</v>
      </c>
      <c r="C26" s="48" t="s">
        <v>92</v>
      </c>
      <c r="D26" s="31">
        <v>1448</v>
      </c>
      <c r="E26" s="30" t="s">
        <v>0</v>
      </c>
      <c r="F26" s="32">
        <v>0.022372685185185186</v>
      </c>
      <c r="G26" s="31" t="str">
        <f t="shared" si="0"/>
        <v>4.34/km</v>
      </c>
      <c r="H26" s="33">
        <f t="shared" si="1"/>
        <v>0.0044791666666666695</v>
      </c>
      <c r="I26" s="33">
        <f t="shared" si="2"/>
        <v>0</v>
      </c>
    </row>
    <row r="27" spans="1:9" s="2" customFormat="1" ht="14.25" customHeight="1">
      <c r="A27" s="43" t="s">
        <v>34</v>
      </c>
      <c r="B27" s="53" t="s">
        <v>146</v>
      </c>
      <c r="C27" s="48" t="s">
        <v>92</v>
      </c>
      <c r="D27" s="31">
        <v>1408</v>
      </c>
      <c r="E27" s="30" t="s">
        <v>0</v>
      </c>
      <c r="F27" s="32">
        <v>0.022534722222222223</v>
      </c>
      <c r="G27" s="31" t="str">
        <f t="shared" si="0"/>
        <v>4.36/km</v>
      </c>
      <c r="H27" s="33">
        <f t="shared" si="1"/>
        <v>0.004641203703703706</v>
      </c>
      <c r="I27" s="33">
        <f t="shared" si="2"/>
        <v>0</v>
      </c>
    </row>
    <row r="28" spans="1:9" s="1" customFormat="1" ht="14.25" customHeight="1">
      <c r="A28" s="43" t="s">
        <v>35</v>
      </c>
      <c r="B28" s="53" t="s">
        <v>152</v>
      </c>
      <c r="C28" s="48" t="s">
        <v>89</v>
      </c>
      <c r="D28" s="31">
        <v>1426</v>
      </c>
      <c r="E28" s="30" t="s">
        <v>0</v>
      </c>
      <c r="F28" s="32">
        <v>0.022569444444444444</v>
      </c>
      <c r="G28" s="31" t="str">
        <f t="shared" si="0"/>
        <v>4.37/km</v>
      </c>
      <c r="H28" s="33">
        <f t="shared" si="1"/>
        <v>0.004675925925925927</v>
      </c>
      <c r="I28" s="33">
        <f t="shared" si="2"/>
        <v>0</v>
      </c>
    </row>
    <row r="29" spans="1:9" s="1" customFormat="1" ht="14.25" customHeight="1">
      <c r="A29" s="43" t="s">
        <v>36</v>
      </c>
      <c r="B29" s="53" t="s">
        <v>153</v>
      </c>
      <c r="C29" s="48" t="s">
        <v>122</v>
      </c>
      <c r="D29" s="31">
        <v>1486</v>
      </c>
      <c r="E29" s="30" t="s">
        <v>0</v>
      </c>
      <c r="F29" s="32">
        <v>0.022662037037037036</v>
      </c>
      <c r="G29" s="31" t="str">
        <f t="shared" si="0"/>
        <v>4.38/km</v>
      </c>
      <c r="H29" s="33">
        <f t="shared" si="1"/>
        <v>0.004768518518518519</v>
      </c>
      <c r="I29" s="33">
        <f t="shared" si="2"/>
        <v>0</v>
      </c>
    </row>
    <row r="30" spans="1:9" s="1" customFormat="1" ht="14.25" customHeight="1">
      <c r="A30" s="43" t="s">
        <v>37</v>
      </c>
      <c r="B30" s="53" t="s">
        <v>154</v>
      </c>
      <c r="C30" s="48" t="s">
        <v>88</v>
      </c>
      <c r="D30" s="31">
        <v>1468</v>
      </c>
      <c r="E30" s="30" t="s">
        <v>0</v>
      </c>
      <c r="F30" s="32">
        <v>0.022708333333333334</v>
      </c>
      <c r="G30" s="31" t="str">
        <f t="shared" si="0"/>
        <v>4.38/km</v>
      </c>
      <c r="H30" s="33">
        <f t="shared" si="1"/>
        <v>0.004814814814814817</v>
      </c>
      <c r="I30" s="33">
        <f t="shared" si="2"/>
        <v>0</v>
      </c>
    </row>
    <row r="31" spans="1:9" s="1" customFormat="1" ht="14.25" customHeight="1">
      <c r="A31" s="43" t="s">
        <v>38</v>
      </c>
      <c r="B31" s="53" t="s">
        <v>155</v>
      </c>
      <c r="C31" s="48" t="s">
        <v>103</v>
      </c>
      <c r="D31" s="31">
        <v>1474</v>
      </c>
      <c r="E31" s="30" t="s">
        <v>0</v>
      </c>
      <c r="F31" s="32">
        <v>0.0227662037037037</v>
      </c>
      <c r="G31" s="31" t="str">
        <f t="shared" si="0"/>
        <v>4.39/km</v>
      </c>
      <c r="H31" s="33">
        <f t="shared" si="1"/>
        <v>0.004872685185185185</v>
      </c>
      <c r="I31" s="33">
        <f t="shared" si="2"/>
        <v>0</v>
      </c>
    </row>
    <row r="32" spans="1:9" s="1" customFormat="1" ht="14.25" customHeight="1">
      <c r="A32" s="43" t="s">
        <v>39</v>
      </c>
      <c r="B32" s="53" t="s">
        <v>156</v>
      </c>
      <c r="C32" s="48" t="s">
        <v>157</v>
      </c>
      <c r="D32" s="31">
        <v>1407</v>
      </c>
      <c r="E32" s="30" t="s">
        <v>0</v>
      </c>
      <c r="F32" s="32">
        <v>0.02287037037037037</v>
      </c>
      <c r="G32" s="31" t="str">
        <f t="shared" si="0"/>
        <v>4.40/km</v>
      </c>
      <c r="H32" s="33">
        <f t="shared" si="1"/>
        <v>0.004976851851851854</v>
      </c>
      <c r="I32" s="33">
        <f t="shared" si="2"/>
        <v>0</v>
      </c>
    </row>
    <row r="33" spans="1:9" s="1" customFormat="1" ht="14.25" customHeight="1">
      <c r="A33" s="43" t="s">
        <v>40</v>
      </c>
      <c r="B33" s="53" t="s">
        <v>158</v>
      </c>
      <c r="C33" s="48" t="s">
        <v>92</v>
      </c>
      <c r="D33" s="31">
        <v>1436</v>
      </c>
      <c r="E33" s="30" t="s">
        <v>0</v>
      </c>
      <c r="F33" s="32">
        <v>0.02290509259259259</v>
      </c>
      <c r="G33" s="31" t="str">
        <f t="shared" si="0"/>
        <v>4.41/km</v>
      </c>
      <c r="H33" s="33">
        <f t="shared" si="1"/>
        <v>0.0050115740740740745</v>
      </c>
      <c r="I33" s="33">
        <f t="shared" si="2"/>
        <v>0</v>
      </c>
    </row>
    <row r="34" spans="1:9" s="1" customFormat="1" ht="14.25" customHeight="1">
      <c r="A34" s="43" t="s">
        <v>41</v>
      </c>
      <c r="B34" s="54" t="s">
        <v>159</v>
      </c>
      <c r="C34" s="49" t="s">
        <v>123</v>
      </c>
      <c r="D34" s="23">
        <v>1466</v>
      </c>
      <c r="E34" s="22" t="s">
        <v>223</v>
      </c>
      <c r="F34" s="24">
        <v>0.023020833333333334</v>
      </c>
      <c r="G34" s="23" t="str">
        <f t="shared" si="0"/>
        <v>4.42/km</v>
      </c>
      <c r="H34" s="25">
        <f t="shared" si="1"/>
        <v>0.005127314814814817</v>
      </c>
      <c r="I34" s="25">
        <f t="shared" si="2"/>
        <v>0</v>
      </c>
    </row>
    <row r="35" spans="1:9" s="1" customFormat="1" ht="14.25" customHeight="1">
      <c r="A35" s="43" t="s">
        <v>42</v>
      </c>
      <c r="B35" s="53" t="s">
        <v>160</v>
      </c>
      <c r="C35" s="48" t="s">
        <v>91</v>
      </c>
      <c r="D35" s="31">
        <v>1440</v>
      </c>
      <c r="E35" s="30" t="s">
        <v>0</v>
      </c>
      <c r="F35" s="32">
        <v>0.023206018518518515</v>
      </c>
      <c r="G35" s="31" t="str">
        <f t="shared" si="0"/>
        <v>4.44/km</v>
      </c>
      <c r="H35" s="33">
        <f t="shared" si="1"/>
        <v>0.005312499999999998</v>
      </c>
      <c r="I35" s="33">
        <f t="shared" si="2"/>
        <v>0</v>
      </c>
    </row>
    <row r="36" spans="1:9" s="1" customFormat="1" ht="14.25" customHeight="1">
      <c r="A36" s="43" t="s">
        <v>43</v>
      </c>
      <c r="B36" s="53" t="s">
        <v>161</v>
      </c>
      <c r="C36" s="48" t="s">
        <v>124</v>
      </c>
      <c r="D36" s="31">
        <v>1438</v>
      </c>
      <c r="E36" s="30" t="s">
        <v>0</v>
      </c>
      <c r="F36" s="32">
        <v>0.023576388888888893</v>
      </c>
      <c r="G36" s="31" t="str">
        <f aca="true" t="shared" si="3" ref="G36:G67">TEXT(INT((HOUR(F36)*3600+MINUTE(F36)*60+SECOND(F36))/$I$2/60),"0")&amp;"."&amp;TEXT(MOD((HOUR(F36)*3600+MINUTE(F36)*60+SECOND(F36))/$I$2,60),"00")&amp;"/km"</f>
        <v>4.49/km</v>
      </c>
      <c r="H36" s="33">
        <f aca="true" t="shared" si="4" ref="H36:H67">F36-$F$4</f>
        <v>0.005682870370370376</v>
      </c>
      <c r="I36" s="33">
        <f aca="true" t="shared" si="5" ref="I36:I67">F36-INDEX($F$4:$F$355,MATCH(D36,$D$4:$D$355,0))</f>
        <v>0</v>
      </c>
    </row>
    <row r="37" spans="1:9" s="1" customFormat="1" ht="14.25" customHeight="1">
      <c r="A37" s="46" t="s">
        <v>44</v>
      </c>
      <c r="B37" s="54" t="s">
        <v>162</v>
      </c>
      <c r="C37" s="49" t="s">
        <v>163</v>
      </c>
      <c r="D37" s="23">
        <v>1488</v>
      </c>
      <c r="E37" s="22" t="s">
        <v>223</v>
      </c>
      <c r="F37" s="24">
        <v>0.023645833333333335</v>
      </c>
      <c r="G37" s="23" t="str">
        <f t="shared" si="3"/>
        <v>4.50/km</v>
      </c>
      <c r="H37" s="25">
        <f t="shared" si="4"/>
        <v>0.005752314814814818</v>
      </c>
      <c r="I37" s="25">
        <f t="shared" si="5"/>
        <v>0</v>
      </c>
    </row>
    <row r="38" spans="1:9" s="1" customFormat="1" ht="14.25" customHeight="1">
      <c r="A38" s="46" t="s">
        <v>45</v>
      </c>
      <c r="B38" s="54" t="s">
        <v>164</v>
      </c>
      <c r="C38" s="49" t="s">
        <v>165</v>
      </c>
      <c r="D38" s="23">
        <f>D37+1</f>
        <v>1489</v>
      </c>
      <c r="E38" s="22" t="s">
        <v>223</v>
      </c>
      <c r="F38" s="24">
        <v>0.023680555555555555</v>
      </c>
      <c r="G38" s="23" t="str">
        <f t="shared" si="3"/>
        <v>4.50/km</v>
      </c>
      <c r="H38" s="25">
        <f t="shared" si="4"/>
        <v>0.0057870370370370385</v>
      </c>
      <c r="I38" s="25">
        <f t="shared" si="5"/>
        <v>0</v>
      </c>
    </row>
    <row r="39" spans="1:9" s="1" customFormat="1" ht="14.25" customHeight="1">
      <c r="A39" s="43" t="s">
        <v>46</v>
      </c>
      <c r="B39" s="53" t="s">
        <v>166</v>
      </c>
      <c r="C39" s="48" t="s">
        <v>167</v>
      </c>
      <c r="D39" s="31">
        <v>1437</v>
      </c>
      <c r="E39" s="30" t="s">
        <v>0</v>
      </c>
      <c r="F39" s="32">
        <v>0.02378472222222222</v>
      </c>
      <c r="G39" s="31" t="str">
        <f t="shared" si="3"/>
        <v>4.51/km</v>
      </c>
      <c r="H39" s="33">
        <f t="shared" si="4"/>
        <v>0.005891203703703704</v>
      </c>
      <c r="I39" s="33">
        <f t="shared" si="5"/>
        <v>0</v>
      </c>
    </row>
    <row r="40" spans="1:9" s="1" customFormat="1" ht="14.25" customHeight="1">
      <c r="A40" s="43" t="s">
        <v>47</v>
      </c>
      <c r="B40" s="53" t="s">
        <v>168</v>
      </c>
      <c r="C40" s="48" t="s">
        <v>113</v>
      </c>
      <c r="D40" s="31">
        <v>1461</v>
      </c>
      <c r="E40" s="30" t="s">
        <v>0</v>
      </c>
      <c r="F40" s="32">
        <v>0.023877314814814813</v>
      </c>
      <c r="G40" s="31" t="str">
        <f t="shared" si="3"/>
        <v>4.53/km</v>
      </c>
      <c r="H40" s="33">
        <f t="shared" si="4"/>
        <v>0.005983796296296296</v>
      </c>
      <c r="I40" s="33">
        <f t="shared" si="5"/>
        <v>0</v>
      </c>
    </row>
    <row r="41" spans="1:9" s="1" customFormat="1" ht="14.25" customHeight="1">
      <c r="A41" s="43" t="s">
        <v>48</v>
      </c>
      <c r="B41" s="53" t="s">
        <v>169</v>
      </c>
      <c r="C41" s="48" t="s">
        <v>89</v>
      </c>
      <c r="D41" s="31">
        <v>1479</v>
      </c>
      <c r="E41" s="30" t="s">
        <v>0</v>
      </c>
      <c r="F41" s="32">
        <v>0.023912037037037034</v>
      </c>
      <c r="G41" s="31" t="str">
        <f t="shared" si="3"/>
        <v>4.53/km</v>
      </c>
      <c r="H41" s="33">
        <f t="shared" si="4"/>
        <v>0.006018518518518517</v>
      </c>
      <c r="I41" s="33">
        <f t="shared" si="5"/>
        <v>0</v>
      </c>
    </row>
    <row r="42" spans="1:9" s="1" customFormat="1" ht="14.25" customHeight="1">
      <c r="A42" s="43" t="s">
        <v>49</v>
      </c>
      <c r="B42" s="53" t="s">
        <v>170</v>
      </c>
      <c r="C42" s="48" t="s">
        <v>120</v>
      </c>
      <c r="D42" s="31">
        <v>1405</v>
      </c>
      <c r="E42" s="30" t="s">
        <v>0</v>
      </c>
      <c r="F42" s="32">
        <v>0.02396990740740741</v>
      </c>
      <c r="G42" s="31" t="str">
        <f t="shared" si="3"/>
        <v>4.54/km</v>
      </c>
      <c r="H42" s="33">
        <f t="shared" si="4"/>
        <v>0.006076388888888892</v>
      </c>
      <c r="I42" s="33">
        <f t="shared" si="5"/>
        <v>0</v>
      </c>
    </row>
    <row r="43" spans="1:9" s="1" customFormat="1" ht="14.25" customHeight="1">
      <c r="A43" s="43" t="s">
        <v>50</v>
      </c>
      <c r="B43" s="53" t="s">
        <v>171</v>
      </c>
      <c r="C43" s="48" t="s">
        <v>90</v>
      </c>
      <c r="D43" s="31">
        <v>1471</v>
      </c>
      <c r="E43" s="30" t="s">
        <v>0</v>
      </c>
      <c r="F43" s="32">
        <v>0.024085648148148148</v>
      </c>
      <c r="G43" s="31" t="str">
        <f t="shared" si="3"/>
        <v>4.55/km</v>
      </c>
      <c r="H43" s="33">
        <f t="shared" si="4"/>
        <v>0.006192129629629631</v>
      </c>
      <c r="I43" s="33">
        <f t="shared" si="5"/>
        <v>0</v>
      </c>
    </row>
    <row r="44" spans="1:9" s="1" customFormat="1" ht="14.25" customHeight="1">
      <c r="A44" s="43" t="s">
        <v>51</v>
      </c>
      <c r="B44" s="53" t="s">
        <v>172</v>
      </c>
      <c r="C44" s="48" t="s">
        <v>120</v>
      </c>
      <c r="D44" s="31">
        <v>1464</v>
      </c>
      <c r="E44" s="30" t="s">
        <v>0</v>
      </c>
      <c r="F44" s="32">
        <v>0.024097222222222225</v>
      </c>
      <c r="G44" s="31" t="str">
        <f t="shared" si="3"/>
        <v>4.55/km</v>
      </c>
      <c r="H44" s="33">
        <f t="shared" si="4"/>
        <v>0.006203703703703708</v>
      </c>
      <c r="I44" s="33">
        <f t="shared" si="5"/>
        <v>0</v>
      </c>
    </row>
    <row r="45" spans="1:9" s="1" customFormat="1" ht="14.25" customHeight="1">
      <c r="A45" s="43" t="s">
        <v>52</v>
      </c>
      <c r="B45" s="53" t="s">
        <v>173</v>
      </c>
      <c r="C45" s="48" t="s">
        <v>89</v>
      </c>
      <c r="D45" s="31">
        <v>1433</v>
      </c>
      <c r="E45" s="30" t="s">
        <v>0</v>
      </c>
      <c r="F45" s="32">
        <v>0.024710648148148148</v>
      </c>
      <c r="G45" s="31" t="str">
        <f t="shared" si="3"/>
        <v>5.03/km</v>
      </c>
      <c r="H45" s="33">
        <f t="shared" si="4"/>
        <v>0.006817129629629631</v>
      </c>
      <c r="I45" s="33">
        <f t="shared" si="5"/>
        <v>0</v>
      </c>
    </row>
    <row r="46" spans="1:9" s="1" customFormat="1" ht="14.25" customHeight="1">
      <c r="A46" s="43" t="s">
        <v>53</v>
      </c>
      <c r="B46" s="53" t="s">
        <v>109</v>
      </c>
      <c r="C46" s="48" t="s">
        <v>107</v>
      </c>
      <c r="D46" s="31">
        <v>1417</v>
      </c>
      <c r="E46" s="30" t="s">
        <v>0</v>
      </c>
      <c r="F46" s="32">
        <v>0.024722222222222225</v>
      </c>
      <c r="G46" s="31" t="str">
        <f t="shared" si="3"/>
        <v>5.03/km</v>
      </c>
      <c r="H46" s="33">
        <f t="shared" si="4"/>
        <v>0.006828703703703708</v>
      </c>
      <c r="I46" s="33">
        <f t="shared" si="5"/>
        <v>0</v>
      </c>
    </row>
    <row r="47" spans="1:9" s="1" customFormat="1" ht="14.25" customHeight="1">
      <c r="A47" s="46" t="s">
        <v>54</v>
      </c>
      <c r="B47" s="54" t="s">
        <v>174</v>
      </c>
      <c r="C47" s="49" t="s">
        <v>175</v>
      </c>
      <c r="D47" s="23">
        <f>D46+1</f>
        <v>1418</v>
      </c>
      <c r="E47" s="22" t="s">
        <v>223</v>
      </c>
      <c r="F47" s="24">
        <v>0.024895833333333336</v>
      </c>
      <c r="G47" s="23" t="str">
        <f t="shared" si="3"/>
        <v>5.05/km</v>
      </c>
      <c r="H47" s="25">
        <f t="shared" si="4"/>
        <v>0.007002314814814819</v>
      </c>
      <c r="I47" s="25">
        <f t="shared" si="5"/>
        <v>0</v>
      </c>
    </row>
    <row r="48" spans="1:9" s="1" customFormat="1" ht="14.25" customHeight="1">
      <c r="A48" s="43" t="s">
        <v>55</v>
      </c>
      <c r="B48" s="53" t="s">
        <v>176</v>
      </c>
      <c r="C48" s="48" t="s">
        <v>177</v>
      </c>
      <c r="D48" s="31">
        <v>1439</v>
      </c>
      <c r="E48" s="30" t="s">
        <v>0</v>
      </c>
      <c r="F48" s="32">
        <v>0.024988425925925928</v>
      </c>
      <c r="G48" s="31" t="str">
        <f t="shared" si="3"/>
        <v>5.06/km</v>
      </c>
      <c r="H48" s="33">
        <f t="shared" si="4"/>
        <v>0.007094907407407411</v>
      </c>
      <c r="I48" s="33">
        <f t="shared" si="5"/>
        <v>0</v>
      </c>
    </row>
    <row r="49" spans="1:9" s="1" customFormat="1" ht="14.25" customHeight="1">
      <c r="A49" s="43" t="s">
        <v>56</v>
      </c>
      <c r="B49" s="53" t="s">
        <v>178</v>
      </c>
      <c r="C49" s="48" t="s">
        <v>179</v>
      </c>
      <c r="D49" s="31">
        <v>1431</v>
      </c>
      <c r="E49" s="30" t="s">
        <v>0</v>
      </c>
      <c r="F49" s="32">
        <v>0.025</v>
      </c>
      <c r="G49" s="31" t="str">
        <f t="shared" si="3"/>
        <v>5.06/km</v>
      </c>
      <c r="H49" s="33">
        <f t="shared" si="4"/>
        <v>0.0071064814814814845</v>
      </c>
      <c r="I49" s="33">
        <f t="shared" si="5"/>
        <v>0</v>
      </c>
    </row>
    <row r="50" spans="1:9" s="1" customFormat="1" ht="14.25" customHeight="1">
      <c r="A50" s="43" t="s">
        <v>57</v>
      </c>
      <c r="B50" s="53" t="s">
        <v>112</v>
      </c>
      <c r="C50" s="48" t="s">
        <v>120</v>
      </c>
      <c r="D50" s="31">
        <v>1475</v>
      </c>
      <c r="E50" s="30" t="s">
        <v>0</v>
      </c>
      <c r="F50" s="32">
        <v>0.02534722222222222</v>
      </c>
      <c r="G50" s="31" t="str">
        <f t="shared" si="3"/>
        <v>5.11/km</v>
      </c>
      <c r="H50" s="33">
        <f t="shared" si="4"/>
        <v>0.007453703703703702</v>
      </c>
      <c r="I50" s="33">
        <f t="shared" si="5"/>
        <v>0</v>
      </c>
    </row>
    <row r="51" spans="1:9" s="1" customFormat="1" ht="14.25" customHeight="1">
      <c r="A51" s="43" t="s">
        <v>58</v>
      </c>
      <c r="B51" s="53" t="s">
        <v>180</v>
      </c>
      <c r="C51" s="48" t="s">
        <v>121</v>
      </c>
      <c r="D51" s="31">
        <v>1473</v>
      </c>
      <c r="E51" s="30" t="s">
        <v>0</v>
      </c>
      <c r="F51" s="32">
        <v>0.025636574074074072</v>
      </c>
      <c r="G51" s="31" t="str">
        <f t="shared" si="3"/>
        <v>5.14/km</v>
      </c>
      <c r="H51" s="33">
        <f t="shared" si="4"/>
        <v>0.007743055555555555</v>
      </c>
      <c r="I51" s="33">
        <f t="shared" si="5"/>
        <v>0</v>
      </c>
    </row>
    <row r="52" spans="1:9" s="1" customFormat="1" ht="14.25" customHeight="1">
      <c r="A52" s="43" t="s">
        <v>59</v>
      </c>
      <c r="B52" s="53" t="s">
        <v>181</v>
      </c>
      <c r="C52" s="48" t="s">
        <v>182</v>
      </c>
      <c r="D52" s="31">
        <v>1481</v>
      </c>
      <c r="E52" s="30" t="s">
        <v>0</v>
      </c>
      <c r="F52" s="32">
        <v>0.02614583333333333</v>
      </c>
      <c r="G52" s="31" t="str">
        <f t="shared" si="3"/>
        <v>5.20/km</v>
      </c>
      <c r="H52" s="33">
        <f t="shared" si="4"/>
        <v>0.008252314814814813</v>
      </c>
      <c r="I52" s="33">
        <f t="shared" si="5"/>
        <v>0</v>
      </c>
    </row>
    <row r="53" spans="1:9" s="3" customFormat="1" ht="14.25" customHeight="1">
      <c r="A53" s="43" t="s">
        <v>60</v>
      </c>
      <c r="B53" s="53" t="s">
        <v>183</v>
      </c>
      <c r="C53" s="48" t="s">
        <v>104</v>
      </c>
      <c r="D53" s="31">
        <v>1472</v>
      </c>
      <c r="E53" s="30" t="s">
        <v>0</v>
      </c>
      <c r="F53" s="32">
        <v>0.026284722222222223</v>
      </c>
      <c r="G53" s="31" t="str">
        <f t="shared" si="3"/>
        <v>5.22/km</v>
      </c>
      <c r="H53" s="33">
        <f t="shared" si="4"/>
        <v>0.008391203703703706</v>
      </c>
      <c r="I53" s="33">
        <f t="shared" si="5"/>
        <v>0</v>
      </c>
    </row>
    <row r="54" spans="1:9" s="1" customFormat="1" ht="14.25" customHeight="1">
      <c r="A54" s="43" t="s">
        <v>61</v>
      </c>
      <c r="B54" s="53" t="s">
        <v>184</v>
      </c>
      <c r="C54" s="48" t="s">
        <v>108</v>
      </c>
      <c r="D54" s="31">
        <v>1400</v>
      </c>
      <c r="E54" s="30" t="s">
        <v>0</v>
      </c>
      <c r="F54" s="32">
        <v>0.02646990740740741</v>
      </c>
      <c r="G54" s="31" t="str">
        <f t="shared" si="3"/>
        <v>5.24/km</v>
      </c>
      <c r="H54" s="33">
        <f t="shared" si="4"/>
        <v>0.008576388888888894</v>
      </c>
      <c r="I54" s="33">
        <f t="shared" si="5"/>
        <v>0</v>
      </c>
    </row>
    <row r="55" spans="1:9" s="1" customFormat="1" ht="14.25" customHeight="1">
      <c r="A55" s="43" t="s">
        <v>62</v>
      </c>
      <c r="B55" s="53" t="s">
        <v>185</v>
      </c>
      <c r="C55" s="48" t="s">
        <v>90</v>
      </c>
      <c r="D55" s="31">
        <v>1454</v>
      </c>
      <c r="E55" s="30" t="s">
        <v>0</v>
      </c>
      <c r="F55" s="32">
        <v>0.026539351851851852</v>
      </c>
      <c r="G55" s="31" t="str">
        <f t="shared" si="3"/>
        <v>5.25/km</v>
      </c>
      <c r="H55" s="33">
        <f t="shared" si="4"/>
        <v>0.008645833333333335</v>
      </c>
      <c r="I55" s="33">
        <f t="shared" si="5"/>
        <v>0</v>
      </c>
    </row>
    <row r="56" spans="1:9" s="1" customFormat="1" ht="14.25" customHeight="1">
      <c r="A56" s="43" t="s">
        <v>63</v>
      </c>
      <c r="B56" s="53" t="s">
        <v>186</v>
      </c>
      <c r="C56" s="48" t="s">
        <v>187</v>
      </c>
      <c r="D56" s="31">
        <v>1401</v>
      </c>
      <c r="E56" s="30" t="s">
        <v>0</v>
      </c>
      <c r="F56" s="32">
        <v>0.026608796296296297</v>
      </c>
      <c r="G56" s="31" t="str">
        <f t="shared" si="3"/>
        <v>5.26/km</v>
      </c>
      <c r="H56" s="33">
        <f t="shared" si="4"/>
        <v>0.00871527777777778</v>
      </c>
      <c r="I56" s="33">
        <f t="shared" si="5"/>
        <v>0</v>
      </c>
    </row>
    <row r="57" spans="1:9" s="1" customFormat="1" ht="14.25" customHeight="1">
      <c r="A57" s="43" t="s">
        <v>64</v>
      </c>
      <c r="B57" s="53" t="s">
        <v>188</v>
      </c>
      <c r="C57" s="48" t="s">
        <v>101</v>
      </c>
      <c r="D57" s="31">
        <v>1451</v>
      </c>
      <c r="E57" s="30" t="s">
        <v>0</v>
      </c>
      <c r="F57" s="32">
        <v>0.026724537037037036</v>
      </c>
      <c r="G57" s="31" t="str">
        <f t="shared" si="3"/>
        <v>5.28/km</v>
      </c>
      <c r="H57" s="33">
        <f t="shared" si="4"/>
        <v>0.00883101851851852</v>
      </c>
      <c r="I57" s="33">
        <f t="shared" si="5"/>
        <v>0</v>
      </c>
    </row>
    <row r="58" spans="1:9" s="1" customFormat="1" ht="14.25" customHeight="1">
      <c r="A58" s="46" t="s">
        <v>65</v>
      </c>
      <c r="B58" s="54" t="s">
        <v>189</v>
      </c>
      <c r="C58" s="49" t="s">
        <v>190</v>
      </c>
      <c r="D58" s="23">
        <v>1492</v>
      </c>
      <c r="E58" s="22" t="s">
        <v>223</v>
      </c>
      <c r="F58" s="24">
        <v>0.026747685185185183</v>
      </c>
      <c r="G58" s="23" t="str">
        <f t="shared" si="3"/>
        <v>5.28/km</v>
      </c>
      <c r="H58" s="25">
        <f t="shared" si="4"/>
        <v>0.008854166666666666</v>
      </c>
      <c r="I58" s="25">
        <f t="shared" si="5"/>
        <v>0</v>
      </c>
    </row>
    <row r="59" spans="1:9" s="1" customFormat="1" ht="14.25" customHeight="1">
      <c r="A59" s="43" t="s">
        <v>66</v>
      </c>
      <c r="B59" s="53" t="s">
        <v>191</v>
      </c>
      <c r="C59" s="48" t="s">
        <v>192</v>
      </c>
      <c r="D59" s="31">
        <v>1465</v>
      </c>
      <c r="E59" s="30" t="s">
        <v>0</v>
      </c>
      <c r="F59" s="32">
        <v>0.026875</v>
      </c>
      <c r="G59" s="31" t="str">
        <f t="shared" si="3"/>
        <v>5.29/km</v>
      </c>
      <c r="H59" s="33">
        <f t="shared" si="4"/>
        <v>0.008981481481481483</v>
      </c>
      <c r="I59" s="33">
        <f t="shared" si="5"/>
        <v>0</v>
      </c>
    </row>
    <row r="60" spans="1:9" s="1" customFormat="1" ht="14.25" customHeight="1">
      <c r="A60" s="43" t="s">
        <v>67</v>
      </c>
      <c r="B60" s="53" t="s">
        <v>164</v>
      </c>
      <c r="C60" s="48" t="s">
        <v>93</v>
      </c>
      <c r="D60" s="31">
        <v>1483</v>
      </c>
      <c r="E60" s="30" t="s">
        <v>0</v>
      </c>
      <c r="F60" s="32">
        <v>0.027349537037037037</v>
      </c>
      <c r="G60" s="31" t="str">
        <f t="shared" si="3"/>
        <v>5.35/km</v>
      </c>
      <c r="H60" s="33">
        <f t="shared" si="4"/>
        <v>0.00945601851851852</v>
      </c>
      <c r="I60" s="33">
        <f t="shared" si="5"/>
        <v>0</v>
      </c>
    </row>
    <row r="61" spans="1:9" s="1" customFormat="1" ht="14.25" customHeight="1">
      <c r="A61" s="46" t="s">
        <v>68</v>
      </c>
      <c r="B61" s="54" t="s">
        <v>193</v>
      </c>
      <c r="C61" s="49" t="s">
        <v>104</v>
      </c>
      <c r="D61" s="23">
        <v>1493</v>
      </c>
      <c r="E61" s="22" t="s">
        <v>223</v>
      </c>
      <c r="F61" s="24">
        <v>0.027453703703703702</v>
      </c>
      <c r="G61" s="23" t="str">
        <f t="shared" si="3"/>
        <v>5.36/km</v>
      </c>
      <c r="H61" s="25">
        <f t="shared" si="4"/>
        <v>0.009560185185185185</v>
      </c>
      <c r="I61" s="25">
        <f t="shared" si="5"/>
        <v>0</v>
      </c>
    </row>
    <row r="62" spans="1:9" s="1" customFormat="1" ht="14.25" customHeight="1">
      <c r="A62" s="43" t="s">
        <v>69</v>
      </c>
      <c r="B62" s="53" t="s">
        <v>194</v>
      </c>
      <c r="C62" s="48" t="s">
        <v>125</v>
      </c>
      <c r="D62" s="31">
        <v>1452</v>
      </c>
      <c r="E62" s="30" t="s">
        <v>0</v>
      </c>
      <c r="F62" s="32">
        <v>0.027488425925925927</v>
      </c>
      <c r="G62" s="31" t="str">
        <f t="shared" si="3"/>
        <v>5.37/km</v>
      </c>
      <c r="H62" s="33">
        <f t="shared" si="4"/>
        <v>0.00959490740740741</v>
      </c>
      <c r="I62" s="33">
        <f t="shared" si="5"/>
        <v>0</v>
      </c>
    </row>
    <row r="63" spans="1:9" s="1" customFormat="1" ht="14.25" customHeight="1">
      <c r="A63" s="43" t="s">
        <v>70</v>
      </c>
      <c r="B63" s="53" t="s">
        <v>195</v>
      </c>
      <c r="C63" s="48" t="s">
        <v>196</v>
      </c>
      <c r="D63" s="31">
        <v>1411</v>
      </c>
      <c r="E63" s="30" t="s">
        <v>0</v>
      </c>
      <c r="F63" s="32">
        <v>0.02763888888888889</v>
      </c>
      <c r="G63" s="31" t="str">
        <f t="shared" si="3"/>
        <v>5.39/km</v>
      </c>
      <c r="H63" s="33">
        <f t="shared" si="4"/>
        <v>0.009745370370370373</v>
      </c>
      <c r="I63" s="33">
        <f t="shared" si="5"/>
        <v>0</v>
      </c>
    </row>
    <row r="64" spans="1:9" s="1" customFormat="1" ht="14.25" customHeight="1">
      <c r="A64" s="43" t="s">
        <v>71</v>
      </c>
      <c r="B64" s="53" t="s">
        <v>197</v>
      </c>
      <c r="C64" s="48" t="s">
        <v>126</v>
      </c>
      <c r="D64" s="31">
        <v>1477</v>
      </c>
      <c r="E64" s="30" t="s">
        <v>0</v>
      </c>
      <c r="F64" s="32">
        <v>0.027789351851851853</v>
      </c>
      <c r="G64" s="31" t="str">
        <f t="shared" si="3"/>
        <v>5.41/km</v>
      </c>
      <c r="H64" s="33">
        <f t="shared" si="4"/>
        <v>0.009895833333333336</v>
      </c>
      <c r="I64" s="33">
        <f t="shared" si="5"/>
        <v>0</v>
      </c>
    </row>
    <row r="65" spans="1:9" s="1" customFormat="1" ht="14.25" customHeight="1">
      <c r="A65" s="43" t="s">
        <v>72</v>
      </c>
      <c r="B65" s="53" t="s">
        <v>198</v>
      </c>
      <c r="C65" s="48" t="s">
        <v>99</v>
      </c>
      <c r="D65" s="31">
        <v>1489</v>
      </c>
      <c r="E65" s="30" t="s">
        <v>0</v>
      </c>
      <c r="F65" s="32">
        <v>0.02784722222222222</v>
      </c>
      <c r="G65" s="31" t="str">
        <f t="shared" si="3"/>
        <v>5.41/km</v>
      </c>
      <c r="H65" s="33">
        <f t="shared" si="4"/>
        <v>0.009953703703703704</v>
      </c>
      <c r="I65" s="33">
        <f t="shared" si="5"/>
        <v>0.004166666666666666</v>
      </c>
    </row>
    <row r="66" spans="1:9" s="1" customFormat="1" ht="14.25" customHeight="1">
      <c r="A66" s="46" t="s">
        <v>73</v>
      </c>
      <c r="B66" s="54" t="s">
        <v>199</v>
      </c>
      <c r="C66" s="49" t="s">
        <v>88</v>
      </c>
      <c r="D66" s="23">
        <v>1491</v>
      </c>
      <c r="E66" s="22" t="s">
        <v>223</v>
      </c>
      <c r="F66" s="24">
        <v>0.02800925925925926</v>
      </c>
      <c r="G66" s="23" t="str">
        <f t="shared" si="3"/>
        <v>5.43/km</v>
      </c>
      <c r="H66" s="25">
        <f t="shared" si="4"/>
        <v>0.010115740740740745</v>
      </c>
      <c r="I66" s="25">
        <f t="shared" si="5"/>
        <v>0</v>
      </c>
    </row>
    <row r="67" spans="1:9" s="1" customFormat="1" ht="14.25" customHeight="1">
      <c r="A67" s="46" t="s">
        <v>74</v>
      </c>
      <c r="B67" s="54" t="s">
        <v>200</v>
      </c>
      <c r="C67" s="49" t="s">
        <v>88</v>
      </c>
      <c r="D67" s="23">
        <v>472</v>
      </c>
      <c r="E67" s="22" t="s">
        <v>223</v>
      </c>
      <c r="F67" s="24">
        <v>0.028622685185185185</v>
      </c>
      <c r="G67" s="23" t="str">
        <f t="shared" si="3"/>
        <v>5.51/km</v>
      </c>
      <c r="H67" s="25">
        <f t="shared" si="4"/>
        <v>0.010729166666666668</v>
      </c>
      <c r="I67" s="25">
        <f t="shared" si="5"/>
        <v>0</v>
      </c>
    </row>
    <row r="68" spans="1:9" s="1" customFormat="1" ht="14.25" customHeight="1">
      <c r="A68" s="72" t="s">
        <v>75</v>
      </c>
      <c r="B68" s="53" t="s">
        <v>201</v>
      </c>
      <c r="C68" s="48" t="s">
        <v>202</v>
      </c>
      <c r="D68" s="31">
        <v>1443</v>
      </c>
      <c r="E68" s="30" t="s">
        <v>0</v>
      </c>
      <c r="F68" s="32">
        <v>0.028865740740740744</v>
      </c>
      <c r="G68" s="31" t="str">
        <f aca="true" t="shared" si="6" ref="G68:G86">TEXT(INT((HOUR(F68)*3600+MINUTE(F68)*60+SECOND(F68))/$I$2/60),"0")&amp;"."&amp;TEXT(MOD((HOUR(F68)*3600+MINUTE(F68)*60+SECOND(F68))/$I$2,60),"00")&amp;"/km"</f>
        <v>5.54/km</v>
      </c>
      <c r="H68" s="33">
        <f aca="true" t="shared" si="7" ref="H68:H86">F68-$F$4</f>
        <v>0.010972222222222227</v>
      </c>
      <c r="I68" s="33">
        <f aca="true" t="shared" si="8" ref="I68:I78">F68-INDEX($F$4:$F$355,MATCH(D68,$D$4:$D$355,0))</f>
        <v>0</v>
      </c>
    </row>
    <row r="69" spans="1:9" s="1" customFormat="1" ht="14.25" customHeight="1">
      <c r="A69" s="72" t="s">
        <v>76</v>
      </c>
      <c r="B69" s="53" t="s">
        <v>203</v>
      </c>
      <c r="C69" s="48" t="s">
        <v>110</v>
      </c>
      <c r="D69" s="31">
        <v>1444</v>
      </c>
      <c r="E69" s="30" t="s">
        <v>0</v>
      </c>
      <c r="F69" s="32">
        <v>0.03026620370370371</v>
      </c>
      <c r="G69" s="31" t="str">
        <f t="shared" si="6"/>
        <v>6.11/km</v>
      </c>
      <c r="H69" s="33">
        <f t="shared" si="7"/>
        <v>0.012372685185185191</v>
      </c>
      <c r="I69" s="33">
        <f t="shared" si="8"/>
        <v>0</v>
      </c>
    </row>
    <row r="70" spans="1:9" s="1" customFormat="1" ht="14.25" customHeight="1">
      <c r="A70" s="72" t="s">
        <v>77</v>
      </c>
      <c r="B70" s="53" t="s">
        <v>204</v>
      </c>
      <c r="C70" s="48" t="s">
        <v>205</v>
      </c>
      <c r="D70" s="31">
        <v>1484</v>
      </c>
      <c r="E70" s="30" t="s">
        <v>0</v>
      </c>
      <c r="F70" s="32">
        <v>0.030347222222222223</v>
      </c>
      <c r="G70" s="31" t="str">
        <f t="shared" si="6"/>
        <v>6.12/km</v>
      </c>
      <c r="H70" s="33">
        <f t="shared" si="7"/>
        <v>0.012453703703703706</v>
      </c>
      <c r="I70" s="33">
        <f t="shared" si="8"/>
        <v>0</v>
      </c>
    </row>
    <row r="71" spans="1:9" s="1" customFormat="1" ht="14.25" customHeight="1">
      <c r="A71" s="72" t="s">
        <v>78</v>
      </c>
      <c r="B71" s="53" t="s">
        <v>206</v>
      </c>
      <c r="C71" s="48" t="s">
        <v>207</v>
      </c>
      <c r="D71" s="31">
        <v>1410</v>
      </c>
      <c r="E71" s="30" t="s">
        <v>0</v>
      </c>
      <c r="F71" s="32">
        <v>0.03200231481481482</v>
      </c>
      <c r="G71" s="31" t="str">
        <f t="shared" si="6"/>
        <v>6.32/km</v>
      </c>
      <c r="H71" s="33">
        <f t="shared" si="7"/>
        <v>0.0141087962962963</v>
      </c>
      <c r="I71" s="33">
        <f t="shared" si="8"/>
        <v>0</v>
      </c>
    </row>
    <row r="72" spans="1:9" s="1" customFormat="1" ht="14.25" customHeight="1">
      <c r="A72" s="73" t="s">
        <v>79</v>
      </c>
      <c r="B72" s="56" t="s">
        <v>208</v>
      </c>
      <c r="C72" s="51" t="s">
        <v>91</v>
      </c>
      <c r="D72" s="23">
        <v>477</v>
      </c>
      <c r="E72" s="22" t="s">
        <v>223</v>
      </c>
      <c r="F72" s="24">
        <v>0.032546296296296295</v>
      </c>
      <c r="G72" s="23" t="str">
        <f t="shared" si="6"/>
        <v>6.39/km</v>
      </c>
      <c r="H72" s="25">
        <f t="shared" si="7"/>
        <v>0.014652777777777778</v>
      </c>
      <c r="I72" s="25">
        <f t="shared" si="8"/>
        <v>0</v>
      </c>
    </row>
    <row r="73" spans="1:9" s="1" customFormat="1" ht="14.25" customHeight="1">
      <c r="A73" s="73" t="s">
        <v>80</v>
      </c>
      <c r="B73" s="56" t="s">
        <v>209</v>
      </c>
      <c r="C73" s="51" t="s">
        <v>210</v>
      </c>
      <c r="D73" s="23">
        <v>471</v>
      </c>
      <c r="E73" s="22" t="s">
        <v>223</v>
      </c>
      <c r="F73" s="24">
        <v>0.03255787037037037</v>
      </c>
      <c r="G73" s="23" t="str">
        <f t="shared" si="6"/>
        <v>6.39/km</v>
      </c>
      <c r="H73" s="25">
        <f t="shared" si="7"/>
        <v>0.014664351851851852</v>
      </c>
      <c r="I73" s="25">
        <f t="shared" si="8"/>
        <v>0</v>
      </c>
    </row>
    <row r="74" spans="1:9" s="1" customFormat="1" ht="14.25" customHeight="1">
      <c r="A74" s="72" t="s">
        <v>81</v>
      </c>
      <c r="B74" s="53" t="s">
        <v>211</v>
      </c>
      <c r="C74" s="48" t="s">
        <v>212</v>
      </c>
      <c r="D74" s="31">
        <v>1467</v>
      </c>
      <c r="E74" s="30" t="s">
        <v>0</v>
      </c>
      <c r="F74" s="32">
        <v>0.03269675925925926</v>
      </c>
      <c r="G74" s="31" t="str">
        <f t="shared" si="6"/>
        <v>6.41/km</v>
      </c>
      <c r="H74" s="33">
        <f t="shared" si="7"/>
        <v>0.014803240740740742</v>
      </c>
      <c r="I74" s="33">
        <f t="shared" si="8"/>
        <v>0</v>
      </c>
    </row>
    <row r="75" spans="1:9" s="1" customFormat="1" ht="14.25" customHeight="1">
      <c r="A75" s="72" t="s">
        <v>82</v>
      </c>
      <c r="B75" s="53" t="s">
        <v>213</v>
      </c>
      <c r="C75" s="48" t="s">
        <v>214</v>
      </c>
      <c r="D75" s="31">
        <v>1432</v>
      </c>
      <c r="E75" s="30" t="s">
        <v>0</v>
      </c>
      <c r="F75" s="32">
        <v>0.03479166666666667</v>
      </c>
      <c r="G75" s="31" t="str">
        <f t="shared" si="6"/>
        <v>7.06/km</v>
      </c>
      <c r="H75" s="33">
        <f t="shared" si="7"/>
        <v>0.016898148148148155</v>
      </c>
      <c r="I75" s="33">
        <f t="shared" si="8"/>
        <v>0</v>
      </c>
    </row>
    <row r="76" spans="1:9" s="1" customFormat="1" ht="14.25" customHeight="1">
      <c r="A76" s="72" t="s">
        <v>83</v>
      </c>
      <c r="B76" s="53" t="s">
        <v>215</v>
      </c>
      <c r="C76" s="48" t="s">
        <v>216</v>
      </c>
      <c r="D76" s="31">
        <v>475</v>
      </c>
      <c r="E76" s="30" t="s">
        <v>0</v>
      </c>
      <c r="F76" s="32">
        <v>0.035289351851851856</v>
      </c>
      <c r="G76" s="31" t="str">
        <f t="shared" si="6"/>
        <v>7.12/km</v>
      </c>
      <c r="H76" s="33">
        <f t="shared" si="7"/>
        <v>0.01739583333333334</v>
      </c>
      <c r="I76" s="33">
        <f t="shared" si="8"/>
        <v>0</v>
      </c>
    </row>
    <row r="77" spans="1:9" s="1" customFormat="1" ht="14.25" customHeight="1">
      <c r="A77" s="72" t="s">
        <v>84</v>
      </c>
      <c r="B77" s="54" t="s">
        <v>217</v>
      </c>
      <c r="C77" s="51" t="s">
        <v>116</v>
      </c>
      <c r="D77" s="23">
        <v>476</v>
      </c>
      <c r="E77" s="22" t="s">
        <v>223</v>
      </c>
      <c r="F77" s="24">
        <v>0.041666666666666664</v>
      </c>
      <c r="G77" s="23" t="str">
        <f t="shared" si="6"/>
        <v>8.31/km</v>
      </c>
      <c r="H77" s="25">
        <f t="shared" si="7"/>
        <v>0.023773148148148147</v>
      </c>
      <c r="I77" s="25">
        <f t="shared" si="8"/>
        <v>0</v>
      </c>
    </row>
    <row r="78" spans="1:9" s="1" customFormat="1" ht="15" customHeight="1">
      <c r="A78" s="72" t="s">
        <v>85</v>
      </c>
      <c r="B78" s="53" t="s">
        <v>220</v>
      </c>
      <c r="C78" s="50" t="s">
        <v>221</v>
      </c>
      <c r="D78" s="31">
        <v>1485</v>
      </c>
      <c r="E78" s="30" t="s">
        <v>0</v>
      </c>
      <c r="F78" s="32">
        <v>0.041678240740740745</v>
      </c>
      <c r="G78" s="31" t="str">
        <f t="shared" si="6"/>
        <v>8.31/km</v>
      </c>
      <c r="H78" s="33">
        <f t="shared" si="7"/>
        <v>0.023784722222222228</v>
      </c>
      <c r="I78" s="33">
        <f t="shared" si="8"/>
        <v>0</v>
      </c>
    </row>
    <row r="79" spans="1:9" s="1" customFormat="1" ht="15" customHeight="1">
      <c r="A79" s="72" t="s">
        <v>226</v>
      </c>
      <c r="B79" s="53" t="s">
        <v>218</v>
      </c>
      <c r="C79" s="48" t="s">
        <v>90</v>
      </c>
      <c r="D79" s="31">
        <v>1500</v>
      </c>
      <c r="E79" s="30" t="s">
        <v>0</v>
      </c>
      <c r="F79" s="32">
        <v>0</v>
      </c>
      <c r="G79" s="31" t="str">
        <f t="shared" si="6"/>
        <v>0.00/km</v>
      </c>
      <c r="H79" s="32">
        <v>0</v>
      </c>
      <c r="I79" s="32">
        <v>0</v>
      </c>
    </row>
    <row r="80" spans="1:9" s="1" customFormat="1" ht="15" customHeight="1">
      <c r="A80" s="72" t="s">
        <v>86</v>
      </c>
      <c r="B80" s="53" t="s">
        <v>232</v>
      </c>
      <c r="C80" s="44" t="s">
        <v>95</v>
      </c>
      <c r="D80" s="60">
        <v>1501</v>
      </c>
      <c r="E80" s="53" t="s">
        <v>0</v>
      </c>
      <c r="F80" s="75">
        <v>0</v>
      </c>
      <c r="G80" s="60" t="str">
        <f t="shared" si="6"/>
        <v>0.00/km</v>
      </c>
      <c r="H80" s="75">
        <v>0</v>
      </c>
      <c r="I80" s="75">
        <v>0</v>
      </c>
    </row>
    <row r="81" spans="1:9" ht="15" customHeight="1">
      <c r="A81" s="72" t="s">
        <v>227</v>
      </c>
      <c r="B81" s="53" t="s">
        <v>231</v>
      </c>
      <c r="C81" s="48" t="s">
        <v>94</v>
      </c>
      <c r="D81" s="31">
        <v>1502</v>
      </c>
      <c r="E81" s="30" t="s">
        <v>0</v>
      </c>
      <c r="F81" s="32">
        <v>0</v>
      </c>
      <c r="G81" s="31" t="str">
        <f t="shared" si="6"/>
        <v>0.00/km</v>
      </c>
      <c r="H81" s="32">
        <v>0</v>
      </c>
      <c r="I81" s="32">
        <v>0</v>
      </c>
    </row>
    <row r="82" spans="1:9" ht="15" customHeight="1">
      <c r="A82" s="72" t="s">
        <v>87</v>
      </c>
      <c r="B82" s="53" t="s">
        <v>238</v>
      </c>
      <c r="C82" s="48" t="s">
        <v>239</v>
      </c>
      <c r="D82" s="31">
        <v>1503</v>
      </c>
      <c r="E82" s="30" t="s">
        <v>0</v>
      </c>
      <c r="F82" s="32">
        <v>0</v>
      </c>
      <c r="G82" s="31" t="str">
        <f t="shared" si="6"/>
        <v>0.00/km</v>
      </c>
      <c r="H82" s="32">
        <v>0</v>
      </c>
      <c r="I82" s="32">
        <v>0</v>
      </c>
    </row>
    <row r="83" spans="1:9" ht="15" customHeight="1">
      <c r="A83" s="72" t="s">
        <v>228</v>
      </c>
      <c r="B83" s="53" t="s">
        <v>219</v>
      </c>
      <c r="C83" s="48" t="s">
        <v>117</v>
      </c>
      <c r="D83" s="31">
        <v>1504</v>
      </c>
      <c r="E83" s="30" t="s">
        <v>0</v>
      </c>
      <c r="F83" s="32">
        <v>0</v>
      </c>
      <c r="G83" s="31" t="str">
        <f t="shared" si="6"/>
        <v>0.00/km</v>
      </c>
      <c r="H83" s="32">
        <v>0</v>
      </c>
      <c r="I83" s="32">
        <v>0</v>
      </c>
    </row>
    <row r="84" spans="1:9" ht="15" customHeight="1">
      <c r="A84" s="72" t="s">
        <v>228</v>
      </c>
      <c r="B84" s="53" t="s">
        <v>236</v>
      </c>
      <c r="C84" s="48" t="s">
        <v>237</v>
      </c>
      <c r="D84" s="31">
        <v>1505</v>
      </c>
      <c r="E84" s="30" t="s">
        <v>0</v>
      </c>
      <c r="F84" s="32">
        <v>0</v>
      </c>
      <c r="G84" s="31" t="str">
        <f t="shared" si="6"/>
        <v>0.00/km</v>
      </c>
      <c r="H84" s="32">
        <v>0</v>
      </c>
      <c r="I84" s="32">
        <v>0</v>
      </c>
    </row>
    <row r="85" spans="1:9" ht="15" customHeight="1">
      <c r="A85" s="72" t="s">
        <v>229</v>
      </c>
      <c r="B85" s="53" t="s">
        <v>140</v>
      </c>
      <c r="C85" s="48" t="s">
        <v>233</v>
      </c>
      <c r="D85" s="31">
        <v>1506</v>
      </c>
      <c r="E85" s="30" t="s">
        <v>0</v>
      </c>
      <c r="F85" s="32">
        <v>0</v>
      </c>
      <c r="G85" s="31" t="str">
        <f t="shared" si="6"/>
        <v>0.00/km</v>
      </c>
      <c r="H85" s="32">
        <v>0</v>
      </c>
      <c r="I85" s="32">
        <v>0</v>
      </c>
    </row>
    <row r="86" spans="1:9" ht="15" customHeight="1" thickBot="1">
      <c r="A86" s="74" t="s">
        <v>230</v>
      </c>
      <c r="B86" s="57" t="s">
        <v>234</v>
      </c>
      <c r="C86" s="58" t="s">
        <v>235</v>
      </c>
      <c r="D86" s="35">
        <v>1507</v>
      </c>
      <c r="E86" s="34" t="s">
        <v>0</v>
      </c>
      <c r="F86" s="59">
        <v>0</v>
      </c>
      <c r="G86" s="35" t="str">
        <f t="shared" si="6"/>
        <v>0.00/km</v>
      </c>
      <c r="H86" s="59">
        <v>0</v>
      </c>
      <c r="I86" s="59">
        <v>0</v>
      </c>
    </row>
    <row r="87" spans="1:4" ht="12.75">
      <c r="A87" s="20"/>
      <c r="B87" s="21"/>
      <c r="C87" s="21"/>
      <c r="D87" s="20"/>
    </row>
    <row r="88" spans="1:4" ht="12.75">
      <c r="A88" s="20"/>
      <c r="B88" s="21"/>
      <c r="C88" s="21"/>
      <c r="D88" s="20"/>
    </row>
    <row r="89" spans="1:4" ht="12.75">
      <c r="A89" s="20"/>
      <c r="B89" s="21"/>
      <c r="C89" s="21"/>
      <c r="D89" s="20"/>
    </row>
    <row r="90" spans="1:4" ht="12.75">
      <c r="A90" s="20"/>
      <c r="B90" s="21"/>
      <c r="C90" s="21"/>
      <c r="D90" s="20"/>
    </row>
    <row r="91" spans="1:4" ht="12.75">
      <c r="A91" s="20"/>
      <c r="B91" s="21"/>
      <c r="C91" s="21"/>
      <c r="D91" s="20"/>
    </row>
    <row r="92" spans="1:4" ht="12.75">
      <c r="A92" s="20"/>
      <c r="B92" s="21"/>
      <c r="C92" s="21"/>
      <c r="D92" s="20"/>
    </row>
    <row r="93" spans="1:4" ht="12.75">
      <c r="A93" s="20"/>
      <c r="B93" s="21"/>
      <c r="C93" s="21"/>
      <c r="D93" s="20"/>
    </row>
    <row r="94" spans="1:4" ht="12.75">
      <c r="A94" s="20"/>
      <c r="B94" s="21"/>
      <c r="C94" s="21"/>
      <c r="D94" s="20"/>
    </row>
    <row r="95" spans="1:4" ht="12.75">
      <c r="A95" s="20"/>
      <c r="B95" s="21"/>
      <c r="C95" s="21"/>
      <c r="D95" s="20"/>
    </row>
    <row r="96" spans="1:4" ht="12.75">
      <c r="A96" s="20"/>
      <c r="B96" s="21"/>
      <c r="C96" s="21"/>
      <c r="D96" s="20"/>
    </row>
    <row r="97" spans="1:4" ht="12.75">
      <c r="A97" s="20"/>
      <c r="B97" s="21"/>
      <c r="C97" s="21"/>
      <c r="D97" s="20"/>
    </row>
    <row r="98" spans="1:4" ht="12.75">
      <c r="A98" s="20"/>
      <c r="B98" s="21"/>
      <c r="C98" s="21"/>
      <c r="D98" s="20"/>
    </row>
    <row r="99" spans="1:4" ht="12.75">
      <c r="A99" s="20"/>
      <c r="B99" s="21"/>
      <c r="C99" s="21"/>
      <c r="D99" s="20"/>
    </row>
    <row r="100" spans="1:4" ht="12.75">
      <c r="A100" s="20"/>
      <c r="B100" s="21"/>
      <c r="C100" s="21"/>
      <c r="D100" s="20"/>
    </row>
    <row r="101" spans="1:4" ht="12.75">
      <c r="A101" s="20"/>
      <c r="B101" s="21"/>
      <c r="C101" s="21"/>
      <c r="D101" s="20"/>
    </row>
    <row r="102" spans="1:4" ht="12.75">
      <c r="A102" s="20"/>
      <c r="B102" s="21"/>
      <c r="C102" s="21"/>
      <c r="D102" s="20"/>
    </row>
  </sheetData>
  <autoFilter ref="A3:I86"/>
  <mergeCells count="2">
    <mergeCell ref="A1:I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6" t="str">
        <f>Individuale!A1</f>
        <v> Trofeo Podistica Solidarietà 6ª edizione</v>
      </c>
      <c r="B1" s="67"/>
      <c r="C1" s="68"/>
    </row>
    <row r="2" spans="1:3" ht="33" customHeight="1" thickBot="1">
      <c r="A2" s="69" t="str">
        <f>Individuale!A2&amp;" km. "&amp;Individuale!I2</f>
        <v> Roma (RM) Italia - Domenica 11/10/2009 km. 7,05</v>
      </c>
      <c r="B2" s="70"/>
      <c r="C2" s="71"/>
    </row>
    <row r="3" spans="1:3" ht="24.75" customHeight="1" thickBot="1">
      <c r="A3" s="6" t="s">
        <v>2</v>
      </c>
      <c r="B3" s="7" t="s">
        <v>5</v>
      </c>
      <c r="C3" s="7" t="s">
        <v>10</v>
      </c>
    </row>
    <row r="4" spans="1:3" ht="12.75">
      <c r="A4" s="37">
        <v>1</v>
      </c>
      <c r="B4" s="38" t="s">
        <v>0</v>
      </c>
      <c r="C4" s="39">
        <v>66</v>
      </c>
    </row>
    <row r="5" spans="1:3" ht="13.5" thickBot="1">
      <c r="A5" s="19">
        <v>2</v>
      </c>
      <c r="B5" s="15" t="s">
        <v>223</v>
      </c>
      <c r="C5" s="16">
        <v>17</v>
      </c>
    </row>
    <row r="6" ht="13.5" thickBot="1">
      <c r="C6" s="19">
        <f>SUM(C4:C5)</f>
        <v>83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dcterms:created xsi:type="dcterms:W3CDTF">2008-10-15T19:55:17Z</dcterms:created>
  <dcterms:modified xsi:type="dcterms:W3CDTF">2009-10-11T16:17:02Z</dcterms:modified>
  <cp:category/>
  <cp:version/>
  <cp:contentType/>
  <cp:contentStatus/>
</cp:coreProperties>
</file>