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Individuale" sheetId="1" r:id="rId1"/>
    <sheet name="Squadra" sheetId="2" r:id="rId2"/>
  </sheets>
  <definedNames>
    <definedName name="_xlnm._FilterDatabase" localSheetId="0" hidden="1">'Individuale'!$A$4:$J$384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<sst xmlns="http://schemas.openxmlformats.org/spreadsheetml/2006/main" count="2347" uniqueCount="1371">
  <si>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</si>
  <si>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</si>
  <si>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</si>
  <si>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</si>
  <si>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</si>
  <si>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</si>
  <si>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</si>
  <si>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</si>
  <si>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</si>
  <si>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</si>
  <si>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</si>
  <si>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</si>
  <si>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GIUSEPPE</t>
  </si>
  <si>
    <t>ALESSANDRO</t>
  </si>
  <si>
    <t>FRANCESCO</t>
  </si>
  <si>
    <t>ANTONIO</t>
  </si>
  <si>
    <t>ROBERTO</t>
  </si>
  <si>
    <t>ANDREA</t>
  </si>
  <si>
    <t>STEFANO</t>
  </si>
  <si>
    <t>GIOVANNI</t>
  </si>
  <si>
    <t>FABRIZIO</t>
  </si>
  <si>
    <t>DANIELE</t>
  </si>
  <si>
    <t>MAURIZIO</t>
  </si>
  <si>
    <t>PAOLA</t>
  </si>
  <si>
    <t>MASSIMO</t>
  </si>
  <si>
    <t>MICHELE</t>
  </si>
  <si>
    <t>LUIGI</t>
  </si>
  <si>
    <t>MARCO</t>
  </si>
  <si>
    <t>GIANLUCA</t>
  </si>
  <si>
    <t>SERGIO</t>
  </si>
  <si>
    <t>MIRKO</t>
  </si>
  <si>
    <t>CLAUDIO</t>
  </si>
  <si>
    <t>CARLO</t>
  </si>
  <si>
    <t>PAOLO</t>
  </si>
  <si>
    <t>DAVIDE</t>
  </si>
  <si>
    <t>DOMENICO</t>
  </si>
  <si>
    <t>FEDERICO</t>
  </si>
  <si>
    <t>ETTORE</t>
  </si>
  <si>
    <t>ENRICO</t>
  </si>
  <si>
    <t>LAURA</t>
  </si>
  <si>
    <t>ROSSI</t>
  </si>
  <si>
    <t>FAUSTO</t>
  </si>
  <si>
    <t>MASSIMILIANO</t>
  </si>
  <si>
    <t>CARLA</t>
  </si>
  <si>
    <t>CHIARA</t>
  </si>
  <si>
    <t>MONIA</t>
  </si>
  <si>
    <t>MOLENA</t>
  </si>
  <si>
    <t>VALENTINA</t>
  </si>
  <si>
    <t>ESPOSITO</t>
  </si>
  <si>
    <t>ALESSANDRA</t>
  </si>
  <si>
    <t>GIORGIA</t>
  </si>
  <si>
    <t>GIANNI</t>
  </si>
  <si>
    <t>GABRIELE</t>
  </si>
  <si>
    <t>BRUNO</t>
  </si>
  <si>
    <t>ONORATO</t>
  </si>
  <si>
    <t>MANCONE</t>
  </si>
  <si>
    <t>VITTI</t>
  </si>
  <si>
    <t>BIAGIO</t>
  </si>
  <si>
    <t>MARIANO</t>
  </si>
  <si>
    <t>LUCA</t>
  </si>
  <si>
    <t>AUGUSTO</t>
  </si>
  <si>
    <t>CRISTIAN</t>
  </si>
  <si>
    <t>PARISI</t>
  </si>
  <si>
    <t>FABIO</t>
  </si>
  <si>
    <t>ADRIANO</t>
  </si>
  <si>
    <t>MARCELLO</t>
  </si>
  <si>
    <t>LUCIANO</t>
  </si>
  <si>
    <t>ANGELO</t>
  </si>
  <si>
    <t>S.S. LAZIO ATLETICA LEGGERA</t>
  </si>
  <si>
    <t>VINCENZO</t>
  </si>
  <si>
    <t>FRANCO</t>
  </si>
  <si>
    <t>VALENTINO</t>
  </si>
  <si>
    <t>SIMONE</t>
  </si>
  <si>
    <t>MAURO</t>
  </si>
  <si>
    <t>GAETANO</t>
  </si>
  <si>
    <t>MATTEO</t>
  </si>
  <si>
    <t>MASTRACCI</t>
  </si>
  <si>
    <t>MARIO</t>
  </si>
  <si>
    <t>MARROCCO</t>
  </si>
  <si>
    <t>ALFREDO</t>
  </si>
  <si>
    <t>GENNARO</t>
  </si>
  <si>
    <t>GIANFRANCO</t>
  </si>
  <si>
    <t>EMILIO</t>
  </si>
  <si>
    <t>UISP ROMA</t>
  </si>
  <si>
    <t>ENZO</t>
  </si>
  <si>
    <t>FRANCESCA</t>
  </si>
  <si>
    <t>TONINO</t>
  </si>
  <si>
    <t>GRAZIANO</t>
  </si>
  <si>
    <t>A.S.D. CENTRO FITNESS MONTELLO</t>
  </si>
  <si>
    <t>EMANUELE</t>
  </si>
  <si>
    <t>TOMMASO</t>
  </si>
  <si>
    <t>CESARE</t>
  </si>
  <si>
    <t>VENDITTI</t>
  </si>
  <si>
    <t>RENATO</t>
  </si>
  <si>
    <t>MARCOCCIA</t>
  </si>
  <si>
    <t>ROMANO</t>
  </si>
  <si>
    <t>ALESSIO</t>
  </si>
  <si>
    <t>SALVATORE</t>
  </si>
  <si>
    <t>FERNANDO</t>
  </si>
  <si>
    <t>GIORGIO</t>
  </si>
  <si>
    <t>CACCIOTTI</t>
  </si>
  <si>
    <t>AGOSTINO</t>
  </si>
  <si>
    <t>BATTISTI</t>
  </si>
  <si>
    <t>DE SANTIS</t>
  </si>
  <si>
    <t>MANCINI</t>
  </si>
  <si>
    <t>VALERIO</t>
  </si>
  <si>
    <t>GRANDE</t>
  </si>
  <si>
    <t>PIO</t>
  </si>
  <si>
    <t>ARMANDO</t>
  </si>
  <si>
    <t>GROSSI</t>
  </si>
  <si>
    <t>DANIELA</t>
  </si>
  <si>
    <t>IACOVACCI</t>
  </si>
  <si>
    <t>RITA</t>
  </si>
  <si>
    <t>DE ANGELIS</t>
  </si>
  <si>
    <t>SILVIA</t>
  </si>
  <si>
    <t>DANILO</t>
  </si>
  <si>
    <t>SARA</t>
  </si>
  <si>
    <t>LEONARDO</t>
  </si>
  <si>
    <t>ROBERTA</t>
  </si>
  <si>
    <t>MARA</t>
  </si>
  <si>
    <t>VERONICA</t>
  </si>
  <si>
    <t>PETRUCCI</t>
  </si>
  <si>
    <t>CARMINE</t>
  </si>
  <si>
    <t>TIZIANA</t>
  </si>
  <si>
    <t>ALBERTO</t>
  </si>
  <si>
    <t>M_C30</t>
  </si>
  <si>
    <t>M_D35</t>
  </si>
  <si>
    <t>A.S.D. FONDI RUNNERS 2010</t>
  </si>
  <si>
    <t>M_E40</t>
  </si>
  <si>
    <t>A.S.D. ATLETICA MONTICELLANA</t>
  </si>
  <si>
    <t>RICCARDO</t>
  </si>
  <si>
    <t>M_F45</t>
  </si>
  <si>
    <t>A.S.D. PODISTICA PONTINIA</t>
  </si>
  <si>
    <t>ASD TOP RUNNERS CASTELLI ROMANI</t>
  </si>
  <si>
    <t>M_A20</t>
  </si>
  <si>
    <t>A.S.D. ATLETICA HERMADA</t>
  </si>
  <si>
    <t>DI LORETO</t>
  </si>
  <si>
    <t>LISI</t>
  </si>
  <si>
    <t>FALCONE</t>
  </si>
  <si>
    <t>FLAMINI</t>
  </si>
  <si>
    <t>CONTENTA</t>
  </si>
  <si>
    <t>A.S.D. ROCCAGORGA</t>
  </si>
  <si>
    <t>MIDDEI</t>
  </si>
  <si>
    <t>ANNALISA</t>
  </si>
  <si>
    <t>W_E40</t>
  </si>
  <si>
    <t>A.S. AMATORI VILLA PAMPHILI</t>
  </si>
  <si>
    <t>SALVUCCI</t>
  </si>
  <si>
    <t>A.S.D.  PODISTICA AVIS PRIVERNO</t>
  </si>
  <si>
    <t>ATL. ANZIO</t>
  </si>
  <si>
    <t>MONTIN</t>
  </si>
  <si>
    <t>ASD WE RUN LATINA</t>
  </si>
  <si>
    <t>M_G50</t>
  </si>
  <si>
    <t>MINOTTI</t>
  </si>
  <si>
    <t>BATTAGLIA</t>
  </si>
  <si>
    <t>RUNFOREVER APRILIA</t>
  </si>
  <si>
    <t>GIOVANNINI</t>
  </si>
  <si>
    <t>M_H55</t>
  </si>
  <si>
    <t>A.S.D. ATLETICA SETINA</t>
  </si>
  <si>
    <t>A.S.D. PODISTICA TERRACINA</t>
  </si>
  <si>
    <t>SVOLACCHIA</t>
  </si>
  <si>
    <t>CORDA</t>
  </si>
  <si>
    <t>W_F45</t>
  </si>
  <si>
    <t>NASSO</t>
  </si>
  <si>
    <t>AMBRIFI</t>
  </si>
  <si>
    <t>TORELLI</t>
  </si>
  <si>
    <t>PIERO</t>
  </si>
  <si>
    <t>VENTRE</t>
  </si>
  <si>
    <t>SORRENTINO</t>
  </si>
  <si>
    <t>D'ATINO</t>
  </si>
  <si>
    <t>TIRELLI</t>
  </si>
  <si>
    <t>ZORZO</t>
  </si>
  <si>
    <t>G.S. BANCARI ROMANI</t>
  </si>
  <si>
    <t>BERNARDINI</t>
  </si>
  <si>
    <t>GSD  PETER PAN</t>
  </si>
  <si>
    <t>PAOLOZZI</t>
  </si>
  <si>
    <t>HERMADA RUNNERS  A.S.D.</t>
  </si>
  <si>
    <t>SUBIACO</t>
  </si>
  <si>
    <t>NARDOCCI</t>
  </si>
  <si>
    <t>W_D35</t>
  </si>
  <si>
    <t>LATINA RUNNERS</t>
  </si>
  <si>
    <t>PALLOTTI</t>
  </si>
  <si>
    <t>ROMINA</t>
  </si>
  <si>
    <t>LBM SPORT TEAM</t>
  </si>
  <si>
    <t>W_C30</t>
  </si>
  <si>
    <t>ROCO</t>
  </si>
  <si>
    <t>GUADAGNINO</t>
  </si>
  <si>
    <t>LUDOVISI</t>
  </si>
  <si>
    <t>MUCCITELLI</t>
  </si>
  <si>
    <t>PACIFICO</t>
  </si>
  <si>
    <t>MAZZEI</t>
  </si>
  <si>
    <t>ALTOBELLI</t>
  </si>
  <si>
    <t>SANGUIGNI</t>
  </si>
  <si>
    <t>M_I60</t>
  </si>
  <si>
    <t>ZAPPALA'</t>
  </si>
  <si>
    <t>CALCATERRA SPORT ASD</t>
  </si>
  <si>
    <t>NICOLA LEONARDO</t>
  </si>
  <si>
    <t>TARDELLA</t>
  </si>
  <si>
    <t>M_L65</t>
  </si>
  <si>
    <t>CASTELLANO</t>
  </si>
  <si>
    <t>CATIA</t>
  </si>
  <si>
    <t>FAIOLA</t>
  </si>
  <si>
    <t>MUSA</t>
  </si>
  <si>
    <t>ELPIDIO</t>
  </si>
  <si>
    <t>ORLANDI</t>
  </si>
  <si>
    <t>ROSAPANE</t>
  </si>
  <si>
    <t>UMBERTO</t>
  </si>
  <si>
    <t>MINERVINI</t>
  </si>
  <si>
    <t>SAVERIO</t>
  </si>
  <si>
    <t>VISCA</t>
  </si>
  <si>
    <t>LUDOVICO</t>
  </si>
  <si>
    <t>CARUSO</t>
  </si>
  <si>
    <t>MANTUANO</t>
  </si>
  <si>
    <t>PAONE</t>
  </si>
  <si>
    <t>LUCIO</t>
  </si>
  <si>
    <t>CIOETA</t>
  </si>
  <si>
    <t>PEDICO</t>
  </si>
  <si>
    <t>TESSITORE</t>
  </si>
  <si>
    <t>MINICUCCI</t>
  </si>
  <si>
    <t>COLATO</t>
  </si>
  <si>
    <t>A.S.D. INTESATLETICA</t>
  </si>
  <si>
    <t>CIAMPRICOTTI</t>
  </si>
  <si>
    <t>DRI</t>
  </si>
  <si>
    <t>DE MARCHIS</t>
  </si>
  <si>
    <t>GERMANO</t>
  </si>
  <si>
    <t>VOLPE</t>
  </si>
  <si>
    <t>MORELLI</t>
  </si>
  <si>
    <t>RASCHIATORE</t>
  </si>
  <si>
    <t>GIULIO</t>
  </si>
  <si>
    <t>DI DOMENICO</t>
  </si>
  <si>
    <t>FORTE</t>
  </si>
  <si>
    <t>NARDACCI</t>
  </si>
  <si>
    <t>ALVITI</t>
  </si>
  <si>
    <t>DE PAROLIS</t>
  </si>
  <si>
    <t>MICCI</t>
  </si>
  <si>
    <t>CALISI</t>
  </si>
  <si>
    <t>MOLINARI</t>
  </si>
  <si>
    <t>ACCIAI</t>
  </si>
  <si>
    <t>SARTORI</t>
  </si>
  <si>
    <t>CECCANO</t>
  </si>
  <si>
    <t>PETROLE</t>
  </si>
  <si>
    <t>SEPE</t>
  </si>
  <si>
    <t>ANTONELLO</t>
  </si>
  <si>
    <t>MUSILLI</t>
  </si>
  <si>
    <t>ASD SPARTAN SPORT ACADEMY</t>
  </si>
  <si>
    <t>W_A20</t>
  </si>
  <si>
    <t>TACCONI</t>
  </si>
  <si>
    <t>FERDINANDO</t>
  </si>
  <si>
    <t>BONINI</t>
  </si>
  <si>
    <t>CORTESE</t>
  </si>
  <si>
    <t>PIETRO MARIO</t>
  </si>
  <si>
    <t>MARCHETTI</t>
  </si>
  <si>
    <t>CARROCCIA</t>
  </si>
  <si>
    <t>OKSANA</t>
  </si>
  <si>
    <t>W_G50</t>
  </si>
  <si>
    <t>CERILLI</t>
  </si>
  <si>
    <t>CLAUDIA</t>
  </si>
  <si>
    <t>CRIMALDI</t>
  </si>
  <si>
    <t>DI TROCCHIO</t>
  </si>
  <si>
    <t>CIARMATORE</t>
  </si>
  <si>
    <t>CONTE</t>
  </si>
  <si>
    <t>ZANELLATO</t>
  </si>
  <si>
    <t>BAGNO</t>
  </si>
  <si>
    <t>ELISA</t>
  </si>
  <si>
    <t>ZAPPATERRA</t>
  </si>
  <si>
    <t>RIZZI</t>
  </si>
  <si>
    <t>SILVIO</t>
  </si>
  <si>
    <t>MAROSTICA</t>
  </si>
  <si>
    <t>ALBINO</t>
  </si>
  <si>
    <t>W_I60</t>
  </si>
  <si>
    <t>SANTUCCI</t>
  </si>
  <si>
    <t>MIRABELLA</t>
  </si>
  <si>
    <t>PORCELLI</t>
  </si>
  <si>
    <t>LORIS</t>
  </si>
  <si>
    <t>NICOLO'</t>
  </si>
  <si>
    <t>ROSARIO</t>
  </si>
  <si>
    <t>ZIMBARDI</t>
  </si>
  <si>
    <t>MARIA FLAVIA</t>
  </si>
  <si>
    <t>CALABRESI</t>
  </si>
  <si>
    <t>GUZZI</t>
  </si>
  <si>
    <t>GRANADOS</t>
  </si>
  <si>
    <t>RECCANELLO</t>
  </si>
  <si>
    <t>A.S.D. AMATORI ATLETICA POMEZIA</t>
  </si>
  <si>
    <t>DI MARIA</t>
  </si>
  <si>
    <t>PATRIZIA</t>
  </si>
  <si>
    <t>M_MN</t>
  </si>
  <si>
    <t>GIADA</t>
  </si>
  <si>
    <t>PAGLIAROLI</t>
  </si>
  <si>
    <t>MASTRANTONI</t>
  </si>
  <si>
    <t>MACIOCE</t>
  </si>
  <si>
    <t>PERCOCO</t>
  </si>
  <si>
    <t>LOREDANA</t>
  </si>
  <si>
    <t>FELICE</t>
  </si>
  <si>
    <t>DIEK</t>
  </si>
  <si>
    <t>GEORGE</t>
  </si>
  <si>
    <t>GINNETTI</t>
  </si>
  <si>
    <t>LIZZIO</t>
  </si>
  <si>
    <t>W_H55</t>
  </si>
  <si>
    <t>BORTOLETTO</t>
  </si>
  <si>
    <t>TOLDO</t>
  </si>
  <si>
    <t>SARRA</t>
  </si>
  <si>
    <t>SILVERIO</t>
  </si>
  <si>
    <t>PUPATELLO</t>
  </si>
  <si>
    <t>PAGLIA</t>
  </si>
  <si>
    <t>MAUTI</t>
  </si>
  <si>
    <t>ASTER</t>
  </si>
  <si>
    <t>ABBAFATI</t>
  </si>
  <si>
    <t>PIA</t>
  </si>
  <si>
    <t>A.S.D. ATLETICA LATINA</t>
  </si>
  <si>
    <t>CIMMINO</t>
  </si>
  <si>
    <t>FORTUNATO</t>
  </si>
  <si>
    <t>LABOUREUR</t>
  </si>
  <si>
    <t>PATRICOLO</t>
  </si>
  <si>
    <t>SUSANNA</t>
  </si>
  <si>
    <t>SBERNOLI</t>
  </si>
  <si>
    <t>EBE</t>
  </si>
  <si>
    <t>CAVOLO</t>
  </si>
  <si>
    <t>FURNO</t>
  </si>
  <si>
    <t>GIACOMO</t>
  </si>
  <si>
    <t>PARISELLA</t>
  </si>
  <si>
    <t>STRAVATO</t>
  </si>
  <si>
    <t>DIAMANTI</t>
  </si>
  <si>
    <t>LEA</t>
  </si>
  <si>
    <t>VIGLIANTE</t>
  </si>
  <si>
    <t>MARIA MARTINA</t>
  </si>
  <si>
    <t>DEL SORDO</t>
  </si>
  <si>
    <t>EMILIA</t>
  </si>
  <si>
    <t>PALOMBI</t>
  </si>
  <si>
    <t>GABRIELI</t>
  </si>
  <si>
    <t>A.S.D. ATLETICA EE' A CIRCEO</t>
  </si>
  <si>
    <t>ROSATO</t>
  </si>
  <si>
    <t>DI MANNO</t>
  </si>
  <si>
    <t>NAIMO</t>
  </si>
  <si>
    <t>PAPA</t>
  </si>
  <si>
    <t>FRANCA</t>
  </si>
  <si>
    <t>FALENI</t>
  </si>
  <si>
    <t>PELLIZZON</t>
  </si>
  <si>
    <t>CIPULLO</t>
  </si>
  <si>
    <t>MONICA</t>
  </si>
  <si>
    <t>COLUZZI</t>
  </si>
  <si>
    <t>COMITATO ITALIANO PARAOLIMPICO</t>
  </si>
  <si>
    <t>CorSalsiccia</t>
  </si>
  <si>
    <t>PAPOCCIA</t>
  </si>
  <si>
    <t>DIEGO</t>
  </si>
  <si>
    <t>ASD RUNNERS TEAM COLLEFERRO</t>
  </si>
  <si>
    <t>00:29:11,050</t>
  </si>
  <si>
    <t>00:29:10,480</t>
  </si>
  <si>
    <t>PROIA</t>
  </si>
  <si>
    <t>00:29:30,860</t>
  </si>
  <si>
    <t>00:29:30,490</t>
  </si>
  <si>
    <t>00:29:44,910</t>
  </si>
  <si>
    <t>00:29:44,670</t>
  </si>
  <si>
    <t>UISP LATINA</t>
  </si>
  <si>
    <t>00:30:01,800</t>
  </si>
  <si>
    <t>00:30:00,890</t>
  </si>
  <si>
    <t>MORINI</t>
  </si>
  <si>
    <t>00:31:04,240</t>
  </si>
  <si>
    <t>00:31:02,250</t>
  </si>
  <si>
    <t>00:31:11,970</t>
  </si>
  <si>
    <t>00:31:10,770</t>
  </si>
  <si>
    <t>00:31:18,290</t>
  </si>
  <si>
    <t>00:31:16,270</t>
  </si>
  <si>
    <t>00:31:25,930</t>
  </si>
  <si>
    <t>00:31:24,710</t>
  </si>
  <si>
    <t>00:31:28,520</t>
  </si>
  <si>
    <t>00:31:27,420</t>
  </si>
  <si>
    <t>00:31:32,630</t>
  </si>
  <si>
    <t>00:31:30,750</t>
  </si>
  <si>
    <t>00:31:33,670</t>
  </si>
  <si>
    <t>00:31:30,420</t>
  </si>
  <si>
    <t>TERSIGNI</t>
  </si>
  <si>
    <t>ATTILIO</t>
  </si>
  <si>
    <t>00:31:35,970</t>
  </si>
  <si>
    <t>00:31:35,380</t>
  </si>
  <si>
    <t>00:31:37,660</t>
  </si>
  <si>
    <t>00:31:36,540</t>
  </si>
  <si>
    <t>00:31:41,960</t>
  </si>
  <si>
    <t>00:31:41,730</t>
  </si>
  <si>
    <t>00:31:50,040</t>
  </si>
  <si>
    <t>00:31:48,380</t>
  </si>
  <si>
    <t>00:32:05,760</t>
  </si>
  <si>
    <t>00:32:05,100</t>
  </si>
  <si>
    <t>TEGON</t>
  </si>
  <si>
    <t>00:32:07,630</t>
  </si>
  <si>
    <t>00:32:05,080</t>
  </si>
  <si>
    <t>DEL BONO</t>
  </si>
  <si>
    <t>00:32:16,340</t>
  </si>
  <si>
    <t>00:32:12,750</t>
  </si>
  <si>
    <t>00:32:18,300</t>
  </si>
  <si>
    <t>00:32:15,450</t>
  </si>
  <si>
    <t>CIMO'</t>
  </si>
  <si>
    <t>00:32:19,450</t>
  </si>
  <si>
    <t>00:32:17,930</t>
  </si>
  <si>
    <t>COIA</t>
  </si>
  <si>
    <t>00:32:24,560</t>
  </si>
  <si>
    <t>00:32:23,810</t>
  </si>
  <si>
    <t>00:32:28,340</t>
  </si>
  <si>
    <t>00:32:26,450</t>
  </si>
  <si>
    <t>BERTI</t>
  </si>
  <si>
    <t>00:32:45,860</t>
  </si>
  <si>
    <t>00:32:40,960</t>
  </si>
  <si>
    <t>00:32:55,060</t>
  </si>
  <si>
    <t>00:32:53,270</t>
  </si>
  <si>
    <t>ACSENZI</t>
  </si>
  <si>
    <t>PODISTICA DEI FIORI</t>
  </si>
  <si>
    <t>00:33:04,870</t>
  </si>
  <si>
    <t>00:32:59,350</t>
  </si>
  <si>
    <t>00:33:08,570</t>
  </si>
  <si>
    <t>00:33:04,740</t>
  </si>
  <si>
    <t>PODISTICA SOLIDARIETA'</t>
  </si>
  <si>
    <t>00:33:17,290</t>
  </si>
  <si>
    <t>00:33:15,970</t>
  </si>
  <si>
    <t>TRAMET</t>
  </si>
  <si>
    <t>ASD NUOVA PODISTICA  LATINA</t>
  </si>
  <si>
    <t>00:33:19,750</t>
  </si>
  <si>
    <t>00:33:18,230</t>
  </si>
  <si>
    <t>MEROLA</t>
  </si>
  <si>
    <t>00:33:22,130</t>
  </si>
  <si>
    <t>00:33:20,170</t>
  </si>
  <si>
    <t>00:33:25,800</t>
  </si>
  <si>
    <t>00:33:24,750</t>
  </si>
  <si>
    <t>DI ROLLO</t>
  </si>
  <si>
    <t>ATL. SABAUDIA</t>
  </si>
  <si>
    <t>00:33:29,180</t>
  </si>
  <si>
    <t>00:33:28,450</t>
  </si>
  <si>
    <t>CHIMERA</t>
  </si>
  <si>
    <t>00:33:39,310</t>
  </si>
  <si>
    <t>00:33:37,890</t>
  </si>
  <si>
    <t>00:33:39,480</t>
  </si>
  <si>
    <t>00:33:37,460</t>
  </si>
  <si>
    <t>TOMAO</t>
  </si>
  <si>
    <t>ASD POLIGOLFO</t>
  </si>
  <si>
    <t>00:33:41,750</t>
  </si>
  <si>
    <t>00:33:40,500</t>
  </si>
  <si>
    <t>ZANNINI</t>
  </si>
  <si>
    <t>00:33:42,850</t>
  </si>
  <si>
    <t>00:33:40,610</t>
  </si>
  <si>
    <t>FLORIO</t>
  </si>
  <si>
    <t>00:33:45,160</t>
  </si>
  <si>
    <t>00:33:42,210</t>
  </si>
  <si>
    <t>BOVOLENTA</t>
  </si>
  <si>
    <t>RENZO</t>
  </si>
  <si>
    <t>00:33:45,910</t>
  </si>
  <si>
    <t>00:33:44,300</t>
  </si>
  <si>
    <t>FOLCARELLI</t>
  </si>
  <si>
    <t>GINO</t>
  </si>
  <si>
    <t>00:33:53,190</t>
  </si>
  <si>
    <t>00:33:48,830</t>
  </si>
  <si>
    <t>DE FAZIO</t>
  </si>
  <si>
    <t>00:34:00,450</t>
  </si>
  <si>
    <t>00:33:54,840</t>
  </si>
  <si>
    <t>00:34:14,960</t>
  </si>
  <si>
    <t>00:34:13,110</t>
  </si>
  <si>
    <t>00:34:20,660</t>
  </si>
  <si>
    <t>00:34:20,260</t>
  </si>
  <si>
    <t>BIONDI</t>
  </si>
  <si>
    <t>00:34:27,680</t>
  </si>
  <si>
    <t>00:34:21,190</t>
  </si>
  <si>
    <t>00:34:31,270</t>
  </si>
  <si>
    <t>00:34:26,170</t>
  </si>
  <si>
    <t>00:34:37,250</t>
  </si>
  <si>
    <t>00:34:34,490</t>
  </si>
  <si>
    <t>VENTAFRIDDA</t>
  </si>
  <si>
    <t>COSIMO</t>
  </si>
  <si>
    <t>PUROSANGUE ATHLETICS CLUB</t>
  </si>
  <si>
    <t>00:34:43,830</t>
  </si>
  <si>
    <t>00:34:38,660</t>
  </si>
  <si>
    <t>00:34:47,430</t>
  </si>
  <si>
    <t>00:34:45,240</t>
  </si>
  <si>
    <t>00:35:01,610</t>
  </si>
  <si>
    <t>00:34:56,030</t>
  </si>
  <si>
    <t>00:35:06,780</t>
  </si>
  <si>
    <t>00:35:02,960</t>
  </si>
  <si>
    <t>00:35:07,930</t>
  </si>
  <si>
    <t>00:35:04,750</t>
  </si>
  <si>
    <t>00:35:11,160</t>
  </si>
  <si>
    <t>00:35:06,550</t>
  </si>
  <si>
    <t>00:35:12,250</t>
  </si>
  <si>
    <t>00:35:11,180</t>
  </si>
  <si>
    <t>HUANG HUA</t>
  </si>
  <si>
    <t>00:35:12,560</t>
  </si>
  <si>
    <t>00:35:08,670</t>
  </si>
  <si>
    <t>00:35:14,050</t>
  </si>
  <si>
    <t>00:35:04,180</t>
  </si>
  <si>
    <t>CIRC. SPORT. DILETT. LA FONTANA</t>
  </si>
  <si>
    <t>00:35:15,880</t>
  </si>
  <si>
    <t>00:35:13,470</t>
  </si>
  <si>
    <t>RECCHIA</t>
  </si>
  <si>
    <t>FIDAL RUNCARD</t>
  </si>
  <si>
    <t>00:35:18,370</t>
  </si>
  <si>
    <t>00:35:17,250</t>
  </si>
  <si>
    <t>00:35:22,180</t>
  </si>
  <si>
    <t>00:35:19,800</t>
  </si>
  <si>
    <t>00:35:22,280</t>
  </si>
  <si>
    <t>00:35:20,820</t>
  </si>
  <si>
    <t>00:35:27,570</t>
  </si>
  <si>
    <t>00:35:24,420</t>
  </si>
  <si>
    <t>00:35:28,490</t>
  </si>
  <si>
    <t>00:35:25,020</t>
  </si>
  <si>
    <t>MARGRETHE FORRE</t>
  </si>
  <si>
    <t>00:35:36,480</t>
  </si>
  <si>
    <t>00:35:31,850</t>
  </si>
  <si>
    <t>00:35:37,010</t>
  </si>
  <si>
    <t>00:35:31,580</t>
  </si>
  <si>
    <t>AMERICO</t>
  </si>
  <si>
    <t>00:35:43,430</t>
  </si>
  <si>
    <t>00:35:40,330</t>
  </si>
  <si>
    <t>COLATOSTI</t>
  </si>
  <si>
    <t>POL. CIOCIARA ANTONIO FAVA</t>
  </si>
  <si>
    <t>00:35:46,430</t>
  </si>
  <si>
    <t>00:35:44,170</t>
  </si>
  <si>
    <t>PADRONE</t>
  </si>
  <si>
    <t>00:35:53,700</t>
  </si>
  <si>
    <t>00:35:43,760</t>
  </si>
  <si>
    <t>00:35:56,050</t>
  </si>
  <si>
    <t>00:35:50,150</t>
  </si>
  <si>
    <t>D'AURIA</t>
  </si>
  <si>
    <t>00:36:02,770</t>
  </si>
  <si>
    <t>00:36:01,970</t>
  </si>
  <si>
    <t>BALZANO</t>
  </si>
  <si>
    <t>PASQUALE</t>
  </si>
  <si>
    <t>00:36:05,410</t>
  </si>
  <si>
    <t>00:36:04,590</t>
  </si>
  <si>
    <t>00:36:09,380</t>
  </si>
  <si>
    <t>00:36:09,170</t>
  </si>
  <si>
    <t>MANZINI</t>
  </si>
  <si>
    <t>A.S.D. TOTAL FITNESS NETTUNO</t>
  </si>
  <si>
    <t>00:36:12,140</t>
  </si>
  <si>
    <t>00:36:01,810</t>
  </si>
  <si>
    <t>VARTOLO</t>
  </si>
  <si>
    <t>00:36:13,570</t>
  </si>
  <si>
    <t>00:36:10,680</t>
  </si>
  <si>
    <t>CIUFFOLETTI</t>
  </si>
  <si>
    <t>00:36:13,880</t>
  </si>
  <si>
    <t>00:36:09,540</t>
  </si>
  <si>
    <t>TRAPANI</t>
  </si>
  <si>
    <t>00:36:13,930</t>
  </si>
  <si>
    <t>00:36:11,820</t>
  </si>
  <si>
    <t>00:36:14,990</t>
  </si>
  <si>
    <t>00:36:12,220</t>
  </si>
  <si>
    <t>00:36:17,570</t>
  </si>
  <si>
    <t>00:35:54,330</t>
  </si>
  <si>
    <t>VIOLA</t>
  </si>
  <si>
    <t>GRUPPO SPORTIVO ITALIANO</t>
  </si>
  <si>
    <t>00:36:21,270</t>
  </si>
  <si>
    <t>00:36:09,350</t>
  </si>
  <si>
    <t>TITTOZZI</t>
  </si>
  <si>
    <t>00:36:24,010</t>
  </si>
  <si>
    <t>00:36:21,350</t>
  </si>
  <si>
    <t>ROCCO</t>
  </si>
  <si>
    <t>00:36:36,540</t>
  </si>
  <si>
    <t>00:36:29,630</t>
  </si>
  <si>
    <t>YOSRY MOHAMED ALY</t>
  </si>
  <si>
    <t>NABIL</t>
  </si>
  <si>
    <t>00:36:46,490</t>
  </si>
  <si>
    <t>00:36:42,920</t>
  </si>
  <si>
    <t>00:36:56,630</t>
  </si>
  <si>
    <t>00:36:54,230</t>
  </si>
  <si>
    <t>00:36:57,630</t>
  </si>
  <si>
    <t>00:36:50,080</t>
  </si>
  <si>
    <t>RAFFAELE</t>
  </si>
  <si>
    <t>00:36:58,290</t>
  </si>
  <si>
    <t>00:36:54,840</t>
  </si>
  <si>
    <t>00:37:00,030</t>
  </si>
  <si>
    <t>00:36:46,860</t>
  </si>
  <si>
    <t>00:37:00,980</t>
  </si>
  <si>
    <t>00:36:54,950</t>
  </si>
  <si>
    <t>JEDRUSIK</t>
  </si>
  <si>
    <t>MAGDALENA AGATA</t>
  </si>
  <si>
    <t>00:37:03,560</t>
  </si>
  <si>
    <t>00:36:57,350</t>
  </si>
  <si>
    <t>DILIBERTO</t>
  </si>
  <si>
    <t>00:37:08,820</t>
  </si>
  <si>
    <t>00:37:00,390</t>
  </si>
  <si>
    <t>FANTAUZZI</t>
  </si>
  <si>
    <t>00:37:13,480</t>
  </si>
  <si>
    <t>00:37:12,010</t>
  </si>
  <si>
    <t>00:37:17,340</t>
  </si>
  <si>
    <t>00:37:14,040</t>
  </si>
  <si>
    <t>GRAZIOSO</t>
  </si>
  <si>
    <t>00:37:19,620</t>
  </si>
  <si>
    <t>00:37:11,840</t>
  </si>
  <si>
    <t>00:37:23,230</t>
  </si>
  <si>
    <t>00:37:20,060</t>
  </si>
  <si>
    <t>00:37:26,480</t>
  </si>
  <si>
    <t>00:37:16,410</t>
  </si>
  <si>
    <t>AMORIELLO</t>
  </si>
  <si>
    <t>ABM PODISTICA ASD</t>
  </si>
  <si>
    <t>00:37:29,300</t>
  </si>
  <si>
    <t>00:37:13,450</t>
  </si>
  <si>
    <t>PAOLINO</t>
  </si>
  <si>
    <t>00:37:43,640</t>
  </si>
  <si>
    <t>00:37:30,940</t>
  </si>
  <si>
    <t>FAGGION</t>
  </si>
  <si>
    <t>00:37:44,210</t>
  </si>
  <si>
    <t>00:37:39,770</t>
  </si>
  <si>
    <t>SESSA</t>
  </si>
  <si>
    <t>00:37:47,630</t>
  </si>
  <si>
    <t>00:37:43,620</t>
  </si>
  <si>
    <t>ZANCHETTA</t>
  </si>
  <si>
    <t>00:37:48,600</t>
  </si>
  <si>
    <t>00:37:38,810</t>
  </si>
  <si>
    <t>00:37:50,350</t>
  </si>
  <si>
    <t>00:37:43,820</t>
  </si>
  <si>
    <t>00:37:57,410</t>
  </si>
  <si>
    <t>00:37:46,820</t>
  </si>
  <si>
    <t>MAGLIONE</t>
  </si>
  <si>
    <t>00:37:58,380</t>
  </si>
  <si>
    <t>00:37:53,100</t>
  </si>
  <si>
    <t>CETRANCOLO</t>
  </si>
  <si>
    <t>00:38:04,940</t>
  </si>
  <si>
    <t>00:37:51,430</t>
  </si>
  <si>
    <t>CIMAROLI</t>
  </si>
  <si>
    <t>00:38:09,680</t>
  </si>
  <si>
    <t>00:38:05,490</t>
  </si>
  <si>
    <t>00:38:11,950</t>
  </si>
  <si>
    <t>00:38:06,850</t>
  </si>
  <si>
    <t>00:38:13,060</t>
  </si>
  <si>
    <t>00:38:07,010</t>
  </si>
  <si>
    <t>NAPOLITANO</t>
  </si>
  <si>
    <t>00:38:14,010</t>
  </si>
  <si>
    <t>00:38:08,350</t>
  </si>
  <si>
    <t>00:38:15,200</t>
  </si>
  <si>
    <t>00:38:11,800</t>
  </si>
  <si>
    <t>TULIN</t>
  </si>
  <si>
    <t>00:38:15,270</t>
  </si>
  <si>
    <t>00:38:07,210</t>
  </si>
  <si>
    <t>00:38:16,990</t>
  </si>
  <si>
    <t>00:38:12,040</t>
  </si>
  <si>
    <t>00:38:17,080</t>
  </si>
  <si>
    <t>00:38:10,890</t>
  </si>
  <si>
    <t>DE FABRITIIS</t>
  </si>
  <si>
    <t>SPERLONGA E 20 ASD</t>
  </si>
  <si>
    <t>00:38:18,470</t>
  </si>
  <si>
    <t>00:38:14,270</t>
  </si>
  <si>
    <t>00:38:20,760</t>
  </si>
  <si>
    <t>00:38:16,890</t>
  </si>
  <si>
    <t>00:38:22,620</t>
  </si>
  <si>
    <t>00:38:19,330</t>
  </si>
  <si>
    <t>00:38:27,040</t>
  </si>
  <si>
    <t>00:38:19,130</t>
  </si>
  <si>
    <t>00:38:31,060</t>
  </si>
  <si>
    <t>00:38:24,020</t>
  </si>
  <si>
    <t>GOBBO</t>
  </si>
  <si>
    <t>00:38:33,020</t>
  </si>
  <si>
    <t>00:38:22,660</t>
  </si>
  <si>
    <t>00:38:33,100</t>
  </si>
  <si>
    <t>00:38:23,960</t>
  </si>
  <si>
    <t>00:38:36,060</t>
  </si>
  <si>
    <t>00:38:19,920</t>
  </si>
  <si>
    <t>RICCIO</t>
  </si>
  <si>
    <t>A.S.D.  ATL. VILLARICCA</t>
  </si>
  <si>
    <t>00:38:36,270</t>
  </si>
  <si>
    <t>00:38:13,640</t>
  </si>
  <si>
    <t>00:38:39,630</t>
  </si>
  <si>
    <t>00:38:36,220</t>
  </si>
  <si>
    <t>ARRIGONI</t>
  </si>
  <si>
    <t>ASD LBM SPORT TEAM</t>
  </si>
  <si>
    <t>00:38:40,060</t>
  </si>
  <si>
    <t>00:38:24,860</t>
  </si>
  <si>
    <t>00:38:41,900</t>
  </si>
  <si>
    <t>00:38:25,330</t>
  </si>
  <si>
    <t>00:38:43,580</t>
  </si>
  <si>
    <t>00:38:30,740</t>
  </si>
  <si>
    <t>DE CARVALHO</t>
  </si>
  <si>
    <t>ANTONIO CARLOS</t>
  </si>
  <si>
    <t>ACORP</t>
  </si>
  <si>
    <t>00:38:43,640</t>
  </si>
  <si>
    <t>00:38:33,630</t>
  </si>
  <si>
    <t>00:38:44,610</t>
  </si>
  <si>
    <t>00:38:36,850</t>
  </si>
  <si>
    <t>IACOVELLI</t>
  </si>
  <si>
    <t>00:38:45,270</t>
  </si>
  <si>
    <t>00:38:36,170</t>
  </si>
  <si>
    <t>00:38:49,130</t>
  </si>
  <si>
    <t>00:38:44,450</t>
  </si>
  <si>
    <t>00:38:49,540</t>
  </si>
  <si>
    <t>00:38:32,650</t>
  </si>
  <si>
    <t>00:38:52,240</t>
  </si>
  <si>
    <t>00:38:40,860</t>
  </si>
  <si>
    <t>00:39:05,970</t>
  </si>
  <si>
    <t>00:38:48,270</t>
  </si>
  <si>
    <t>MAFFEZZONI</t>
  </si>
  <si>
    <t>00:39:07,760</t>
  </si>
  <si>
    <t>00:38:51,850</t>
  </si>
  <si>
    <t>ASD ATLETICA VILLA GUGLIELMI</t>
  </si>
  <si>
    <t>00:39:08,560</t>
  </si>
  <si>
    <t>00:38:59,300</t>
  </si>
  <si>
    <t>TODI</t>
  </si>
  <si>
    <t>00:39:11,630</t>
  </si>
  <si>
    <t>00:39:02,170</t>
  </si>
  <si>
    <t>CELENTANO</t>
  </si>
  <si>
    <t>00:39:13,070</t>
  </si>
  <si>
    <t>00:39:02,780</t>
  </si>
  <si>
    <t>00:39:14,560</t>
  </si>
  <si>
    <t>00:39:09,490</t>
  </si>
  <si>
    <t>LIMONE</t>
  </si>
  <si>
    <t>00:39:14,750</t>
  </si>
  <si>
    <t>00:39:10,190</t>
  </si>
  <si>
    <t>CORDELLA</t>
  </si>
  <si>
    <t>00:39:15,420</t>
  </si>
  <si>
    <t>00:39:11,360</t>
  </si>
  <si>
    <t>QUADRINO</t>
  </si>
  <si>
    <t>00:39:28,470</t>
  </si>
  <si>
    <t>00:39:20,500</t>
  </si>
  <si>
    <t>00:39:29,220</t>
  </si>
  <si>
    <t>00:39:20,830</t>
  </si>
  <si>
    <t>PELATI</t>
  </si>
  <si>
    <t>00:39:30,100</t>
  </si>
  <si>
    <t>00:39:22,110</t>
  </si>
  <si>
    <t>CICCOLELLA</t>
  </si>
  <si>
    <t>00:39:30,510</t>
  </si>
  <si>
    <t>00:39:27,450</t>
  </si>
  <si>
    <t>00:39:32,540</t>
  </si>
  <si>
    <t>00:39:15,260</t>
  </si>
  <si>
    <t>00:39:35,780</t>
  </si>
  <si>
    <t>00:39:33,850</t>
  </si>
  <si>
    <t>PALAZZO</t>
  </si>
  <si>
    <t>00:39:38,360</t>
  </si>
  <si>
    <t>00:39:21,680</t>
  </si>
  <si>
    <t>DELL'UOMO</t>
  </si>
  <si>
    <t>00:39:40,100</t>
  </si>
  <si>
    <t>00:39:31,070</t>
  </si>
  <si>
    <t>VICCIONE</t>
  </si>
  <si>
    <t>00:39:41,030</t>
  </si>
  <si>
    <t>00:39:31,280</t>
  </si>
  <si>
    <t>BEVILACQUA</t>
  </si>
  <si>
    <t>CLINO</t>
  </si>
  <si>
    <t>00:39:41,790</t>
  </si>
  <si>
    <t>00:39:26,780</t>
  </si>
  <si>
    <t>00:39:42,060</t>
  </si>
  <si>
    <t>00:39:26,070</t>
  </si>
  <si>
    <t>00:39:42,100</t>
  </si>
  <si>
    <t>00:39:30,340</t>
  </si>
  <si>
    <t>00:39:47,880</t>
  </si>
  <si>
    <t>00:39:43,930</t>
  </si>
  <si>
    <t>00:39:47,940</t>
  </si>
  <si>
    <t>00:39:31,120</t>
  </si>
  <si>
    <t>00:39:49,690</t>
  </si>
  <si>
    <t>00:39:29,630</t>
  </si>
  <si>
    <t>DI FEDE</t>
  </si>
  <si>
    <t>00:39:50,370</t>
  </si>
  <si>
    <t>00:39:47,340</t>
  </si>
  <si>
    <t>00:39:50,920</t>
  </si>
  <si>
    <t>00:39:38,960</t>
  </si>
  <si>
    <t>OSTUNI</t>
  </si>
  <si>
    <t>00:39:53,210</t>
  </si>
  <si>
    <t>00:39:41,190</t>
  </si>
  <si>
    <t>00:39:56,520</t>
  </si>
  <si>
    <t>00:39:34,690</t>
  </si>
  <si>
    <t>00:39:58,280</t>
  </si>
  <si>
    <t>00:39:48,320</t>
  </si>
  <si>
    <t>00:40:05,140</t>
  </si>
  <si>
    <t>00:39:56,610</t>
  </si>
  <si>
    <t>00:40:10,510</t>
  </si>
  <si>
    <t>00:40:04,600</t>
  </si>
  <si>
    <t>BELTRAMINI</t>
  </si>
  <si>
    <t>00:40:10,670</t>
  </si>
  <si>
    <t>00:40:05,830</t>
  </si>
  <si>
    <t>00:40:14,830</t>
  </si>
  <si>
    <t>00:40:10,090</t>
  </si>
  <si>
    <t>00:40:26,540</t>
  </si>
  <si>
    <t>00:40:22,970</t>
  </si>
  <si>
    <t>GAROFALO</t>
  </si>
  <si>
    <t>AGENORE</t>
  </si>
  <si>
    <t>00:40:32,650</t>
  </si>
  <si>
    <t>00:40:29,100</t>
  </si>
  <si>
    <t>TAMAGNINI</t>
  </si>
  <si>
    <t>00:40:33,150</t>
  </si>
  <si>
    <t>00:40:24,300</t>
  </si>
  <si>
    <t>GENTILE</t>
  </si>
  <si>
    <t>DOROTEA</t>
  </si>
  <si>
    <t>00:40:42,830</t>
  </si>
  <si>
    <t>00:40:34,190</t>
  </si>
  <si>
    <t>CORVO</t>
  </si>
  <si>
    <t>00:40:47,910</t>
  </si>
  <si>
    <t>00:40:30,140</t>
  </si>
  <si>
    <t>COPPOLA</t>
  </si>
  <si>
    <t>VINCENZO NICODEMO</t>
  </si>
  <si>
    <t>00:40:50,900</t>
  </si>
  <si>
    <t>00:40:24,660</t>
  </si>
  <si>
    <t>MARIA LUISA</t>
  </si>
  <si>
    <t>00:40:53,010</t>
  </si>
  <si>
    <t>00:40:40,960</t>
  </si>
  <si>
    <t>AVVISATI</t>
  </si>
  <si>
    <t>00:40:55,830</t>
  </si>
  <si>
    <t>00:40:38,550</t>
  </si>
  <si>
    <t>DE NARDIS</t>
  </si>
  <si>
    <t>00:40:55,890</t>
  </si>
  <si>
    <t>00:40:40,440</t>
  </si>
  <si>
    <t>FERRAIOLI</t>
  </si>
  <si>
    <t>00:40:56,690</t>
  </si>
  <si>
    <t>00:40:39,270</t>
  </si>
  <si>
    <t>MASTROBUONO BATTISTA</t>
  </si>
  <si>
    <t>00:40:57,800</t>
  </si>
  <si>
    <t>00:40:51,080</t>
  </si>
  <si>
    <t>00:41:03,560</t>
  </si>
  <si>
    <t>00:40:59,050</t>
  </si>
  <si>
    <t>00:41:03,670</t>
  </si>
  <si>
    <t>00:40:59,070</t>
  </si>
  <si>
    <t>00:41:04,100</t>
  </si>
  <si>
    <t>00:40:59,130</t>
  </si>
  <si>
    <t>00:41:08,720</t>
  </si>
  <si>
    <t>00:40:49,390</t>
  </si>
  <si>
    <t>00:41:09,620</t>
  </si>
  <si>
    <t>00:41:06,890</t>
  </si>
  <si>
    <t>00:41:15,840</t>
  </si>
  <si>
    <t>00:41:09,170</t>
  </si>
  <si>
    <t>00:41:20,360</t>
  </si>
  <si>
    <t>00:41:14,630</t>
  </si>
  <si>
    <t>00:41:24,730</t>
  </si>
  <si>
    <t>00:41:15,300</t>
  </si>
  <si>
    <t>00:41:25,070</t>
  </si>
  <si>
    <t>00:41:16,370</t>
  </si>
  <si>
    <t>00:41:28,820</t>
  </si>
  <si>
    <t>00:41:20,370</t>
  </si>
  <si>
    <t>RASO</t>
  </si>
  <si>
    <t>00:41:29,780</t>
  </si>
  <si>
    <t>00:41:27,700</t>
  </si>
  <si>
    <t>CARBONE</t>
  </si>
  <si>
    <t>00:41:30,670</t>
  </si>
  <si>
    <t>00:41:20,710</t>
  </si>
  <si>
    <t>RAGONESE</t>
  </si>
  <si>
    <t>00:41:31,510</t>
  </si>
  <si>
    <t>00:41:20,650</t>
  </si>
  <si>
    <t>00:41:32,710</t>
  </si>
  <si>
    <t>00:41:21,960</t>
  </si>
  <si>
    <t>MOREA</t>
  </si>
  <si>
    <t>00:41:33,230</t>
  </si>
  <si>
    <t>00:41:17,040</t>
  </si>
  <si>
    <t>00:41:33,240</t>
  </si>
  <si>
    <t>00:41:25,580</t>
  </si>
  <si>
    <t>ALIBARDI</t>
  </si>
  <si>
    <t>00:41:35,390</t>
  </si>
  <si>
    <t>00:41:15,510</t>
  </si>
  <si>
    <t>SCHIAVARELLI</t>
  </si>
  <si>
    <t>00:41:36,300</t>
  </si>
  <si>
    <t>00:41:24,070</t>
  </si>
  <si>
    <t>CORINA</t>
  </si>
  <si>
    <t>ENEA</t>
  </si>
  <si>
    <t>00:41:46,490</t>
  </si>
  <si>
    <t>00:41:37,020</t>
  </si>
  <si>
    <t>00:41:46,580</t>
  </si>
  <si>
    <t>00:41:36,640</t>
  </si>
  <si>
    <t>00:41:50,300</t>
  </si>
  <si>
    <t>00:41:50,090</t>
  </si>
  <si>
    <t>00:41:52,260</t>
  </si>
  <si>
    <t>00:41:37,590</t>
  </si>
  <si>
    <t>PLACATI</t>
  </si>
  <si>
    <t>ANNA RITA</t>
  </si>
  <si>
    <t>00:41:52,390</t>
  </si>
  <si>
    <t>00:41:47,590</t>
  </si>
  <si>
    <t>00:41:53,800</t>
  </si>
  <si>
    <t>00:41:47,430</t>
  </si>
  <si>
    <t>NULLI</t>
  </si>
  <si>
    <t>00:41:55,430</t>
  </si>
  <si>
    <t>00:41:36,020</t>
  </si>
  <si>
    <t>APREA</t>
  </si>
  <si>
    <t>ALESSIA</t>
  </si>
  <si>
    <t>00:41:58,030</t>
  </si>
  <si>
    <t>00:41:39,810</t>
  </si>
  <si>
    <t>GIULIO CESARE</t>
  </si>
  <si>
    <t>00:41:58,110</t>
  </si>
  <si>
    <t>00:41:50,040</t>
  </si>
  <si>
    <t>MOSELLI</t>
  </si>
  <si>
    <t>00:42:17,370</t>
  </si>
  <si>
    <t>00:42:11,770</t>
  </si>
  <si>
    <t>00:42:25,170</t>
  </si>
  <si>
    <t>00:42:17,690</t>
  </si>
  <si>
    <t>SPERDUTI</t>
  </si>
  <si>
    <t>WILLIAM</t>
  </si>
  <si>
    <t>00:42:28,630</t>
  </si>
  <si>
    <t>00:42:18,480</t>
  </si>
  <si>
    <t>GIANSANTI</t>
  </si>
  <si>
    <t>00:42:30,780</t>
  </si>
  <si>
    <t>00:42:15,360</t>
  </si>
  <si>
    <t>00:42:30,870</t>
  </si>
  <si>
    <t>00:42:21,400</t>
  </si>
  <si>
    <t>00:42:40,990</t>
  </si>
  <si>
    <t>00:42:33,160</t>
  </si>
  <si>
    <t>00:42:41,860</t>
  </si>
  <si>
    <t>00:42:26,200</t>
  </si>
  <si>
    <t>00:42:47,180</t>
  </si>
  <si>
    <t>00:42:39,390</t>
  </si>
  <si>
    <t>ZONZIN</t>
  </si>
  <si>
    <t>00:42:49,850</t>
  </si>
  <si>
    <t>00:42:37,570</t>
  </si>
  <si>
    <t>PALMA</t>
  </si>
  <si>
    <t>ASD TRIATHLON EVOLUTION</t>
  </si>
  <si>
    <t>00:42:52,450</t>
  </si>
  <si>
    <t>00:42:40,290</t>
  </si>
  <si>
    <t>KIRAMARIOS</t>
  </si>
  <si>
    <t>00:42:52,550</t>
  </si>
  <si>
    <t>00:42:49,500</t>
  </si>
  <si>
    <t>BONDI</t>
  </si>
  <si>
    <t>00:42:58,990</t>
  </si>
  <si>
    <t>00:42:42,440</t>
  </si>
  <si>
    <t>00:43:02,540</t>
  </si>
  <si>
    <t>00:42:55,260</t>
  </si>
  <si>
    <t>00:43:07,540</t>
  </si>
  <si>
    <t>00:42:55,570</t>
  </si>
  <si>
    <t>ELVIRETTI</t>
  </si>
  <si>
    <t>00:43:10,770</t>
  </si>
  <si>
    <t>00:43:04,780</t>
  </si>
  <si>
    <t>00:43:12,440</t>
  </si>
  <si>
    <t>00:43:09,730</t>
  </si>
  <si>
    <t>RANDA</t>
  </si>
  <si>
    <t>00:43:13,290</t>
  </si>
  <si>
    <t>00:43:05,750</t>
  </si>
  <si>
    <t>00:43:14,980</t>
  </si>
  <si>
    <t>00:42:55,990</t>
  </si>
  <si>
    <t>FANTI</t>
  </si>
  <si>
    <t>00:43:15,440</t>
  </si>
  <si>
    <t>00:43:03,870</t>
  </si>
  <si>
    <t>00:43:17,120</t>
  </si>
  <si>
    <t>00:43:00,400</t>
  </si>
  <si>
    <t>MENGHI</t>
  </si>
  <si>
    <t>ATL. MAMELI RAVENNA</t>
  </si>
  <si>
    <t>00:43:22,800</t>
  </si>
  <si>
    <t>00:43:20,240</t>
  </si>
  <si>
    <t>00:43:26,110</t>
  </si>
  <si>
    <t>00:43:15,350</t>
  </si>
  <si>
    <t>MAISTO</t>
  </si>
  <si>
    <t>CRESCENZO</t>
  </si>
  <si>
    <t>00:43:26,210</t>
  </si>
  <si>
    <t>00:43:04,120</t>
  </si>
  <si>
    <t>00:43:27,030</t>
  </si>
  <si>
    <t>00:43:21,410</t>
  </si>
  <si>
    <t>MICHELA</t>
  </si>
  <si>
    <t>00:43:27,090</t>
  </si>
  <si>
    <t>00:43:11,750</t>
  </si>
  <si>
    <t>FONTANELLA</t>
  </si>
  <si>
    <t>00:43:29,080</t>
  </si>
  <si>
    <t>00:43:13,640</t>
  </si>
  <si>
    <t>DI LEGGE</t>
  </si>
  <si>
    <t>FRANGAR NON FLECTAR</t>
  </si>
  <si>
    <t>00:43:36,140</t>
  </si>
  <si>
    <t>00:43:16,620</t>
  </si>
  <si>
    <t>NINO</t>
  </si>
  <si>
    <t>00:43:39,070</t>
  </si>
  <si>
    <t>00:43:37,410</t>
  </si>
  <si>
    <t>00:43:39,610</t>
  </si>
  <si>
    <t>00:43:32,760</t>
  </si>
  <si>
    <t>POLIDORI</t>
  </si>
  <si>
    <t>00:43:43,290</t>
  </si>
  <si>
    <t>00:43:31,490</t>
  </si>
  <si>
    <t>00:43:50,130</t>
  </si>
  <si>
    <t>00:43:43,830</t>
  </si>
  <si>
    <t>SEZZI</t>
  </si>
  <si>
    <t>00:43:50,400</t>
  </si>
  <si>
    <t>00:43:43,410</t>
  </si>
  <si>
    <t>PELAGALLI</t>
  </si>
  <si>
    <t>GUGLIELMO</t>
  </si>
  <si>
    <t>00:43:52,130</t>
  </si>
  <si>
    <t>00:43:39,830</t>
  </si>
  <si>
    <t>MARTINELLI</t>
  </si>
  <si>
    <t>00:43:52,700</t>
  </si>
  <si>
    <t>00:43:48,800</t>
  </si>
  <si>
    <t>MONZITTU</t>
  </si>
  <si>
    <t>00:43:54,910</t>
  </si>
  <si>
    <t>00:43:42,380</t>
  </si>
  <si>
    <t>TABANELLI</t>
  </si>
  <si>
    <t>NICCOLO</t>
  </si>
  <si>
    <t>00:43:56,200</t>
  </si>
  <si>
    <t>00:43:40,320</t>
  </si>
  <si>
    <t>00:44:00,120</t>
  </si>
  <si>
    <t>00:43:49,670</t>
  </si>
  <si>
    <t>MASTROBATTISTA</t>
  </si>
  <si>
    <t>00:44:00,190</t>
  </si>
  <si>
    <t>00:43:49,150</t>
  </si>
  <si>
    <t>CASALVIERI</t>
  </si>
  <si>
    <t>00:44:03,580</t>
  </si>
  <si>
    <t>00:43:45,430</t>
  </si>
  <si>
    <t>ROCCARINA</t>
  </si>
  <si>
    <t>00:44:04,660</t>
  </si>
  <si>
    <t>00:44:02,380</t>
  </si>
  <si>
    <t>VITOLO</t>
  </si>
  <si>
    <t>00:44:05,610</t>
  </si>
  <si>
    <t>00:44:02,790</t>
  </si>
  <si>
    <t>00:44:09,330</t>
  </si>
  <si>
    <t>00:43:58,660</t>
  </si>
  <si>
    <t>CECUTTI</t>
  </si>
  <si>
    <t>00:44:11,860</t>
  </si>
  <si>
    <t>00:44:02,420</t>
  </si>
  <si>
    <t>CASTELLI</t>
  </si>
  <si>
    <t>MARCO EMILIO</t>
  </si>
  <si>
    <t>00:44:14,300</t>
  </si>
  <si>
    <t>00:44:03,780</t>
  </si>
  <si>
    <t>CATONI</t>
  </si>
  <si>
    <t>ANTONELLA</t>
  </si>
  <si>
    <t>A.S.D. FILIPPIDE RUNNERS TEAM</t>
  </si>
  <si>
    <t>00:44:14,560</t>
  </si>
  <si>
    <t>00:44:07,820</t>
  </si>
  <si>
    <t>ACSI RICORRO</t>
  </si>
  <si>
    <t>00:44:14,640</t>
  </si>
  <si>
    <t>00:44:07,600</t>
  </si>
  <si>
    <t>00:44:19,460</t>
  </si>
  <si>
    <t>00:44:06,790</t>
  </si>
  <si>
    <t>00:44:24,770</t>
  </si>
  <si>
    <t>00:44:16,640</t>
  </si>
  <si>
    <t>00:44:32,770</t>
  </si>
  <si>
    <t>00:44:17,660</t>
  </si>
  <si>
    <t>PILOTTO</t>
  </si>
  <si>
    <t>00:44:36,530</t>
  </si>
  <si>
    <t>00:44:16,800</t>
  </si>
  <si>
    <t>00:44:46,610</t>
  </si>
  <si>
    <t>00:44:33,310</t>
  </si>
  <si>
    <t>CINOTTI</t>
  </si>
  <si>
    <t>00:44:52,540</t>
  </si>
  <si>
    <t>00:44:31,370</t>
  </si>
  <si>
    <t>ALONZI</t>
  </si>
  <si>
    <t>GIAN LUCA</t>
  </si>
  <si>
    <t>00:44:55,240</t>
  </si>
  <si>
    <t>00:44:37,560</t>
  </si>
  <si>
    <t>00:44:56,360</t>
  </si>
  <si>
    <t>00:44:36,180</t>
  </si>
  <si>
    <t>00:45:00,830</t>
  </si>
  <si>
    <t>00:44:52,950</t>
  </si>
  <si>
    <t>GRASSI</t>
  </si>
  <si>
    <t>00:45:09,370</t>
  </si>
  <si>
    <t>00:45:01,860</t>
  </si>
  <si>
    <t>00:45:14,140</t>
  </si>
  <si>
    <t>00:44:57,840</t>
  </si>
  <si>
    <t>00:45:22,720</t>
  </si>
  <si>
    <t>00:45:18,260</t>
  </si>
  <si>
    <t>00:45:28,650</t>
  </si>
  <si>
    <t>00:45:10,100</t>
  </si>
  <si>
    <t>00:45:34,060</t>
  </si>
  <si>
    <t>00:45:29,040</t>
  </si>
  <si>
    <t>MAGGI</t>
  </si>
  <si>
    <t>00:45:36,490</t>
  </si>
  <si>
    <t>00:45:22,950</t>
  </si>
  <si>
    <t>00:45:41,920</t>
  </si>
  <si>
    <t>00:45:36,760</t>
  </si>
  <si>
    <t>00:45:45,710</t>
  </si>
  <si>
    <t>00:45:38,830</t>
  </si>
  <si>
    <t>LAMBERTI</t>
  </si>
  <si>
    <t>CINZIA</t>
  </si>
  <si>
    <t>00:45:46,930</t>
  </si>
  <si>
    <t>00:45:36,600</t>
  </si>
  <si>
    <t>GIORDANO</t>
  </si>
  <si>
    <t>AMELIA</t>
  </si>
  <si>
    <t>00:45:47,590</t>
  </si>
  <si>
    <t>00:45:37,120</t>
  </si>
  <si>
    <t>BAIONE</t>
  </si>
  <si>
    <t>00:45:50,890</t>
  </si>
  <si>
    <t>00:45:31,600</t>
  </si>
  <si>
    <t>00:45:53,400</t>
  </si>
  <si>
    <t>00:45:45,050</t>
  </si>
  <si>
    <t>00:45:58,130</t>
  </si>
  <si>
    <t>00:45:33,620</t>
  </si>
  <si>
    <t>BALZINI</t>
  </si>
  <si>
    <t>ANDREA LUIGI GUIDO</t>
  </si>
  <si>
    <t>00:46:00,010</t>
  </si>
  <si>
    <t>00:45:51,990</t>
  </si>
  <si>
    <t>SOFRA</t>
  </si>
  <si>
    <t>CLOTILDE</t>
  </si>
  <si>
    <t>00:46:00,610</t>
  </si>
  <si>
    <t>00:45:53,620</t>
  </si>
  <si>
    <t>OLIVA</t>
  </si>
  <si>
    <t>00:46:00,900</t>
  </si>
  <si>
    <t>00:45:46,630</t>
  </si>
  <si>
    <t>00:46:16,610</t>
  </si>
  <si>
    <t>00:46:03,210</t>
  </si>
  <si>
    <t>FERRACCI</t>
  </si>
  <si>
    <t>ORNELLA</t>
  </si>
  <si>
    <t>00:46:17,210</t>
  </si>
  <si>
    <t>00:46:03,010</t>
  </si>
  <si>
    <t>PEVERATI</t>
  </si>
  <si>
    <t>00:46:20,890</t>
  </si>
  <si>
    <t>00:46:02,600</t>
  </si>
  <si>
    <t>INCOLLINGO</t>
  </si>
  <si>
    <t>TONY</t>
  </si>
  <si>
    <t>00:46:24,640</t>
  </si>
  <si>
    <t>00:46:03,250</t>
  </si>
  <si>
    <t>00:46:27,310</t>
  </si>
  <si>
    <t>00:46:10,590</t>
  </si>
  <si>
    <t>00:46:27,350</t>
  </si>
  <si>
    <t>00:46:11,310</t>
  </si>
  <si>
    <t>ASCENZI</t>
  </si>
  <si>
    <t>00:46:29,500</t>
  </si>
  <si>
    <t>00:46:20,830</t>
  </si>
  <si>
    <t>00:46:41,330</t>
  </si>
  <si>
    <t>00:46:30,550</t>
  </si>
  <si>
    <t>00:46:42,870</t>
  </si>
  <si>
    <t>00:46:22,420</t>
  </si>
  <si>
    <t>00:46:43,030</t>
  </si>
  <si>
    <t>00:46:23,440</t>
  </si>
  <si>
    <t>00:46:43,210</t>
  </si>
  <si>
    <t>00:46:29,100</t>
  </si>
  <si>
    <t>SCARDELLATO</t>
  </si>
  <si>
    <t>00:46:57,910</t>
  </si>
  <si>
    <t>00:46:37,580</t>
  </si>
  <si>
    <t>SCANAVINI</t>
  </si>
  <si>
    <t>00:46:57,980</t>
  </si>
  <si>
    <t>00:46:36,680</t>
  </si>
  <si>
    <t>00:47:03,310</t>
  </si>
  <si>
    <t>00:46:48,830</t>
  </si>
  <si>
    <t>00:47:13,120</t>
  </si>
  <si>
    <t>00:46:51,100</t>
  </si>
  <si>
    <t>00:47:14,860</t>
  </si>
  <si>
    <t>00:46:53,760</t>
  </si>
  <si>
    <t>00:47:18,130</t>
  </si>
  <si>
    <t>00:46:56,840</t>
  </si>
  <si>
    <t>SALZONE</t>
  </si>
  <si>
    <t>00:47:18,450</t>
  </si>
  <si>
    <t>00:47:04,830</t>
  </si>
  <si>
    <t>TERAMANI</t>
  </si>
  <si>
    <t>00:47:23,740</t>
  </si>
  <si>
    <t>00:47:10,730</t>
  </si>
  <si>
    <t>QUINTINO</t>
  </si>
  <si>
    <t>00:47:24,590</t>
  </si>
  <si>
    <t>00:47:07,110</t>
  </si>
  <si>
    <t>ROMANELLI</t>
  </si>
  <si>
    <t>00:47:30,230</t>
  </si>
  <si>
    <t>00:47:13,070</t>
  </si>
  <si>
    <t>CUCCHI</t>
  </si>
  <si>
    <t>00:47:31,990</t>
  </si>
  <si>
    <t>00:47:26,040</t>
  </si>
  <si>
    <t>CUCCARO</t>
  </si>
  <si>
    <t>MARIA</t>
  </si>
  <si>
    <t>00:47:38,180</t>
  </si>
  <si>
    <t>00:47:19,450</t>
  </si>
  <si>
    <t>TOMASINO</t>
  </si>
  <si>
    <t>SPIRITI LIBERI</t>
  </si>
  <si>
    <t>00:47:39,140</t>
  </si>
  <si>
    <t>00:47:27,610</t>
  </si>
  <si>
    <t>00:47:45,040</t>
  </si>
  <si>
    <t>00:47:32,940</t>
  </si>
  <si>
    <t>00:47:45,150</t>
  </si>
  <si>
    <t>00:47:42,060</t>
  </si>
  <si>
    <t>00:47:45,180</t>
  </si>
  <si>
    <t>00:47:30,640</t>
  </si>
  <si>
    <t>00:47:48,720</t>
  </si>
  <si>
    <t>00:47:41,140</t>
  </si>
  <si>
    <t>00:47:50,920</t>
  </si>
  <si>
    <t>00:47:36,200</t>
  </si>
  <si>
    <t>00:48:16,070</t>
  </si>
  <si>
    <t>00:48:07,590</t>
  </si>
  <si>
    <t>00:48:25,370</t>
  </si>
  <si>
    <t>00:48:14,280</t>
  </si>
  <si>
    <t>00:48:25,780</t>
  </si>
  <si>
    <t>00:48:14,080</t>
  </si>
  <si>
    <t>00:48:26,650</t>
  </si>
  <si>
    <t>00:48:13,370</t>
  </si>
  <si>
    <t>MARIA ANTONIETTA</t>
  </si>
  <si>
    <t>00:48:35,950</t>
  </si>
  <si>
    <t>00:48:31,690</t>
  </si>
  <si>
    <t>00:48:43,090</t>
  </si>
  <si>
    <t>00:48:20,280</t>
  </si>
  <si>
    <t>00:48:45,360</t>
  </si>
  <si>
    <t>00:48:32,500</t>
  </si>
  <si>
    <t>SAGLIOCCO</t>
  </si>
  <si>
    <t>00:48:50,410</t>
  </si>
  <si>
    <t>00:48:28,850</t>
  </si>
  <si>
    <t>DI BONI</t>
  </si>
  <si>
    <t>00:48:50,580</t>
  </si>
  <si>
    <t>00:48:33,280</t>
  </si>
  <si>
    <t>00:48:50,790</t>
  </si>
  <si>
    <t>00:48:31,340</t>
  </si>
  <si>
    <t>LARENZA</t>
  </si>
  <si>
    <t>00:48:54,530</t>
  </si>
  <si>
    <t>00:48:36,940</t>
  </si>
  <si>
    <t>00:49:00,570</t>
  </si>
  <si>
    <t>00:48:49,420</t>
  </si>
  <si>
    <t>00:49:28,720</t>
  </si>
  <si>
    <t>00:49:13,050</t>
  </si>
  <si>
    <t>GIULIA</t>
  </si>
  <si>
    <t>00:49:50,600</t>
  </si>
  <si>
    <t>00:49:36,410</t>
  </si>
  <si>
    <t>00:49:53,930</t>
  </si>
  <si>
    <t>00:49:49,570</t>
  </si>
  <si>
    <t>BALDASSO</t>
  </si>
  <si>
    <t>MARIA ROSSELLA</t>
  </si>
  <si>
    <t>00:49:55,870</t>
  </si>
  <si>
    <t>00:49:40,760</t>
  </si>
  <si>
    <t>MALANDRUCCOLO</t>
  </si>
  <si>
    <t>00:49:57,610</t>
  </si>
  <si>
    <t>00:49:39,930</t>
  </si>
  <si>
    <t>00:50:08,060</t>
  </si>
  <si>
    <t>00:50:01,260</t>
  </si>
  <si>
    <t>00:50:08,270</t>
  </si>
  <si>
    <t>00:50:03,790</t>
  </si>
  <si>
    <t>VUSHMACI</t>
  </si>
  <si>
    <t>00:50:18,780</t>
  </si>
  <si>
    <t>00:50:05,310</t>
  </si>
  <si>
    <t>00:50:18,810</t>
  </si>
  <si>
    <t>00:49:58,290</t>
  </si>
  <si>
    <t>SERENA</t>
  </si>
  <si>
    <t>00:50:18,830</t>
  </si>
  <si>
    <t>00:50:05,320</t>
  </si>
  <si>
    <t>MAROZZINI</t>
  </si>
  <si>
    <t>00:50:18,930</t>
  </si>
  <si>
    <t>00:50:05,080</t>
  </si>
  <si>
    <t>00:50:39,010</t>
  </si>
  <si>
    <t>00:50:24,170</t>
  </si>
  <si>
    <t>PERDICARO</t>
  </si>
  <si>
    <t>00:50:42,750</t>
  </si>
  <si>
    <t>00:50:23,060</t>
  </si>
  <si>
    <t>ZANNELLA</t>
  </si>
  <si>
    <t>00:50:45,470</t>
  </si>
  <si>
    <t>00:50:37,020</t>
  </si>
  <si>
    <t>00:50:51,230</t>
  </si>
  <si>
    <t>00:50:36,290</t>
  </si>
  <si>
    <t>MILANI</t>
  </si>
  <si>
    <t>NAOMI</t>
  </si>
  <si>
    <t>00:50:52,730</t>
  </si>
  <si>
    <t>00:50:45,550</t>
  </si>
  <si>
    <t>VECCHI</t>
  </si>
  <si>
    <t>GRAZIA</t>
  </si>
  <si>
    <t>PODISTICA OSTIA</t>
  </si>
  <si>
    <t>00:51:00,810</t>
  </si>
  <si>
    <t>00:50:41,890</t>
  </si>
  <si>
    <t>00:51:06,250</t>
  </si>
  <si>
    <t>00:50:56,090</t>
  </si>
  <si>
    <t>VIGLIANESE</t>
  </si>
  <si>
    <t>00:51:06,350</t>
  </si>
  <si>
    <t>00:50:55,670</t>
  </si>
  <si>
    <t>CARDAIOLI</t>
  </si>
  <si>
    <t>LORENA</t>
  </si>
  <si>
    <t>00:51:11,840</t>
  </si>
  <si>
    <t>00:50:55,970</t>
  </si>
  <si>
    <t>00:51:13,650</t>
  </si>
  <si>
    <t>00:51:08,010</t>
  </si>
  <si>
    <t>ROSA</t>
  </si>
  <si>
    <t>00:51:16,910</t>
  </si>
  <si>
    <t>00:51:01,610</t>
  </si>
  <si>
    <t>BELLATO</t>
  </si>
  <si>
    <t>00:51:19,990</t>
  </si>
  <si>
    <t>00:51:10,230</t>
  </si>
  <si>
    <t>BERLINCIONI</t>
  </si>
  <si>
    <t>00:51:23,730</t>
  </si>
  <si>
    <t>00:51:03,190</t>
  </si>
  <si>
    <t>00:51:53,380</t>
  </si>
  <si>
    <t>00:51:29,510</t>
  </si>
  <si>
    <t>ZANUDA</t>
  </si>
  <si>
    <t>00:52:00,560</t>
  </si>
  <si>
    <t>00:51:51,120</t>
  </si>
  <si>
    <t>SIRUGO</t>
  </si>
  <si>
    <t>00:52:00,730</t>
  </si>
  <si>
    <t>00:51:46,510</t>
  </si>
  <si>
    <t>URBAN</t>
  </si>
  <si>
    <t>00:52:47,420</t>
  </si>
  <si>
    <t>00:52:34,620</t>
  </si>
  <si>
    <t>00:52:47,820</t>
  </si>
  <si>
    <t>00:52:34,030</t>
  </si>
  <si>
    <t>00:53:00,820</t>
  </si>
  <si>
    <t>00:52:47,130</t>
  </si>
  <si>
    <t>RAHO</t>
  </si>
  <si>
    <t>FABIANA</t>
  </si>
  <si>
    <t>00:53:05,820</t>
  </si>
  <si>
    <t>00:52:46,870</t>
  </si>
  <si>
    <t>DIANI</t>
  </si>
  <si>
    <t>00:53:14,190</t>
  </si>
  <si>
    <t>00:53:00,240</t>
  </si>
  <si>
    <t>FALASCA</t>
  </si>
  <si>
    <t>MARIA ROSARIA</t>
  </si>
  <si>
    <t>00:53:45,730</t>
  </si>
  <si>
    <t>00:53:23,570</t>
  </si>
  <si>
    <t>00:54:07,010</t>
  </si>
  <si>
    <t>00:53:43,850</t>
  </si>
  <si>
    <t>CAMPO</t>
  </si>
  <si>
    <t>RENATA</t>
  </si>
  <si>
    <t>00:54:16,240</t>
  </si>
  <si>
    <t>00:54:05,810</t>
  </si>
  <si>
    <t>PIVA</t>
  </si>
  <si>
    <t>ANDRE' PHILIPPE</t>
  </si>
  <si>
    <t>00:54:21,320</t>
  </si>
  <si>
    <t>00:54:02,390</t>
  </si>
  <si>
    <t>DI LAURO</t>
  </si>
  <si>
    <t>LINO</t>
  </si>
  <si>
    <t>00:54:53,350</t>
  </si>
  <si>
    <t>00:54:39,720</t>
  </si>
  <si>
    <t>00:55:53,010</t>
  </si>
  <si>
    <t>00:55:40,340</t>
  </si>
  <si>
    <t>GIUSTINO</t>
  </si>
  <si>
    <t>00:56:03,050</t>
  </si>
  <si>
    <t>00:55:58,700</t>
  </si>
  <si>
    <t>BRESSAN</t>
  </si>
  <si>
    <t>00:56:21,510</t>
  </si>
  <si>
    <t>00:56:05,460</t>
  </si>
  <si>
    <t>CECCATO</t>
  </si>
  <si>
    <t>00:56:21,530</t>
  </si>
  <si>
    <t>00:56:09,820</t>
  </si>
  <si>
    <t>MARAGONI</t>
  </si>
  <si>
    <t>00:56:46,290</t>
  </si>
  <si>
    <t>00:56:43,680</t>
  </si>
  <si>
    <t>00:56:56,170</t>
  </si>
  <si>
    <t>00:56:44,670</t>
  </si>
  <si>
    <t>00:57:01,480</t>
  </si>
  <si>
    <t>00:56:40,480</t>
  </si>
  <si>
    <t>MINGHELLA</t>
  </si>
  <si>
    <t>COSTANTINO</t>
  </si>
  <si>
    <t>00:57:01,530</t>
  </si>
  <si>
    <t>00:56:50,340</t>
  </si>
  <si>
    <t>BONACA</t>
  </si>
  <si>
    <t>00:57:07,490</t>
  </si>
  <si>
    <t>00:56:49,060</t>
  </si>
  <si>
    <t>SILVI</t>
  </si>
  <si>
    <t>00:57:07,580</t>
  </si>
  <si>
    <t>00:56:49,670</t>
  </si>
  <si>
    <t>MARCON</t>
  </si>
  <si>
    <t>EMANUELA</t>
  </si>
  <si>
    <t>00:57:32,910</t>
  </si>
  <si>
    <t>00:57:15,810</t>
  </si>
  <si>
    <t>PANSERA</t>
  </si>
  <si>
    <t>ERICA</t>
  </si>
  <si>
    <t>00:57:33,910</t>
  </si>
  <si>
    <t>00:57:17,380</t>
  </si>
  <si>
    <t>TORRINI</t>
  </si>
  <si>
    <t>LAURA STEFANIA</t>
  </si>
  <si>
    <t>00:57:57,980</t>
  </si>
  <si>
    <t>00:57:39,980</t>
  </si>
  <si>
    <t>DI MARCO</t>
  </si>
  <si>
    <t>00:57:58,290</t>
  </si>
  <si>
    <t>00:57:39,050</t>
  </si>
  <si>
    <t>CARELLI</t>
  </si>
  <si>
    <t>DONATA</t>
  </si>
  <si>
    <t>00:58:34,510</t>
  </si>
  <si>
    <t>00:58:10,590</t>
  </si>
  <si>
    <t>00:58:58,480</t>
  </si>
  <si>
    <t>00:58:43,070</t>
  </si>
  <si>
    <t>00:59:44,510</t>
  </si>
  <si>
    <t>00:59:20,520</t>
  </si>
  <si>
    <t>CIELO</t>
  </si>
  <si>
    <t>01:00:00,910</t>
  </si>
  <si>
    <t>00:59:42,990</t>
  </si>
  <si>
    <t>01:00:05,360</t>
  </si>
  <si>
    <t>00:59:52,900</t>
  </si>
  <si>
    <t>01:00:11,800</t>
  </si>
  <si>
    <t>01:00:02,600</t>
  </si>
  <si>
    <t>DI PIETRO</t>
  </si>
  <si>
    <t>VONETTA</t>
  </si>
  <si>
    <t>01:00:12,590</t>
  </si>
  <si>
    <t>01:00:01,110</t>
  </si>
  <si>
    <t>IMMACOLATA</t>
  </si>
  <si>
    <t>01:00:12,700</t>
  </si>
  <si>
    <t>01:00:03,340</t>
  </si>
  <si>
    <t>MERLI</t>
  </si>
  <si>
    <t>MARCO NAZARENO</t>
  </si>
  <si>
    <t>01:00:48.500</t>
  </si>
  <si>
    <t>01:00:31,000</t>
  </si>
  <si>
    <t>SALVATORI</t>
  </si>
  <si>
    <t>01:01:00.340</t>
  </si>
  <si>
    <t>01:00:41,000</t>
  </si>
  <si>
    <t>01:01:04.250</t>
  </si>
  <si>
    <t>01:00:47,000</t>
  </si>
  <si>
    <t>MARZELLA</t>
  </si>
  <si>
    <t>PAMELA</t>
  </si>
  <si>
    <t>01:01:10,340</t>
  </si>
  <si>
    <t>01:01:11.870</t>
  </si>
  <si>
    <t>01:00:48,000</t>
  </si>
  <si>
    <t>IORIO</t>
  </si>
  <si>
    <t>01:01:41,680</t>
  </si>
  <si>
    <t>01:01:24,000</t>
  </si>
  <si>
    <t>COTILLI</t>
  </si>
  <si>
    <t>LUDOVICA</t>
  </si>
  <si>
    <t>01:03:14.440</t>
  </si>
  <si>
    <t>01:02:48,000</t>
  </si>
  <si>
    <t>01:03:20,350</t>
  </si>
  <si>
    <t>01:03:00,000</t>
  </si>
  <si>
    <t>DESSI</t>
  </si>
  <si>
    <t>01:03:21,440</t>
  </si>
  <si>
    <t>01:02:59,000</t>
  </si>
  <si>
    <t>01:03:53,880</t>
  </si>
  <si>
    <t>01:03:32,000</t>
  </si>
  <si>
    <t>01:04:06,920</t>
  </si>
  <si>
    <t>01:03:48,000</t>
  </si>
  <si>
    <t>Pontinia (LT) Italia - Sabato 02/07/2016</t>
  </si>
  <si>
    <t xml:space="preserve">4ª edizione </t>
  </si>
  <si>
    <t>CIP_M</t>
  </si>
  <si>
    <t>SALATI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</si>
</sst>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</numFmts>
  <fonts count="6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10"/>
      <color indexed="8"/>
      <name val="Verdena"/>
      <family val="0"/>
    </font>
    <font>
      <i/>
      <sz val="10"/>
      <color indexed="8"/>
      <name val="Verdena"/>
      <family val="0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Verdena"/>
      <family val="0"/>
    </font>
    <font>
      <b/>
      <i/>
      <sz val="10"/>
      <color indexed="9"/>
      <name val="Verde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Verdena"/>
      <family val="0"/>
    </font>
    <font>
      <i/>
      <sz val="10"/>
      <color theme="1"/>
      <name val="Verdena"/>
      <family val="0"/>
    </font>
    <font>
      <b/>
      <sz val="10"/>
      <color theme="0"/>
      <name val="Arial"/>
      <family val="2"/>
    </font>
    <font>
      <b/>
      <sz val="10"/>
      <color theme="0"/>
      <name val="Verdena"/>
      <family val="0"/>
    </font>
    <font>
      <b/>
      <i/>
      <sz val="10"/>
      <color theme="0"/>
      <name val="Verdena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2" fillId="0" borderId="0">
      <alignment/>
      <protection/>
    </xf>
    <xf numFmtId="0" fontId="0" fillId="30" borderId="4" applyNumberFormat="0" applyFont="0" applyAlignment="0" applyProtection="0"/>
    <xf numFmtId="0" fontId="39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/>
    </xf>
    <xf numFmtId="1" fontId="4" fillId="33" borderId="20" xfId="0" applyNumberFormat="1" applyFont="1" applyFill="1" applyBorder="1" applyAlignment="1">
      <alignment horizontal="center" vertical="center" wrapText="1"/>
    </xf>
    <xf numFmtId="176" fontId="56" fillId="0" borderId="21" xfId="50" applyNumberFormat="1" applyFont="1" applyFill="1" applyBorder="1" applyAlignment="1">
      <alignment horizontal="center"/>
      <protection/>
    </xf>
    <xf numFmtId="0" fontId="0" fillId="0" borderId="21" xfId="0" applyFont="1" applyBorder="1" applyAlignment="1">
      <alignment horizontal="center"/>
    </xf>
    <xf numFmtId="1" fontId="5" fillId="33" borderId="22" xfId="0" applyNumberFormat="1" applyFont="1" applyFill="1" applyBorder="1" applyAlignment="1">
      <alignment horizontal="center" vertical="center" wrapText="1"/>
    </xf>
    <xf numFmtId="0" fontId="56" fillId="0" borderId="21" xfId="50" applyFont="1" applyFill="1" applyBorder="1" applyAlignment="1">
      <alignment horizontal="left"/>
      <protection/>
    </xf>
    <xf numFmtId="0" fontId="0" fillId="0" borderId="21" xfId="0" applyBorder="1" applyAlignment="1">
      <alignment horizontal="left"/>
    </xf>
    <xf numFmtId="0" fontId="5" fillId="33" borderId="22" xfId="0" applyFont="1" applyFill="1" applyBorder="1" applyAlignment="1">
      <alignment horizontal="center" vertical="center" wrapText="1"/>
    </xf>
    <xf numFmtId="0" fontId="56" fillId="0" borderId="21" xfId="50" applyFont="1" applyFill="1" applyBorder="1" applyAlignment="1">
      <alignment horizontal="center"/>
      <protection/>
    </xf>
    <xf numFmtId="0" fontId="0" fillId="0" borderId="21" xfId="0" applyBorder="1" applyAlignment="1">
      <alignment horizontal="center"/>
    </xf>
    <xf numFmtId="0" fontId="4" fillId="33" borderId="22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left"/>
    </xf>
    <xf numFmtId="21" fontId="5" fillId="33" borderId="22" xfId="0" applyNumberFormat="1" applyFont="1" applyFill="1" applyBorder="1" applyAlignment="1">
      <alignment horizontal="center" vertical="center" wrapText="1"/>
    </xf>
    <xf numFmtId="21" fontId="0" fillId="0" borderId="21" xfId="0" applyNumberFormat="1" applyBorder="1" applyAlignment="1">
      <alignment horizontal="center"/>
    </xf>
    <xf numFmtId="0" fontId="57" fillId="0" borderId="21" xfId="0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 wrapText="1"/>
    </xf>
    <xf numFmtId="21" fontId="57" fillId="0" borderId="21" xfId="0" applyNumberFormat="1" applyFont="1" applyFill="1" applyBorder="1" applyAlignment="1">
      <alignment horizontal="center" vertical="center"/>
    </xf>
    <xf numFmtId="21" fontId="56" fillId="0" borderId="21" xfId="0" applyNumberFormat="1" applyFont="1" applyFill="1" applyBorder="1" applyAlignment="1">
      <alignment horizontal="center" vertical="center"/>
    </xf>
    <xf numFmtId="164" fontId="3" fillId="34" borderId="23" xfId="0" applyNumberFormat="1" applyFont="1" applyFill="1" applyBorder="1" applyAlignment="1">
      <alignment horizontal="center" vertical="center"/>
    </xf>
    <xf numFmtId="0" fontId="56" fillId="0" borderId="21" xfId="50" applyFont="1" applyFill="1" applyBorder="1" applyAlignment="1" quotePrefix="1">
      <alignment horizontal="center"/>
      <protection/>
    </xf>
    <xf numFmtId="47" fontId="56" fillId="0" borderId="21" xfId="50" applyNumberFormat="1" applyFont="1" applyFill="1" applyBorder="1" applyAlignment="1" quotePrefix="1">
      <alignment horizontal="center"/>
      <protection/>
    </xf>
    <xf numFmtId="176" fontId="35" fillId="0" borderId="24" xfId="49" applyNumberFormat="1" applyFont="1" applyFill="1" applyBorder="1" applyAlignment="1">
      <alignment horizontal="center"/>
      <protection/>
    </xf>
    <xf numFmtId="0" fontId="8" fillId="0" borderId="25" xfId="49" applyFont="1" applyFill="1" applyBorder="1" applyAlignment="1">
      <alignment horizontal="left"/>
      <protection/>
    </xf>
    <xf numFmtId="176" fontId="8" fillId="0" borderId="25" xfId="49" applyNumberFormat="1" applyFont="1" applyFill="1" applyBorder="1" applyAlignment="1">
      <alignment horizontal="center"/>
      <protection/>
    </xf>
    <xf numFmtId="0" fontId="0" fillId="0" borderId="26" xfId="0" applyFont="1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6" xfId="0" applyFont="1" applyBorder="1" applyAlignment="1">
      <alignment horizontal="left"/>
    </xf>
    <xf numFmtId="21" fontId="0" fillId="0" borderId="26" xfId="0" applyNumberFormat="1" applyBorder="1" applyAlignment="1">
      <alignment horizontal="center"/>
    </xf>
    <xf numFmtId="0" fontId="56" fillId="0" borderId="12" xfId="50" applyFont="1" applyFill="1" applyBorder="1" applyAlignment="1">
      <alignment horizontal="left"/>
      <protection/>
    </xf>
    <xf numFmtId="0" fontId="56" fillId="0" borderId="12" xfId="50" applyFont="1" applyFill="1" applyBorder="1" applyAlignment="1">
      <alignment horizontal="center"/>
      <protection/>
    </xf>
    <xf numFmtId="0" fontId="56" fillId="0" borderId="12" xfId="50" applyFont="1" applyFill="1" applyBorder="1" applyAlignment="1" quotePrefix="1">
      <alignment horizontal="center"/>
      <protection/>
    </xf>
    <xf numFmtId="0" fontId="56" fillId="0" borderId="12" xfId="0" applyFont="1" applyFill="1" applyBorder="1" applyAlignment="1">
      <alignment horizontal="center" vertical="center"/>
    </xf>
    <xf numFmtId="21" fontId="56" fillId="0" borderId="12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vertical="center"/>
    </xf>
    <xf numFmtId="176" fontId="8" fillId="0" borderId="10" xfId="49" applyNumberFormat="1" applyFont="1" applyFill="1" applyBorder="1" applyAlignment="1">
      <alignment horizontal="center"/>
      <protection/>
    </xf>
    <xf numFmtId="176" fontId="7" fillId="0" borderId="28" xfId="0" applyNumberFormat="1" applyFont="1" applyFill="1" applyBorder="1" applyAlignment="1">
      <alignment horizontal="center" vertical="center"/>
    </xf>
    <xf numFmtId="176" fontId="58" fillId="35" borderId="24" xfId="49" applyNumberFormat="1" applyFont="1" applyFill="1" applyBorder="1" applyAlignment="1">
      <alignment horizontal="center"/>
      <protection/>
    </xf>
    <xf numFmtId="0" fontId="58" fillId="35" borderId="25" xfId="49" applyFont="1" applyFill="1" applyBorder="1" applyAlignment="1">
      <alignment horizontal="left"/>
      <protection/>
    </xf>
    <xf numFmtId="176" fontId="58" fillId="35" borderId="25" xfId="49" applyNumberFormat="1" applyFont="1" applyFill="1" applyBorder="1" applyAlignment="1">
      <alignment horizontal="center"/>
      <protection/>
    </xf>
    <xf numFmtId="176" fontId="59" fillId="35" borderId="21" xfId="50" applyNumberFormat="1" applyFont="1" applyFill="1" applyBorder="1" applyAlignment="1">
      <alignment horizontal="center"/>
      <protection/>
    </xf>
    <xf numFmtId="0" fontId="59" fillId="35" borderId="21" xfId="50" applyFont="1" applyFill="1" applyBorder="1" applyAlignment="1">
      <alignment horizontal="left"/>
      <protection/>
    </xf>
    <xf numFmtId="0" fontId="59" fillId="35" borderId="21" xfId="50" applyFont="1" applyFill="1" applyBorder="1" applyAlignment="1">
      <alignment horizontal="center"/>
      <protection/>
    </xf>
    <xf numFmtId="0" fontId="59" fillId="35" borderId="21" xfId="0" applyFont="1" applyFill="1" applyBorder="1" applyAlignment="1">
      <alignment horizontal="center" vertical="center"/>
    </xf>
    <xf numFmtId="21" fontId="59" fillId="35" borderId="21" xfId="0" applyNumberFormat="1" applyFont="1" applyFill="1" applyBorder="1" applyAlignment="1">
      <alignment horizontal="center" vertical="center"/>
    </xf>
    <xf numFmtId="0" fontId="60" fillId="35" borderId="21" xfId="0" applyFont="1" applyFill="1" applyBorder="1" applyAlignment="1">
      <alignment horizontal="center" vertical="center"/>
    </xf>
    <xf numFmtId="21" fontId="60" fillId="35" borderId="21" xfId="0" applyNumberFormat="1" applyFont="1" applyFill="1" applyBorder="1" applyAlignment="1">
      <alignment horizontal="center" vertical="center"/>
    </xf>
    <xf numFmtId="0" fontId="59" fillId="35" borderId="21" xfId="50" applyFont="1" applyFill="1" applyBorder="1" applyAlignment="1" quotePrefix="1">
      <alignment horizontal="center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rmale 4" xfId="50"/>
    <cellStyle name="Nota" xfId="51"/>
    <cellStyle name="Nota 2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K380" sqref="K380"/>
    </sheetView>
  </sheetViews>
  <sheetFormatPr defaultColWidth="9.140625" defaultRowHeight="12.75"/>
  <cols>
    <col min="1" max="1" width="6.7109375" style="22" customWidth="1"/>
    <col min="2" max="3" width="25.7109375" style="25" customWidth="1"/>
    <col min="4" max="4" width="9.7109375" style="28" customWidth="1"/>
    <col min="5" max="5" width="35.7109375" style="30" customWidth="1"/>
    <col min="6" max="6" width="12.8515625" style="32" customWidth="1"/>
    <col min="7" max="7" width="12.57421875" style="32" customWidth="1"/>
    <col min="8" max="10" width="10.7109375" style="22" customWidth="1"/>
  </cols>
  <sheetData>
    <row r="1" spans="1:10" ht="45" customHeight="1">
      <c r="A1" s="13" t="s">
        <v>340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4" customHeight="1">
      <c r="A2" s="14" t="s">
        <v>1368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24" customHeight="1">
      <c r="A3" s="15" t="s">
        <v>1367</v>
      </c>
      <c r="B3" s="15"/>
      <c r="C3" s="15"/>
      <c r="D3" s="15"/>
      <c r="E3" s="15"/>
      <c r="F3" s="15"/>
      <c r="G3" s="15"/>
      <c r="H3" s="15"/>
      <c r="I3" s="35" t="s">
        <v>0</v>
      </c>
      <c r="J3" s="39">
        <v>8.5</v>
      </c>
    </row>
    <row r="4" spans="1:10" ht="37.5" customHeight="1">
      <c r="A4" s="20" t="s">
        <v>1</v>
      </c>
      <c r="B4" s="23" t="s">
        <v>2</v>
      </c>
      <c r="C4" s="26" t="s">
        <v>3</v>
      </c>
      <c r="D4" s="26" t="s">
        <v>4</v>
      </c>
      <c r="E4" s="29" t="s">
        <v>5</v>
      </c>
      <c r="F4" s="31" t="s">
        <v>6</v>
      </c>
      <c r="G4" s="31" t="s">
        <v>11</v>
      </c>
      <c r="H4" s="26" t="s">
        <v>7</v>
      </c>
      <c r="I4" s="36" t="s">
        <v>8</v>
      </c>
      <c r="J4" s="36" t="s">
        <v>9</v>
      </c>
    </row>
    <row r="5" spans="1:10" s="6" customFormat="1" ht="15" customHeight="1">
      <c r="A5" s="21">
        <v>1</v>
      </c>
      <c r="B5" s="24" t="s">
        <v>341</v>
      </c>
      <c r="C5" s="24" t="s">
        <v>342</v>
      </c>
      <c r="D5" s="27" t="s">
        <v>128</v>
      </c>
      <c r="E5" s="24" t="s">
        <v>343</v>
      </c>
      <c r="F5" s="27" t="s">
        <v>344</v>
      </c>
      <c r="G5" s="27" t="s">
        <v>345</v>
      </c>
      <c r="H5" s="33" t="str">
        <f aca="true" t="shared" si="0" ref="H5:H18">TEXT(INT((HOUR(G5)*3600+MINUTE(G5)*60+SECOND(G5))/$J$3/60),"0")&amp;"."&amp;TEXT(MOD((HOUR(G5)*3600+MINUTE(G5)*60+SECOND(G5))/$J$3,60),"00")&amp;"/km"</f>
        <v>3.26/km</v>
      </c>
      <c r="I5" s="37">
        <f aca="true" t="shared" si="1" ref="I5:I18">G5-$G$5</f>
        <v>0</v>
      </c>
      <c r="J5" s="37">
        <f>G5-INDEX($G$5:$G$386,MATCH(D5,$D$5:$D$386,0))</f>
        <v>0</v>
      </c>
    </row>
    <row r="6" spans="1:10" s="6" customFormat="1" ht="15" customHeight="1">
      <c r="A6" s="21">
        <v>2</v>
      </c>
      <c r="B6" s="24" t="s">
        <v>346</v>
      </c>
      <c r="C6" s="24" t="s">
        <v>19</v>
      </c>
      <c r="D6" s="27" t="s">
        <v>125</v>
      </c>
      <c r="E6" s="24" t="s">
        <v>129</v>
      </c>
      <c r="F6" s="27" t="s">
        <v>347</v>
      </c>
      <c r="G6" s="27" t="s">
        <v>348</v>
      </c>
      <c r="H6" s="34" t="str">
        <f t="shared" si="0"/>
        <v>3.28/km</v>
      </c>
      <c r="I6" s="38">
        <f t="shared" si="1"/>
        <v>0.00023159722222222678</v>
      </c>
      <c r="J6" s="38">
        <f>G6-INDEX($G$5:$G$386,MATCH(D6,$D$5:$D$386,0))</f>
        <v>0</v>
      </c>
    </row>
    <row r="7" spans="1:10" s="6" customFormat="1" ht="15" customHeight="1">
      <c r="A7" s="21">
        <v>3</v>
      </c>
      <c r="B7" s="24" t="s">
        <v>136</v>
      </c>
      <c r="C7" s="24" t="s">
        <v>27</v>
      </c>
      <c r="D7" s="27" t="s">
        <v>131</v>
      </c>
      <c r="E7" s="24" t="s">
        <v>132</v>
      </c>
      <c r="F7" s="27" t="s">
        <v>349</v>
      </c>
      <c r="G7" s="27" t="s">
        <v>350</v>
      </c>
      <c r="H7" s="34" t="str">
        <f t="shared" si="0"/>
        <v>3.30/km</v>
      </c>
      <c r="I7" s="38">
        <f t="shared" si="1"/>
        <v>0.00039571759259259334</v>
      </c>
      <c r="J7" s="38">
        <f>G7-INDEX($G$5:$G$386,MATCH(D7,$D$5:$D$386,0))</f>
        <v>0</v>
      </c>
    </row>
    <row r="8" spans="1:10" s="6" customFormat="1" ht="15" customHeight="1">
      <c r="A8" s="21">
        <v>4</v>
      </c>
      <c r="B8" s="24" t="s">
        <v>138</v>
      </c>
      <c r="C8" s="24" t="s">
        <v>61</v>
      </c>
      <c r="D8" s="27" t="s">
        <v>125</v>
      </c>
      <c r="E8" s="24" t="s">
        <v>351</v>
      </c>
      <c r="F8" s="27" t="s">
        <v>352</v>
      </c>
      <c r="G8" s="27" t="s">
        <v>353</v>
      </c>
      <c r="H8" s="34" t="str">
        <f t="shared" si="0"/>
        <v>3.32/km</v>
      </c>
      <c r="I8" s="38">
        <f t="shared" si="1"/>
        <v>0.000583449074074073</v>
      </c>
      <c r="J8" s="38">
        <f>G8-INDEX($G$5:$G$386,MATCH(D8,$D$5:$D$386,0))</f>
        <v>0.00035185185185184625</v>
      </c>
    </row>
    <row r="9" spans="1:10" s="6" customFormat="1" ht="15" customHeight="1">
      <c r="A9" s="21">
        <v>5</v>
      </c>
      <c r="B9" s="24" t="s">
        <v>354</v>
      </c>
      <c r="C9" s="24" t="s">
        <v>17</v>
      </c>
      <c r="D9" s="27" t="s">
        <v>131</v>
      </c>
      <c r="E9" s="24" t="s">
        <v>179</v>
      </c>
      <c r="F9" s="27" t="s">
        <v>355</v>
      </c>
      <c r="G9" s="27" t="s">
        <v>356</v>
      </c>
      <c r="H9" s="34" t="str">
        <f t="shared" si="0"/>
        <v>3.39/km</v>
      </c>
      <c r="I9" s="38">
        <f t="shared" si="1"/>
        <v>0.0012936342592592617</v>
      </c>
      <c r="J9" s="38">
        <f>G9-INDEX($G$5:$G$386,MATCH(D9,$D$5:$D$386,0))</f>
        <v>0.0008979166666666684</v>
      </c>
    </row>
    <row r="10" spans="1:10" s="6" customFormat="1" ht="15" customHeight="1">
      <c r="A10" s="21">
        <v>6</v>
      </c>
      <c r="B10" s="24" t="s">
        <v>146</v>
      </c>
      <c r="C10" s="24" t="s">
        <v>19</v>
      </c>
      <c r="D10" s="27" t="s">
        <v>128</v>
      </c>
      <c r="E10" s="24" t="s">
        <v>147</v>
      </c>
      <c r="F10" s="27" t="s">
        <v>357</v>
      </c>
      <c r="G10" s="27" t="s">
        <v>358</v>
      </c>
      <c r="H10" s="34" t="str">
        <f t="shared" si="0"/>
        <v>3.40/km</v>
      </c>
      <c r="I10" s="38">
        <f t="shared" si="1"/>
        <v>0.0013922453703703735</v>
      </c>
      <c r="J10" s="38">
        <f>G10-INDEX($G$5:$G$386,MATCH(D10,$D$5:$D$386,0))</f>
        <v>0.0013922453703703735</v>
      </c>
    </row>
    <row r="11" spans="1:10" s="6" customFormat="1" ht="15" customHeight="1">
      <c r="A11" s="21">
        <v>7</v>
      </c>
      <c r="B11" s="24" t="s">
        <v>142</v>
      </c>
      <c r="C11" s="24" t="s">
        <v>24</v>
      </c>
      <c r="D11" s="27" t="s">
        <v>131</v>
      </c>
      <c r="E11" s="24" t="s">
        <v>132</v>
      </c>
      <c r="F11" s="27" t="s">
        <v>359</v>
      </c>
      <c r="G11" s="27" t="s">
        <v>360</v>
      </c>
      <c r="H11" s="34" t="str">
        <f t="shared" si="0"/>
        <v>3.41/km</v>
      </c>
      <c r="I11" s="38">
        <f t="shared" si="1"/>
        <v>0.0014559027777777817</v>
      </c>
      <c r="J11" s="38">
        <f>G11-INDEX($G$5:$G$386,MATCH(D11,$D$5:$D$386,0))</f>
        <v>0.0010601851851851883</v>
      </c>
    </row>
    <row r="12" spans="1:10" s="6" customFormat="1" ht="15" customHeight="1">
      <c r="A12" s="21">
        <v>8</v>
      </c>
      <c r="B12" s="24" t="s">
        <v>258</v>
      </c>
      <c r="C12" s="24" t="s">
        <v>77</v>
      </c>
      <c r="D12" s="27" t="s">
        <v>126</v>
      </c>
      <c r="E12" s="24" t="s">
        <v>141</v>
      </c>
      <c r="F12" s="27" t="s">
        <v>361</v>
      </c>
      <c r="G12" s="27" t="s">
        <v>362</v>
      </c>
      <c r="H12" s="34" t="str">
        <f t="shared" si="0"/>
        <v>3.42/km</v>
      </c>
      <c r="I12" s="38">
        <f t="shared" si="1"/>
        <v>0.0015535879629629684</v>
      </c>
      <c r="J12" s="38">
        <f>G12-INDEX($G$5:$G$386,MATCH(D12,$D$5:$D$386,0))</f>
        <v>0</v>
      </c>
    </row>
    <row r="13" spans="1:10" s="6" customFormat="1" ht="15" customHeight="1">
      <c r="A13" s="21">
        <v>9</v>
      </c>
      <c r="B13" s="24" t="s">
        <v>140</v>
      </c>
      <c r="C13" s="24" t="s">
        <v>29</v>
      </c>
      <c r="D13" s="27" t="s">
        <v>151</v>
      </c>
      <c r="E13" s="24" t="s">
        <v>141</v>
      </c>
      <c r="F13" s="27" t="s">
        <v>363</v>
      </c>
      <c r="G13" s="27" t="s">
        <v>364</v>
      </c>
      <c r="H13" s="34" t="str">
        <f t="shared" si="0"/>
        <v>3.42/km</v>
      </c>
      <c r="I13" s="38">
        <f t="shared" si="1"/>
        <v>0.0015849537037037065</v>
      </c>
      <c r="J13" s="38">
        <f>G13-INDEX($G$5:$G$386,MATCH(D13,$D$5:$D$386,0))</f>
        <v>0</v>
      </c>
    </row>
    <row r="14" spans="1:10" s="6" customFormat="1" ht="15" customHeight="1">
      <c r="A14" s="21">
        <v>10</v>
      </c>
      <c r="B14" s="24" t="s">
        <v>140</v>
      </c>
      <c r="C14" s="24" t="s">
        <v>19</v>
      </c>
      <c r="D14" s="27" t="s">
        <v>134</v>
      </c>
      <c r="E14" s="24" t="s">
        <v>141</v>
      </c>
      <c r="F14" s="27" t="s">
        <v>365</v>
      </c>
      <c r="G14" s="27" t="s">
        <v>366</v>
      </c>
      <c r="H14" s="34" t="str">
        <f t="shared" si="0"/>
        <v>3.42/km</v>
      </c>
      <c r="I14" s="38">
        <f t="shared" si="1"/>
        <v>0.001623495370370369</v>
      </c>
      <c r="J14" s="38">
        <f>G14-INDEX($G$5:$G$386,MATCH(D14,$D$5:$D$386,0))</f>
        <v>0</v>
      </c>
    </row>
    <row r="15" spans="1:10" s="6" customFormat="1" ht="15" customHeight="1">
      <c r="A15" s="21">
        <v>11</v>
      </c>
      <c r="B15" s="24" t="s">
        <v>166</v>
      </c>
      <c r="C15" s="24" t="s">
        <v>26</v>
      </c>
      <c r="D15" s="27" t="s">
        <v>125</v>
      </c>
      <c r="E15" s="24" t="s">
        <v>150</v>
      </c>
      <c r="F15" s="27" t="s">
        <v>367</v>
      </c>
      <c r="G15" s="27" t="s">
        <v>368</v>
      </c>
      <c r="H15" s="34" t="str">
        <f t="shared" si="0"/>
        <v>3.42/km</v>
      </c>
      <c r="I15" s="38">
        <f t="shared" si="1"/>
        <v>0.0016196759259259272</v>
      </c>
      <c r="J15" s="38">
        <f>G15-INDEX($G$5:$G$386,MATCH(D15,$D$5:$D$386,0))</f>
        <v>0.0013880787037037004</v>
      </c>
    </row>
    <row r="16" spans="1:10" s="6" customFormat="1" ht="15" customHeight="1">
      <c r="A16" s="21">
        <v>12</v>
      </c>
      <c r="B16" s="24" t="s">
        <v>369</v>
      </c>
      <c r="C16" s="24" t="s">
        <v>370</v>
      </c>
      <c r="D16" s="27" t="s">
        <v>151</v>
      </c>
      <c r="E16" s="24" t="s">
        <v>68</v>
      </c>
      <c r="F16" s="27" t="s">
        <v>371</v>
      </c>
      <c r="G16" s="27" t="s">
        <v>372</v>
      </c>
      <c r="H16" s="34" t="str">
        <f t="shared" si="0"/>
        <v>3.43/km</v>
      </c>
      <c r="I16" s="38">
        <f t="shared" si="1"/>
        <v>0.001677083333333336</v>
      </c>
      <c r="J16" s="38">
        <f>G16-INDEX($G$5:$G$386,MATCH(D16,$D$5:$D$386,0))</f>
        <v>9.21296296296295E-05</v>
      </c>
    </row>
    <row r="17" spans="1:10" s="6" customFormat="1" ht="15" customHeight="1">
      <c r="A17" s="21">
        <v>13</v>
      </c>
      <c r="B17" s="24" t="s">
        <v>92</v>
      </c>
      <c r="C17" s="24" t="s">
        <v>54</v>
      </c>
      <c r="D17" s="27" t="s">
        <v>128</v>
      </c>
      <c r="E17" s="24" t="s">
        <v>127</v>
      </c>
      <c r="F17" s="27" t="s">
        <v>373</v>
      </c>
      <c r="G17" s="27" t="s">
        <v>374</v>
      </c>
      <c r="H17" s="34" t="str">
        <f t="shared" si="0"/>
        <v>3.43/km</v>
      </c>
      <c r="I17" s="38">
        <f t="shared" si="1"/>
        <v>0.0016905092592592631</v>
      </c>
      <c r="J17" s="38">
        <f>G17-INDEX($G$5:$G$386,MATCH(D17,$D$5:$D$386,0))</f>
        <v>0.0016905092592592631</v>
      </c>
    </row>
    <row r="18" spans="1:10" s="6" customFormat="1" ht="15" customHeight="1">
      <c r="A18" s="21">
        <v>14</v>
      </c>
      <c r="B18" s="24" t="s">
        <v>235</v>
      </c>
      <c r="C18" s="24" t="s">
        <v>97</v>
      </c>
      <c r="D18" s="27" t="s">
        <v>131</v>
      </c>
      <c r="E18" s="24" t="s">
        <v>157</v>
      </c>
      <c r="F18" s="27" t="s">
        <v>375</v>
      </c>
      <c r="G18" s="27" t="s">
        <v>376</v>
      </c>
      <c r="H18" s="34" t="str">
        <f t="shared" si="0"/>
        <v>3.44/km</v>
      </c>
      <c r="I18" s="38">
        <f t="shared" si="1"/>
        <v>0.0017505787037037021</v>
      </c>
      <c r="J18" s="38">
        <f>G18-INDEX($G$5:$G$386,MATCH(D18,$D$5:$D$386,0))</f>
        <v>0.0013548611111111088</v>
      </c>
    </row>
    <row r="19" spans="1:10" s="6" customFormat="1" ht="15" customHeight="1">
      <c r="A19" s="21">
        <v>15</v>
      </c>
      <c r="B19" s="24" t="s">
        <v>52</v>
      </c>
      <c r="C19" s="24" t="s">
        <v>143</v>
      </c>
      <c r="D19" s="27" t="s">
        <v>144</v>
      </c>
      <c r="E19" s="24" t="s">
        <v>145</v>
      </c>
      <c r="F19" s="27" t="s">
        <v>377</v>
      </c>
      <c r="G19" s="27" t="s">
        <v>378</v>
      </c>
      <c r="H19" s="34" t="str">
        <f aca="true" t="shared" si="2" ref="H19:H49">TEXT(INT((HOUR(G19)*3600+MINUTE(G19)*60+SECOND(G19))/$J$3/60),"0")&amp;"."&amp;TEXT(MOD((HOUR(G19)*3600+MINUTE(G19)*60+SECOND(G19))/$J$3,60),"00")&amp;"/km"</f>
        <v>3.44/km</v>
      </c>
      <c r="I19" s="38">
        <f aca="true" t="shared" si="3" ref="I19:I49">G19-$G$5</f>
        <v>0.0018275462962962993</v>
      </c>
      <c r="J19" s="38">
        <f>G19-INDEX($G$5:$G$386,MATCH(D19,$D$5:$D$386,0))</f>
        <v>0</v>
      </c>
    </row>
    <row r="20" spans="1:10" s="6" customFormat="1" ht="15" customHeight="1">
      <c r="A20" s="21">
        <v>16</v>
      </c>
      <c r="B20" s="24" t="s">
        <v>139</v>
      </c>
      <c r="C20" s="24" t="s">
        <v>13</v>
      </c>
      <c r="D20" s="27" t="s">
        <v>128</v>
      </c>
      <c r="E20" s="24" t="s">
        <v>88</v>
      </c>
      <c r="F20" s="27" t="s">
        <v>379</v>
      </c>
      <c r="G20" s="27" t="s">
        <v>380</v>
      </c>
      <c r="H20" s="34" t="str">
        <f t="shared" si="2"/>
        <v>3.46/km</v>
      </c>
      <c r="I20" s="38">
        <f t="shared" si="3"/>
        <v>0.0020210648148148193</v>
      </c>
      <c r="J20" s="38">
        <f>G20-INDEX($G$5:$G$386,MATCH(D20,$D$5:$D$386,0))</f>
        <v>0.0020210648148148193</v>
      </c>
    </row>
    <row r="21" spans="1:10" ht="15" customHeight="1">
      <c r="A21" s="21">
        <v>17</v>
      </c>
      <c r="B21" s="24" t="s">
        <v>381</v>
      </c>
      <c r="C21" s="24" t="s">
        <v>21</v>
      </c>
      <c r="D21" s="27" t="s">
        <v>134</v>
      </c>
      <c r="E21" s="24" t="s">
        <v>154</v>
      </c>
      <c r="F21" s="27" t="s">
        <v>382</v>
      </c>
      <c r="G21" s="27" t="s">
        <v>383</v>
      </c>
      <c r="H21" s="34" t="str">
        <f t="shared" si="2"/>
        <v>3.46/km</v>
      </c>
      <c r="I21" s="38">
        <f t="shared" si="3"/>
        <v>0.002020833333333333</v>
      </c>
      <c r="J21" s="38">
        <f>G21-INDEX($G$5:$G$386,MATCH(D21,$D$5:$D$386,0))</f>
        <v>0.0003973379629629639</v>
      </c>
    </row>
    <row r="22" spans="1:10" ht="15" customHeight="1">
      <c r="A22" s="21">
        <v>18</v>
      </c>
      <c r="B22" s="24" t="s">
        <v>384</v>
      </c>
      <c r="C22" s="24" t="s">
        <v>16</v>
      </c>
      <c r="D22" s="27" t="s">
        <v>126</v>
      </c>
      <c r="E22" s="24" t="s">
        <v>158</v>
      </c>
      <c r="F22" s="27" t="s">
        <v>385</v>
      </c>
      <c r="G22" s="27" t="s">
        <v>386</v>
      </c>
      <c r="H22" s="34" t="str">
        <f t="shared" si="2"/>
        <v>3.47/km</v>
      </c>
      <c r="I22" s="38">
        <f t="shared" si="3"/>
        <v>0.002109606481481483</v>
      </c>
      <c r="J22" s="38">
        <f>G22-INDEX($G$5:$G$386,MATCH(D22,$D$5:$D$386,0))</f>
        <v>0.0005560185185185147</v>
      </c>
    </row>
    <row r="23" spans="1:10" ht="15" customHeight="1">
      <c r="A23" s="21">
        <v>19</v>
      </c>
      <c r="B23" s="24" t="s">
        <v>153</v>
      </c>
      <c r="C23" s="24" t="s">
        <v>89</v>
      </c>
      <c r="D23" s="27" t="s">
        <v>125</v>
      </c>
      <c r="E23" s="24" t="s">
        <v>154</v>
      </c>
      <c r="F23" s="27" t="s">
        <v>387</v>
      </c>
      <c r="G23" s="27" t="s">
        <v>388</v>
      </c>
      <c r="H23" s="34" t="str">
        <f t="shared" si="2"/>
        <v>3.48/km</v>
      </c>
      <c r="I23" s="38">
        <f t="shared" si="3"/>
        <v>0.002140856481481483</v>
      </c>
      <c r="J23" s="38">
        <f>G23-INDEX($G$5:$G$386,MATCH(D23,$D$5:$D$386,0))</f>
        <v>0.0019092592592592564</v>
      </c>
    </row>
    <row r="24" spans="1:10" ht="15" customHeight="1">
      <c r="A24" s="21">
        <v>20</v>
      </c>
      <c r="B24" s="24" t="s">
        <v>389</v>
      </c>
      <c r="C24" s="24" t="s">
        <v>97</v>
      </c>
      <c r="D24" s="27" t="s">
        <v>131</v>
      </c>
      <c r="E24" s="24" t="s">
        <v>148</v>
      </c>
      <c r="F24" s="27" t="s">
        <v>390</v>
      </c>
      <c r="G24" s="27" t="s">
        <v>391</v>
      </c>
      <c r="H24" s="34" t="str">
        <f t="shared" si="2"/>
        <v>3.48/km</v>
      </c>
      <c r="I24" s="38">
        <f t="shared" si="3"/>
        <v>0.0021695601851851876</v>
      </c>
      <c r="J24" s="38">
        <f>G24-INDEX($G$5:$G$386,MATCH(D24,$D$5:$D$386,0))</f>
        <v>0.0017738425925925942</v>
      </c>
    </row>
    <row r="25" spans="1:10" ht="15" customHeight="1">
      <c r="A25" s="21">
        <v>21</v>
      </c>
      <c r="B25" s="24" t="s">
        <v>392</v>
      </c>
      <c r="C25" s="24" t="s">
        <v>15</v>
      </c>
      <c r="D25" s="27" t="s">
        <v>151</v>
      </c>
      <c r="E25" s="24" t="s">
        <v>141</v>
      </c>
      <c r="F25" s="27" t="s">
        <v>393</v>
      </c>
      <c r="G25" s="27" t="s">
        <v>394</v>
      </c>
      <c r="H25" s="34" t="str">
        <f t="shared" si="2"/>
        <v>3.49/km</v>
      </c>
      <c r="I25" s="38">
        <f t="shared" si="3"/>
        <v>0.002237615740740745</v>
      </c>
      <c r="J25" s="38">
        <f>G25-INDEX($G$5:$G$386,MATCH(D25,$D$5:$D$386,0))</f>
        <v>0.0006526620370370384</v>
      </c>
    </row>
    <row r="26" spans="1:10" ht="15" customHeight="1">
      <c r="A26" s="21">
        <v>22</v>
      </c>
      <c r="B26" s="24" t="s">
        <v>174</v>
      </c>
      <c r="C26" s="24" t="s">
        <v>90</v>
      </c>
      <c r="D26" s="27" t="s">
        <v>134</v>
      </c>
      <c r="E26" s="24" t="s">
        <v>175</v>
      </c>
      <c r="F26" s="27" t="s">
        <v>395</v>
      </c>
      <c r="G26" s="27" t="s">
        <v>396</v>
      </c>
      <c r="H26" s="34" t="str">
        <f t="shared" si="2"/>
        <v>3.49/km</v>
      </c>
      <c r="I26" s="38">
        <f t="shared" si="3"/>
        <v>0.002268171296296296</v>
      </c>
      <c r="J26" s="38">
        <f>G26-INDEX($G$5:$G$386,MATCH(D26,$D$5:$D$386,0))</f>
        <v>0.000644675925925927</v>
      </c>
    </row>
    <row r="27" spans="1:10" ht="15" customHeight="1">
      <c r="A27" s="21">
        <v>23</v>
      </c>
      <c r="B27" s="24" t="s">
        <v>397</v>
      </c>
      <c r="C27" s="24" t="s">
        <v>82</v>
      </c>
      <c r="D27" s="27" t="s">
        <v>126</v>
      </c>
      <c r="E27" s="24" t="s">
        <v>147</v>
      </c>
      <c r="F27" s="27" t="s">
        <v>398</v>
      </c>
      <c r="G27" s="27" t="s">
        <v>399</v>
      </c>
      <c r="H27" s="34" t="str">
        <f t="shared" si="2"/>
        <v>3.51/km</v>
      </c>
      <c r="I27" s="38">
        <f t="shared" si="3"/>
        <v>0.0024361111111111146</v>
      </c>
      <c r="J27" s="38">
        <f>G27-INDEX($G$5:$G$386,MATCH(D27,$D$5:$D$386,0))</f>
        <v>0.0008825231481481462</v>
      </c>
    </row>
    <row r="28" spans="1:10" ht="15" customHeight="1">
      <c r="A28" s="21">
        <v>24</v>
      </c>
      <c r="B28" s="24" t="s">
        <v>149</v>
      </c>
      <c r="C28" s="24" t="s">
        <v>30</v>
      </c>
      <c r="D28" s="27" t="s">
        <v>126</v>
      </c>
      <c r="E28" s="24" t="s">
        <v>150</v>
      </c>
      <c r="F28" s="27" t="s">
        <v>400</v>
      </c>
      <c r="G28" s="27" t="s">
        <v>401</v>
      </c>
      <c r="H28" s="34" t="str">
        <f t="shared" si="2"/>
        <v>3.52/km</v>
      </c>
      <c r="I28" s="38">
        <f t="shared" si="3"/>
        <v>0.0025785879629629666</v>
      </c>
      <c r="J28" s="38">
        <f>G28-INDEX($G$5:$G$386,MATCH(D28,$D$5:$D$386,0))</f>
        <v>0.0010249999999999981</v>
      </c>
    </row>
    <row r="29" spans="1:10" ht="15" customHeight="1">
      <c r="A29" s="21">
        <v>25</v>
      </c>
      <c r="B29" s="24" t="s">
        <v>402</v>
      </c>
      <c r="C29" s="24" t="s">
        <v>27</v>
      </c>
      <c r="D29" s="27" t="s">
        <v>128</v>
      </c>
      <c r="E29" s="24" t="s">
        <v>403</v>
      </c>
      <c r="F29" s="27" t="s">
        <v>404</v>
      </c>
      <c r="G29" s="27" t="s">
        <v>405</v>
      </c>
      <c r="H29" s="34" t="str">
        <f t="shared" si="2"/>
        <v>3.53/km</v>
      </c>
      <c r="I29" s="38">
        <f t="shared" si="3"/>
        <v>0.00264895833333334</v>
      </c>
      <c r="J29" s="38">
        <f>G29-INDEX($G$5:$G$386,MATCH(D29,$D$5:$D$386,0))</f>
        <v>0.00264895833333334</v>
      </c>
    </row>
    <row r="30" spans="1:10" ht="15" customHeight="1">
      <c r="A30" s="21">
        <v>26</v>
      </c>
      <c r="B30" s="24" t="s">
        <v>163</v>
      </c>
      <c r="C30" s="24" t="s">
        <v>19</v>
      </c>
      <c r="D30" s="27" t="s">
        <v>128</v>
      </c>
      <c r="E30" s="24" t="s">
        <v>147</v>
      </c>
      <c r="F30" s="27" t="s">
        <v>406</v>
      </c>
      <c r="G30" s="27" t="s">
        <v>407</v>
      </c>
      <c r="H30" s="33" t="str">
        <f t="shared" si="2"/>
        <v>3.54/km</v>
      </c>
      <c r="I30" s="37">
        <f t="shared" si="3"/>
        <v>0.002711342592592595</v>
      </c>
      <c r="J30" s="37">
        <f>G30-INDEX($G$5:$G$386,MATCH(D30,$D$5:$D$386,0))</f>
        <v>0.002711342592592595</v>
      </c>
    </row>
    <row r="31" spans="1:10" ht="15" customHeight="1">
      <c r="A31" s="61">
        <v>27</v>
      </c>
      <c r="B31" s="62" t="s">
        <v>160</v>
      </c>
      <c r="C31" s="62" t="s">
        <v>28</v>
      </c>
      <c r="D31" s="63" t="s">
        <v>128</v>
      </c>
      <c r="E31" s="62" t="s">
        <v>408</v>
      </c>
      <c r="F31" s="63" t="s">
        <v>409</v>
      </c>
      <c r="G31" s="63" t="s">
        <v>410</v>
      </c>
      <c r="H31" s="64" t="str">
        <f t="shared" si="2"/>
        <v>3.55/km</v>
      </c>
      <c r="I31" s="65">
        <f t="shared" si="3"/>
        <v>0.0028413194444444415</v>
      </c>
      <c r="J31" s="65">
        <f>G31-INDEX($G$5:$G$386,MATCH(D31,$D$5:$D$386,0))</f>
        <v>0.0028413194444444415</v>
      </c>
    </row>
    <row r="32" spans="1:10" ht="15" customHeight="1">
      <c r="A32" s="21">
        <v>28</v>
      </c>
      <c r="B32" s="24" t="s">
        <v>411</v>
      </c>
      <c r="C32" s="24" t="s">
        <v>30</v>
      </c>
      <c r="D32" s="27" t="s">
        <v>126</v>
      </c>
      <c r="E32" s="24" t="s">
        <v>412</v>
      </c>
      <c r="F32" s="27" t="s">
        <v>413</v>
      </c>
      <c r="G32" s="27" t="s">
        <v>414</v>
      </c>
      <c r="H32" s="34" t="str">
        <f t="shared" si="2"/>
        <v>3.55/km</v>
      </c>
      <c r="I32" s="38">
        <f t="shared" si="3"/>
        <v>0.0028674768518518502</v>
      </c>
      <c r="J32" s="38">
        <f>G32-INDEX($G$5:$G$386,MATCH(D32,$D$5:$D$386,0))</f>
        <v>0.0013138888888888818</v>
      </c>
    </row>
    <row r="33" spans="1:10" ht="15" customHeight="1">
      <c r="A33" s="21">
        <v>29</v>
      </c>
      <c r="B33" s="24" t="s">
        <v>415</v>
      </c>
      <c r="C33" s="24" t="s">
        <v>114</v>
      </c>
      <c r="D33" s="27" t="s">
        <v>178</v>
      </c>
      <c r="E33" s="24" t="s">
        <v>179</v>
      </c>
      <c r="F33" s="27" t="s">
        <v>416</v>
      </c>
      <c r="G33" s="27" t="s">
        <v>417</v>
      </c>
      <c r="H33" s="34" t="str">
        <f t="shared" si="2"/>
        <v>3.55/km</v>
      </c>
      <c r="I33" s="38">
        <f t="shared" si="3"/>
        <v>0.0028899305555555588</v>
      </c>
      <c r="J33" s="38">
        <f>G33-INDEX($G$5:$G$386,MATCH(D33,$D$5:$D$386,0))</f>
        <v>0</v>
      </c>
    </row>
    <row r="34" spans="1:10" ht="15" customHeight="1">
      <c r="A34" s="21">
        <v>30</v>
      </c>
      <c r="B34" s="24" t="s">
        <v>169</v>
      </c>
      <c r="C34" s="24" t="s">
        <v>70</v>
      </c>
      <c r="D34" s="27" t="s">
        <v>151</v>
      </c>
      <c r="E34" s="24" t="s">
        <v>412</v>
      </c>
      <c r="F34" s="27" t="s">
        <v>418</v>
      </c>
      <c r="G34" s="27" t="s">
        <v>419</v>
      </c>
      <c r="H34" s="34" t="str">
        <f t="shared" si="2"/>
        <v>3.56/km</v>
      </c>
      <c r="I34" s="38">
        <f t="shared" si="3"/>
        <v>0.0029429398148148184</v>
      </c>
      <c r="J34" s="38">
        <f>G34-INDEX($G$5:$G$386,MATCH(D34,$D$5:$D$386,0))</f>
        <v>0.001357986111111112</v>
      </c>
    </row>
    <row r="35" spans="1:10" ht="15" customHeight="1">
      <c r="A35" s="21">
        <v>31</v>
      </c>
      <c r="B35" s="24" t="s">
        <v>420</v>
      </c>
      <c r="C35" s="24" t="s">
        <v>72</v>
      </c>
      <c r="D35" s="27" t="s">
        <v>125</v>
      </c>
      <c r="E35" s="24" t="s">
        <v>421</v>
      </c>
      <c r="F35" s="27" t="s">
        <v>422</v>
      </c>
      <c r="G35" s="27" t="s">
        <v>423</v>
      </c>
      <c r="H35" s="34" t="str">
        <f t="shared" si="2"/>
        <v>3.56/km</v>
      </c>
      <c r="I35" s="38">
        <f t="shared" si="3"/>
        <v>0.0029857638888888954</v>
      </c>
      <c r="J35" s="38">
        <f>G35-INDEX($G$5:$G$386,MATCH(D35,$D$5:$D$386,0))</f>
        <v>0.0027541666666666687</v>
      </c>
    </row>
    <row r="36" spans="1:10" ht="15" customHeight="1">
      <c r="A36" s="21">
        <v>32</v>
      </c>
      <c r="B36" s="24" t="s">
        <v>424</v>
      </c>
      <c r="C36" s="24" t="s">
        <v>39</v>
      </c>
      <c r="D36" s="27" t="s">
        <v>183</v>
      </c>
      <c r="E36" s="24" t="s">
        <v>150</v>
      </c>
      <c r="F36" s="27" t="s">
        <v>425</v>
      </c>
      <c r="G36" s="27" t="s">
        <v>426</v>
      </c>
      <c r="H36" s="34" t="str">
        <f t="shared" si="2"/>
        <v>3.57/km</v>
      </c>
      <c r="I36" s="38">
        <f t="shared" si="3"/>
        <v>0.0030950231481481523</v>
      </c>
      <c r="J36" s="38">
        <f>G36-INDEX($G$5:$G$386,MATCH(D36,$D$5:$D$386,0))</f>
        <v>0</v>
      </c>
    </row>
    <row r="37" spans="1:10" ht="15" customHeight="1">
      <c r="A37" s="21">
        <v>33</v>
      </c>
      <c r="B37" s="24" t="s">
        <v>40</v>
      </c>
      <c r="C37" s="24" t="s">
        <v>27</v>
      </c>
      <c r="D37" s="27" t="s">
        <v>156</v>
      </c>
      <c r="E37" s="24" t="s">
        <v>83</v>
      </c>
      <c r="F37" s="27" t="s">
        <v>427</v>
      </c>
      <c r="G37" s="27" t="s">
        <v>428</v>
      </c>
      <c r="H37" s="34" t="str">
        <f t="shared" si="2"/>
        <v>3.57/km</v>
      </c>
      <c r="I37" s="38">
        <f t="shared" si="3"/>
        <v>0.0030900462962962956</v>
      </c>
      <c r="J37" s="38">
        <f>G37-INDEX($G$5:$G$386,MATCH(D37,$D$5:$D$386,0))</f>
        <v>0</v>
      </c>
    </row>
    <row r="38" spans="1:10" ht="15" customHeight="1">
      <c r="A38" s="21">
        <v>34</v>
      </c>
      <c r="B38" s="24" t="s">
        <v>429</v>
      </c>
      <c r="C38" s="24" t="s">
        <v>25</v>
      </c>
      <c r="D38" s="27" t="s">
        <v>156</v>
      </c>
      <c r="E38" s="24" t="s">
        <v>430</v>
      </c>
      <c r="F38" s="27" t="s">
        <v>431</v>
      </c>
      <c r="G38" s="27" t="s">
        <v>432</v>
      </c>
      <c r="H38" s="33" t="str">
        <f t="shared" si="2"/>
        <v>3.58/km</v>
      </c>
      <c r="I38" s="37">
        <f t="shared" si="3"/>
        <v>0.003125231481481479</v>
      </c>
      <c r="J38" s="37">
        <f>G38-INDEX($G$5:$G$386,MATCH(D38,$D$5:$D$386,0))</f>
        <v>3.518518518518324E-05</v>
      </c>
    </row>
    <row r="39" spans="1:10" ht="15" customHeight="1">
      <c r="A39" s="21">
        <v>35</v>
      </c>
      <c r="B39" s="24" t="s">
        <v>433</v>
      </c>
      <c r="C39" s="24" t="s">
        <v>96</v>
      </c>
      <c r="D39" s="27" t="s">
        <v>126</v>
      </c>
      <c r="E39" s="24" t="s">
        <v>150</v>
      </c>
      <c r="F39" s="27" t="s">
        <v>434</v>
      </c>
      <c r="G39" s="27" t="s">
        <v>435</v>
      </c>
      <c r="H39" s="34" t="str">
        <f t="shared" si="2"/>
        <v>3.58/km</v>
      </c>
      <c r="I39" s="38">
        <f t="shared" si="3"/>
        <v>0.003126504629629632</v>
      </c>
      <c r="J39" s="38">
        <f>G39-INDEX($G$5:$G$386,MATCH(D39,$D$5:$D$386,0))</f>
        <v>0.0015729166666666634</v>
      </c>
    </row>
    <row r="40" spans="1:10" ht="15" customHeight="1">
      <c r="A40" s="21">
        <v>36</v>
      </c>
      <c r="B40" s="24" t="s">
        <v>139</v>
      </c>
      <c r="C40" s="24" t="s">
        <v>436</v>
      </c>
      <c r="D40" s="27" t="s">
        <v>151</v>
      </c>
      <c r="E40" s="24" t="s">
        <v>154</v>
      </c>
      <c r="F40" s="27" t="s">
        <v>437</v>
      </c>
      <c r="G40" s="27" t="s">
        <v>438</v>
      </c>
      <c r="H40" s="34" t="str">
        <f t="shared" si="2"/>
        <v>3.58/km</v>
      </c>
      <c r="I40" s="38">
        <f t="shared" si="3"/>
        <v>0.003145023148148147</v>
      </c>
      <c r="J40" s="38">
        <f>G40-INDEX($G$5:$G$386,MATCH(D40,$D$5:$D$386,0))</f>
        <v>0.0015600694444444403</v>
      </c>
    </row>
    <row r="41" spans="1:10" ht="15" customHeight="1">
      <c r="A41" s="21">
        <v>37</v>
      </c>
      <c r="B41" s="24" t="s">
        <v>439</v>
      </c>
      <c r="C41" s="24" t="s">
        <v>440</v>
      </c>
      <c r="D41" s="27" t="s">
        <v>151</v>
      </c>
      <c r="E41" s="24" t="s">
        <v>132</v>
      </c>
      <c r="F41" s="27" t="s">
        <v>441</v>
      </c>
      <c r="G41" s="27" t="s">
        <v>442</v>
      </c>
      <c r="H41" s="34" t="str">
        <f t="shared" si="2"/>
        <v>3.58/km</v>
      </c>
      <c r="I41" s="38">
        <f t="shared" si="3"/>
        <v>0.003169212962962964</v>
      </c>
      <c r="J41" s="38">
        <f>G41-INDEX($G$5:$G$386,MATCH(D41,$D$5:$D$386,0))</f>
        <v>0.0015842592592592575</v>
      </c>
    </row>
    <row r="42" spans="1:10" ht="15" customHeight="1">
      <c r="A42" s="21">
        <v>38</v>
      </c>
      <c r="B42" s="24" t="s">
        <v>443</v>
      </c>
      <c r="C42" s="24" t="s">
        <v>444</v>
      </c>
      <c r="D42" s="27" t="s">
        <v>126</v>
      </c>
      <c r="E42" s="24" t="s">
        <v>147</v>
      </c>
      <c r="F42" s="27" t="s">
        <v>445</v>
      </c>
      <c r="G42" s="27" t="s">
        <v>446</v>
      </c>
      <c r="H42" s="34" t="str">
        <f t="shared" si="2"/>
        <v>3.59/km</v>
      </c>
      <c r="I42" s="38">
        <f t="shared" si="3"/>
        <v>0.0032216435185185195</v>
      </c>
      <c r="J42" s="38">
        <f>G42-INDEX($G$5:$G$386,MATCH(D42,$D$5:$D$386,0))</f>
        <v>0.001668055555555551</v>
      </c>
    </row>
    <row r="43" spans="1:10" ht="15" customHeight="1">
      <c r="A43" s="21">
        <v>39</v>
      </c>
      <c r="B43" s="24" t="s">
        <v>447</v>
      </c>
      <c r="C43" s="24" t="s">
        <v>130</v>
      </c>
      <c r="D43" s="27" t="s">
        <v>151</v>
      </c>
      <c r="E43" s="24" t="s">
        <v>83</v>
      </c>
      <c r="F43" s="27" t="s">
        <v>448</v>
      </c>
      <c r="G43" s="27" t="s">
        <v>449</v>
      </c>
      <c r="H43" s="34" t="str">
        <f t="shared" si="2"/>
        <v>3.59/km</v>
      </c>
      <c r="I43" s="38">
        <f t="shared" si="3"/>
        <v>0.003291203703703706</v>
      </c>
      <c r="J43" s="38">
        <f>G43-INDEX($G$5:$G$386,MATCH(D43,$D$5:$D$386,0))</f>
        <v>0.0017062499999999994</v>
      </c>
    </row>
    <row r="44" spans="1:10" ht="15" customHeight="1">
      <c r="A44" s="21">
        <v>40</v>
      </c>
      <c r="B44" s="24" t="s">
        <v>162</v>
      </c>
      <c r="C44" s="24" t="s">
        <v>72</v>
      </c>
      <c r="D44" s="27" t="s">
        <v>126</v>
      </c>
      <c r="E44" s="24" t="s">
        <v>150</v>
      </c>
      <c r="F44" s="27" t="s">
        <v>450</v>
      </c>
      <c r="G44" s="27" t="s">
        <v>451</v>
      </c>
      <c r="H44" s="34" t="str">
        <f t="shared" si="2"/>
        <v>4.02/km</v>
      </c>
      <c r="I44" s="38">
        <f t="shared" si="3"/>
        <v>0.0035026620370370368</v>
      </c>
      <c r="J44" s="38">
        <f>G44-INDEX($G$5:$G$386,MATCH(D44,$D$5:$D$386,0))</f>
        <v>0.0019490740740740684</v>
      </c>
    </row>
    <row r="45" spans="1:10" ht="15" customHeight="1">
      <c r="A45" s="21">
        <v>41</v>
      </c>
      <c r="B45" s="24" t="s">
        <v>172</v>
      </c>
      <c r="C45" s="24" t="s">
        <v>18</v>
      </c>
      <c r="D45" s="27" t="s">
        <v>151</v>
      </c>
      <c r="E45" s="24" t="s">
        <v>173</v>
      </c>
      <c r="F45" s="27" t="s">
        <v>452</v>
      </c>
      <c r="G45" s="27" t="s">
        <v>453</v>
      </c>
      <c r="H45" s="34" t="str">
        <f t="shared" si="2"/>
        <v>4.02/km</v>
      </c>
      <c r="I45" s="38">
        <f t="shared" si="3"/>
        <v>0.0035854166666666673</v>
      </c>
      <c r="J45" s="38">
        <f>G45-INDEX($G$5:$G$386,MATCH(D45,$D$5:$D$386,0))</f>
        <v>0.002000462962962961</v>
      </c>
    </row>
    <row r="46" spans="1:10" ht="15" customHeight="1">
      <c r="A46" s="61">
        <v>42</v>
      </c>
      <c r="B46" s="62" t="s">
        <v>454</v>
      </c>
      <c r="C46" s="62" t="s">
        <v>21</v>
      </c>
      <c r="D46" s="63" t="s">
        <v>131</v>
      </c>
      <c r="E46" s="62" t="s">
        <v>408</v>
      </c>
      <c r="F46" s="63" t="s">
        <v>455</v>
      </c>
      <c r="G46" s="63" t="s">
        <v>456</v>
      </c>
      <c r="H46" s="64" t="str">
        <f t="shared" si="2"/>
        <v>4.02/km</v>
      </c>
      <c r="I46" s="65">
        <f t="shared" si="3"/>
        <v>0.0035961805555555573</v>
      </c>
      <c r="J46" s="65">
        <f>G46-INDEX($G$5:$G$386,MATCH(D46,$D$5:$D$386,0))</f>
        <v>0.003200462962962964</v>
      </c>
    </row>
    <row r="47" spans="1:10" ht="15" customHeight="1">
      <c r="A47" s="21">
        <v>43</v>
      </c>
      <c r="B47" s="24" t="s">
        <v>186</v>
      </c>
      <c r="C47" s="24" t="s">
        <v>37</v>
      </c>
      <c r="D47" s="27" t="s">
        <v>131</v>
      </c>
      <c r="E47" s="24" t="s">
        <v>141</v>
      </c>
      <c r="F47" s="27" t="s">
        <v>457</v>
      </c>
      <c r="G47" s="27" t="s">
        <v>458</v>
      </c>
      <c r="H47" s="34" t="str">
        <f t="shared" si="2"/>
        <v>4.03/km</v>
      </c>
      <c r="I47" s="38">
        <f t="shared" si="3"/>
        <v>0.0036538194444444456</v>
      </c>
      <c r="J47" s="38">
        <f>G47-INDEX($G$5:$G$386,MATCH(D47,$D$5:$D$386,0))</f>
        <v>0.0032581018518518523</v>
      </c>
    </row>
    <row r="48" spans="1:10" ht="15" customHeight="1">
      <c r="A48" s="21">
        <v>44</v>
      </c>
      <c r="B48" s="24" t="s">
        <v>200</v>
      </c>
      <c r="C48" s="24" t="s">
        <v>87</v>
      </c>
      <c r="D48" s="27" t="s">
        <v>126</v>
      </c>
      <c r="E48" s="24" t="s">
        <v>421</v>
      </c>
      <c r="F48" s="27" t="s">
        <v>459</v>
      </c>
      <c r="G48" s="27" t="s">
        <v>460</v>
      </c>
      <c r="H48" s="34" t="str">
        <f t="shared" si="2"/>
        <v>4.04/km</v>
      </c>
      <c r="I48" s="38">
        <f t="shared" si="3"/>
        <v>0.003750115740740738</v>
      </c>
      <c r="J48" s="38">
        <f>G48-INDEX($G$5:$G$386,MATCH(D48,$D$5:$D$386,0))</f>
        <v>0.0021965277777777695</v>
      </c>
    </row>
    <row r="49" spans="1:10" ht="15" customHeight="1">
      <c r="A49" s="21">
        <v>45</v>
      </c>
      <c r="B49" s="24" t="s">
        <v>461</v>
      </c>
      <c r="C49" s="24" t="s">
        <v>462</v>
      </c>
      <c r="D49" s="27" t="s">
        <v>126</v>
      </c>
      <c r="E49" s="24" t="s">
        <v>463</v>
      </c>
      <c r="F49" s="27" t="s">
        <v>464</v>
      </c>
      <c r="G49" s="27" t="s">
        <v>465</v>
      </c>
      <c r="H49" s="34" t="str">
        <f t="shared" si="2"/>
        <v>4.05/km</v>
      </c>
      <c r="I49" s="38">
        <f t="shared" si="3"/>
        <v>0.003798379629629634</v>
      </c>
      <c r="J49" s="38">
        <f>G49-INDEX($G$5:$G$386,MATCH(D49,$D$5:$D$386,0))</f>
        <v>0.0022447916666666658</v>
      </c>
    </row>
    <row r="50" spans="1:10" ht="15" customHeight="1">
      <c r="A50" s="21">
        <v>46</v>
      </c>
      <c r="B50" s="24" t="s">
        <v>176</v>
      </c>
      <c r="C50" s="24" t="s">
        <v>82</v>
      </c>
      <c r="D50" s="27" t="s">
        <v>156</v>
      </c>
      <c r="E50" s="24" t="s">
        <v>132</v>
      </c>
      <c r="F50" s="27" t="s">
        <v>466</v>
      </c>
      <c r="G50" s="27" t="s">
        <v>467</v>
      </c>
      <c r="H50" s="34" t="str">
        <f aca="true" t="shared" si="4" ref="H50:H102">TEXT(INT((HOUR(G50)*3600+MINUTE(G50)*60+SECOND(G50))/$J$3/60),"0")&amp;"."&amp;TEXT(MOD((HOUR(G50)*3600+MINUTE(G50)*60+SECOND(G50))/$J$3,60),"00")&amp;"/km"</f>
        <v>4.05/km</v>
      </c>
      <c r="I50" s="38">
        <f aca="true" t="shared" si="5" ref="I50:I102">G50-$G$5</f>
        <v>0.0038745370370370374</v>
      </c>
      <c r="J50" s="38">
        <f>G50-INDEX($G$5:$G$386,MATCH(D50,$D$5:$D$386,0))</f>
        <v>0.0007844907407407418</v>
      </c>
    </row>
    <row r="51" spans="1:10" ht="15" customHeight="1">
      <c r="A51" s="21">
        <v>47</v>
      </c>
      <c r="B51" s="24" t="s">
        <v>187</v>
      </c>
      <c r="C51" s="24" t="s">
        <v>22</v>
      </c>
      <c r="D51" s="27" t="s">
        <v>128</v>
      </c>
      <c r="E51" s="24" t="s">
        <v>158</v>
      </c>
      <c r="F51" s="27" t="s">
        <v>468</v>
      </c>
      <c r="G51" s="27" t="s">
        <v>469</v>
      </c>
      <c r="H51" s="34" t="str">
        <f t="shared" si="4"/>
        <v>4.07/km</v>
      </c>
      <c r="I51" s="38">
        <f t="shared" si="5"/>
        <v>0.0039994212962962995</v>
      </c>
      <c r="J51" s="38">
        <f>G51-INDEX($G$5:$G$386,MATCH(D51,$D$5:$D$386,0))</f>
        <v>0.0039994212962962995</v>
      </c>
    </row>
    <row r="52" spans="1:10" ht="15" customHeight="1">
      <c r="A52" s="21">
        <v>48</v>
      </c>
      <c r="B52" s="24" t="s">
        <v>191</v>
      </c>
      <c r="C52" s="24" t="s">
        <v>73</v>
      </c>
      <c r="D52" s="27" t="s">
        <v>131</v>
      </c>
      <c r="E52" s="24" t="s">
        <v>158</v>
      </c>
      <c r="F52" s="27" t="s">
        <v>470</v>
      </c>
      <c r="G52" s="27" t="s">
        <v>471</v>
      </c>
      <c r="H52" s="34" t="str">
        <f t="shared" si="4"/>
        <v>4.07/km</v>
      </c>
      <c r="I52" s="38">
        <f t="shared" si="5"/>
        <v>0.0040796296296296344</v>
      </c>
      <c r="J52" s="38">
        <f>G52-INDEX($G$5:$G$386,MATCH(D52,$D$5:$D$386,0))</f>
        <v>0.003683912037037041</v>
      </c>
    </row>
    <row r="53" spans="1:10" ht="15" customHeight="1">
      <c r="A53" s="21">
        <v>49</v>
      </c>
      <c r="B53" s="24" t="s">
        <v>217</v>
      </c>
      <c r="C53" s="24" t="s">
        <v>130</v>
      </c>
      <c r="D53" s="27" t="s">
        <v>131</v>
      </c>
      <c r="E53" s="24" t="s">
        <v>412</v>
      </c>
      <c r="F53" s="27" t="s">
        <v>472</v>
      </c>
      <c r="G53" s="27" t="s">
        <v>473</v>
      </c>
      <c r="H53" s="34" t="str">
        <f t="shared" si="4"/>
        <v>4.08/km</v>
      </c>
      <c r="I53" s="38">
        <f t="shared" si="5"/>
        <v>0.004100347222222224</v>
      </c>
      <c r="J53" s="38">
        <f>G53-INDEX($G$5:$G$386,MATCH(D53,$D$5:$D$386,0))</f>
        <v>0.0037046296296296306</v>
      </c>
    </row>
    <row r="54" spans="1:10" ht="15" customHeight="1">
      <c r="A54" s="21">
        <v>50</v>
      </c>
      <c r="B54" s="24" t="s">
        <v>121</v>
      </c>
      <c r="C54" s="24" t="s">
        <v>15</v>
      </c>
      <c r="D54" s="27" t="s">
        <v>131</v>
      </c>
      <c r="E54" s="24" t="s">
        <v>421</v>
      </c>
      <c r="F54" s="27" t="s">
        <v>474</v>
      </c>
      <c r="G54" s="27" t="s">
        <v>475</v>
      </c>
      <c r="H54" s="34" t="str">
        <f t="shared" si="4"/>
        <v>4.08/km</v>
      </c>
      <c r="I54" s="38">
        <f t="shared" si="5"/>
        <v>0.004121180555555555</v>
      </c>
      <c r="J54" s="38">
        <f>G54-INDEX($G$5:$G$386,MATCH(D54,$D$5:$D$386,0))</f>
        <v>0.0037254629629629617</v>
      </c>
    </row>
    <row r="55" spans="1:10" ht="15" customHeight="1">
      <c r="A55" s="21">
        <v>51</v>
      </c>
      <c r="B55" s="24" t="s">
        <v>168</v>
      </c>
      <c r="C55" s="24" t="s">
        <v>12</v>
      </c>
      <c r="D55" s="27" t="s">
        <v>151</v>
      </c>
      <c r="E55" s="24" t="s">
        <v>147</v>
      </c>
      <c r="F55" s="27" t="s">
        <v>476</v>
      </c>
      <c r="G55" s="27" t="s">
        <v>477</v>
      </c>
      <c r="H55" s="34" t="str">
        <f t="shared" si="4"/>
        <v>4.08/km</v>
      </c>
      <c r="I55" s="38">
        <f t="shared" si="5"/>
        <v>0.004174768518518519</v>
      </c>
      <c r="J55" s="38">
        <f>G55-INDEX($G$5:$G$386,MATCH(D55,$D$5:$D$386,0))</f>
        <v>0.002589814814814812</v>
      </c>
    </row>
    <row r="56" spans="1:10" ht="15" customHeight="1">
      <c r="A56" s="21">
        <v>52</v>
      </c>
      <c r="B56" s="24" t="s">
        <v>478</v>
      </c>
      <c r="C56" s="24" t="s">
        <v>14</v>
      </c>
      <c r="D56" s="27" t="s">
        <v>134</v>
      </c>
      <c r="E56" s="24" t="s">
        <v>150</v>
      </c>
      <c r="F56" s="27" t="s">
        <v>479</v>
      </c>
      <c r="G56" s="27" t="s">
        <v>480</v>
      </c>
      <c r="H56" s="34" t="str">
        <f t="shared" si="4"/>
        <v>4.08/km</v>
      </c>
      <c r="I56" s="38">
        <f t="shared" si="5"/>
        <v>0.004145717592592597</v>
      </c>
      <c r="J56" s="38">
        <f>G56-INDEX($G$5:$G$386,MATCH(D56,$D$5:$D$386,0))</f>
        <v>0.0025222222222222278</v>
      </c>
    </row>
    <row r="57" spans="1:10" ht="15" customHeight="1">
      <c r="A57" s="61">
        <v>53</v>
      </c>
      <c r="B57" s="62" t="s">
        <v>216</v>
      </c>
      <c r="C57" s="62" t="s">
        <v>74</v>
      </c>
      <c r="D57" s="63" t="s">
        <v>151</v>
      </c>
      <c r="E57" s="62" t="s">
        <v>408</v>
      </c>
      <c r="F57" s="63" t="s">
        <v>481</v>
      </c>
      <c r="G57" s="63" t="s">
        <v>482</v>
      </c>
      <c r="H57" s="66" t="str">
        <f t="shared" si="4"/>
        <v>4.08/km</v>
      </c>
      <c r="I57" s="67">
        <f t="shared" si="5"/>
        <v>0.004093750000000007</v>
      </c>
      <c r="J57" s="67">
        <f>G57-INDEX($G$5:$G$386,MATCH(D57,$D$5:$D$386,0))</f>
        <v>0.0025087962962963006</v>
      </c>
    </row>
    <row r="58" spans="1:10" ht="15" customHeight="1">
      <c r="A58" s="21">
        <v>54</v>
      </c>
      <c r="B58" s="24" t="s">
        <v>78</v>
      </c>
      <c r="C58" s="24" t="s">
        <v>86</v>
      </c>
      <c r="D58" s="27" t="s">
        <v>156</v>
      </c>
      <c r="E58" s="24" t="s">
        <v>483</v>
      </c>
      <c r="F58" s="27" t="s">
        <v>484</v>
      </c>
      <c r="G58" s="27" t="s">
        <v>485</v>
      </c>
      <c r="H58" s="34" t="str">
        <f t="shared" si="4"/>
        <v>4.09/km</v>
      </c>
      <c r="I58" s="38">
        <f t="shared" si="5"/>
        <v>0.004201273148148152</v>
      </c>
      <c r="J58" s="38">
        <f>G58-INDEX($G$5:$G$386,MATCH(D58,$D$5:$D$386,0))</f>
        <v>0.0011112268518518563</v>
      </c>
    </row>
    <row r="59" spans="1:10" ht="15" customHeight="1">
      <c r="A59" s="21">
        <v>55</v>
      </c>
      <c r="B59" s="24" t="s">
        <v>486</v>
      </c>
      <c r="C59" s="24" t="s">
        <v>35</v>
      </c>
      <c r="D59" s="27" t="s">
        <v>156</v>
      </c>
      <c r="E59" s="24" t="s">
        <v>487</v>
      </c>
      <c r="F59" s="27" t="s">
        <v>488</v>
      </c>
      <c r="G59" s="27" t="s">
        <v>489</v>
      </c>
      <c r="H59" s="34" t="str">
        <f t="shared" si="4"/>
        <v>4.09/km</v>
      </c>
      <c r="I59" s="38">
        <f t="shared" si="5"/>
        <v>0.0042450231481481505</v>
      </c>
      <c r="J59" s="38">
        <f>G59-INDEX($G$5:$G$386,MATCH(D59,$D$5:$D$386,0))</f>
        <v>0.001154976851851855</v>
      </c>
    </row>
    <row r="60" spans="1:10" ht="15" customHeight="1">
      <c r="A60" s="21">
        <v>56</v>
      </c>
      <c r="B60" s="24" t="s">
        <v>201</v>
      </c>
      <c r="C60" s="24" t="s">
        <v>202</v>
      </c>
      <c r="D60" s="27" t="s">
        <v>126</v>
      </c>
      <c r="E60" s="24" t="s">
        <v>88</v>
      </c>
      <c r="F60" s="27" t="s">
        <v>490</v>
      </c>
      <c r="G60" s="27" t="s">
        <v>491</v>
      </c>
      <c r="H60" s="34" t="str">
        <f t="shared" si="4"/>
        <v>4.09/km</v>
      </c>
      <c r="I60" s="38">
        <f t="shared" si="5"/>
        <v>0.0042745370370370385</v>
      </c>
      <c r="J60" s="38">
        <f>G60-INDEX($G$5:$G$386,MATCH(D60,$D$5:$D$386,0))</f>
        <v>0.00272094907407407</v>
      </c>
    </row>
    <row r="61" spans="1:10" ht="15" customHeight="1">
      <c r="A61" s="21">
        <v>57</v>
      </c>
      <c r="B61" s="24" t="s">
        <v>189</v>
      </c>
      <c r="C61" s="24" t="s">
        <v>69</v>
      </c>
      <c r="D61" s="27" t="s">
        <v>128</v>
      </c>
      <c r="E61" s="24" t="s">
        <v>421</v>
      </c>
      <c r="F61" s="27" t="s">
        <v>492</v>
      </c>
      <c r="G61" s="27" t="s">
        <v>493</v>
      </c>
      <c r="H61" s="34" t="str">
        <f t="shared" si="4"/>
        <v>4.10/km</v>
      </c>
      <c r="I61" s="38">
        <f t="shared" si="5"/>
        <v>0.0042863425925925985</v>
      </c>
      <c r="J61" s="38">
        <f>G61-INDEX($G$5:$G$386,MATCH(D61,$D$5:$D$386,0))</f>
        <v>0.0042863425925925985</v>
      </c>
    </row>
    <row r="62" spans="1:10" ht="15" customHeight="1">
      <c r="A62" s="21">
        <v>58</v>
      </c>
      <c r="B62" s="24" t="s">
        <v>56</v>
      </c>
      <c r="C62" s="24" t="s">
        <v>22</v>
      </c>
      <c r="D62" s="27" t="s">
        <v>156</v>
      </c>
      <c r="E62" s="24" t="s">
        <v>135</v>
      </c>
      <c r="F62" s="27" t="s">
        <v>494</v>
      </c>
      <c r="G62" s="27" t="s">
        <v>495</v>
      </c>
      <c r="H62" s="33" t="str">
        <f t="shared" si="4"/>
        <v>4.10/km</v>
      </c>
      <c r="I62" s="37">
        <f t="shared" si="5"/>
        <v>0.004328009259259261</v>
      </c>
      <c r="J62" s="37">
        <f>G62-INDEX($G$5:$G$386,MATCH(D62,$D$5:$D$386,0))</f>
        <v>0.001237962962962965</v>
      </c>
    </row>
    <row r="63" spans="1:10" ht="15" customHeight="1">
      <c r="A63" s="21">
        <v>59</v>
      </c>
      <c r="B63" s="24" t="s">
        <v>111</v>
      </c>
      <c r="C63" s="24" t="s">
        <v>91</v>
      </c>
      <c r="D63" s="27" t="s">
        <v>125</v>
      </c>
      <c r="E63" s="24" t="s">
        <v>135</v>
      </c>
      <c r="F63" s="27" t="s">
        <v>496</v>
      </c>
      <c r="G63" s="27" t="s">
        <v>497</v>
      </c>
      <c r="H63" s="34" t="str">
        <f t="shared" si="4"/>
        <v>4.10/km</v>
      </c>
      <c r="I63" s="38">
        <f t="shared" si="5"/>
        <v>0.004334953703703709</v>
      </c>
      <c r="J63" s="38">
        <f>G63-INDEX($G$5:$G$386,MATCH(D63,$D$5:$D$386,0))</f>
        <v>0.004103356481481482</v>
      </c>
    </row>
    <row r="64" spans="1:10" ht="15" customHeight="1">
      <c r="A64" s="21">
        <v>60</v>
      </c>
      <c r="B64" s="24" t="s">
        <v>177</v>
      </c>
      <c r="C64" s="24" t="s">
        <v>498</v>
      </c>
      <c r="D64" s="27" t="s">
        <v>178</v>
      </c>
      <c r="E64" s="24" t="s">
        <v>132</v>
      </c>
      <c r="F64" s="27" t="s">
        <v>499</v>
      </c>
      <c r="G64" s="27" t="s">
        <v>500</v>
      </c>
      <c r="H64" s="34" t="str">
        <f t="shared" si="4"/>
        <v>4.11/km</v>
      </c>
      <c r="I64" s="38">
        <f t="shared" si="5"/>
        <v>0.004414004629629632</v>
      </c>
      <c r="J64" s="38">
        <f>G64-INDEX($G$5:$G$386,MATCH(D64,$D$5:$D$386,0))</f>
        <v>0.0015240740740740735</v>
      </c>
    </row>
    <row r="65" spans="1:10" ht="15" customHeight="1">
      <c r="A65" s="21">
        <v>61</v>
      </c>
      <c r="B65" s="24" t="s">
        <v>92</v>
      </c>
      <c r="C65" s="24" t="s">
        <v>97</v>
      </c>
      <c r="D65" s="27" t="s">
        <v>128</v>
      </c>
      <c r="E65" s="24" t="s">
        <v>127</v>
      </c>
      <c r="F65" s="27" t="s">
        <v>501</v>
      </c>
      <c r="G65" s="27" t="s">
        <v>502</v>
      </c>
      <c r="H65" s="34" t="str">
        <f t="shared" si="4"/>
        <v>4.11/km</v>
      </c>
      <c r="I65" s="38">
        <f t="shared" si="5"/>
        <v>0.004410879629629633</v>
      </c>
      <c r="J65" s="38">
        <f>G65-INDEX($G$5:$G$386,MATCH(D65,$D$5:$D$386,0))</f>
        <v>0.004410879629629633</v>
      </c>
    </row>
    <row r="66" spans="1:10" ht="15" customHeight="1">
      <c r="A66" s="21">
        <v>62</v>
      </c>
      <c r="B66" s="24" t="s">
        <v>326</v>
      </c>
      <c r="C66" s="24" t="s">
        <v>503</v>
      </c>
      <c r="D66" s="27" t="s">
        <v>131</v>
      </c>
      <c r="E66" s="24" t="s">
        <v>141</v>
      </c>
      <c r="F66" s="27" t="s">
        <v>504</v>
      </c>
      <c r="G66" s="27" t="s">
        <v>505</v>
      </c>
      <c r="H66" s="34" t="str">
        <f t="shared" si="4"/>
        <v>4.12/km</v>
      </c>
      <c r="I66" s="38">
        <f t="shared" si="5"/>
        <v>0.004512152777777782</v>
      </c>
      <c r="J66" s="38">
        <f>G66-INDEX($G$5:$G$386,MATCH(D66,$D$5:$D$386,0))</f>
        <v>0.004116435185185188</v>
      </c>
    </row>
    <row r="67" spans="1:10" ht="15" customHeight="1">
      <c r="A67" s="21">
        <v>63</v>
      </c>
      <c r="B67" s="24" t="s">
        <v>506</v>
      </c>
      <c r="C67" s="24" t="s">
        <v>44</v>
      </c>
      <c r="D67" s="27" t="s">
        <v>244</v>
      </c>
      <c r="E67" s="24" t="s">
        <v>507</v>
      </c>
      <c r="F67" s="27" t="s">
        <v>508</v>
      </c>
      <c r="G67" s="27" t="s">
        <v>509</v>
      </c>
      <c r="H67" s="34" t="str">
        <f t="shared" si="4"/>
        <v>4.12/km</v>
      </c>
      <c r="I67" s="38">
        <f t="shared" si="5"/>
        <v>0.004556597222222226</v>
      </c>
      <c r="J67" s="38">
        <f>G67-INDEX($G$5:$G$386,MATCH(D67,$D$5:$D$386,0))</f>
        <v>0</v>
      </c>
    </row>
    <row r="68" spans="1:10" ht="15" customHeight="1">
      <c r="A68" s="21">
        <v>64</v>
      </c>
      <c r="B68" s="24" t="s">
        <v>510</v>
      </c>
      <c r="C68" s="24" t="s">
        <v>69</v>
      </c>
      <c r="D68" s="27" t="s">
        <v>128</v>
      </c>
      <c r="E68" s="24" t="s">
        <v>127</v>
      </c>
      <c r="F68" s="27" t="s">
        <v>511</v>
      </c>
      <c r="G68" s="27" t="s">
        <v>512</v>
      </c>
      <c r="H68" s="34" t="str">
        <f t="shared" si="4"/>
        <v>4.12/km</v>
      </c>
      <c r="I68" s="38">
        <f t="shared" si="5"/>
        <v>0.0045518518518518555</v>
      </c>
      <c r="J68" s="38">
        <f>G68-INDEX($G$5:$G$386,MATCH(D68,$D$5:$D$386,0))</f>
        <v>0.0045518518518518555</v>
      </c>
    </row>
    <row r="69" spans="1:10" ht="15" customHeight="1">
      <c r="A69" s="21">
        <v>65</v>
      </c>
      <c r="B69" s="24" t="s">
        <v>102</v>
      </c>
      <c r="C69" s="24" t="s">
        <v>69</v>
      </c>
      <c r="D69" s="27" t="s">
        <v>125</v>
      </c>
      <c r="E69" s="24" t="s">
        <v>141</v>
      </c>
      <c r="F69" s="27" t="s">
        <v>513</v>
      </c>
      <c r="G69" s="27" t="s">
        <v>514</v>
      </c>
      <c r="H69" s="34" t="str">
        <f t="shared" si="4"/>
        <v>4.13/km</v>
      </c>
      <c r="I69" s="38">
        <f t="shared" si="5"/>
        <v>0.004625810185185188</v>
      </c>
      <c r="J69" s="38">
        <f>G69-INDEX($G$5:$G$386,MATCH(D69,$D$5:$D$386,0))</f>
        <v>0.004394212962962961</v>
      </c>
    </row>
    <row r="70" spans="1:10" ht="15" customHeight="1">
      <c r="A70" s="21">
        <v>66</v>
      </c>
      <c r="B70" s="24" t="s">
        <v>515</v>
      </c>
      <c r="C70" s="24" t="s">
        <v>19</v>
      </c>
      <c r="D70" s="27" t="s">
        <v>125</v>
      </c>
      <c r="E70" s="24" t="s">
        <v>127</v>
      </c>
      <c r="F70" s="27" t="s">
        <v>516</v>
      </c>
      <c r="G70" s="27" t="s">
        <v>517</v>
      </c>
      <c r="H70" s="34" t="str">
        <f t="shared" si="4"/>
        <v>4.14/km</v>
      </c>
      <c r="I70" s="38">
        <f t="shared" si="5"/>
        <v>0.004762615740740744</v>
      </c>
      <c r="J70" s="38">
        <f>G70-INDEX($G$5:$G$386,MATCH(D70,$D$5:$D$386,0))</f>
        <v>0.0045310185185185176</v>
      </c>
    </row>
    <row r="71" spans="1:10" ht="15" customHeight="1">
      <c r="A71" s="21">
        <v>67</v>
      </c>
      <c r="B71" s="24" t="s">
        <v>518</v>
      </c>
      <c r="C71" s="24" t="s">
        <v>519</v>
      </c>
      <c r="D71" s="27" t="s">
        <v>131</v>
      </c>
      <c r="E71" s="24" t="s">
        <v>158</v>
      </c>
      <c r="F71" s="27" t="s">
        <v>520</v>
      </c>
      <c r="G71" s="27" t="s">
        <v>521</v>
      </c>
      <c r="H71" s="34" t="str">
        <f t="shared" si="4"/>
        <v>4.15/km</v>
      </c>
      <c r="I71" s="38">
        <f t="shared" si="5"/>
        <v>0.004792939814814816</v>
      </c>
      <c r="J71" s="38">
        <f>G71-INDEX($G$5:$G$386,MATCH(D71,$D$5:$D$386,0))</f>
        <v>0.0043972222222222225</v>
      </c>
    </row>
    <row r="72" spans="1:10" ht="15" customHeight="1">
      <c r="A72" s="21">
        <v>68</v>
      </c>
      <c r="B72" s="24" t="s">
        <v>23</v>
      </c>
      <c r="C72" s="24" t="s">
        <v>14</v>
      </c>
      <c r="D72" s="27" t="s">
        <v>128</v>
      </c>
      <c r="E72" s="24" t="s">
        <v>421</v>
      </c>
      <c r="F72" s="27" t="s">
        <v>522</v>
      </c>
      <c r="G72" s="27" t="s">
        <v>523</v>
      </c>
      <c r="H72" s="34" t="str">
        <f t="shared" si="4"/>
        <v>4.15/km</v>
      </c>
      <c r="I72" s="38">
        <f t="shared" si="5"/>
        <v>0.0048459490740740754</v>
      </c>
      <c r="J72" s="38">
        <f>G72-INDEX($G$5:$G$386,MATCH(D72,$D$5:$D$386,0))</f>
        <v>0.0048459490740740754</v>
      </c>
    </row>
    <row r="73" spans="1:10" ht="15" customHeight="1">
      <c r="A73" s="21">
        <v>69</v>
      </c>
      <c r="B73" s="24" t="s">
        <v>524</v>
      </c>
      <c r="C73" s="24" t="s">
        <v>31</v>
      </c>
      <c r="D73" s="27" t="s">
        <v>126</v>
      </c>
      <c r="E73" s="24" t="s">
        <v>525</v>
      </c>
      <c r="F73" s="27" t="s">
        <v>526</v>
      </c>
      <c r="G73" s="27" t="s">
        <v>527</v>
      </c>
      <c r="H73" s="34" t="str">
        <f t="shared" si="4"/>
        <v>4.14/km</v>
      </c>
      <c r="I73" s="38">
        <f t="shared" si="5"/>
        <v>0.004760763888888887</v>
      </c>
      <c r="J73" s="38">
        <f>G73-INDEX($G$5:$G$386,MATCH(D73,$D$5:$D$386,0))</f>
        <v>0.003207175925925919</v>
      </c>
    </row>
    <row r="74" spans="1:10" ht="15" customHeight="1">
      <c r="A74" s="21">
        <v>70</v>
      </c>
      <c r="B74" s="24" t="s">
        <v>528</v>
      </c>
      <c r="C74" s="24" t="s">
        <v>70</v>
      </c>
      <c r="D74" s="27" t="s">
        <v>151</v>
      </c>
      <c r="E74" s="24" t="s">
        <v>154</v>
      </c>
      <c r="F74" s="27" t="s">
        <v>529</v>
      </c>
      <c r="G74" s="27" t="s">
        <v>530</v>
      </c>
      <c r="H74" s="34" t="str">
        <f t="shared" si="4"/>
        <v>4.15/km</v>
      </c>
      <c r="I74" s="38">
        <f t="shared" si="5"/>
        <v>0.004863425925925927</v>
      </c>
      <c r="J74" s="38">
        <f>G74-INDEX($G$5:$G$386,MATCH(D74,$D$5:$D$386,0))</f>
        <v>0.003278472222222221</v>
      </c>
    </row>
    <row r="75" spans="1:10" ht="15" customHeight="1">
      <c r="A75" s="21">
        <v>71</v>
      </c>
      <c r="B75" s="24" t="s">
        <v>531</v>
      </c>
      <c r="C75" s="24" t="s">
        <v>30</v>
      </c>
      <c r="D75" s="27" t="s">
        <v>128</v>
      </c>
      <c r="E75" s="24" t="s">
        <v>88</v>
      </c>
      <c r="F75" s="27" t="s">
        <v>532</v>
      </c>
      <c r="G75" s="27" t="s">
        <v>533</v>
      </c>
      <c r="H75" s="34" t="str">
        <f t="shared" si="4"/>
        <v>4.15/km</v>
      </c>
      <c r="I75" s="38">
        <f t="shared" si="5"/>
        <v>0.004850231481481483</v>
      </c>
      <c r="J75" s="38">
        <f>G75-INDEX($G$5:$G$386,MATCH(D75,$D$5:$D$386,0))</f>
        <v>0.004850231481481483</v>
      </c>
    </row>
    <row r="76" spans="1:10" ht="15" customHeight="1">
      <c r="A76" s="21">
        <v>72</v>
      </c>
      <c r="B76" s="24" t="s">
        <v>534</v>
      </c>
      <c r="C76" s="24" t="s">
        <v>47</v>
      </c>
      <c r="D76" s="27" t="s">
        <v>244</v>
      </c>
      <c r="E76" s="24" t="s">
        <v>141</v>
      </c>
      <c r="F76" s="27" t="s">
        <v>535</v>
      </c>
      <c r="G76" s="27" t="s">
        <v>536</v>
      </c>
      <c r="H76" s="34" t="str">
        <f t="shared" si="4"/>
        <v>4.16/km</v>
      </c>
      <c r="I76" s="38">
        <f t="shared" si="5"/>
        <v>0.004876620370370375</v>
      </c>
      <c r="J76" s="38">
        <f>G76-INDEX($G$5:$G$386,MATCH(D76,$D$5:$D$386,0))</f>
        <v>0.00032002314814814914</v>
      </c>
    </row>
    <row r="77" spans="1:10" ht="15" customHeight="1">
      <c r="A77" s="21">
        <v>73</v>
      </c>
      <c r="B77" s="24" t="s">
        <v>180</v>
      </c>
      <c r="C77" s="24" t="s">
        <v>181</v>
      </c>
      <c r="D77" s="27" t="s">
        <v>161</v>
      </c>
      <c r="E77" s="24" t="s">
        <v>182</v>
      </c>
      <c r="F77" s="27" t="s">
        <v>537</v>
      </c>
      <c r="G77" s="27" t="s">
        <v>538</v>
      </c>
      <c r="H77" s="34" t="str">
        <f t="shared" si="4"/>
        <v>4.16/km</v>
      </c>
      <c r="I77" s="38">
        <f t="shared" si="5"/>
        <v>0.004881249999999997</v>
      </c>
      <c r="J77" s="38">
        <f>G77-INDEX($G$5:$G$386,MATCH(D77,$D$5:$D$386,0))</f>
        <v>0</v>
      </c>
    </row>
    <row r="78" spans="1:10" ht="15" customHeight="1">
      <c r="A78" s="21">
        <v>74</v>
      </c>
      <c r="B78" s="24" t="s">
        <v>237</v>
      </c>
      <c r="C78" s="24" t="s">
        <v>18</v>
      </c>
      <c r="D78" s="27" t="s">
        <v>125</v>
      </c>
      <c r="E78" s="24" t="s">
        <v>88</v>
      </c>
      <c r="F78" s="27" t="s">
        <v>539</v>
      </c>
      <c r="G78" s="27" t="s">
        <v>540</v>
      </c>
      <c r="H78" s="34" t="str">
        <f t="shared" si="4"/>
        <v>4.13/km</v>
      </c>
      <c r="I78" s="38">
        <f t="shared" si="5"/>
        <v>0.004674189814814822</v>
      </c>
      <c r="J78" s="38">
        <f>G78-INDEX($G$5:$G$386,MATCH(D78,$D$5:$D$386,0))</f>
        <v>0.004442592592592595</v>
      </c>
    </row>
    <row r="79" spans="1:10" ht="15" customHeight="1">
      <c r="A79" s="21">
        <v>75</v>
      </c>
      <c r="B79" s="24" t="s">
        <v>541</v>
      </c>
      <c r="C79" s="24" t="s">
        <v>97</v>
      </c>
      <c r="D79" s="27" t="s">
        <v>126</v>
      </c>
      <c r="E79" s="24" t="s">
        <v>542</v>
      </c>
      <c r="F79" s="27" t="s">
        <v>543</v>
      </c>
      <c r="G79" s="27" t="s">
        <v>544</v>
      </c>
      <c r="H79" s="34" t="str">
        <f t="shared" si="4"/>
        <v>4.15/km</v>
      </c>
      <c r="I79" s="38">
        <f t="shared" si="5"/>
        <v>0.0048480324074074085</v>
      </c>
      <c r="J79" s="38">
        <f>G79-INDEX($G$5:$G$386,MATCH(D79,$D$5:$D$386,0))</f>
        <v>0.00329444444444444</v>
      </c>
    </row>
    <row r="80" spans="1:10" ht="15" customHeight="1">
      <c r="A80" s="21">
        <v>76</v>
      </c>
      <c r="B80" s="24" t="s">
        <v>545</v>
      </c>
      <c r="C80" s="24" t="s">
        <v>51</v>
      </c>
      <c r="D80" s="27" t="s">
        <v>151</v>
      </c>
      <c r="E80" s="24" t="s">
        <v>243</v>
      </c>
      <c r="F80" s="27" t="s">
        <v>546</v>
      </c>
      <c r="G80" s="27" t="s">
        <v>547</v>
      </c>
      <c r="H80" s="34" t="str">
        <f t="shared" si="4"/>
        <v>4.17/km</v>
      </c>
      <c r="I80" s="38">
        <f t="shared" si="5"/>
        <v>0.004986921296296302</v>
      </c>
      <c r="J80" s="38">
        <f>G80-INDEX($G$5:$G$386,MATCH(D80,$D$5:$D$386,0))</f>
        <v>0.0034019675925925953</v>
      </c>
    </row>
    <row r="81" spans="1:10" ht="15" customHeight="1">
      <c r="A81" s="21">
        <v>77</v>
      </c>
      <c r="B81" s="24" t="s">
        <v>548</v>
      </c>
      <c r="C81" s="24" t="s">
        <v>15</v>
      </c>
      <c r="D81" s="27" t="s">
        <v>128</v>
      </c>
      <c r="E81" s="24" t="s">
        <v>412</v>
      </c>
      <c r="F81" s="27" t="s">
        <v>549</v>
      </c>
      <c r="G81" s="27" t="s">
        <v>550</v>
      </c>
      <c r="H81" s="34" t="str">
        <f t="shared" si="4"/>
        <v>4.18/km</v>
      </c>
      <c r="I81" s="38">
        <f t="shared" si="5"/>
        <v>0.005082754629629635</v>
      </c>
      <c r="J81" s="38">
        <f>G81-INDEX($G$5:$G$386,MATCH(D81,$D$5:$D$386,0))</f>
        <v>0.005082754629629635</v>
      </c>
    </row>
    <row r="82" spans="1:10" ht="15" customHeight="1">
      <c r="A82" s="21">
        <v>78</v>
      </c>
      <c r="B82" s="24" t="s">
        <v>551</v>
      </c>
      <c r="C82" s="24" t="s">
        <v>552</v>
      </c>
      <c r="D82" s="27" t="s">
        <v>125</v>
      </c>
      <c r="E82" s="24" t="s">
        <v>412</v>
      </c>
      <c r="F82" s="27" t="s">
        <v>553</v>
      </c>
      <c r="G82" s="27" t="s">
        <v>554</v>
      </c>
      <c r="H82" s="34" t="str">
        <f t="shared" si="4"/>
        <v>4.19/km</v>
      </c>
      <c r="I82" s="38">
        <f t="shared" si="5"/>
        <v>0.0052365740740740775</v>
      </c>
      <c r="J82" s="38">
        <f>G82-INDEX($G$5:$G$386,MATCH(D82,$D$5:$D$386,0))</f>
        <v>0.005004976851851851</v>
      </c>
    </row>
    <row r="83" spans="1:10" ht="15" customHeight="1">
      <c r="A83" s="21">
        <v>79</v>
      </c>
      <c r="B83" s="24" t="s">
        <v>40</v>
      </c>
      <c r="C83" s="24" t="s">
        <v>85</v>
      </c>
      <c r="D83" s="27" t="s">
        <v>244</v>
      </c>
      <c r="E83" s="24" t="s">
        <v>83</v>
      </c>
      <c r="F83" s="27" t="s">
        <v>555</v>
      </c>
      <c r="G83" s="27" t="s">
        <v>556</v>
      </c>
      <c r="H83" s="34" t="str">
        <f t="shared" si="4"/>
        <v>4.20/km</v>
      </c>
      <c r="I83" s="38">
        <f t="shared" si="5"/>
        <v>0.0053674768518518524</v>
      </c>
      <c r="J83" s="38">
        <f>G83-INDEX($G$5:$G$386,MATCH(D83,$D$5:$D$386,0))</f>
        <v>0.0008108796296296267</v>
      </c>
    </row>
    <row r="84" spans="1:10" ht="15" customHeight="1">
      <c r="A84" s="21">
        <v>80</v>
      </c>
      <c r="B84" s="24" t="s">
        <v>510</v>
      </c>
      <c r="C84" s="24" t="s">
        <v>97</v>
      </c>
      <c r="D84" s="27" t="s">
        <v>131</v>
      </c>
      <c r="E84" s="24" t="s">
        <v>127</v>
      </c>
      <c r="F84" s="27" t="s">
        <v>557</v>
      </c>
      <c r="G84" s="27" t="s">
        <v>558</v>
      </c>
      <c r="H84" s="34" t="str">
        <f t="shared" si="4"/>
        <v>4.20/km</v>
      </c>
      <c r="I84" s="38">
        <f t="shared" si="5"/>
        <v>0.005319444444444446</v>
      </c>
      <c r="J84" s="38">
        <f>G84-INDEX($G$5:$G$386,MATCH(D84,$D$5:$D$386,0))</f>
        <v>0.004923726851851853</v>
      </c>
    </row>
    <row r="85" spans="1:10" ht="15" customHeight="1">
      <c r="A85" s="21">
        <v>81</v>
      </c>
      <c r="B85" s="24" t="s">
        <v>103</v>
      </c>
      <c r="C85" s="24" t="s">
        <v>559</v>
      </c>
      <c r="D85" s="27" t="s">
        <v>131</v>
      </c>
      <c r="E85" s="24" t="s">
        <v>154</v>
      </c>
      <c r="F85" s="27" t="s">
        <v>560</v>
      </c>
      <c r="G85" s="27" t="s">
        <v>561</v>
      </c>
      <c r="H85" s="34" t="str">
        <f t="shared" si="4"/>
        <v>4.21/km</v>
      </c>
      <c r="I85" s="38">
        <f t="shared" si="5"/>
        <v>0.005374537037037042</v>
      </c>
      <c r="J85" s="38">
        <f>G85-INDEX($G$5:$G$386,MATCH(D85,$D$5:$D$386,0))</f>
        <v>0.004978819444444449</v>
      </c>
    </row>
    <row r="86" spans="1:10" ht="15" customHeight="1">
      <c r="A86" s="21">
        <v>82</v>
      </c>
      <c r="B86" s="24" t="s">
        <v>196</v>
      </c>
      <c r="C86" s="24" t="s">
        <v>84</v>
      </c>
      <c r="D86" s="27" t="s">
        <v>128</v>
      </c>
      <c r="E86" s="24" t="s">
        <v>147</v>
      </c>
      <c r="F86" s="27" t="s">
        <v>562</v>
      </c>
      <c r="G86" s="27" t="s">
        <v>563</v>
      </c>
      <c r="H86" s="34" t="str">
        <f t="shared" si="4"/>
        <v>4.20/km</v>
      </c>
      <c r="I86" s="38">
        <f t="shared" si="5"/>
        <v>0.005282175925925926</v>
      </c>
      <c r="J86" s="38">
        <f>G86-INDEX($G$5:$G$386,MATCH(D86,$D$5:$D$386,0))</f>
        <v>0.005282175925925926</v>
      </c>
    </row>
    <row r="87" spans="1:10" ht="15" customHeight="1">
      <c r="A87" s="21">
        <v>83</v>
      </c>
      <c r="B87" s="24" t="s">
        <v>193</v>
      </c>
      <c r="C87" s="24" t="s">
        <v>38</v>
      </c>
      <c r="D87" s="27" t="s">
        <v>156</v>
      </c>
      <c r="E87" s="24" t="s">
        <v>194</v>
      </c>
      <c r="F87" s="27" t="s">
        <v>564</v>
      </c>
      <c r="G87" s="27" t="s">
        <v>565</v>
      </c>
      <c r="H87" s="34" t="str">
        <f t="shared" si="4"/>
        <v>4.21/km</v>
      </c>
      <c r="I87" s="38">
        <f t="shared" si="5"/>
        <v>0.005375810185185185</v>
      </c>
      <c r="J87" s="38">
        <f>G87-INDEX($G$5:$G$386,MATCH(D87,$D$5:$D$386,0))</f>
        <v>0.0022857638888888893</v>
      </c>
    </row>
    <row r="88" spans="1:10" ht="15" customHeight="1">
      <c r="A88" s="21">
        <v>84</v>
      </c>
      <c r="B88" s="24" t="s">
        <v>566</v>
      </c>
      <c r="C88" s="24" t="s">
        <v>567</v>
      </c>
      <c r="D88" s="27" t="s">
        <v>178</v>
      </c>
      <c r="E88" s="24" t="s">
        <v>83</v>
      </c>
      <c r="F88" s="27" t="s">
        <v>568</v>
      </c>
      <c r="G88" s="27" t="s">
        <v>569</v>
      </c>
      <c r="H88" s="34" t="str">
        <f t="shared" si="4"/>
        <v>4.21/km</v>
      </c>
      <c r="I88" s="38">
        <f t="shared" si="5"/>
        <v>0.005403587962962964</v>
      </c>
      <c r="J88" s="38">
        <f>G88-INDEX($G$5:$G$386,MATCH(D88,$D$5:$D$386,0))</f>
        <v>0.0025136574074074054</v>
      </c>
    </row>
    <row r="89" spans="1:10" ht="15" customHeight="1">
      <c r="A89" s="21">
        <v>85</v>
      </c>
      <c r="B89" s="24" t="s">
        <v>570</v>
      </c>
      <c r="C89" s="24" t="s">
        <v>63</v>
      </c>
      <c r="D89" s="27" t="s">
        <v>128</v>
      </c>
      <c r="E89" s="24" t="s">
        <v>171</v>
      </c>
      <c r="F89" s="27" t="s">
        <v>571</v>
      </c>
      <c r="G89" s="27" t="s">
        <v>572</v>
      </c>
      <c r="H89" s="34" t="str">
        <f t="shared" si="4"/>
        <v>4.21/km</v>
      </c>
      <c r="I89" s="38">
        <f t="shared" si="5"/>
        <v>0.005438773148148154</v>
      </c>
      <c r="J89" s="38">
        <f>G89-INDEX($G$5:$G$386,MATCH(D89,$D$5:$D$386,0))</f>
        <v>0.005438773148148154</v>
      </c>
    </row>
    <row r="90" spans="1:10" ht="15" customHeight="1">
      <c r="A90" s="21">
        <v>86</v>
      </c>
      <c r="B90" s="24" t="s">
        <v>573</v>
      </c>
      <c r="C90" s="24" t="s">
        <v>165</v>
      </c>
      <c r="D90" s="27" t="s">
        <v>156</v>
      </c>
      <c r="E90" s="24" t="s">
        <v>127</v>
      </c>
      <c r="F90" s="27" t="s">
        <v>574</v>
      </c>
      <c r="G90" s="27" t="s">
        <v>575</v>
      </c>
      <c r="H90" s="34" t="str">
        <f t="shared" si="4"/>
        <v>4.23/km</v>
      </c>
      <c r="I90" s="38">
        <f t="shared" si="5"/>
        <v>0.0055732638888888915</v>
      </c>
      <c r="J90" s="38">
        <f>G90-INDEX($G$5:$G$386,MATCH(D90,$D$5:$D$386,0))</f>
        <v>0.002483217592592596</v>
      </c>
    </row>
    <row r="91" spans="1:10" ht="15" customHeight="1">
      <c r="A91" s="21">
        <v>87</v>
      </c>
      <c r="B91" s="24" t="s">
        <v>184</v>
      </c>
      <c r="C91" s="24" t="s">
        <v>165</v>
      </c>
      <c r="D91" s="27" t="s">
        <v>134</v>
      </c>
      <c r="E91" s="24" t="s">
        <v>150</v>
      </c>
      <c r="F91" s="27" t="s">
        <v>576</v>
      </c>
      <c r="G91" s="27" t="s">
        <v>577</v>
      </c>
      <c r="H91" s="34" t="str">
        <f t="shared" si="4"/>
        <v>4.23/km</v>
      </c>
      <c r="I91" s="38">
        <f t="shared" si="5"/>
        <v>0.005596759259259263</v>
      </c>
      <c r="J91" s="38">
        <f>G91-INDEX($G$5:$G$386,MATCH(D91,$D$5:$D$386,0))</f>
        <v>0.003973263888888894</v>
      </c>
    </row>
    <row r="92" spans="1:10" ht="15" customHeight="1">
      <c r="A92" s="21">
        <v>88</v>
      </c>
      <c r="B92" s="24" t="s">
        <v>578</v>
      </c>
      <c r="C92" s="24" t="s">
        <v>13</v>
      </c>
      <c r="D92" s="27" t="s">
        <v>134</v>
      </c>
      <c r="E92" s="24" t="s">
        <v>150</v>
      </c>
      <c r="F92" s="27" t="s">
        <v>579</v>
      </c>
      <c r="G92" s="27" t="s">
        <v>580</v>
      </c>
      <c r="H92" s="34" t="str">
        <f t="shared" si="4"/>
        <v>4.23/km</v>
      </c>
      <c r="I92" s="38">
        <f t="shared" si="5"/>
        <v>0.0055712962962963</v>
      </c>
      <c r="J92" s="38">
        <f>G92-INDEX($G$5:$G$386,MATCH(D92,$D$5:$D$386,0))</f>
        <v>0.003947800925925931</v>
      </c>
    </row>
    <row r="93" spans="1:10" ht="15" customHeight="1">
      <c r="A93" s="21">
        <v>89</v>
      </c>
      <c r="B93" s="24" t="s">
        <v>221</v>
      </c>
      <c r="C93" s="24" t="s">
        <v>19</v>
      </c>
      <c r="D93" s="27" t="s">
        <v>156</v>
      </c>
      <c r="E93" s="24" t="s">
        <v>412</v>
      </c>
      <c r="F93" s="27" t="s">
        <v>581</v>
      </c>
      <c r="G93" s="27" t="s">
        <v>582</v>
      </c>
      <c r="H93" s="34" t="str">
        <f t="shared" si="4"/>
        <v>4.24/km</v>
      </c>
      <c r="I93" s="38">
        <f t="shared" si="5"/>
        <v>0.0056664351851851875</v>
      </c>
      <c r="J93" s="38">
        <f>G93-INDEX($G$5:$G$386,MATCH(D93,$D$5:$D$386,0))</f>
        <v>0.002576388888888892</v>
      </c>
    </row>
    <row r="94" spans="1:10" ht="15" customHeight="1">
      <c r="A94" s="21">
        <v>90</v>
      </c>
      <c r="B94" s="24" t="s">
        <v>142</v>
      </c>
      <c r="C94" s="24" t="s">
        <v>63</v>
      </c>
      <c r="D94" s="27" t="s">
        <v>128</v>
      </c>
      <c r="E94" s="24" t="s">
        <v>88</v>
      </c>
      <c r="F94" s="27" t="s">
        <v>583</v>
      </c>
      <c r="G94" s="27" t="s">
        <v>584</v>
      </c>
      <c r="H94" s="34" t="str">
        <f t="shared" si="4"/>
        <v>4.23/km</v>
      </c>
      <c r="I94" s="38">
        <f t="shared" si="5"/>
        <v>0.005624189814814818</v>
      </c>
      <c r="J94" s="38">
        <f>G94-INDEX($G$5:$G$386,MATCH(D94,$D$5:$D$386,0))</f>
        <v>0.005624189814814818</v>
      </c>
    </row>
    <row r="95" spans="1:10" ht="15" customHeight="1">
      <c r="A95" s="21">
        <v>91</v>
      </c>
      <c r="B95" s="24" t="s">
        <v>585</v>
      </c>
      <c r="C95" s="24" t="s">
        <v>122</v>
      </c>
      <c r="D95" s="27" t="s">
        <v>151</v>
      </c>
      <c r="E95" s="24" t="s">
        <v>586</v>
      </c>
      <c r="F95" s="27" t="s">
        <v>587</v>
      </c>
      <c r="G95" s="27" t="s">
        <v>588</v>
      </c>
      <c r="H95" s="34" t="str">
        <f t="shared" si="4"/>
        <v>4.23/km</v>
      </c>
      <c r="I95" s="38">
        <f t="shared" si="5"/>
        <v>0.00558993055555556</v>
      </c>
      <c r="J95" s="38">
        <f>G95-INDEX($G$5:$G$386,MATCH(D95,$D$5:$D$386,0))</f>
        <v>0.004004976851851853</v>
      </c>
    </row>
    <row r="96" spans="1:10" ht="15" customHeight="1">
      <c r="A96" s="21">
        <v>92</v>
      </c>
      <c r="B96" s="24" t="s">
        <v>66</v>
      </c>
      <c r="C96" s="24" t="s">
        <v>589</v>
      </c>
      <c r="D96" s="27" t="s">
        <v>128</v>
      </c>
      <c r="E96" s="24" t="s">
        <v>421</v>
      </c>
      <c r="F96" s="27" t="s">
        <v>590</v>
      </c>
      <c r="G96" s="27" t="s">
        <v>591</v>
      </c>
      <c r="H96" s="34" t="str">
        <f t="shared" si="4"/>
        <v>4.25/km</v>
      </c>
      <c r="I96" s="38">
        <f t="shared" si="5"/>
        <v>0.005792361111111116</v>
      </c>
      <c r="J96" s="38">
        <f>G96-INDEX($G$5:$G$386,MATCH(D96,$D$5:$D$386,0))</f>
        <v>0.005792361111111116</v>
      </c>
    </row>
    <row r="97" spans="1:10" ht="15" customHeight="1">
      <c r="A97" s="21">
        <v>93</v>
      </c>
      <c r="B97" s="24" t="s">
        <v>592</v>
      </c>
      <c r="C97" s="24" t="s">
        <v>124</v>
      </c>
      <c r="D97" s="27" t="s">
        <v>126</v>
      </c>
      <c r="E97" s="24" t="s">
        <v>412</v>
      </c>
      <c r="F97" s="27" t="s">
        <v>593</v>
      </c>
      <c r="G97" s="27" t="s">
        <v>594</v>
      </c>
      <c r="H97" s="34" t="str">
        <f t="shared" si="4"/>
        <v>4.26/km</v>
      </c>
      <c r="I97" s="38">
        <f t="shared" si="5"/>
        <v>0.005894560185185187</v>
      </c>
      <c r="J97" s="38">
        <f>G97-INDEX($G$5:$G$386,MATCH(D97,$D$5:$D$386,0))</f>
        <v>0.004340972222222218</v>
      </c>
    </row>
    <row r="98" spans="1:10" ht="15" customHeight="1">
      <c r="A98" s="21">
        <v>94</v>
      </c>
      <c r="B98" s="24" t="s">
        <v>595</v>
      </c>
      <c r="C98" s="24" t="s">
        <v>33</v>
      </c>
      <c r="D98" s="27" t="s">
        <v>131</v>
      </c>
      <c r="E98" s="24" t="s">
        <v>158</v>
      </c>
      <c r="F98" s="27" t="s">
        <v>596</v>
      </c>
      <c r="G98" s="27" t="s">
        <v>597</v>
      </c>
      <c r="H98" s="34" t="str">
        <f t="shared" si="4"/>
        <v>4.26/km</v>
      </c>
      <c r="I98" s="38">
        <f t="shared" si="5"/>
        <v>0.005939120370370369</v>
      </c>
      <c r="J98" s="38">
        <f>G98-INDEX($G$5:$G$386,MATCH(D98,$D$5:$D$386,0))</f>
        <v>0.005543402777777776</v>
      </c>
    </row>
    <row r="99" spans="1:10" ht="15" customHeight="1">
      <c r="A99" s="21">
        <v>95</v>
      </c>
      <c r="B99" s="24" t="s">
        <v>598</v>
      </c>
      <c r="C99" s="24" t="s">
        <v>52</v>
      </c>
      <c r="D99" s="27" t="s">
        <v>128</v>
      </c>
      <c r="E99" s="24" t="s">
        <v>412</v>
      </c>
      <c r="F99" s="27" t="s">
        <v>599</v>
      </c>
      <c r="G99" s="27" t="s">
        <v>600</v>
      </c>
      <c r="H99" s="34" t="str">
        <f t="shared" si="4"/>
        <v>4.26/km</v>
      </c>
      <c r="I99" s="38">
        <f t="shared" si="5"/>
        <v>0.005883449074074079</v>
      </c>
      <c r="J99" s="38">
        <f>G99-INDEX($G$5:$G$386,MATCH(D99,$D$5:$D$386,0))</f>
        <v>0.005883449074074079</v>
      </c>
    </row>
    <row r="100" spans="1:10" ht="15" customHeight="1">
      <c r="A100" s="21">
        <v>96</v>
      </c>
      <c r="B100" s="24" t="s">
        <v>55</v>
      </c>
      <c r="C100" s="24" t="s">
        <v>15</v>
      </c>
      <c r="D100" s="27" t="s">
        <v>151</v>
      </c>
      <c r="E100" s="24" t="s">
        <v>421</v>
      </c>
      <c r="F100" s="27" t="s">
        <v>601</v>
      </c>
      <c r="G100" s="27" t="s">
        <v>602</v>
      </c>
      <c r="H100" s="34" t="str">
        <f t="shared" si="4"/>
        <v>4.26/km</v>
      </c>
      <c r="I100" s="38">
        <f t="shared" si="5"/>
        <v>0.0059414351851851885</v>
      </c>
      <c r="J100" s="38">
        <f>G100-INDEX($G$5:$G$386,MATCH(D100,$D$5:$D$386,0))</f>
        <v>0.004356481481481482</v>
      </c>
    </row>
    <row r="101" spans="1:10" ht="15" customHeight="1">
      <c r="A101" s="21">
        <v>97</v>
      </c>
      <c r="B101" s="24" t="s">
        <v>106</v>
      </c>
      <c r="C101" s="24" t="s">
        <v>195</v>
      </c>
      <c r="D101" s="27" t="s">
        <v>128</v>
      </c>
      <c r="E101" s="24" t="s">
        <v>421</v>
      </c>
      <c r="F101" s="27" t="s">
        <v>603</v>
      </c>
      <c r="G101" s="27" t="s">
        <v>604</v>
      </c>
      <c r="H101" s="34" t="str">
        <f t="shared" si="4"/>
        <v>4.27/km</v>
      </c>
      <c r="I101" s="38">
        <f t="shared" si="5"/>
        <v>0.005976157407407409</v>
      </c>
      <c r="J101" s="38">
        <f>G101-INDEX($G$5:$G$386,MATCH(D101,$D$5:$D$386,0))</f>
        <v>0.005976157407407409</v>
      </c>
    </row>
    <row r="102" spans="1:10" ht="15" customHeight="1">
      <c r="A102" s="61">
        <v>98</v>
      </c>
      <c r="B102" s="62" t="s">
        <v>605</v>
      </c>
      <c r="C102" s="62" t="s">
        <v>15</v>
      </c>
      <c r="D102" s="63" t="s">
        <v>151</v>
      </c>
      <c r="E102" s="62" t="s">
        <v>408</v>
      </c>
      <c r="F102" s="63" t="s">
        <v>606</v>
      </c>
      <c r="G102" s="63" t="s">
        <v>607</v>
      </c>
      <c r="H102" s="64" t="str">
        <f t="shared" si="4"/>
        <v>4.27/km</v>
      </c>
      <c r="I102" s="65">
        <f t="shared" si="5"/>
        <v>0.006048842592592592</v>
      </c>
      <c r="J102" s="65">
        <f>G102-INDEX($G$5:$G$386,MATCH(D102,$D$5:$D$386,0))</f>
        <v>0.004463888888888885</v>
      </c>
    </row>
    <row r="103" spans="1:10" ht="15" customHeight="1">
      <c r="A103" s="21">
        <v>99</v>
      </c>
      <c r="B103" s="24" t="s">
        <v>608</v>
      </c>
      <c r="C103" s="24" t="s">
        <v>14</v>
      </c>
      <c r="D103" s="27" t="s">
        <v>131</v>
      </c>
      <c r="E103" s="24" t="s">
        <v>133</v>
      </c>
      <c r="F103" s="27" t="s">
        <v>609</v>
      </c>
      <c r="G103" s="27" t="s">
        <v>610</v>
      </c>
      <c r="H103" s="34" t="str">
        <f aca="true" t="shared" si="6" ref="H103:H166">TEXT(INT((HOUR(G103)*3600+MINUTE(G103)*60+SECOND(G103))/$J$3/60),"0")&amp;"."&amp;TEXT(MOD((HOUR(G103)*3600+MINUTE(G103)*60+SECOND(G103))/$J$3,60),"00")&amp;"/km"</f>
        <v>4.27/km</v>
      </c>
      <c r="I103" s="38">
        <f aca="true" t="shared" si="7" ref="I103:I166">G103-$G$5</f>
        <v>0.006029513888888886</v>
      </c>
      <c r="J103" s="38">
        <f>G103-INDEX($G$5:$G$386,MATCH(D103,$D$5:$D$386,0))</f>
        <v>0.005633796296296293</v>
      </c>
    </row>
    <row r="104" spans="1:10" ht="15" customHeight="1">
      <c r="A104" s="21">
        <v>100</v>
      </c>
      <c r="B104" s="24" t="s">
        <v>611</v>
      </c>
      <c r="C104" s="24" t="s">
        <v>75</v>
      </c>
      <c r="D104" s="27" t="s">
        <v>134</v>
      </c>
      <c r="E104" s="24" t="s">
        <v>158</v>
      </c>
      <c r="F104" s="27" t="s">
        <v>612</v>
      </c>
      <c r="G104" s="27" t="s">
        <v>613</v>
      </c>
      <c r="H104" s="34" t="str">
        <f t="shared" si="6"/>
        <v>4.29/km</v>
      </c>
      <c r="I104" s="38">
        <f t="shared" si="7"/>
        <v>0.006192245370370376</v>
      </c>
      <c r="J104" s="38">
        <f>G104-INDEX($G$5:$G$386,MATCH(D104,$D$5:$D$386,0))</f>
        <v>0.004568750000000007</v>
      </c>
    </row>
    <row r="105" spans="1:10" ht="15" customHeight="1">
      <c r="A105" s="21">
        <v>101</v>
      </c>
      <c r="B105" s="24" t="s">
        <v>232</v>
      </c>
      <c r="C105" s="24" t="s">
        <v>15</v>
      </c>
      <c r="D105" s="27" t="s">
        <v>125</v>
      </c>
      <c r="E105" s="24" t="s">
        <v>147</v>
      </c>
      <c r="F105" s="27" t="s">
        <v>614</v>
      </c>
      <c r="G105" s="27" t="s">
        <v>615</v>
      </c>
      <c r="H105" s="34" t="str">
        <f t="shared" si="6"/>
        <v>4.29/km</v>
      </c>
      <c r="I105" s="38">
        <f t="shared" si="7"/>
        <v>0.006207986111111112</v>
      </c>
      <c r="J105" s="38">
        <f>G105-INDEX($G$5:$G$386,MATCH(D105,$D$5:$D$386,0))</f>
        <v>0.005976388888888885</v>
      </c>
    </row>
    <row r="106" spans="1:10" ht="15" customHeight="1">
      <c r="A106" s="21">
        <v>102</v>
      </c>
      <c r="B106" s="24" t="s">
        <v>238</v>
      </c>
      <c r="C106" s="24" t="s">
        <v>67</v>
      </c>
      <c r="D106" s="27" t="s">
        <v>151</v>
      </c>
      <c r="E106" s="24" t="s">
        <v>88</v>
      </c>
      <c r="F106" s="27" t="s">
        <v>616</v>
      </c>
      <c r="G106" s="27" t="s">
        <v>617</v>
      </c>
      <c r="H106" s="34" t="str">
        <f t="shared" si="6"/>
        <v>4.29/km</v>
      </c>
      <c r="I106" s="38">
        <f t="shared" si="7"/>
        <v>0.006209837962962962</v>
      </c>
      <c r="J106" s="38">
        <f>G106-INDEX($G$5:$G$386,MATCH(D106,$D$5:$D$386,0))</f>
        <v>0.004624884259259256</v>
      </c>
    </row>
    <row r="107" spans="1:10" ht="15" customHeight="1">
      <c r="A107" s="21">
        <v>103</v>
      </c>
      <c r="B107" s="24" t="s">
        <v>618</v>
      </c>
      <c r="C107" s="24" t="s">
        <v>12</v>
      </c>
      <c r="D107" s="27" t="s">
        <v>131</v>
      </c>
      <c r="E107" s="24" t="s">
        <v>88</v>
      </c>
      <c r="F107" s="27" t="s">
        <v>619</v>
      </c>
      <c r="G107" s="27" t="s">
        <v>620</v>
      </c>
      <c r="H107" s="34" t="str">
        <f t="shared" si="6"/>
        <v>4.29/km</v>
      </c>
      <c r="I107" s="38">
        <f t="shared" si="7"/>
        <v>0.006225347222222226</v>
      </c>
      <c r="J107" s="38">
        <f>G107-INDEX($G$5:$G$386,MATCH(D107,$D$5:$D$386,0))</f>
        <v>0.0058296296296296325</v>
      </c>
    </row>
    <row r="108" spans="1:10" ht="15" customHeight="1">
      <c r="A108" s="21">
        <v>104</v>
      </c>
      <c r="B108" s="24" t="s">
        <v>233</v>
      </c>
      <c r="C108" s="24" t="s">
        <v>58</v>
      </c>
      <c r="D108" s="27" t="s">
        <v>151</v>
      </c>
      <c r="E108" s="24" t="s">
        <v>129</v>
      </c>
      <c r="F108" s="27" t="s">
        <v>621</v>
      </c>
      <c r="G108" s="27" t="s">
        <v>622</v>
      </c>
      <c r="H108" s="34" t="str">
        <f t="shared" si="6"/>
        <v>4.30/km</v>
      </c>
      <c r="I108" s="38">
        <f t="shared" si="7"/>
        <v>0.006265277777777779</v>
      </c>
      <c r="J108" s="38">
        <f>G108-INDEX($G$5:$G$386,MATCH(D108,$D$5:$D$386,0))</f>
        <v>0.004680324074074073</v>
      </c>
    </row>
    <row r="109" spans="1:10" ht="15" customHeight="1">
      <c r="A109" s="21">
        <v>105</v>
      </c>
      <c r="B109" s="24" t="s">
        <v>623</v>
      </c>
      <c r="C109" s="24" t="s">
        <v>444</v>
      </c>
      <c r="D109" s="27" t="s">
        <v>134</v>
      </c>
      <c r="E109" s="24" t="s">
        <v>150</v>
      </c>
      <c r="F109" s="27" t="s">
        <v>624</v>
      </c>
      <c r="G109" s="27" t="s">
        <v>625</v>
      </c>
      <c r="H109" s="34" t="str">
        <f t="shared" si="6"/>
        <v>4.29/km</v>
      </c>
      <c r="I109" s="38">
        <f t="shared" si="7"/>
        <v>0.006212152777777785</v>
      </c>
      <c r="J109" s="38">
        <f>G109-INDEX($G$5:$G$386,MATCH(D109,$D$5:$D$386,0))</f>
        <v>0.004588657407407416</v>
      </c>
    </row>
    <row r="110" spans="1:10" ht="15" customHeight="1">
      <c r="A110" s="21">
        <v>106</v>
      </c>
      <c r="B110" s="24" t="s">
        <v>229</v>
      </c>
      <c r="C110" s="24" t="s">
        <v>27</v>
      </c>
      <c r="D110" s="27" t="s">
        <v>151</v>
      </c>
      <c r="E110" s="24" t="s">
        <v>127</v>
      </c>
      <c r="F110" s="27" t="s">
        <v>626</v>
      </c>
      <c r="G110" s="27" t="s">
        <v>627</v>
      </c>
      <c r="H110" s="34" t="str">
        <f t="shared" si="6"/>
        <v>4.30/km</v>
      </c>
      <c r="I110" s="38">
        <f t="shared" si="7"/>
        <v>0.0062680555555555545</v>
      </c>
      <c r="J110" s="38">
        <f>G110-INDEX($G$5:$G$386,MATCH(D110,$D$5:$D$386,0))</f>
        <v>0.004683101851851848</v>
      </c>
    </row>
    <row r="111" spans="1:10" ht="15" customHeight="1">
      <c r="A111" s="21">
        <v>107</v>
      </c>
      <c r="B111" s="24" t="s">
        <v>279</v>
      </c>
      <c r="C111" s="24" t="s">
        <v>96</v>
      </c>
      <c r="D111" s="27" t="s">
        <v>125</v>
      </c>
      <c r="E111" s="24" t="s">
        <v>194</v>
      </c>
      <c r="F111" s="27" t="s">
        <v>628</v>
      </c>
      <c r="G111" s="27" t="s">
        <v>629</v>
      </c>
      <c r="H111" s="33" t="str">
        <f t="shared" si="6"/>
        <v>4.30/km</v>
      </c>
      <c r="I111" s="37">
        <f t="shared" si="7"/>
        <v>0.006254745370370372</v>
      </c>
      <c r="J111" s="37">
        <f>G111-INDEX($G$5:$G$386,MATCH(D111,$D$5:$D$386,0))</f>
        <v>0.0060231481481481455</v>
      </c>
    </row>
    <row r="112" spans="1:10" ht="15" customHeight="1">
      <c r="A112" s="21">
        <v>108</v>
      </c>
      <c r="B112" s="24" t="s">
        <v>630</v>
      </c>
      <c r="C112" s="24" t="s">
        <v>82</v>
      </c>
      <c r="D112" s="27" t="s">
        <v>192</v>
      </c>
      <c r="E112" s="24" t="s">
        <v>631</v>
      </c>
      <c r="F112" s="27" t="s">
        <v>632</v>
      </c>
      <c r="G112" s="27" t="s">
        <v>633</v>
      </c>
      <c r="H112" s="33" t="str">
        <f t="shared" si="6"/>
        <v>4.30/km</v>
      </c>
      <c r="I112" s="37">
        <f t="shared" si="7"/>
        <v>0.006293865740740746</v>
      </c>
      <c r="J112" s="37">
        <f>G112-INDEX($G$5:$G$386,MATCH(D112,$D$5:$D$386,0))</f>
        <v>0</v>
      </c>
    </row>
    <row r="113" spans="1:10" ht="15" customHeight="1">
      <c r="A113" s="21">
        <v>109</v>
      </c>
      <c r="B113" s="24" t="s">
        <v>218</v>
      </c>
      <c r="C113" s="24" t="s">
        <v>77</v>
      </c>
      <c r="D113" s="27" t="s">
        <v>131</v>
      </c>
      <c r="E113" s="24" t="s">
        <v>421</v>
      </c>
      <c r="F113" s="27" t="s">
        <v>634</v>
      </c>
      <c r="G113" s="27" t="s">
        <v>635</v>
      </c>
      <c r="H113" s="34" t="str">
        <f t="shared" si="6"/>
        <v>4.30/km</v>
      </c>
      <c r="I113" s="38">
        <f t="shared" si="7"/>
        <v>0.006324189814814821</v>
      </c>
      <c r="J113" s="38">
        <f>G113-INDEX($G$5:$G$386,MATCH(D113,$D$5:$D$386,0))</f>
        <v>0.005928472222222227</v>
      </c>
    </row>
    <row r="114" spans="1:10" ht="15" customHeight="1">
      <c r="A114" s="21">
        <v>110</v>
      </c>
      <c r="B114" s="24" t="s">
        <v>212</v>
      </c>
      <c r="C114" s="24" t="s">
        <v>51</v>
      </c>
      <c r="D114" s="27" t="s">
        <v>197</v>
      </c>
      <c r="E114" s="24" t="s">
        <v>68</v>
      </c>
      <c r="F114" s="27" t="s">
        <v>636</v>
      </c>
      <c r="G114" s="27" t="s">
        <v>637</v>
      </c>
      <c r="H114" s="34" t="str">
        <f t="shared" si="6"/>
        <v>4.30/km</v>
      </c>
      <c r="I114" s="38">
        <f t="shared" si="7"/>
        <v>0.006352430555555559</v>
      </c>
      <c r="J114" s="38">
        <f>G114-INDEX($G$5:$G$386,MATCH(D114,$D$5:$D$386,0))</f>
        <v>0</v>
      </c>
    </row>
    <row r="115" spans="1:10" ht="15" customHeight="1">
      <c r="A115" s="21">
        <v>111</v>
      </c>
      <c r="B115" s="24" t="s">
        <v>78</v>
      </c>
      <c r="C115" s="24" t="s">
        <v>205</v>
      </c>
      <c r="D115" s="27" t="s">
        <v>151</v>
      </c>
      <c r="E115" s="24" t="s">
        <v>127</v>
      </c>
      <c r="F115" s="27" t="s">
        <v>638</v>
      </c>
      <c r="G115" s="27" t="s">
        <v>639</v>
      </c>
      <c r="H115" s="34" t="str">
        <f t="shared" si="6"/>
        <v>4.30/km</v>
      </c>
      <c r="I115" s="38">
        <f t="shared" si="7"/>
        <v>0.0063501157407407395</v>
      </c>
      <c r="J115" s="38">
        <f>G115-INDEX($G$5:$G$386,MATCH(D115,$D$5:$D$386,0))</f>
        <v>0.004765162037037033</v>
      </c>
    </row>
    <row r="116" spans="1:10" ht="15" customHeight="1">
      <c r="A116" s="21">
        <v>112</v>
      </c>
      <c r="B116" s="24" t="s">
        <v>224</v>
      </c>
      <c r="C116" s="24" t="s">
        <v>12</v>
      </c>
      <c r="D116" s="27" t="s">
        <v>192</v>
      </c>
      <c r="E116" s="24" t="s">
        <v>412</v>
      </c>
      <c r="F116" s="27" t="s">
        <v>640</v>
      </c>
      <c r="G116" s="27" t="s">
        <v>641</v>
      </c>
      <c r="H116" s="34" t="str">
        <f t="shared" si="6"/>
        <v>4.31/km</v>
      </c>
      <c r="I116" s="38">
        <f t="shared" si="7"/>
        <v>0.006406712962962968</v>
      </c>
      <c r="J116" s="38">
        <f>G116-INDEX($G$5:$G$386,MATCH(D116,$D$5:$D$386,0))</f>
        <v>0.00011284722222222252</v>
      </c>
    </row>
    <row r="117" spans="1:10" ht="15" customHeight="1">
      <c r="A117" s="21">
        <v>113</v>
      </c>
      <c r="B117" s="24" t="s">
        <v>642</v>
      </c>
      <c r="C117" s="24" t="s">
        <v>17</v>
      </c>
      <c r="D117" s="27" t="s">
        <v>128</v>
      </c>
      <c r="E117" s="24" t="s">
        <v>88</v>
      </c>
      <c r="F117" s="27" t="s">
        <v>643</v>
      </c>
      <c r="G117" s="27" t="s">
        <v>644</v>
      </c>
      <c r="H117" s="34" t="str">
        <f t="shared" si="6"/>
        <v>4.31/km</v>
      </c>
      <c r="I117" s="38">
        <f t="shared" si="7"/>
        <v>0.006390972222222225</v>
      </c>
      <c r="J117" s="38">
        <f>G117-INDEX($G$5:$G$386,MATCH(D117,$D$5:$D$386,0))</f>
        <v>0.006390972222222225</v>
      </c>
    </row>
    <row r="118" spans="1:10" ht="15" customHeight="1">
      <c r="A118" s="21">
        <v>114</v>
      </c>
      <c r="B118" s="24" t="s">
        <v>220</v>
      </c>
      <c r="C118" s="24" t="s">
        <v>16</v>
      </c>
      <c r="D118" s="27" t="s">
        <v>128</v>
      </c>
      <c r="E118" s="24" t="s">
        <v>88</v>
      </c>
      <c r="F118" s="27" t="s">
        <v>645</v>
      </c>
      <c r="G118" s="27" t="s">
        <v>646</v>
      </c>
      <c r="H118" s="34" t="str">
        <f t="shared" si="6"/>
        <v>4.31/km</v>
      </c>
      <c r="I118" s="38">
        <f t="shared" si="7"/>
        <v>0.006406018518518519</v>
      </c>
      <c r="J118" s="38">
        <f>G118-INDEX($G$5:$G$386,MATCH(D118,$D$5:$D$386,0))</f>
        <v>0.006406018518518519</v>
      </c>
    </row>
    <row r="119" spans="1:10" ht="15" customHeight="1">
      <c r="A119" s="21">
        <v>115</v>
      </c>
      <c r="B119" s="24" t="s">
        <v>203</v>
      </c>
      <c r="C119" s="24" t="s">
        <v>20</v>
      </c>
      <c r="D119" s="27" t="s">
        <v>128</v>
      </c>
      <c r="E119" s="24" t="s">
        <v>157</v>
      </c>
      <c r="F119" s="27" t="s">
        <v>647</v>
      </c>
      <c r="G119" s="27" t="s">
        <v>648</v>
      </c>
      <c r="H119" s="34" t="str">
        <f t="shared" si="6"/>
        <v>4.31/km</v>
      </c>
      <c r="I119" s="38">
        <f t="shared" si="7"/>
        <v>0.006359259259259262</v>
      </c>
      <c r="J119" s="38">
        <f>G119-INDEX($G$5:$G$386,MATCH(D119,$D$5:$D$386,0))</f>
        <v>0.006359259259259262</v>
      </c>
    </row>
    <row r="120" spans="1:10" ht="15" customHeight="1">
      <c r="A120" s="21">
        <v>116</v>
      </c>
      <c r="B120" s="24" t="s">
        <v>649</v>
      </c>
      <c r="C120" s="24" t="s">
        <v>559</v>
      </c>
      <c r="D120" s="27" t="s">
        <v>156</v>
      </c>
      <c r="E120" s="24" t="s">
        <v>650</v>
      </c>
      <c r="F120" s="27" t="s">
        <v>651</v>
      </c>
      <c r="G120" s="27" t="s">
        <v>652</v>
      </c>
      <c r="H120" s="34" t="str">
        <f t="shared" si="6"/>
        <v>4.30/km</v>
      </c>
      <c r="I120" s="38">
        <f t="shared" si="7"/>
        <v>0.006286574074074076</v>
      </c>
      <c r="J120" s="38">
        <f>G120-INDEX($G$5:$G$386,MATCH(D120,$D$5:$D$386,0))</f>
        <v>0.0031965277777777808</v>
      </c>
    </row>
    <row r="121" spans="1:10" ht="15" customHeight="1">
      <c r="A121" s="21">
        <v>117</v>
      </c>
      <c r="B121" s="24" t="s">
        <v>204</v>
      </c>
      <c r="C121" s="24" t="s">
        <v>205</v>
      </c>
      <c r="D121" s="27" t="s">
        <v>151</v>
      </c>
      <c r="E121" s="24" t="s">
        <v>68</v>
      </c>
      <c r="F121" s="27" t="s">
        <v>653</v>
      </c>
      <c r="G121" s="27" t="s">
        <v>654</v>
      </c>
      <c r="H121" s="34" t="str">
        <f t="shared" si="6"/>
        <v>4.32/km</v>
      </c>
      <c r="I121" s="38">
        <f t="shared" si="7"/>
        <v>0.006547916666666671</v>
      </c>
      <c r="J121" s="38">
        <f>G121-INDEX($G$5:$G$386,MATCH(D121,$D$5:$D$386,0))</f>
        <v>0.004962962962962964</v>
      </c>
    </row>
    <row r="122" spans="1:10" ht="15" customHeight="1">
      <c r="A122" s="21">
        <v>118</v>
      </c>
      <c r="B122" s="24" t="s">
        <v>655</v>
      </c>
      <c r="C122" s="24" t="s">
        <v>265</v>
      </c>
      <c r="D122" s="27" t="s">
        <v>131</v>
      </c>
      <c r="E122" s="24" t="s">
        <v>656</v>
      </c>
      <c r="F122" s="27" t="s">
        <v>657</v>
      </c>
      <c r="G122" s="27" t="s">
        <v>658</v>
      </c>
      <c r="H122" s="34" t="str">
        <f t="shared" si="6"/>
        <v>4.31/km</v>
      </c>
      <c r="I122" s="38">
        <f t="shared" si="7"/>
        <v>0.006416435185185188</v>
      </c>
      <c r="J122" s="38">
        <f>G122-INDEX($G$5:$G$386,MATCH(D122,$D$5:$D$386,0))</f>
        <v>0.006020717592592595</v>
      </c>
    </row>
    <row r="123" spans="1:10" ht="15" customHeight="1">
      <c r="A123" s="21">
        <v>119</v>
      </c>
      <c r="B123" s="24" t="s">
        <v>208</v>
      </c>
      <c r="C123" s="24" t="s">
        <v>209</v>
      </c>
      <c r="D123" s="27" t="s">
        <v>128</v>
      </c>
      <c r="E123" s="24" t="s">
        <v>147</v>
      </c>
      <c r="F123" s="27" t="s">
        <v>659</v>
      </c>
      <c r="G123" s="27" t="s">
        <v>660</v>
      </c>
      <c r="H123" s="34" t="str">
        <f t="shared" si="6"/>
        <v>4.31/km</v>
      </c>
      <c r="I123" s="38">
        <f t="shared" si="7"/>
        <v>0.0064218750000000005</v>
      </c>
      <c r="J123" s="38">
        <f>G123-INDEX($G$5:$G$386,MATCH(D123,$D$5:$D$386,0))</f>
        <v>0.0064218750000000005</v>
      </c>
    </row>
    <row r="124" spans="1:10" ht="15" customHeight="1">
      <c r="A124" s="21">
        <v>120</v>
      </c>
      <c r="B124" s="24" t="s">
        <v>210</v>
      </c>
      <c r="C124" s="24" t="s">
        <v>115</v>
      </c>
      <c r="D124" s="27" t="s">
        <v>128</v>
      </c>
      <c r="E124" s="24" t="s">
        <v>147</v>
      </c>
      <c r="F124" s="27" t="s">
        <v>661</v>
      </c>
      <c r="G124" s="27" t="s">
        <v>662</v>
      </c>
      <c r="H124" s="34" t="str">
        <f t="shared" si="6"/>
        <v>4.32/km</v>
      </c>
      <c r="I124" s="38">
        <f t="shared" si="7"/>
        <v>0.006484490740740742</v>
      </c>
      <c r="J124" s="38">
        <f>G124-INDEX($G$5:$G$386,MATCH(D124,$D$5:$D$386,0))</f>
        <v>0.006484490740740742</v>
      </c>
    </row>
    <row r="125" spans="1:10" ht="15" customHeight="1">
      <c r="A125" s="21">
        <v>121</v>
      </c>
      <c r="B125" s="24" t="s">
        <v>663</v>
      </c>
      <c r="C125" s="24" t="s">
        <v>664</v>
      </c>
      <c r="D125" s="27" t="s">
        <v>151</v>
      </c>
      <c r="E125" s="24" t="s">
        <v>665</v>
      </c>
      <c r="F125" s="27" t="s">
        <v>666</v>
      </c>
      <c r="G125" s="27" t="s">
        <v>667</v>
      </c>
      <c r="H125" s="34" t="str">
        <f t="shared" si="6"/>
        <v>4.32/km</v>
      </c>
      <c r="I125" s="38">
        <f t="shared" si="7"/>
        <v>0.006517939814814817</v>
      </c>
      <c r="J125" s="38">
        <f>G125-INDEX($G$5:$G$386,MATCH(D125,$D$5:$D$386,0))</f>
        <v>0.00493298611111111</v>
      </c>
    </row>
    <row r="126" spans="1:10" ht="15" customHeight="1">
      <c r="A126" s="21">
        <v>122</v>
      </c>
      <c r="B126" s="24" t="s">
        <v>217</v>
      </c>
      <c r="C126" s="24" t="s">
        <v>16</v>
      </c>
      <c r="D126" s="27" t="s">
        <v>128</v>
      </c>
      <c r="E126" s="24" t="s">
        <v>412</v>
      </c>
      <c r="F126" s="27" t="s">
        <v>668</v>
      </c>
      <c r="G126" s="27" t="s">
        <v>669</v>
      </c>
      <c r="H126" s="33" t="str">
        <f t="shared" si="6"/>
        <v>4.33/km</v>
      </c>
      <c r="I126" s="37">
        <f t="shared" si="7"/>
        <v>0.00655520833333334</v>
      </c>
      <c r="J126" s="37">
        <f>G126-INDEX($G$5:$G$386,MATCH(D126,$D$5:$D$386,0))</f>
        <v>0.00655520833333334</v>
      </c>
    </row>
    <row r="127" spans="1:10" ht="15" customHeight="1">
      <c r="A127" s="21">
        <v>123</v>
      </c>
      <c r="B127" s="24" t="s">
        <v>670</v>
      </c>
      <c r="C127" s="24" t="s">
        <v>14</v>
      </c>
      <c r="D127" s="27" t="s">
        <v>156</v>
      </c>
      <c r="E127" s="24" t="s">
        <v>281</v>
      </c>
      <c r="F127" s="27" t="s">
        <v>671</v>
      </c>
      <c r="G127" s="27" t="s">
        <v>672</v>
      </c>
      <c r="H127" s="34" t="str">
        <f t="shared" si="6"/>
        <v>4.32/km</v>
      </c>
      <c r="I127" s="38">
        <f t="shared" si="7"/>
        <v>0.006547337962962967</v>
      </c>
      <c r="J127" s="38">
        <f>G127-INDEX($G$5:$G$386,MATCH(D127,$D$5:$D$386,0))</f>
        <v>0.003457291666666671</v>
      </c>
    </row>
    <row r="128" spans="1:10" ht="15" customHeight="1">
      <c r="A128" s="21">
        <v>124</v>
      </c>
      <c r="B128" s="24" t="s">
        <v>94</v>
      </c>
      <c r="C128" s="24" t="s">
        <v>262</v>
      </c>
      <c r="D128" s="27" t="s">
        <v>183</v>
      </c>
      <c r="E128" s="24" t="s">
        <v>129</v>
      </c>
      <c r="F128" s="27" t="s">
        <v>673</v>
      </c>
      <c r="G128" s="27" t="s">
        <v>674</v>
      </c>
      <c r="H128" s="34" t="str">
        <f t="shared" si="6"/>
        <v>4.33/km</v>
      </c>
      <c r="I128" s="38">
        <f t="shared" si="7"/>
        <v>0.0066431712962963</v>
      </c>
      <c r="J128" s="38">
        <f>G128-INDEX($G$5:$G$386,MATCH(D128,$D$5:$D$386,0))</f>
        <v>0.0035481481481481475</v>
      </c>
    </row>
    <row r="129" spans="1:10" ht="15" customHeight="1">
      <c r="A129" s="21">
        <v>125</v>
      </c>
      <c r="B129" s="24" t="s">
        <v>104</v>
      </c>
      <c r="C129" s="24" t="s">
        <v>35</v>
      </c>
      <c r="D129" s="27" t="s">
        <v>151</v>
      </c>
      <c r="E129" s="24" t="s">
        <v>147</v>
      </c>
      <c r="F129" s="27" t="s">
        <v>675</v>
      </c>
      <c r="G129" s="27" t="s">
        <v>676</v>
      </c>
      <c r="H129" s="34" t="str">
        <f t="shared" si="6"/>
        <v>4.32/km</v>
      </c>
      <c r="I129" s="38">
        <f t="shared" si="7"/>
        <v>0.006506597222222223</v>
      </c>
      <c r="J129" s="38">
        <f>G129-INDEX($G$5:$G$386,MATCH(D129,$D$5:$D$386,0))</f>
        <v>0.004921643518518516</v>
      </c>
    </row>
    <row r="130" spans="1:10" ht="15" customHeight="1">
      <c r="A130" s="21">
        <v>126</v>
      </c>
      <c r="B130" s="24" t="s">
        <v>250</v>
      </c>
      <c r="C130" s="24" t="s">
        <v>21</v>
      </c>
      <c r="D130" s="27" t="s">
        <v>126</v>
      </c>
      <c r="E130" s="24" t="s">
        <v>157</v>
      </c>
      <c r="F130" s="27" t="s">
        <v>677</v>
      </c>
      <c r="G130" s="27" t="s">
        <v>678</v>
      </c>
      <c r="H130" s="34" t="str">
        <f t="shared" si="6"/>
        <v>4.33/km</v>
      </c>
      <c r="I130" s="38">
        <f t="shared" si="7"/>
        <v>0.006601620370370369</v>
      </c>
      <c r="J130" s="38">
        <f>G130-INDEX($G$5:$G$386,MATCH(D130,$D$5:$D$386,0))</f>
        <v>0.0050480324074074</v>
      </c>
    </row>
    <row r="131" spans="1:10" ht="15" customHeight="1">
      <c r="A131" s="21">
        <v>127</v>
      </c>
      <c r="B131" s="24" t="s">
        <v>231</v>
      </c>
      <c r="C131" s="24" t="s">
        <v>17</v>
      </c>
      <c r="D131" s="27" t="s">
        <v>125</v>
      </c>
      <c r="E131" s="24" t="s">
        <v>141</v>
      </c>
      <c r="F131" s="27" t="s">
        <v>679</v>
      </c>
      <c r="G131" s="27" t="s">
        <v>680</v>
      </c>
      <c r="H131" s="34" t="str">
        <f t="shared" si="6"/>
        <v>4.34/km</v>
      </c>
      <c r="I131" s="38">
        <f t="shared" si="7"/>
        <v>0.006687384259259261</v>
      </c>
      <c r="J131" s="38">
        <f>G131-INDEX($G$5:$G$386,MATCH(D131,$D$5:$D$386,0))</f>
        <v>0.006455787037037034</v>
      </c>
    </row>
    <row r="132" spans="1:10" ht="15" customHeight="1">
      <c r="A132" s="21">
        <v>128</v>
      </c>
      <c r="B132" s="24" t="s">
        <v>681</v>
      </c>
      <c r="C132" s="24" t="s">
        <v>59</v>
      </c>
      <c r="D132" s="27" t="s">
        <v>125</v>
      </c>
      <c r="E132" s="24" t="s">
        <v>421</v>
      </c>
      <c r="F132" s="27" t="s">
        <v>682</v>
      </c>
      <c r="G132" s="27" t="s">
        <v>683</v>
      </c>
      <c r="H132" s="33" t="str">
        <f t="shared" si="6"/>
        <v>4.34/km</v>
      </c>
      <c r="I132" s="37">
        <f t="shared" si="7"/>
        <v>0.0067288194444444505</v>
      </c>
      <c r="J132" s="37">
        <f>G132-INDEX($G$5:$G$386,MATCH(D132,$D$5:$D$386,0))</f>
        <v>0.006497222222222224</v>
      </c>
    </row>
    <row r="133" spans="1:10" ht="15" customHeight="1">
      <c r="A133" s="21">
        <v>129</v>
      </c>
      <c r="B133" s="24" t="s">
        <v>155</v>
      </c>
      <c r="C133" s="24" t="s">
        <v>317</v>
      </c>
      <c r="D133" s="27" t="s">
        <v>134</v>
      </c>
      <c r="E133" s="24" t="s">
        <v>684</v>
      </c>
      <c r="F133" s="27" t="s">
        <v>685</v>
      </c>
      <c r="G133" s="27" t="s">
        <v>686</v>
      </c>
      <c r="H133" s="34" t="str">
        <f t="shared" si="6"/>
        <v>4.35/km</v>
      </c>
      <c r="I133" s="38">
        <f t="shared" si="7"/>
        <v>0.006815046296296298</v>
      </c>
      <c r="J133" s="38">
        <f>G133-INDEX($G$5:$G$386,MATCH(D133,$D$5:$D$386,0))</f>
        <v>0.005191550925925929</v>
      </c>
    </row>
    <row r="134" spans="1:10" ht="15" customHeight="1">
      <c r="A134" s="21">
        <v>130</v>
      </c>
      <c r="B134" s="24" t="s">
        <v>687</v>
      </c>
      <c r="C134" s="24" t="s">
        <v>519</v>
      </c>
      <c r="D134" s="27" t="s">
        <v>156</v>
      </c>
      <c r="E134" s="24" t="s">
        <v>147</v>
      </c>
      <c r="F134" s="27" t="s">
        <v>688</v>
      </c>
      <c r="G134" s="27" t="s">
        <v>689</v>
      </c>
      <c r="H134" s="33" t="str">
        <f t="shared" si="6"/>
        <v>4.36/km</v>
      </c>
      <c r="I134" s="37">
        <f t="shared" si="7"/>
        <v>0.00684826388888889</v>
      </c>
      <c r="J134" s="37">
        <f>G134-INDEX($G$5:$G$386,MATCH(D134,$D$5:$D$386,0))</f>
        <v>0.0037582175925925942</v>
      </c>
    </row>
    <row r="135" spans="1:10" ht="15" customHeight="1">
      <c r="A135" s="21">
        <v>131</v>
      </c>
      <c r="B135" s="24" t="s">
        <v>690</v>
      </c>
      <c r="C135" s="24" t="s">
        <v>17</v>
      </c>
      <c r="D135" s="27" t="s">
        <v>128</v>
      </c>
      <c r="E135" s="24" t="s">
        <v>421</v>
      </c>
      <c r="F135" s="27" t="s">
        <v>691</v>
      </c>
      <c r="G135" s="27" t="s">
        <v>692</v>
      </c>
      <c r="H135" s="34" t="str">
        <f t="shared" si="6"/>
        <v>4.36/km</v>
      </c>
      <c r="I135" s="38">
        <f t="shared" si="7"/>
        <v>0.00685532407407408</v>
      </c>
      <c r="J135" s="38">
        <f>G135-INDEX($G$5:$G$386,MATCH(D135,$D$5:$D$386,0))</f>
        <v>0.00685532407407408</v>
      </c>
    </row>
    <row r="136" spans="1:10" ht="15" customHeight="1">
      <c r="A136" s="61">
        <v>132</v>
      </c>
      <c r="B136" s="62" t="s">
        <v>48</v>
      </c>
      <c r="C136" s="62" t="s">
        <v>59</v>
      </c>
      <c r="D136" s="63" t="s">
        <v>151</v>
      </c>
      <c r="E136" s="62" t="s">
        <v>408</v>
      </c>
      <c r="F136" s="63" t="s">
        <v>693</v>
      </c>
      <c r="G136" s="63" t="s">
        <v>694</v>
      </c>
      <c r="H136" s="64" t="str">
        <f t="shared" si="6"/>
        <v>4.36/km</v>
      </c>
      <c r="I136" s="65">
        <f t="shared" si="7"/>
        <v>0.006932986111111112</v>
      </c>
      <c r="J136" s="65">
        <f>G136-INDEX($G$5:$G$386,MATCH(D136,$D$5:$D$386,0))</f>
        <v>0.0053480324074074055</v>
      </c>
    </row>
    <row r="137" spans="1:10" ht="15" customHeight="1">
      <c r="A137" s="21">
        <v>133</v>
      </c>
      <c r="B137" s="24" t="s">
        <v>695</v>
      </c>
      <c r="C137" s="24" t="s">
        <v>559</v>
      </c>
      <c r="D137" s="27" t="s">
        <v>131</v>
      </c>
      <c r="E137" s="24" t="s">
        <v>88</v>
      </c>
      <c r="F137" s="27" t="s">
        <v>696</v>
      </c>
      <c r="G137" s="27" t="s">
        <v>697</v>
      </c>
      <c r="H137" s="34" t="str">
        <f t="shared" si="6"/>
        <v>4.36/km</v>
      </c>
      <c r="I137" s="38">
        <f t="shared" si="7"/>
        <v>0.006941087962962965</v>
      </c>
      <c r="J137" s="38">
        <f>G137-INDEX($G$5:$G$386,MATCH(D137,$D$5:$D$386,0))</f>
        <v>0.0065453703703703715</v>
      </c>
    </row>
    <row r="138" spans="1:10" ht="15" customHeight="1">
      <c r="A138" s="21">
        <v>134</v>
      </c>
      <c r="B138" s="24" t="s">
        <v>698</v>
      </c>
      <c r="C138" s="24" t="s">
        <v>31</v>
      </c>
      <c r="D138" s="27" t="s">
        <v>156</v>
      </c>
      <c r="E138" s="24" t="s">
        <v>154</v>
      </c>
      <c r="F138" s="27" t="s">
        <v>699</v>
      </c>
      <c r="G138" s="27" t="s">
        <v>700</v>
      </c>
      <c r="H138" s="34" t="str">
        <f t="shared" si="6"/>
        <v>4.37/km</v>
      </c>
      <c r="I138" s="38">
        <f t="shared" si="7"/>
        <v>0.00695462962962963</v>
      </c>
      <c r="J138" s="38">
        <f>G138-INDEX($G$5:$G$386,MATCH(D138,$D$5:$D$386,0))</f>
        <v>0.0038645833333333345</v>
      </c>
    </row>
    <row r="139" spans="1:10" ht="15" customHeight="1">
      <c r="A139" s="21">
        <v>135</v>
      </c>
      <c r="B139" s="24" t="s">
        <v>701</v>
      </c>
      <c r="C139" s="24" t="s">
        <v>28</v>
      </c>
      <c r="D139" s="27" t="s">
        <v>126</v>
      </c>
      <c r="E139" s="24" t="s">
        <v>127</v>
      </c>
      <c r="F139" s="27" t="s">
        <v>702</v>
      </c>
      <c r="G139" s="27" t="s">
        <v>703</v>
      </c>
      <c r="H139" s="34" t="str">
        <f t="shared" si="6"/>
        <v>4.38/km</v>
      </c>
      <c r="I139" s="38">
        <f t="shared" si="7"/>
        <v>0.00706041666666667</v>
      </c>
      <c r="J139" s="38">
        <f>G139-INDEX($G$5:$G$386,MATCH(D139,$D$5:$D$386,0))</f>
        <v>0.005506828703703701</v>
      </c>
    </row>
    <row r="140" spans="1:10" ht="15" customHeight="1">
      <c r="A140" s="21">
        <v>136</v>
      </c>
      <c r="B140" s="24" t="s">
        <v>62</v>
      </c>
      <c r="C140" s="24" t="s">
        <v>213</v>
      </c>
      <c r="D140" s="27" t="s">
        <v>156</v>
      </c>
      <c r="E140" s="24" t="s">
        <v>129</v>
      </c>
      <c r="F140" s="27" t="s">
        <v>704</v>
      </c>
      <c r="G140" s="27" t="s">
        <v>705</v>
      </c>
      <c r="H140" s="34" t="str">
        <f t="shared" si="6"/>
        <v>4.38/km</v>
      </c>
      <c r="I140" s="38">
        <f t="shared" si="7"/>
        <v>0.007064236111111111</v>
      </c>
      <c r="J140" s="38">
        <f>G140-INDEX($G$5:$G$386,MATCH(D140,$D$5:$D$386,0))</f>
        <v>0.003974189814814816</v>
      </c>
    </row>
    <row r="141" spans="1:10" ht="15" customHeight="1">
      <c r="A141" s="21">
        <v>137</v>
      </c>
      <c r="B141" s="24" t="s">
        <v>706</v>
      </c>
      <c r="C141" s="24" t="s">
        <v>20</v>
      </c>
      <c r="D141" s="27" t="s">
        <v>128</v>
      </c>
      <c r="E141" s="24" t="s">
        <v>88</v>
      </c>
      <c r="F141" s="27" t="s">
        <v>707</v>
      </c>
      <c r="G141" s="27" t="s">
        <v>708</v>
      </c>
      <c r="H141" s="34" t="str">
        <f t="shared" si="6"/>
        <v>4.38/km</v>
      </c>
      <c r="I141" s="38">
        <f t="shared" si="7"/>
        <v>0.007079050925925926</v>
      </c>
      <c r="J141" s="38">
        <f>G141-INDEX($G$5:$G$386,MATCH(D141,$D$5:$D$386,0))</f>
        <v>0.007079050925925926</v>
      </c>
    </row>
    <row r="142" spans="1:10" ht="15" customHeight="1">
      <c r="A142" s="21">
        <v>138</v>
      </c>
      <c r="B142" s="24" t="s">
        <v>709</v>
      </c>
      <c r="C142" s="24" t="s">
        <v>24</v>
      </c>
      <c r="D142" s="27" t="s">
        <v>131</v>
      </c>
      <c r="E142" s="24" t="s">
        <v>88</v>
      </c>
      <c r="F142" s="27" t="s">
        <v>710</v>
      </c>
      <c r="G142" s="27" t="s">
        <v>711</v>
      </c>
      <c r="H142" s="34" t="str">
        <f t="shared" si="6"/>
        <v>4.38/km</v>
      </c>
      <c r="I142" s="38">
        <f t="shared" si="7"/>
        <v>0.007140856481481484</v>
      </c>
      <c r="J142" s="38">
        <f>G142-INDEX($G$5:$G$386,MATCH(D142,$D$5:$D$386,0))</f>
        <v>0.006745138888888891</v>
      </c>
    </row>
    <row r="143" spans="1:10" ht="15" customHeight="1">
      <c r="A143" s="21">
        <v>139</v>
      </c>
      <c r="B143" s="24" t="s">
        <v>215</v>
      </c>
      <c r="C143" s="24" t="s">
        <v>27</v>
      </c>
      <c r="D143" s="27" t="s">
        <v>126</v>
      </c>
      <c r="E143" s="24" t="s">
        <v>145</v>
      </c>
      <c r="F143" s="27" t="s">
        <v>712</v>
      </c>
      <c r="G143" s="27" t="s">
        <v>713</v>
      </c>
      <c r="H143" s="34" t="str">
        <f t="shared" si="6"/>
        <v>4.37/km</v>
      </c>
      <c r="I143" s="38">
        <f t="shared" si="7"/>
        <v>0.006999768518518523</v>
      </c>
      <c r="J143" s="38">
        <f>G143-INDEX($G$5:$G$386,MATCH(D143,$D$5:$D$386,0))</f>
        <v>0.005446180555555555</v>
      </c>
    </row>
    <row r="144" spans="1:10" ht="15" customHeight="1">
      <c r="A144" s="21">
        <v>140</v>
      </c>
      <c r="B144" s="24" t="s">
        <v>185</v>
      </c>
      <c r="C144" s="24" t="s">
        <v>12</v>
      </c>
      <c r="D144" s="27" t="s">
        <v>131</v>
      </c>
      <c r="E144" s="24" t="s">
        <v>412</v>
      </c>
      <c r="F144" s="27" t="s">
        <v>714</v>
      </c>
      <c r="G144" s="27" t="s">
        <v>715</v>
      </c>
      <c r="H144" s="34" t="str">
        <f t="shared" si="6"/>
        <v>4.39/km</v>
      </c>
      <c r="I144" s="38">
        <f t="shared" si="7"/>
        <v>0.007214930555555558</v>
      </c>
      <c r="J144" s="38">
        <f>G144-INDEX($G$5:$G$386,MATCH(D144,$D$5:$D$386,0))</f>
        <v>0.006819212962962964</v>
      </c>
    </row>
    <row r="145" spans="1:10" ht="15" customHeight="1">
      <c r="A145" s="21">
        <v>141</v>
      </c>
      <c r="B145" s="24" t="s">
        <v>716</v>
      </c>
      <c r="C145" s="24" t="s">
        <v>93</v>
      </c>
      <c r="D145" s="27" t="s">
        <v>131</v>
      </c>
      <c r="E145" s="24" t="s">
        <v>157</v>
      </c>
      <c r="F145" s="27" t="s">
        <v>717</v>
      </c>
      <c r="G145" s="27" t="s">
        <v>718</v>
      </c>
      <c r="H145" s="34" t="str">
        <f t="shared" si="6"/>
        <v>4.38/km</v>
      </c>
      <c r="I145" s="38">
        <f t="shared" si="7"/>
        <v>0.00707407407407408</v>
      </c>
      <c r="J145" s="38">
        <f>G145-INDEX($G$5:$G$386,MATCH(D145,$D$5:$D$386,0))</f>
        <v>0.0066783564814814865</v>
      </c>
    </row>
    <row r="146" spans="1:10" ht="15" customHeight="1">
      <c r="A146" s="21">
        <v>142</v>
      </c>
      <c r="B146" s="24" t="s">
        <v>719</v>
      </c>
      <c r="C146" s="24" t="s">
        <v>27</v>
      </c>
      <c r="D146" s="27" t="s">
        <v>128</v>
      </c>
      <c r="E146" s="24" t="s">
        <v>403</v>
      </c>
      <c r="F146" s="27" t="s">
        <v>720</v>
      </c>
      <c r="G146" s="27" t="s">
        <v>721</v>
      </c>
      <c r="H146" s="34" t="str">
        <f t="shared" si="6"/>
        <v>4.39/km</v>
      </c>
      <c r="I146" s="38">
        <f t="shared" si="7"/>
        <v>0.007182754629629633</v>
      </c>
      <c r="J146" s="38">
        <f>G146-INDEX($G$5:$G$386,MATCH(D146,$D$5:$D$386,0))</f>
        <v>0.007182754629629633</v>
      </c>
    </row>
    <row r="147" spans="1:10" ht="15" customHeight="1">
      <c r="A147" s="21">
        <v>143</v>
      </c>
      <c r="B147" s="24" t="s">
        <v>722</v>
      </c>
      <c r="C147" s="24" t="s">
        <v>22</v>
      </c>
      <c r="D147" s="27" t="s">
        <v>125</v>
      </c>
      <c r="E147" s="24" t="s">
        <v>150</v>
      </c>
      <c r="F147" s="27" t="s">
        <v>723</v>
      </c>
      <c r="G147" s="27" t="s">
        <v>724</v>
      </c>
      <c r="H147" s="34" t="str">
        <f t="shared" si="6"/>
        <v>4.39/km</v>
      </c>
      <c r="I147" s="38">
        <f t="shared" si="7"/>
        <v>0.007185185185185187</v>
      </c>
      <c r="J147" s="38">
        <f>G147-INDEX($G$5:$G$386,MATCH(D147,$D$5:$D$386,0))</f>
        <v>0.00695358796296296</v>
      </c>
    </row>
    <row r="148" spans="1:10" ht="15" customHeight="1">
      <c r="A148" s="21">
        <v>144</v>
      </c>
      <c r="B148" s="24" t="s">
        <v>725</v>
      </c>
      <c r="C148" s="24" t="s">
        <v>726</v>
      </c>
      <c r="D148" s="27" t="s">
        <v>128</v>
      </c>
      <c r="E148" s="24" t="s">
        <v>141</v>
      </c>
      <c r="F148" s="27" t="s">
        <v>727</v>
      </c>
      <c r="G148" s="27" t="s">
        <v>728</v>
      </c>
      <c r="H148" s="34" t="str">
        <f t="shared" si="6"/>
        <v>4.38/km</v>
      </c>
      <c r="I148" s="38">
        <f t="shared" si="7"/>
        <v>0.007133101851851856</v>
      </c>
      <c r="J148" s="38">
        <f>G148-INDEX($G$5:$G$386,MATCH(D148,$D$5:$D$386,0))</f>
        <v>0.007133101851851856</v>
      </c>
    </row>
    <row r="149" spans="1:10" ht="15" customHeight="1">
      <c r="A149" s="21">
        <v>145</v>
      </c>
      <c r="B149" s="24" t="s">
        <v>326</v>
      </c>
      <c r="C149" s="24" t="s">
        <v>35</v>
      </c>
      <c r="D149" s="27" t="s">
        <v>128</v>
      </c>
      <c r="E149" s="24" t="s">
        <v>141</v>
      </c>
      <c r="F149" s="27" t="s">
        <v>729</v>
      </c>
      <c r="G149" s="27" t="s">
        <v>730</v>
      </c>
      <c r="H149" s="34" t="str">
        <f t="shared" si="6"/>
        <v>4.38/km</v>
      </c>
      <c r="I149" s="38">
        <f t="shared" si="7"/>
        <v>0.007124884259259258</v>
      </c>
      <c r="J149" s="38">
        <f>G149-INDEX($G$5:$G$386,MATCH(D149,$D$5:$D$386,0))</f>
        <v>0.007124884259259258</v>
      </c>
    </row>
    <row r="150" spans="1:10" ht="15" customHeight="1">
      <c r="A150" s="21">
        <v>146</v>
      </c>
      <c r="B150" s="24" t="s">
        <v>109</v>
      </c>
      <c r="C150" s="24" t="s">
        <v>73</v>
      </c>
      <c r="D150" s="27" t="s">
        <v>126</v>
      </c>
      <c r="E150" s="24" t="s">
        <v>88</v>
      </c>
      <c r="F150" s="27" t="s">
        <v>731</v>
      </c>
      <c r="G150" s="27" t="s">
        <v>732</v>
      </c>
      <c r="H150" s="34" t="str">
        <f t="shared" si="6"/>
        <v>4.39/km</v>
      </c>
      <c r="I150" s="38">
        <f t="shared" si="7"/>
        <v>0.007174305555555559</v>
      </c>
      <c r="J150" s="38">
        <f>G150-INDEX($G$5:$G$386,MATCH(D150,$D$5:$D$386,0))</f>
        <v>0.00562071759259259</v>
      </c>
    </row>
    <row r="151" spans="1:10" ht="15" customHeight="1">
      <c r="A151" s="21">
        <v>147</v>
      </c>
      <c r="B151" s="24" t="s">
        <v>208</v>
      </c>
      <c r="C151" s="24" t="s">
        <v>21</v>
      </c>
      <c r="D151" s="27" t="s">
        <v>126</v>
      </c>
      <c r="E151" s="24" t="s">
        <v>132</v>
      </c>
      <c r="F151" s="27" t="s">
        <v>733</v>
      </c>
      <c r="G151" s="27" t="s">
        <v>734</v>
      </c>
      <c r="H151" s="34" t="str">
        <f t="shared" si="6"/>
        <v>4.40/km</v>
      </c>
      <c r="I151" s="38">
        <f t="shared" si="7"/>
        <v>0.007331597222222222</v>
      </c>
      <c r="J151" s="38">
        <f>G151-INDEX($G$5:$G$386,MATCH(D151,$D$5:$D$386,0))</f>
        <v>0.005778009259259254</v>
      </c>
    </row>
    <row r="152" spans="1:10" ht="15" customHeight="1">
      <c r="A152" s="21">
        <v>148</v>
      </c>
      <c r="B152" s="24" t="s">
        <v>230</v>
      </c>
      <c r="C152" s="24" t="s">
        <v>22</v>
      </c>
      <c r="D152" s="27" t="s">
        <v>131</v>
      </c>
      <c r="E152" s="24" t="s">
        <v>141</v>
      </c>
      <c r="F152" s="27" t="s">
        <v>735</v>
      </c>
      <c r="G152" s="27" t="s">
        <v>736</v>
      </c>
      <c r="H152" s="33" t="str">
        <f t="shared" si="6"/>
        <v>4.39/km</v>
      </c>
      <c r="I152" s="37">
        <f t="shared" si="7"/>
        <v>0.007183333333333337</v>
      </c>
      <c r="J152" s="37">
        <f>G152-INDEX($G$5:$G$386,MATCH(D152,$D$5:$D$386,0))</f>
        <v>0.006787615740740743</v>
      </c>
    </row>
    <row r="153" spans="1:10" ht="15" customHeight="1">
      <c r="A153" s="21">
        <v>149</v>
      </c>
      <c r="B153" s="24" t="s">
        <v>226</v>
      </c>
      <c r="C153" s="24" t="s">
        <v>81</v>
      </c>
      <c r="D153" s="27" t="s">
        <v>131</v>
      </c>
      <c r="E153" s="24" t="s">
        <v>88</v>
      </c>
      <c r="F153" s="27" t="s">
        <v>737</v>
      </c>
      <c r="G153" s="27" t="s">
        <v>738</v>
      </c>
      <c r="H153" s="34" t="str">
        <f t="shared" si="6"/>
        <v>4.39/km</v>
      </c>
      <c r="I153" s="38">
        <f t="shared" si="7"/>
        <v>0.007166087962962964</v>
      </c>
      <c r="J153" s="38">
        <f>G153-INDEX($G$5:$G$386,MATCH(D153,$D$5:$D$386,0))</f>
        <v>0.006770370370370371</v>
      </c>
    </row>
    <row r="154" spans="1:10" ht="15" customHeight="1">
      <c r="A154" s="21">
        <v>150</v>
      </c>
      <c r="B154" s="24" t="s">
        <v>739</v>
      </c>
      <c r="C154" s="24" t="s">
        <v>548</v>
      </c>
      <c r="D154" s="27" t="s">
        <v>131</v>
      </c>
      <c r="E154" s="24" t="s">
        <v>154</v>
      </c>
      <c r="F154" s="27" t="s">
        <v>740</v>
      </c>
      <c r="G154" s="27" t="s">
        <v>741</v>
      </c>
      <c r="H154" s="34" t="str">
        <f t="shared" si="6"/>
        <v>4.41/km</v>
      </c>
      <c r="I154" s="38">
        <f t="shared" si="7"/>
        <v>0.007371064814814816</v>
      </c>
      <c r="J154" s="38">
        <f>G154-INDEX($G$5:$G$386,MATCH(D154,$D$5:$D$386,0))</f>
        <v>0.006975347222222223</v>
      </c>
    </row>
    <row r="155" spans="1:10" ht="15" customHeight="1">
      <c r="A155" s="21">
        <v>151</v>
      </c>
      <c r="B155" s="24" t="s">
        <v>167</v>
      </c>
      <c r="C155" s="24" t="s">
        <v>69</v>
      </c>
      <c r="D155" s="27" t="s">
        <v>151</v>
      </c>
      <c r="E155" s="24" t="s">
        <v>88</v>
      </c>
      <c r="F155" s="27" t="s">
        <v>742</v>
      </c>
      <c r="G155" s="27" t="s">
        <v>743</v>
      </c>
      <c r="H155" s="34" t="str">
        <f t="shared" si="6"/>
        <v>4.40/km</v>
      </c>
      <c r="I155" s="38">
        <f t="shared" si="7"/>
        <v>0.007274074074074075</v>
      </c>
      <c r="J155" s="38">
        <f>G155-INDEX($G$5:$G$386,MATCH(D155,$D$5:$D$386,0))</f>
        <v>0.005689120370370369</v>
      </c>
    </row>
    <row r="156" spans="1:10" ht="15" customHeight="1">
      <c r="A156" s="21">
        <v>152</v>
      </c>
      <c r="B156" s="24" t="s">
        <v>744</v>
      </c>
      <c r="C156" s="24" t="s">
        <v>13</v>
      </c>
      <c r="D156" s="27" t="s">
        <v>131</v>
      </c>
      <c r="E156" s="24" t="s">
        <v>421</v>
      </c>
      <c r="F156" s="27" t="s">
        <v>745</v>
      </c>
      <c r="G156" s="27" t="s">
        <v>746</v>
      </c>
      <c r="H156" s="34" t="str">
        <f t="shared" si="6"/>
        <v>4.40/km</v>
      </c>
      <c r="I156" s="38">
        <f t="shared" si="7"/>
        <v>0.007299884259259263</v>
      </c>
      <c r="J156" s="38">
        <f>G156-INDEX($G$5:$G$386,MATCH(D156,$D$5:$D$386,0))</f>
        <v>0.0069041666666666696</v>
      </c>
    </row>
    <row r="157" spans="1:10" ht="15" customHeight="1">
      <c r="A157" s="21">
        <v>153</v>
      </c>
      <c r="B157" s="24" t="s">
        <v>206</v>
      </c>
      <c r="C157" s="24" t="s">
        <v>207</v>
      </c>
      <c r="D157" s="27" t="s">
        <v>151</v>
      </c>
      <c r="E157" s="24" t="s">
        <v>421</v>
      </c>
      <c r="F157" s="27" t="s">
        <v>747</v>
      </c>
      <c r="G157" s="27" t="s">
        <v>748</v>
      </c>
      <c r="H157" s="34" t="str">
        <f t="shared" si="6"/>
        <v>4.39/km</v>
      </c>
      <c r="I157" s="38">
        <f t="shared" si="7"/>
        <v>0.007224652777777778</v>
      </c>
      <c r="J157" s="38">
        <f>G157-INDEX($G$5:$G$386,MATCH(D157,$D$5:$D$386,0))</f>
        <v>0.005639699074074071</v>
      </c>
    </row>
    <row r="158" spans="1:10" ht="15" customHeight="1">
      <c r="A158" s="21">
        <v>154</v>
      </c>
      <c r="B158" s="24" t="s">
        <v>214</v>
      </c>
      <c r="C158" s="24" t="s">
        <v>96</v>
      </c>
      <c r="D158" s="27" t="s">
        <v>125</v>
      </c>
      <c r="E158" s="24" t="s">
        <v>150</v>
      </c>
      <c r="F158" s="27" t="s">
        <v>749</v>
      </c>
      <c r="G158" s="27" t="s">
        <v>750</v>
      </c>
      <c r="H158" s="34" t="str">
        <f t="shared" si="6"/>
        <v>4.41/km</v>
      </c>
      <c r="I158" s="38">
        <f t="shared" si="7"/>
        <v>0.007382407407407407</v>
      </c>
      <c r="J158" s="38">
        <f>G158-INDEX($G$5:$G$386,MATCH(D158,$D$5:$D$386,0))</f>
        <v>0.00715081018518518</v>
      </c>
    </row>
    <row r="159" spans="1:10" ht="15" customHeight="1">
      <c r="A159" s="21">
        <v>155</v>
      </c>
      <c r="B159" s="24" t="s">
        <v>113</v>
      </c>
      <c r="C159" s="24" t="s">
        <v>66</v>
      </c>
      <c r="D159" s="27" t="s">
        <v>156</v>
      </c>
      <c r="E159" s="24" t="s">
        <v>351</v>
      </c>
      <c r="F159" s="27" t="s">
        <v>751</v>
      </c>
      <c r="G159" s="27" t="s">
        <v>752</v>
      </c>
      <c r="H159" s="33" t="str">
        <f t="shared" si="6"/>
        <v>4.42/km</v>
      </c>
      <c r="I159" s="37">
        <f t="shared" si="7"/>
        <v>0.007478356481481485</v>
      </c>
      <c r="J159" s="37">
        <f>G159-INDEX($G$5:$G$386,MATCH(D159,$D$5:$D$386,0))</f>
        <v>0.0043883101851851895</v>
      </c>
    </row>
    <row r="160" spans="1:10" ht="15" customHeight="1">
      <c r="A160" s="21">
        <v>156</v>
      </c>
      <c r="B160" s="24" t="s">
        <v>278</v>
      </c>
      <c r="C160" s="24" t="s">
        <v>70</v>
      </c>
      <c r="D160" s="27" t="s">
        <v>128</v>
      </c>
      <c r="E160" s="24" t="s">
        <v>421</v>
      </c>
      <c r="F160" s="27" t="s">
        <v>753</v>
      </c>
      <c r="G160" s="27" t="s">
        <v>754</v>
      </c>
      <c r="H160" s="34" t="str">
        <f t="shared" si="6"/>
        <v>4.43/km</v>
      </c>
      <c r="I160" s="38">
        <f t="shared" si="7"/>
        <v>0.007570833333333336</v>
      </c>
      <c r="J160" s="38">
        <f>G160-INDEX($G$5:$G$386,MATCH(D160,$D$5:$D$386,0))</f>
        <v>0.007570833333333336</v>
      </c>
    </row>
    <row r="161" spans="1:10" ht="15" customHeight="1">
      <c r="A161" s="21">
        <v>157</v>
      </c>
      <c r="B161" s="24" t="s">
        <v>755</v>
      </c>
      <c r="C161" s="24" t="s">
        <v>291</v>
      </c>
      <c r="D161" s="27" t="s">
        <v>128</v>
      </c>
      <c r="E161" s="24" t="s">
        <v>421</v>
      </c>
      <c r="F161" s="27" t="s">
        <v>756</v>
      </c>
      <c r="G161" s="27" t="s">
        <v>757</v>
      </c>
      <c r="H161" s="34" t="str">
        <f t="shared" si="6"/>
        <v>4.43/km</v>
      </c>
      <c r="I161" s="38">
        <f t="shared" si="7"/>
        <v>0.007585069444444446</v>
      </c>
      <c r="J161" s="38">
        <f>G161-INDEX($G$5:$G$386,MATCH(D161,$D$5:$D$386,0))</f>
        <v>0.007585069444444446</v>
      </c>
    </row>
    <row r="162" spans="1:10" ht="15" customHeight="1">
      <c r="A162" s="21">
        <v>158</v>
      </c>
      <c r="B162" s="24" t="s">
        <v>245</v>
      </c>
      <c r="C162" s="24" t="s">
        <v>77</v>
      </c>
      <c r="D162" s="27" t="s">
        <v>197</v>
      </c>
      <c r="E162" s="24" t="s">
        <v>88</v>
      </c>
      <c r="F162" s="27" t="s">
        <v>758</v>
      </c>
      <c r="G162" s="27" t="s">
        <v>759</v>
      </c>
      <c r="H162" s="34" t="str">
        <f t="shared" si="6"/>
        <v>4.44/km</v>
      </c>
      <c r="I162" s="38">
        <f t="shared" si="7"/>
        <v>0.007634375000000002</v>
      </c>
      <c r="J162" s="38">
        <f>G162-INDEX($G$5:$G$386,MATCH(D162,$D$5:$D$386,0))</f>
        <v>0.0012819444444444432</v>
      </c>
    </row>
    <row r="163" spans="1:10" ht="15" customHeight="1">
      <c r="A163" s="21">
        <v>159</v>
      </c>
      <c r="B163" s="24" t="s">
        <v>159</v>
      </c>
      <c r="C163" s="24" t="s">
        <v>63</v>
      </c>
      <c r="D163" s="27" t="s">
        <v>128</v>
      </c>
      <c r="E163" s="24" t="s">
        <v>141</v>
      </c>
      <c r="F163" s="27" t="s">
        <v>760</v>
      </c>
      <c r="G163" s="27" t="s">
        <v>761</v>
      </c>
      <c r="H163" s="34" t="str">
        <f t="shared" si="6"/>
        <v>4.45/km</v>
      </c>
      <c r="I163" s="38">
        <f t="shared" si="7"/>
        <v>0.007783449074074071</v>
      </c>
      <c r="J163" s="38">
        <f>G163-INDEX($G$5:$G$386,MATCH(D163,$D$5:$D$386,0))</f>
        <v>0.007783449074074071</v>
      </c>
    </row>
    <row r="164" spans="1:10" ht="15" customHeight="1">
      <c r="A164" s="21">
        <v>160</v>
      </c>
      <c r="B164" s="24" t="s">
        <v>762</v>
      </c>
      <c r="C164" s="24" t="s">
        <v>763</v>
      </c>
      <c r="D164" s="27" t="s">
        <v>128</v>
      </c>
      <c r="E164" s="24" t="s">
        <v>421</v>
      </c>
      <c r="F164" s="27" t="s">
        <v>764</v>
      </c>
      <c r="G164" s="27" t="s">
        <v>765</v>
      </c>
      <c r="H164" s="34" t="str">
        <f t="shared" si="6"/>
        <v>4.46/km</v>
      </c>
      <c r="I164" s="38">
        <f t="shared" si="7"/>
        <v>0.007854398148148149</v>
      </c>
      <c r="J164" s="38">
        <f>G164-INDEX($G$5:$G$386,MATCH(D164,$D$5:$D$386,0))</f>
        <v>0.007854398148148149</v>
      </c>
    </row>
    <row r="165" spans="1:10" ht="15" customHeight="1">
      <c r="A165" s="21">
        <v>161</v>
      </c>
      <c r="B165" s="24" t="s">
        <v>766</v>
      </c>
      <c r="C165" s="24" t="s">
        <v>25</v>
      </c>
      <c r="D165" s="27" t="s">
        <v>131</v>
      </c>
      <c r="E165" s="24" t="s">
        <v>281</v>
      </c>
      <c r="F165" s="27" t="s">
        <v>767</v>
      </c>
      <c r="G165" s="27" t="s">
        <v>768</v>
      </c>
      <c r="H165" s="34" t="str">
        <f t="shared" si="6"/>
        <v>4.45/km</v>
      </c>
      <c r="I165" s="38">
        <f t="shared" si="7"/>
        <v>0.007798842592592593</v>
      </c>
      <c r="J165" s="38">
        <f>G165-INDEX($G$5:$G$386,MATCH(D165,$D$5:$D$386,0))</f>
        <v>0.007403125</v>
      </c>
    </row>
    <row r="166" spans="1:10" ht="15" customHeight="1">
      <c r="A166" s="21">
        <v>162</v>
      </c>
      <c r="B166" s="24" t="s">
        <v>769</v>
      </c>
      <c r="C166" s="24" t="s">
        <v>770</v>
      </c>
      <c r="D166" s="27" t="s">
        <v>144</v>
      </c>
      <c r="E166" s="24" t="s">
        <v>132</v>
      </c>
      <c r="F166" s="27" t="s">
        <v>771</v>
      </c>
      <c r="G166" s="27" t="s">
        <v>772</v>
      </c>
      <c r="H166" s="34" t="str">
        <f t="shared" si="6"/>
        <v>4.46/km</v>
      </c>
      <c r="I166" s="38">
        <f t="shared" si="7"/>
        <v>0.007913310185185186</v>
      </c>
      <c r="J166" s="38">
        <f>G166-INDEX($G$5:$G$386,MATCH(D166,$D$5:$D$386,0))</f>
        <v>0.006085763888888887</v>
      </c>
    </row>
    <row r="167" spans="1:10" ht="15" customHeight="1">
      <c r="A167" s="21">
        <v>163</v>
      </c>
      <c r="B167" s="24" t="s">
        <v>773</v>
      </c>
      <c r="C167" s="24" t="s">
        <v>28</v>
      </c>
      <c r="D167" s="27" t="s">
        <v>128</v>
      </c>
      <c r="E167" s="24" t="s">
        <v>157</v>
      </c>
      <c r="F167" s="27" t="s">
        <v>774</v>
      </c>
      <c r="G167" s="27" t="s">
        <v>775</v>
      </c>
      <c r="H167" s="34" t="str">
        <f aca="true" t="shared" si="8" ref="H167:H230">TEXT(INT((HOUR(G167)*3600+MINUTE(G167)*60+SECOND(G167))/$J$3/60),"0")&amp;"."&amp;TEXT(MOD((HOUR(G167)*3600+MINUTE(G167)*60+SECOND(G167))/$J$3,60),"00")&amp;"/km"</f>
        <v>4.46/km</v>
      </c>
      <c r="I167" s="38">
        <f aca="true" t="shared" si="9" ref="I167:I230">G167-$G$5</f>
        <v>0.007866435185185185</v>
      </c>
      <c r="J167" s="38">
        <f>G167-INDEX($G$5:$G$386,MATCH(D167,$D$5:$D$386,0))</f>
        <v>0.007866435185185185</v>
      </c>
    </row>
    <row r="168" spans="1:10" ht="15" customHeight="1">
      <c r="A168" s="21">
        <v>164</v>
      </c>
      <c r="B168" s="24" t="s">
        <v>776</v>
      </c>
      <c r="C168" s="24" t="s">
        <v>777</v>
      </c>
      <c r="D168" s="27" t="s">
        <v>151</v>
      </c>
      <c r="E168" s="24" t="s">
        <v>351</v>
      </c>
      <c r="F168" s="27" t="s">
        <v>778</v>
      </c>
      <c r="G168" s="27" t="s">
        <v>779</v>
      </c>
      <c r="H168" s="34" t="str">
        <f t="shared" si="8"/>
        <v>4.45/km</v>
      </c>
      <c r="I168" s="38">
        <f t="shared" si="9"/>
        <v>0.0078030092592592595</v>
      </c>
      <c r="J168" s="38">
        <f>G168-INDEX($G$5:$G$386,MATCH(D168,$D$5:$D$386,0))</f>
        <v>0.006218055555555553</v>
      </c>
    </row>
    <row r="169" spans="1:10" ht="15" customHeight="1">
      <c r="A169" s="21">
        <v>165</v>
      </c>
      <c r="B169" s="24" t="s">
        <v>524</v>
      </c>
      <c r="C169" s="24" t="s">
        <v>780</v>
      </c>
      <c r="D169" s="27" t="s">
        <v>144</v>
      </c>
      <c r="E169" s="24" t="s">
        <v>525</v>
      </c>
      <c r="F169" s="27" t="s">
        <v>781</v>
      </c>
      <c r="G169" s="27" t="s">
        <v>782</v>
      </c>
      <c r="H169" s="34" t="str">
        <f t="shared" si="8"/>
        <v>4.47/km</v>
      </c>
      <c r="I169" s="38">
        <f t="shared" si="9"/>
        <v>0.007991666666666668</v>
      </c>
      <c r="J169" s="38">
        <f>G169-INDEX($G$5:$G$386,MATCH(D169,$D$5:$D$386,0))</f>
        <v>0.006164120370370368</v>
      </c>
    </row>
    <row r="170" spans="1:10" ht="15" customHeight="1">
      <c r="A170" s="21">
        <v>166</v>
      </c>
      <c r="B170" s="24" t="s">
        <v>783</v>
      </c>
      <c r="C170" s="24" t="s">
        <v>26</v>
      </c>
      <c r="D170" s="27" t="s">
        <v>156</v>
      </c>
      <c r="E170" s="24" t="s">
        <v>157</v>
      </c>
      <c r="F170" s="27" t="s">
        <v>784</v>
      </c>
      <c r="G170" s="27" t="s">
        <v>785</v>
      </c>
      <c r="H170" s="34" t="str">
        <f t="shared" si="8"/>
        <v>4.47/km</v>
      </c>
      <c r="I170" s="38">
        <f t="shared" si="9"/>
        <v>0.007963773148148147</v>
      </c>
      <c r="J170" s="38">
        <f>G170-INDEX($G$5:$G$386,MATCH(D170,$D$5:$D$386,0))</f>
        <v>0.004873726851851851</v>
      </c>
    </row>
    <row r="171" spans="1:10" ht="15" customHeight="1">
      <c r="A171" s="21">
        <v>167</v>
      </c>
      <c r="B171" s="24" t="s">
        <v>786</v>
      </c>
      <c r="C171" s="24" t="s">
        <v>24</v>
      </c>
      <c r="D171" s="27" t="s">
        <v>131</v>
      </c>
      <c r="E171" s="24" t="s">
        <v>141</v>
      </c>
      <c r="F171" s="27" t="s">
        <v>787</v>
      </c>
      <c r="G171" s="27" t="s">
        <v>788</v>
      </c>
      <c r="H171" s="34" t="str">
        <f t="shared" si="8"/>
        <v>4.47/km</v>
      </c>
      <c r="I171" s="38">
        <f t="shared" si="9"/>
        <v>0.007985648148148148</v>
      </c>
      <c r="J171" s="38">
        <f>G171-INDEX($G$5:$G$386,MATCH(D171,$D$5:$D$386,0))</f>
        <v>0.007589930555555555</v>
      </c>
    </row>
    <row r="172" spans="1:10" ht="15" customHeight="1">
      <c r="A172" s="21">
        <v>168</v>
      </c>
      <c r="B172" s="24" t="s">
        <v>789</v>
      </c>
      <c r="C172" s="24" t="s">
        <v>35</v>
      </c>
      <c r="D172" s="27" t="s">
        <v>151</v>
      </c>
      <c r="E172" s="24" t="s">
        <v>147</v>
      </c>
      <c r="F172" s="27" t="s">
        <v>790</v>
      </c>
      <c r="G172" s="27" t="s">
        <v>791</v>
      </c>
      <c r="H172" s="34" t="str">
        <f t="shared" si="8"/>
        <v>4.47/km</v>
      </c>
      <c r="I172" s="38">
        <f t="shared" si="9"/>
        <v>0.00797210648148148</v>
      </c>
      <c r="J172" s="38">
        <f>G172-INDEX($G$5:$G$386,MATCH(D172,$D$5:$D$386,0))</f>
        <v>0.006387152777777773</v>
      </c>
    </row>
    <row r="173" spans="1:10" ht="15" customHeight="1">
      <c r="A173" s="21">
        <v>169</v>
      </c>
      <c r="B173" s="24" t="s">
        <v>792</v>
      </c>
      <c r="C173" s="24" t="s">
        <v>33</v>
      </c>
      <c r="D173" s="27" t="s">
        <v>134</v>
      </c>
      <c r="E173" s="24" t="s">
        <v>194</v>
      </c>
      <c r="F173" s="27" t="s">
        <v>793</v>
      </c>
      <c r="G173" s="27" t="s">
        <v>794</v>
      </c>
      <c r="H173" s="34" t="str">
        <f t="shared" si="8"/>
        <v>4.48/km</v>
      </c>
      <c r="I173" s="38">
        <f t="shared" si="9"/>
        <v>0.008108796296296301</v>
      </c>
      <c r="J173" s="38">
        <f>G173-INDEX($G$5:$G$386,MATCH(D173,$D$5:$D$386,0))</f>
        <v>0.0064853009259259325</v>
      </c>
    </row>
    <row r="174" spans="1:10" ht="15" customHeight="1">
      <c r="A174" s="21">
        <v>170</v>
      </c>
      <c r="B174" s="24" t="s">
        <v>92</v>
      </c>
      <c r="C174" s="24" t="s">
        <v>276</v>
      </c>
      <c r="D174" s="27" t="s">
        <v>144</v>
      </c>
      <c r="E174" s="24" t="s">
        <v>412</v>
      </c>
      <c r="F174" s="27" t="s">
        <v>795</v>
      </c>
      <c r="G174" s="27" t="s">
        <v>796</v>
      </c>
      <c r="H174" s="34" t="str">
        <f t="shared" si="8"/>
        <v>4.49/km</v>
      </c>
      <c r="I174" s="38">
        <f t="shared" si="9"/>
        <v>0.008201041666666666</v>
      </c>
      <c r="J174" s="38">
        <f>G174-INDEX($G$5:$G$386,MATCH(D174,$D$5:$D$386,0))</f>
        <v>0.006373495370370366</v>
      </c>
    </row>
    <row r="175" spans="1:10" ht="15" customHeight="1">
      <c r="A175" s="21">
        <v>171</v>
      </c>
      <c r="B175" s="24" t="s">
        <v>164</v>
      </c>
      <c r="C175" s="24" t="s">
        <v>165</v>
      </c>
      <c r="D175" s="27" t="s">
        <v>156</v>
      </c>
      <c r="E175" s="24" t="s">
        <v>219</v>
      </c>
      <c r="F175" s="27" t="s">
        <v>797</v>
      </c>
      <c r="G175" s="27" t="s">
        <v>798</v>
      </c>
      <c r="H175" s="34" t="str">
        <f t="shared" si="8"/>
        <v>4.49/km</v>
      </c>
      <c r="I175" s="38">
        <f t="shared" si="9"/>
        <v>0.008201273148148149</v>
      </c>
      <c r="J175" s="38">
        <f>G175-INDEX($G$5:$G$386,MATCH(D175,$D$5:$D$386,0))</f>
        <v>0.005111226851851853</v>
      </c>
    </row>
    <row r="176" spans="1:10" ht="15" customHeight="1">
      <c r="A176" s="61">
        <v>172</v>
      </c>
      <c r="B176" s="62" t="s">
        <v>113</v>
      </c>
      <c r="C176" s="62" t="s">
        <v>283</v>
      </c>
      <c r="D176" s="63" t="s">
        <v>253</v>
      </c>
      <c r="E176" s="62" t="s">
        <v>408</v>
      </c>
      <c r="F176" s="63" t="s">
        <v>799</v>
      </c>
      <c r="G176" s="63" t="s">
        <v>800</v>
      </c>
      <c r="H176" s="64" t="str">
        <f t="shared" si="8"/>
        <v>4.49/km</v>
      </c>
      <c r="I176" s="65">
        <f t="shared" si="9"/>
        <v>0.008201967592592594</v>
      </c>
      <c r="J176" s="65">
        <f>G176-INDEX($G$5:$G$386,MATCH(D176,$D$5:$D$386,0))</f>
        <v>0</v>
      </c>
    </row>
    <row r="177" spans="1:10" ht="15" customHeight="1">
      <c r="A177" s="21">
        <v>173</v>
      </c>
      <c r="B177" s="24" t="s">
        <v>236</v>
      </c>
      <c r="C177" s="24" t="s">
        <v>18</v>
      </c>
      <c r="D177" s="27" t="s">
        <v>151</v>
      </c>
      <c r="E177" s="24" t="s">
        <v>88</v>
      </c>
      <c r="F177" s="27" t="s">
        <v>801</v>
      </c>
      <c r="G177" s="27" t="s">
        <v>802</v>
      </c>
      <c r="H177" s="34" t="str">
        <f t="shared" si="8"/>
        <v>4.48/km</v>
      </c>
      <c r="I177" s="38">
        <f t="shared" si="9"/>
        <v>0.008089236111111113</v>
      </c>
      <c r="J177" s="38">
        <f>G177-INDEX($G$5:$G$386,MATCH(D177,$D$5:$D$386,0))</f>
        <v>0.0065042824074074065</v>
      </c>
    </row>
    <row r="178" spans="1:10" ht="15" customHeight="1">
      <c r="A178" s="21">
        <v>174</v>
      </c>
      <c r="B178" s="24" t="s">
        <v>248</v>
      </c>
      <c r="C178" s="24" t="s">
        <v>249</v>
      </c>
      <c r="D178" s="27" t="s">
        <v>131</v>
      </c>
      <c r="E178" s="24" t="s">
        <v>421</v>
      </c>
      <c r="F178" s="27" t="s">
        <v>803</v>
      </c>
      <c r="G178" s="27" t="s">
        <v>804</v>
      </c>
      <c r="H178" s="34" t="str">
        <f t="shared" si="8"/>
        <v>4.50/km</v>
      </c>
      <c r="I178" s="38">
        <f t="shared" si="9"/>
        <v>0.008291782407407404</v>
      </c>
      <c r="J178" s="38">
        <f>G178-INDEX($G$5:$G$386,MATCH(D178,$D$5:$D$386,0))</f>
        <v>0.00789606481481481</v>
      </c>
    </row>
    <row r="179" spans="1:10" ht="15" customHeight="1">
      <c r="A179" s="21">
        <v>175</v>
      </c>
      <c r="B179" s="24" t="s">
        <v>251</v>
      </c>
      <c r="C179" s="24" t="s">
        <v>12</v>
      </c>
      <c r="D179" s="27" t="s">
        <v>156</v>
      </c>
      <c r="E179" s="24" t="s">
        <v>127</v>
      </c>
      <c r="F179" s="27" t="s">
        <v>805</v>
      </c>
      <c r="G179" s="27" t="s">
        <v>806</v>
      </c>
      <c r="H179" s="34" t="str">
        <f t="shared" si="8"/>
        <v>4.50/km</v>
      </c>
      <c r="I179" s="38">
        <f t="shared" si="9"/>
        <v>0.0083181712962963</v>
      </c>
      <c r="J179" s="38">
        <f>G179-INDEX($G$5:$G$386,MATCH(D179,$D$5:$D$386,0))</f>
        <v>0.005228125000000004</v>
      </c>
    </row>
    <row r="180" spans="1:10" ht="15" customHeight="1">
      <c r="A180" s="21">
        <v>176</v>
      </c>
      <c r="B180" s="24" t="s">
        <v>280</v>
      </c>
      <c r="C180" s="24" t="s">
        <v>91</v>
      </c>
      <c r="D180" s="27" t="s">
        <v>131</v>
      </c>
      <c r="E180" s="24" t="s">
        <v>88</v>
      </c>
      <c r="F180" s="27" t="s">
        <v>807</v>
      </c>
      <c r="G180" s="27" t="s">
        <v>808</v>
      </c>
      <c r="H180" s="34" t="str">
        <f t="shared" si="8"/>
        <v>4.51/km</v>
      </c>
      <c r="I180" s="38">
        <f t="shared" si="9"/>
        <v>0.008381365740740741</v>
      </c>
      <c r="J180" s="38">
        <f>G180-INDEX($G$5:$G$386,MATCH(D180,$D$5:$D$386,0))</f>
        <v>0.007985648148148148</v>
      </c>
    </row>
    <row r="181" spans="1:10" ht="15" customHeight="1">
      <c r="A181" s="21">
        <v>177</v>
      </c>
      <c r="B181" s="24" t="s">
        <v>211</v>
      </c>
      <c r="C181" s="24" t="s">
        <v>66</v>
      </c>
      <c r="D181" s="27" t="s">
        <v>151</v>
      </c>
      <c r="E181" s="24" t="s">
        <v>147</v>
      </c>
      <c r="F181" s="27" t="s">
        <v>809</v>
      </c>
      <c r="G181" s="27" t="s">
        <v>810</v>
      </c>
      <c r="H181" s="34" t="str">
        <f t="shared" si="8"/>
        <v>4.51/km</v>
      </c>
      <c r="I181" s="38">
        <f t="shared" si="9"/>
        <v>0.008389120370370373</v>
      </c>
      <c r="J181" s="38">
        <f>G181-INDEX($G$5:$G$386,MATCH(D181,$D$5:$D$386,0))</f>
        <v>0.006804166666666667</v>
      </c>
    </row>
    <row r="182" spans="1:10" ht="15" customHeight="1">
      <c r="A182" s="21">
        <v>178</v>
      </c>
      <c r="B182" s="24" t="s">
        <v>271</v>
      </c>
      <c r="C182" s="24" t="s">
        <v>272</v>
      </c>
      <c r="D182" s="27" t="s">
        <v>161</v>
      </c>
      <c r="E182" s="24" t="s">
        <v>141</v>
      </c>
      <c r="F182" s="27" t="s">
        <v>811</v>
      </c>
      <c r="G182" s="27" t="s">
        <v>812</v>
      </c>
      <c r="H182" s="34" t="str">
        <f t="shared" si="8"/>
        <v>4.51/km</v>
      </c>
      <c r="I182" s="38">
        <f t="shared" si="9"/>
        <v>0.00840150462962963</v>
      </c>
      <c r="J182" s="38">
        <f>G182-INDEX($G$5:$G$386,MATCH(D182,$D$5:$D$386,0))</f>
        <v>0.0035202546296296336</v>
      </c>
    </row>
    <row r="183" spans="1:10" ht="15" customHeight="1">
      <c r="A183" s="21">
        <v>179</v>
      </c>
      <c r="B183" s="24" t="s">
        <v>257</v>
      </c>
      <c r="C183" s="24" t="s">
        <v>53</v>
      </c>
      <c r="D183" s="27" t="s">
        <v>156</v>
      </c>
      <c r="E183" s="24" t="s">
        <v>127</v>
      </c>
      <c r="F183" s="27" t="s">
        <v>813</v>
      </c>
      <c r="G183" s="27" t="s">
        <v>814</v>
      </c>
      <c r="H183" s="34" t="str">
        <f t="shared" si="8"/>
        <v>4.52/km</v>
      </c>
      <c r="I183" s="38">
        <f t="shared" si="9"/>
        <v>0.008447800925925928</v>
      </c>
      <c r="J183" s="38">
        <f>G183-INDEX($G$5:$G$386,MATCH(D183,$D$5:$D$386,0))</f>
        <v>0.0053577546296296324</v>
      </c>
    </row>
    <row r="184" spans="1:10" ht="15" customHeight="1">
      <c r="A184" s="21">
        <v>180</v>
      </c>
      <c r="B184" s="24" t="s">
        <v>815</v>
      </c>
      <c r="C184" s="24" t="s">
        <v>70</v>
      </c>
      <c r="D184" s="27" t="s">
        <v>284</v>
      </c>
      <c r="E184" s="24" t="s">
        <v>129</v>
      </c>
      <c r="F184" s="27" t="s">
        <v>816</v>
      </c>
      <c r="G184" s="27" t="s">
        <v>817</v>
      </c>
      <c r="H184" s="34" t="str">
        <f t="shared" si="8"/>
        <v>4.53/km</v>
      </c>
      <c r="I184" s="38">
        <f t="shared" si="9"/>
        <v>0.008532638888888892</v>
      </c>
      <c r="J184" s="38">
        <f>G184-INDEX($G$5:$G$386,MATCH(D184,$D$5:$D$386,0))</f>
        <v>0</v>
      </c>
    </row>
    <row r="185" spans="1:10" ht="15" customHeight="1">
      <c r="A185" s="21">
        <v>181</v>
      </c>
      <c r="B185" s="24" t="s">
        <v>818</v>
      </c>
      <c r="C185" s="24" t="s">
        <v>15</v>
      </c>
      <c r="D185" s="27" t="s">
        <v>151</v>
      </c>
      <c r="E185" s="24" t="s">
        <v>147</v>
      </c>
      <c r="F185" s="27" t="s">
        <v>819</v>
      </c>
      <c r="G185" s="27" t="s">
        <v>820</v>
      </c>
      <c r="H185" s="34" t="str">
        <f t="shared" si="8"/>
        <v>4.52/km</v>
      </c>
      <c r="I185" s="38">
        <f t="shared" si="9"/>
        <v>0.008451736111111111</v>
      </c>
      <c r="J185" s="38">
        <f>G185-INDEX($G$5:$G$386,MATCH(D185,$D$5:$D$386,0))</f>
        <v>0.006866782407407405</v>
      </c>
    </row>
    <row r="186" spans="1:10" ht="15" customHeight="1">
      <c r="A186" s="21">
        <v>182</v>
      </c>
      <c r="B186" s="24" t="s">
        <v>821</v>
      </c>
      <c r="C186" s="24" t="s">
        <v>27</v>
      </c>
      <c r="D186" s="27" t="s">
        <v>151</v>
      </c>
      <c r="E186" s="24" t="s">
        <v>412</v>
      </c>
      <c r="F186" s="27" t="s">
        <v>822</v>
      </c>
      <c r="G186" s="27" t="s">
        <v>823</v>
      </c>
      <c r="H186" s="34" t="str">
        <f t="shared" si="8"/>
        <v>4.52/km</v>
      </c>
      <c r="I186" s="38">
        <f t="shared" si="9"/>
        <v>0.008451041666666666</v>
      </c>
      <c r="J186" s="38">
        <f>G186-INDEX($G$5:$G$386,MATCH(D186,$D$5:$D$386,0))</f>
        <v>0.006866087962962959</v>
      </c>
    </row>
    <row r="187" spans="1:10" ht="15" customHeight="1">
      <c r="A187" s="21">
        <v>183</v>
      </c>
      <c r="B187" s="24" t="s">
        <v>46</v>
      </c>
      <c r="C187" s="24" t="s">
        <v>89</v>
      </c>
      <c r="D187" s="27" t="s">
        <v>126</v>
      </c>
      <c r="E187" s="24" t="s">
        <v>412</v>
      </c>
      <c r="F187" s="27" t="s">
        <v>824</v>
      </c>
      <c r="G187" s="27" t="s">
        <v>825</v>
      </c>
      <c r="H187" s="34" t="str">
        <f t="shared" si="8"/>
        <v>4.52/km</v>
      </c>
      <c r="I187" s="38">
        <f t="shared" si="9"/>
        <v>0.008466203703703705</v>
      </c>
      <c r="J187" s="38">
        <f>G187-INDEX($G$5:$G$386,MATCH(D187,$D$5:$D$386,0))</f>
        <v>0.0069126157407407365</v>
      </c>
    </row>
    <row r="188" spans="1:10" ht="15" customHeight="1">
      <c r="A188" s="21">
        <v>184</v>
      </c>
      <c r="B188" s="24" t="s">
        <v>826</v>
      </c>
      <c r="C188" s="24" t="s">
        <v>70</v>
      </c>
      <c r="D188" s="27" t="s">
        <v>128</v>
      </c>
      <c r="E188" s="24" t="s">
        <v>351</v>
      </c>
      <c r="F188" s="27" t="s">
        <v>827</v>
      </c>
      <c r="G188" s="27" t="s">
        <v>828</v>
      </c>
      <c r="H188" s="34" t="str">
        <f t="shared" si="8"/>
        <v>4.51/km</v>
      </c>
      <c r="I188" s="38">
        <f t="shared" si="9"/>
        <v>0.008409259259259259</v>
      </c>
      <c r="J188" s="38">
        <f>G188-INDEX($G$5:$G$386,MATCH(D188,$D$5:$D$386,0))</f>
        <v>0.008409259259259259</v>
      </c>
    </row>
    <row r="189" spans="1:10" ht="15" customHeight="1">
      <c r="A189" s="21">
        <v>185</v>
      </c>
      <c r="B189" s="24" t="s">
        <v>261</v>
      </c>
      <c r="C189" s="24" t="s">
        <v>34</v>
      </c>
      <c r="D189" s="27" t="s">
        <v>126</v>
      </c>
      <c r="E189" s="24" t="s">
        <v>412</v>
      </c>
      <c r="F189" s="27" t="s">
        <v>829</v>
      </c>
      <c r="G189" s="27" t="s">
        <v>830</v>
      </c>
      <c r="H189" s="34" t="str">
        <f t="shared" si="8"/>
        <v>4.52/km</v>
      </c>
      <c r="I189" s="38">
        <f t="shared" si="9"/>
        <v>0.00850810185185185</v>
      </c>
      <c r="J189" s="38">
        <f>G189-INDEX($G$5:$G$386,MATCH(D189,$D$5:$D$386,0))</f>
        <v>0.006954513888888882</v>
      </c>
    </row>
    <row r="190" spans="1:10" ht="15" customHeight="1">
      <c r="A190" s="21">
        <v>186</v>
      </c>
      <c r="B190" s="24" t="s">
        <v>831</v>
      </c>
      <c r="C190" s="24" t="s">
        <v>67</v>
      </c>
      <c r="D190" s="27" t="s">
        <v>128</v>
      </c>
      <c r="E190" s="24" t="s">
        <v>88</v>
      </c>
      <c r="F190" s="27" t="s">
        <v>832</v>
      </c>
      <c r="G190" s="27" t="s">
        <v>833</v>
      </c>
      <c r="H190" s="34" t="str">
        <f t="shared" si="8"/>
        <v>4.51/km</v>
      </c>
      <c r="I190" s="38">
        <f t="shared" si="9"/>
        <v>0.008391550925925924</v>
      </c>
      <c r="J190" s="38">
        <f>G190-INDEX($G$5:$G$386,MATCH(D190,$D$5:$D$386,0))</f>
        <v>0.008391550925925924</v>
      </c>
    </row>
    <row r="191" spans="1:10" ht="15" customHeight="1">
      <c r="A191" s="21">
        <v>187</v>
      </c>
      <c r="B191" s="24" t="s">
        <v>834</v>
      </c>
      <c r="C191" s="24" t="s">
        <v>13</v>
      </c>
      <c r="D191" s="27" t="s">
        <v>131</v>
      </c>
      <c r="E191" s="24" t="s">
        <v>351</v>
      </c>
      <c r="F191" s="27" t="s">
        <v>835</v>
      </c>
      <c r="G191" s="27" t="s">
        <v>836</v>
      </c>
      <c r="H191" s="34" t="str">
        <f t="shared" si="8"/>
        <v>4.52/km</v>
      </c>
      <c r="I191" s="38">
        <f t="shared" si="9"/>
        <v>0.008490625000000005</v>
      </c>
      <c r="J191" s="38">
        <f>G191-INDEX($G$5:$G$386,MATCH(D191,$D$5:$D$386,0))</f>
        <v>0.008094907407407412</v>
      </c>
    </row>
    <row r="192" spans="1:10" ht="15" customHeight="1">
      <c r="A192" s="21">
        <v>188</v>
      </c>
      <c r="B192" s="24" t="s">
        <v>837</v>
      </c>
      <c r="C192" s="24" t="s">
        <v>838</v>
      </c>
      <c r="D192" s="27" t="s">
        <v>151</v>
      </c>
      <c r="E192" s="24" t="s">
        <v>127</v>
      </c>
      <c r="F192" s="27" t="s">
        <v>839</v>
      </c>
      <c r="G192" s="27" t="s">
        <v>840</v>
      </c>
      <c r="H192" s="34" t="str">
        <f t="shared" si="8"/>
        <v>4.54/km</v>
      </c>
      <c r="I192" s="38">
        <f t="shared" si="9"/>
        <v>0.008640509259259261</v>
      </c>
      <c r="J192" s="38">
        <f>G192-INDEX($G$5:$G$386,MATCH(D192,$D$5:$D$386,0))</f>
        <v>0.0070555555555555545</v>
      </c>
    </row>
    <row r="193" spans="1:10" ht="15" customHeight="1">
      <c r="A193" s="21">
        <v>189</v>
      </c>
      <c r="B193" s="24" t="s">
        <v>332</v>
      </c>
      <c r="C193" s="24" t="s">
        <v>43</v>
      </c>
      <c r="D193" s="27" t="s">
        <v>161</v>
      </c>
      <c r="E193" s="24" t="s">
        <v>127</v>
      </c>
      <c r="F193" s="27" t="s">
        <v>841</v>
      </c>
      <c r="G193" s="27" t="s">
        <v>842</v>
      </c>
      <c r="H193" s="34" t="str">
        <f t="shared" si="8"/>
        <v>4.54/km</v>
      </c>
      <c r="I193" s="38">
        <f t="shared" si="9"/>
        <v>0.008636111111111112</v>
      </c>
      <c r="J193" s="38">
        <f>G193-INDEX($G$5:$G$386,MATCH(D193,$D$5:$D$386,0))</f>
        <v>0.003754861111111115</v>
      </c>
    </row>
    <row r="194" spans="1:10" ht="15" customHeight="1">
      <c r="A194" s="21">
        <v>190</v>
      </c>
      <c r="B194" s="24" t="s">
        <v>235</v>
      </c>
      <c r="C194" s="24" t="s">
        <v>65</v>
      </c>
      <c r="D194" s="27" t="s">
        <v>192</v>
      </c>
      <c r="E194" s="24" t="s">
        <v>157</v>
      </c>
      <c r="F194" s="27" t="s">
        <v>843</v>
      </c>
      <c r="G194" s="27" t="s">
        <v>844</v>
      </c>
      <c r="H194" s="34" t="str">
        <f t="shared" si="8"/>
        <v>4.55/km</v>
      </c>
      <c r="I194" s="38">
        <f t="shared" si="9"/>
        <v>0.008791782407407411</v>
      </c>
      <c r="J194" s="38">
        <f>G194-INDEX($G$5:$G$386,MATCH(D194,$D$5:$D$386,0))</f>
        <v>0.0024979166666666656</v>
      </c>
    </row>
    <row r="195" spans="1:10" ht="15" customHeight="1">
      <c r="A195" s="21">
        <v>191</v>
      </c>
      <c r="B195" s="24" t="s">
        <v>336</v>
      </c>
      <c r="C195" s="24" t="s">
        <v>15</v>
      </c>
      <c r="D195" s="27" t="s">
        <v>128</v>
      </c>
      <c r="E195" s="24" t="s">
        <v>421</v>
      </c>
      <c r="F195" s="27" t="s">
        <v>845</v>
      </c>
      <c r="G195" s="27" t="s">
        <v>846</v>
      </c>
      <c r="H195" s="34" t="str">
        <f t="shared" si="8"/>
        <v>4.54/km</v>
      </c>
      <c r="I195" s="38">
        <f t="shared" si="9"/>
        <v>0.008647106481481485</v>
      </c>
      <c r="J195" s="38">
        <f>G195-INDEX($G$5:$G$386,MATCH(D195,$D$5:$D$386,0))</f>
        <v>0.008647106481481485</v>
      </c>
    </row>
    <row r="196" spans="1:10" ht="15" customHeight="1">
      <c r="A196" s="21">
        <v>192</v>
      </c>
      <c r="B196" s="24" t="s">
        <v>847</v>
      </c>
      <c r="C196" s="24" t="s">
        <v>848</v>
      </c>
      <c r="D196" s="27" t="s">
        <v>296</v>
      </c>
      <c r="E196" s="24" t="s">
        <v>421</v>
      </c>
      <c r="F196" s="27" t="s">
        <v>849</v>
      </c>
      <c r="G196" s="27" t="s">
        <v>850</v>
      </c>
      <c r="H196" s="34" t="str">
        <f t="shared" si="8"/>
        <v>4.55/km</v>
      </c>
      <c r="I196" s="38">
        <f t="shared" si="9"/>
        <v>0.00876284722222222</v>
      </c>
      <c r="J196" s="38">
        <f>G196-INDEX($G$5:$G$386,MATCH(D196,$D$5:$D$386,0))</f>
        <v>0</v>
      </c>
    </row>
    <row r="197" spans="1:10" ht="15" customHeight="1">
      <c r="A197" s="21">
        <v>193</v>
      </c>
      <c r="B197" s="24" t="s">
        <v>71</v>
      </c>
      <c r="C197" s="24" t="s">
        <v>246</v>
      </c>
      <c r="D197" s="27" t="s">
        <v>156</v>
      </c>
      <c r="E197" s="24" t="s">
        <v>421</v>
      </c>
      <c r="F197" s="27" t="s">
        <v>851</v>
      </c>
      <c r="G197" s="27" t="s">
        <v>852</v>
      </c>
      <c r="H197" s="33" t="str">
        <f t="shared" si="8"/>
        <v>4.55/km</v>
      </c>
      <c r="I197" s="37">
        <f t="shared" si="9"/>
        <v>0.008760995370370374</v>
      </c>
      <c r="J197" s="37">
        <f>G197-INDEX($G$5:$G$386,MATCH(D197,$D$5:$D$386,0))</f>
        <v>0.005670949074074078</v>
      </c>
    </row>
    <row r="198" spans="1:10" ht="15" customHeight="1">
      <c r="A198" s="21">
        <v>194</v>
      </c>
      <c r="B198" s="24" t="s">
        <v>853</v>
      </c>
      <c r="C198" s="24" t="s">
        <v>79</v>
      </c>
      <c r="D198" s="27" t="s">
        <v>131</v>
      </c>
      <c r="E198" s="24" t="s">
        <v>88</v>
      </c>
      <c r="F198" s="27" t="s">
        <v>854</v>
      </c>
      <c r="G198" s="27" t="s">
        <v>855</v>
      </c>
      <c r="H198" s="34" t="str">
        <f t="shared" si="8"/>
        <v>4.54/km</v>
      </c>
      <c r="I198" s="38">
        <f t="shared" si="9"/>
        <v>0.008628935185185184</v>
      </c>
      <c r="J198" s="38">
        <f>G198-INDEX($G$5:$G$386,MATCH(D198,$D$5:$D$386,0))</f>
        <v>0.00823321759259259</v>
      </c>
    </row>
    <row r="199" spans="1:10" ht="15" customHeight="1">
      <c r="A199" s="21">
        <v>195</v>
      </c>
      <c r="B199" s="24" t="s">
        <v>856</v>
      </c>
      <c r="C199" s="24" t="s">
        <v>857</v>
      </c>
      <c r="D199" s="27" t="s">
        <v>244</v>
      </c>
      <c r="E199" s="24" t="s">
        <v>150</v>
      </c>
      <c r="F199" s="27" t="s">
        <v>858</v>
      </c>
      <c r="G199" s="27" t="s">
        <v>859</v>
      </c>
      <c r="H199" s="34" t="str">
        <f t="shared" si="8"/>
        <v>4.54/km</v>
      </c>
      <c r="I199" s="38">
        <f t="shared" si="9"/>
        <v>0.008672800925925928</v>
      </c>
      <c r="J199" s="38">
        <f>G199-INDEX($G$5:$G$386,MATCH(D199,$D$5:$D$386,0))</f>
        <v>0.004116203703703702</v>
      </c>
    </row>
    <row r="200" spans="1:10" ht="15" customHeight="1">
      <c r="A200" s="21">
        <v>196</v>
      </c>
      <c r="B200" s="24" t="s">
        <v>330</v>
      </c>
      <c r="C200" s="24" t="s">
        <v>860</v>
      </c>
      <c r="D200" s="27" t="s">
        <v>131</v>
      </c>
      <c r="E200" s="24" t="s">
        <v>127</v>
      </c>
      <c r="F200" s="27" t="s">
        <v>861</v>
      </c>
      <c r="G200" s="27" t="s">
        <v>862</v>
      </c>
      <c r="H200" s="34" t="str">
        <f t="shared" si="8"/>
        <v>4.55/km</v>
      </c>
      <c r="I200" s="38">
        <f t="shared" si="9"/>
        <v>0.008791203703703707</v>
      </c>
      <c r="J200" s="38">
        <f>G200-INDEX($G$5:$G$386,MATCH(D200,$D$5:$D$386,0))</f>
        <v>0.008395486111111114</v>
      </c>
    </row>
    <row r="201" spans="1:10" ht="15" customHeight="1">
      <c r="A201" s="21">
        <v>197</v>
      </c>
      <c r="B201" s="24" t="s">
        <v>863</v>
      </c>
      <c r="C201" s="24" t="s">
        <v>89</v>
      </c>
      <c r="D201" s="27" t="s">
        <v>128</v>
      </c>
      <c r="E201" s="24" t="s">
        <v>421</v>
      </c>
      <c r="F201" s="27" t="s">
        <v>864</v>
      </c>
      <c r="G201" s="27" t="s">
        <v>865</v>
      </c>
      <c r="H201" s="34" t="str">
        <f t="shared" si="8"/>
        <v>4.58/km</v>
      </c>
      <c r="I201" s="38">
        <f t="shared" si="9"/>
        <v>0.009042708333333337</v>
      </c>
      <c r="J201" s="38">
        <f>G201-INDEX($G$5:$G$386,MATCH(D201,$D$5:$D$386,0))</f>
        <v>0.009042708333333337</v>
      </c>
    </row>
    <row r="202" spans="1:10" ht="15" customHeight="1">
      <c r="A202" s="21">
        <v>198</v>
      </c>
      <c r="B202" s="24" t="s">
        <v>242</v>
      </c>
      <c r="C202" s="24" t="s">
        <v>16</v>
      </c>
      <c r="D202" s="27" t="s">
        <v>125</v>
      </c>
      <c r="E202" s="24" t="s">
        <v>132</v>
      </c>
      <c r="F202" s="27" t="s">
        <v>866</v>
      </c>
      <c r="G202" s="27" t="s">
        <v>867</v>
      </c>
      <c r="H202" s="34" t="str">
        <f t="shared" si="8"/>
        <v>4.59/km</v>
      </c>
      <c r="I202" s="38">
        <f t="shared" si="9"/>
        <v>0.009111226851851856</v>
      </c>
      <c r="J202" s="38">
        <f>G202-INDEX($G$5:$G$386,MATCH(D202,$D$5:$D$386,0))</f>
        <v>0.00887962962962963</v>
      </c>
    </row>
    <row r="203" spans="1:10" ht="15" customHeight="1">
      <c r="A203" s="21">
        <v>199</v>
      </c>
      <c r="B203" s="24" t="s">
        <v>868</v>
      </c>
      <c r="C203" s="24" t="s">
        <v>869</v>
      </c>
      <c r="D203" s="27" t="s">
        <v>192</v>
      </c>
      <c r="E203" s="24" t="s">
        <v>150</v>
      </c>
      <c r="F203" s="27" t="s">
        <v>870</v>
      </c>
      <c r="G203" s="27" t="s">
        <v>871</v>
      </c>
      <c r="H203" s="34" t="str">
        <f t="shared" si="8"/>
        <v>4.59/km</v>
      </c>
      <c r="I203" s="38">
        <f t="shared" si="9"/>
        <v>0.009120370370370369</v>
      </c>
      <c r="J203" s="38">
        <f>G203-INDEX($G$5:$G$386,MATCH(D203,$D$5:$D$386,0))</f>
        <v>0.0028265046296296233</v>
      </c>
    </row>
    <row r="204" spans="1:10" ht="15" customHeight="1">
      <c r="A204" s="21">
        <v>200</v>
      </c>
      <c r="B204" s="24" t="s">
        <v>872</v>
      </c>
      <c r="C204" s="24" t="s">
        <v>17</v>
      </c>
      <c r="D204" s="27" t="s">
        <v>128</v>
      </c>
      <c r="E204" s="24" t="s">
        <v>307</v>
      </c>
      <c r="F204" s="27" t="s">
        <v>873</v>
      </c>
      <c r="G204" s="27" t="s">
        <v>874</v>
      </c>
      <c r="H204" s="34" t="str">
        <f t="shared" si="8"/>
        <v>4.58/km</v>
      </c>
      <c r="I204" s="38">
        <f t="shared" si="9"/>
        <v>0.009084259259259264</v>
      </c>
      <c r="J204" s="38">
        <f>G204-INDEX($G$5:$G$386,MATCH(D204,$D$5:$D$386,0))</f>
        <v>0.009084259259259264</v>
      </c>
    </row>
    <row r="205" spans="1:10" ht="15" customHeight="1">
      <c r="A205" s="21">
        <v>201</v>
      </c>
      <c r="B205" s="24" t="s">
        <v>230</v>
      </c>
      <c r="C205" s="24" t="s">
        <v>36</v>
      </c>
      <c r="D205" s="27" t="s">
        <v>125</v>
      </c>
      <c r="E205" s="24" t="s">
        <v>150</v>
      </c>
      <c r="F205" s="27" t="s">
        <v>875</v>
      </c>
      <c r="G205" s="27" t="s">
        <v>876</v>
      </c>
      <c r="H205" s="33" t="str">
        <f t="shared" si="8"/>
        <v>4.59/km</v>
      </c>
      <c r="I205" s="37">
        <f t="shared" si="9"/>
        <v>0.009154166666666672</v>
      </c>
      <c r="J205" s="37">
        <f>G205-INDEX($G$5:$G$386,MATCH(D205,$D$5:$D$386,0))</f>
        <v>0.008922569444444445</v>
      </c>
    </row>
    <row r="206" spans="1:10" ht="15" customHeight="1">
      <c r="A206" s="21">
        <v>202</v>
      </c>
      <c r="B206" s="24" t="s">
        <v>303</v>
      </c>
      <c r="C206" s="24" t="s">
        <v>108</v>
      </c>
      <c r="D206" s="27" t="s">
        <v>128</v>
      </c>
      <c r="E206" s="24" t="s">
        <v>157</v>
      </c>
      <c r="F206" s="27" t="s">
        <v>877</v>
      </c>
      <c r="G206" s="27" t="s">
        <v>878</v>
      </c>
      <c r="H206" s="34" t="str">
        <f t="shared" si="8"/>
        <v>5.00/km</v>
      </c>
      <c r="I206" s="38">
        <f t="shared" si="9"/>
        <v>0.00929027777777778</v>
      </c>
      <c r="J206" s="38">
        <f>G206-INDEX($G$5:$G$386,MATCH(D206,$D$5:$D$386,0))</f>
        <v>0.00929027777777778</v>
      </c>
    </row>
    <row r="207" spans="1:10" ht="15" customHeight="1">
      <c r="A207" s="21">
        <v>203</v>
      </c>
      <c r="B207" s="24" t="s">
        <v>254</v>
      </c>
      <c r="C207" s="24" t="s">
        <v>255</v>
      </c>
      <c r="D207" s="27" t="s">
        <v>178</v>
      </c>
      <c r="E207" s="24" t="s">
        <v>141</v>
      </c>
      <c r="F207" s="27" t="s">
        <v>879</v>
      </c>
      <c r="G207" s="27" t="s">
        <v>880</v>
      </c>
      <c r="H207" s="34" t="str">
        <f t="shared" si="8"/>
        <v>4.60/km</v>
      </c>
      <c r="I207" s="38">
        <f t="shared" si="9"/>
        <v>0.009209722222222223</v>
      </c>
      <c r="J207" s="38">
        <f>G207-INDEX($G$5:$G$386,MATCH(D207,$D$5:$D$386,0))</f>
        <v>0.0063197916666666645</v>
      </c>
    </row>
    <row r="208" spans="1:10" ht="15" customHeight="1">
      <c r="A208" s="21">
        <v>204</v>
      </c>
      <c r="B208" s="24" t="s">
        <v>176</v>
      </c>
      <c r="C208" s="24" t="s">
        <v>116</v>
      </c>
      <c r="D208" s="27" t="s">
        <v>183</v>
      </c>
      <c r="E208" s="24" t="s">
        <v>132</v>
      </c>
      <c r="F208" s="27" t="s">
        <v>881</v>
      </c>
      <c r="G208" s="27" t="s">
        <v>882</v>
      </c>
      <c r="H208" s="34" t="str">
        <f t="shared" si="8"/>
        <v>5.01/km</v>
      </c>
      <c r="I208" s="38">
        <f t="shared" si="9"/>
        <v>0.009362384259259261</v>
      </c>
      <c r="J208" s="38">
        <f>G208-INDEX($G$5:$G$386,MATCH(D208,$D$5:$D$386,0))</f>
        <v>0.006267361111111109</v>
      </c>
    </row>
    <row r="209" spans="1:10" ht="15" customHeight="1">
      <c r="A209" s="21">
        <v>205</v>
      </c>
      <c r="B209" s="24" t="s">
        <v>883</v>
      </c>
      <c r="C209" s="24" t="s">
        <v>29</v>
      </c>
      <c r="D209" s="27" t="s">
        <v>156</v>
      </c>
      <c r="E209" s="24" t="s">
        <v>88</v>
      </c>
      <c r="F209" s="27" t="s">
        <v>884</v>
      </c>
      <c r="G209" s="27" t="s">
        <v>885</v>
      </c>
      <c r="H209" s="34" t="str">
        <f t="shared" si="8"/>
        <v>5.01/km</v>
      </c>
      <c r="I209" s="38">
        <f t="shared" si="9"/>
        <v>0.009341319444444447</v>
      </c>
      <c r="J209" s="38">
        <f>G209-INDEX($G$5:$G$386,MATCH(D209,$D$5:$D$386,0))</f>
        <v>0.006251273148148152</v>
      </c>
    </row>
    <row r="210" spans="1:10" ht="15" customHeight="1">
      <c r="A210" s="21">
        <v>206</v>
      </c>
      <c r="B210" s="24" t="s">
        <v>886</v>
      </c>
      <c r="C210" s="24" t="s">
        <v>24</v>
      </c>
      <c r="D210" s="27" t="s">
        <v>151</v>
      </c>
      <c r="E210" s="24" t="s">
        <v>887</v>
      </c>
      <c r="F210" s="27" t="s">
        <v>888</v>
      </c>
      <c r="G210" s="27" t="s">
        <v>889</v>
      </c>
      <c r="H210" s="34" t="str">
        <f t="shared" si="8"/>
        <v>5.01/km</v>
      </c>
      <c r="I210" s="38">
        <f t="shared" si="9"/>
        <v>0.009372800925925927</v>
      </c>
      <c r="J210" s="38">
        <f>G210-INDEX($G$5:$G$386,MATCH(D210,$D$5:$D$386,0))</f>
        <v>0.00778784722222222</v>
      </c>
    </row>
    <row r="211" spans="1:10" ht="15" customHeight="1">
      <c r="A211" s="21">
        <v>207</v>
      </c>
      <c r="B211" s="24" t="s">
        <v>890</v>
      </c>
      <c r="C211" s="24" t="s">
        <v>19</v>
      </c>
      <c r="D211" s="27" t="s">
        <v>151</v>
      </c>
      <c r="E211" s="24" t="s">
        <v>154</v>
      </c>
      <c r="F211" s="27" t="s">
        <v>891</v>
      </c>
      <c r="G211" s="27" t="s">
        <v>892</v>
      </c>
      <c r="H211" s="34" t="str">
        <f t="shared" si="8"/>
        <v>5.02/km</v>
      </c>
      <c r="I211" s="38">
        <f t="shared" si="9"/>
        <v>0.00947939814814815</v>
      </c>
      <c r="J211" s="38">
        <f>G211-INDEX($G$5:$G$386,MATCH(D211,$D$5:$D$386,0))</f>
        <v>0.007894444444444444</v>
      </c>
    </row>
    <row r="212" spans="1:10" ht="15" customHeight="1">
      <c r="A212" s="21">
        <v>208</v>
      </c>
      <c r="B212" s="24" t="s">
        <v>893</v>
      </c>
      <c r="C212" s="24" t="s">
        <v>18</v>
      </c>
      <c r="D212" s="27" t="s">
        <v>131</v>
      </c>
      <c r="E212" s="24" t="s">
        <v>586</v>
      </c>
      <c r="F212" s="27" t="s">
        <v>894</v>
      </c>
      <c r="G212" s="27" t="s">
        <v>895</v>
      </c>
      <c r="H212" s="34" t="str">
        <f t="shared" si="8"/>
        <v>5.01/km</v>
      </c>
      <c r="I212" s="38">
        <f t="shared" si="9"/>
        <v>0.009397685185185183</v>
      </c>
      <c r="J212" s="38">
        <f>G212-INDEX($G$5:$G$386,MATCH(D212,$D$5:$D$386,0))</f>
        <v>0.00900196759259259</v>
      </c>
    </row>
    <row r="213" spans="1:10" ht="15" customHeight="1">
      <c r="A213" s="21">
        <v>209</v>
      </c>
      <c r="B213" s="24" t="s">
        <v>301</v>
      </c>
      <c r="C213" s="24" t="s">
        <v>199</v>
      </c>
      <c r="D213" s="27" t="s">
        <v>144</v>
      </c>
      <c r="E213" s="24" t="s">
        <v>157</v>
      </c>
      <c r="F213" s="27" t="s">
        <v>896</v>
      </c>
      <c r="G213" s="27" t="s">
        <v>897</v>
      </c>
      <c r="H213" s="34" t="str">
        <f t="shared" si="8"/>
        <v>5.03/km</v>
      </c>
      <c r="I213" s="38">
        <f t="shared" si="9"/>
        <v>0.00954606481481482</v>
      </c>
      <c r="J213" s="38">
        <f>G213-INDEX($G$5:$G$386,MATCH(D213,$D$5:$D$386,0))</f>
        <v>0.00771851851851852</v>
      </c>
    </row>
    <row r="214" spans="1:10" ht="15" customHeight="1">
      <c r="A214" s="21">
        <v>210</v>
      </c>
      <c r="B214" s="24" t="s">
        <v>266</v>
      </c>
      <c r="C214" s="24" t="s">
        <v>267</v>
      </c>
      <c r="D214" s="27" t="s">
        <v>156</v>
      </c>
      <c r="E214" s="24" t="s">
        <v>135</v>
      </c>
      <c r="F214" s="27" t="s">
        <v>898</v>
      </c>
      <c r="G214" s="27" t="s">
        <v>899</v>
      </c>
      <c r="H214" s="34" t="str">
        <f t="shared" si="8"/>
        <v>5.03/km</v>
      </c>
      <c r="I214" s="38">
        <f t="shared" si="9"/>
        <v>0.009549652777777782</v>
      </c>
      <c r="J214" s="38">
        <f>G214-INDEX($G$5:$G$386,MATCH(D214,$D$5:$D$386,0))</f>
        <v>0.006459606481481486</v>
      </c>
    </row>
    <row r="215" spans="1:10" ht="15" customHeight="1">
      <c r="A215" s="21">
        <v>211</v>
      </c>
      <c r="B215" s="24" t="s">
        <v>900</v>
      </c>
      <c r="C215" s="24" t="s">
        <v>14</v>
      </c>
      <c r="D215" s="27" t="s">
        <v>192</v>
      </c>
      <c r="E215" s="24" t="s">
        <v>171</v>
      </c>
      <c r="F215" s="27" t="s">
        <v>901</v>
      </c>
      <c r="G215" s="27" t="s">
        <v>902</v>
      </c>
      <c r="H215" s="34" t="str">
        <f t="shared" si="8"/>
        <v>5.04/km</v>
      </c>
      <c r="I215" s="38">
        <f t="shared" si="9"/>
        <v>0.009656250000000005</v>
      </c>
      <c r="J215" s="38">
        <f>G215-INDEX($G$5:$G$386,MATCH(D215,$D$5:$D$386,0))</f>
        <v>0.0033623842592592594</v>
      </c>
    </row>
    <row r="216" spans="1:10" ht="15" customHeight="1">
      <c r="A216" s="21">
        <v>212</v>
      </c>
      <c r="B216" s="24" t="s">
        <v>270</v>
      </c>
      <c r="C216" s="24" t="s">
        <v>26</v>
      </c>
      <c r="D216" s="27" t="s">
        <v>192</v>
      </c>
      <c r="E216" s="24" t="s">
        <v>421</v>
      </c>
      <c r="F216" s="27" t="s">
        <v>903</v>
      </c>
      <c r="G216" s="27" t="s">
        <v>904</v>
      </c>
      <c r="H216" s="34" t="str">
        <f t="shared" si="8"/>
        <v>5.05/km</v>
      </c>
      <c r="I216" s="38">
        <f t="shared" si="9"/>
        <v>0.009713541666666665</v>
      </c>
      <c r="J216" s="38">
        <f>G216-INDEX($G$5:$G$386,MATCH(D216,$D$5:$D$386,0))</f>
        <v>0.0034196759259259198</v>
      </c>
    </row>
    <row r="217" spans="1:10" ht="15" customHeight="1">
      <c r="A217" s="21">
        <v>213</v>
      </c>
      <c r="B217" s="24" t="s">
        <v>905</v>
      </c>
      <c r="C217" s="24" t="s">
        <v>63</v>
      </c>
      <c r="D217" s="27" t="s">
        <v>128</v>
      </c>
      <c r="E217" s="24" t="s">
        <v>88</v>
      </c>
      <c r="F217" s="27" t="s">
        <v>906</v>
      </c>
      <c r="G217" s="27" t="s">
        <v>907</v>
      </c>
      <c r="H217" s="34" t="str">
        <f t="shared" si="8"/>
        <v>5.04/km</v>
      </c>
      <c r="I217" s="38">
        <f t="shared" si="9"/>
        <v>0.00966747685185185</v>
      </c>
      <c r="J217" s="38">
        <f>G217-INDEX($G$5:$G$386,MATCH(D217,$D$5:$D$386,0))</f>
        <v>0.00966747685185185</v>
      </c>
    </row>
    <row r="218" spans="1:10" ht="15" customHeight="1">
      <c r="A218" s="21">
        <v>214</v>
      </c>
      <c r="B218" s="24" t="s">
        <v>234</v>
      </c>
      <c r="C218" s="24" t="s">
        <v>77</v>
      </c>
      <c r="D218" s="27" t="s">
        <v>192</v>
      </c>
      <c r="E218" s="24" t="s">
        <v>421</v>
      </c>
      <c r="F218" s="27" t="s">
        <v>908</v>
      </c>
      <c r="G218" s="27" t="s">
        <v>909</v>
      </c>
      <c r="H218" s="34" t="str">
        <f t="shared" si="8"/>
        <v>5.03/km</v>
      </c>
      <c r="I218" s="38">
        <f t="shared" si="9"/>
        <v>0.009554513888888887</v>
      </c>
      <c r="J218" s="38">
        <f>G218-INDEX($G$5:$G$386,MATCH(D218,$D$5:$D$386,0))</f>
        <v>0.003260648148148141</v>
      </c>
    </row>
    <row r="219" spans="1:10" ht="15" customHeight="1">
      <c r="A219" s="21">
        <v>215</v>
      </c>
      <c r="B219" s="24" t="s">
        <v>910</v>
      </c>
      <c r="C219" s="24" t="s">
        <v>29</v>
      </c>
      <c r="D219" s="27" t="s">
        <v>151</v>
      </c>
      <c r="E219" s="24" t="s">
        <v>421</v>
      </c>
      <c r="F219" s="27" t="s">
        <v>911</v>
      </c>
      <c r="G219" s="27" t="s">
        <v>912</v>
      </c>
      <c r="H219" s="34" t="str">
        <f t="shared" si="8"/>
        <v>5.04/km</v>
      </c>
      <c r="I219" s="38">
        <f t="shared" si="9"/>
        <v>0.009645717592592598</v>
      </c>
      <c r="J219" s="38">
        <f>G219-INDEX($G$5:$G$386,MATCH(D219,$D$5:$D$386,0))</f>
        <v>0.008060763888888892</v>
      </c>
    </row>
    <row r="220" spans="1:10" ht="15" customHeight="1">
      <c r="A220" s="21">
        <v>216</v>
      </c>
      <c r="B220" s="24" t="s">
        <v>302</v>
      </c>
      <c r="C220" s="24" t="s">
        <v>41</v>
      </c>
      <c r="D220" s="27" t="s">
        <v>156</v>
      </c>
      <c r="E220" s="24" t="s">
        <v>157</v>
      </c>
      <c r="F220" s="27" t="s">
        <v>913</v>
      </c>
      <c r="G220" s="27" t="s">
        <v>914</v>
      </c>
      <c r="H220" s="34" t="str">
        <f t="shared" si="8"/>
        <v>5.04/km</v>
      </c>
      <c r="I220" s="38">
        <f t="shared" si="9"/>
        <v>0.009605555555555562</v>
      </c>
      <c r="J220" s="38">
        <f>G220-INDEX($G$5:$G$386,MATCH(D220,$D$5:$D$386,0))</f>
        <v>0.006515509259259266</v>
      </c>
    </row>
    <row r="221" spans="1:10" ht="15" customHeight="1">
      <c r="A221" s="21">
        <v>217</v>
      </c>
      <c r="B221" s="24" t="s">
        <v>915</v>
      </c>
      <c r="C221" s="24" t="s">
        <v>14</v>
      </c>
      <c r="D221" s="27" t="s">
        <v>128</v>
      </c>
      <c r="E221" s="24" t="s">
        <v>916</v>
      </c>
      <c r="F221" s="27" t="s">
        <v>917</v>
      </c>
      <c r="G221" s="27" t="s">
        <v>918</v>
      </c>
      <c r="H221" s="34" t="str">
        <f t="shared" si="8"/>
        <v>5.06/km</v>
      </c>
      <c r="I221" s="38">
        <f t="shared" si="9"/>
        <v>0.009835185185185186</v>
      </c>
      <c r="J221" s="38">
        <f>G221-INDEX($G$5:$G$386,MATCH(D221,$D$5:$D$386,0))</f>
        <v>0.009835185185185186</v>
      </c>
    </row>
    <row r="222" spans="1:10" ht="15" customHeight="1">
      <c r="A222" s="21">
        <v>218</v>
      </c>
      <c r="B222" s="24" t="s">
        <v>294</v>
      </c>
      <c r="C222" s="24" t="s">
        <v>123</v>
      </c>
      <c r="D222" s="27" t="s">
        <v>144</v>
      </c>
      <c r="E222" s="24" t="s">
        <v>542</v>
      </c>
      <c r="F222" s="27" t="s">
        <v>919</v>
      </c>
      <c r="G222" s="27" t="s">
        <v>920</v>
      </c>
      <c r="H222" s="34" t="str">
        <f t="shared" si="8"/>
        <v>5.05/km</v>
      </c>
      <c r="I222" s="38">
        <f t="shared" si="9"/>
        <v>0.009778587962962968</v>
      </c>
      <c r="J222" s="38">
        <f>G222-INDEX($G$5:$G$386,MATCH(D222,$D$5:$D$386,0))</f>
        <v>0.007951041666666669</v>
      </c>
    </row>
    <row r="223" spans="1:10" ht="15" customHeight="1">
      <c r="A223" s="21">
        <v>219</v>
      </c>
      <c r="B223" s="24" t="s">
        <v>921</v>
      </c>
      <c r="C223" s="24" t="s">
        <v>922</v>
      </c>
      <c r="D223" s="27" t="s">
        <v>151</v>
      </c>
      <c r="E223" s="24" t="s">
        <v>650</v>
      </c>
      <c r="F223" s="27" t="s">
        <v>923</v>
      </c>
      <c r="G223" s="27" t="s">
        <v>924</v>
      </c>
      <c r="H223" s="34" t="str">
        <f t="shared" si="8"/>
        <v>5.04/km</v>
      </c>
      <c r="I223" s="38">
        <f t="shared" si="9"/>
        <v>0.009648611111111111</v>
      </c>
      <c r="J223" s="38">
        <f>G223-INDEX($G$5:$G$386,MATCH(D223,$D$5:$D$386,0))</f>
        <v>0.008063657407407405</v>
      </c>
    </row>
    <row r="224" spans="1:10" ht="15" customHeight="1">
      <c r="A224" s="21">
        <v>220</v>
      </c>
      <c r="B224" s="24" t="s">
        <v>100</v>
      </c>
      <c r="C224" s="24" t="s">
        <v>285</v>
      </c>
      <c r="D224" s="27" t="s">
        <v>178</v>
      </c>
      <c r="E224" s="24" t="s">
        <v>421</v>
      </c>
      <c r="F224" s="27" t="s">
        <v>925</v>
      </c>
      <c r="G224" s="27" t="s">
        <v>926</v>
      </c>
      <c r="H224" s="34" t="str">
        <f t="shared" si="8"/>
        <v>5.06/km</v>
      </c>
      <c r="I224" s="38">
        <f t="shared" si="9"/>
        <v>0.009848726851851855</v>
      </c>
      <c r="J224" s="38">
        <f>G224-INDEX($G$5:$G$386,MATCH(D224,$D$5:$D$386,0))</f>
        <v>0.006958796296296296</v>
      </c>
    </row>
    <row r="225" spans="1:10" ht="15" customHeight="1">
      <c r="A225" s="21">
        <v>221</v>
      </c>
      <c r="B225" s="24" t="s">
        <v>111</v>
      </c>
      <c r="C225" s="24" t="s">
        <v>927</v>
      </c>
      <c r="D225" s="27" t="s">
        <v>144</v>
      </c>
      <c r="E225" s="24" t="s">
        <v>158</v>
      </c>
      <c r="F225" s="27" t="s">
        <v>928</v>
      </c>
      <c r="G225" s="27" t="s">
        <v>929</v>
      </c>
      <c r="H225" s="34" t="str">
        <f t="shared" si="8"/>
        <v>5.05/km</v>
      </c>
      <c r="I225" s="38">
        <f t="shared" si="9"/>
        <v>0.009736921296296296</v>
      </c>
      <c r="J225" s="38">
        <f>G225-INDEX($G$5:$G$386,MATCH(D225,$D$5:$D$386,0))</f>
        <v>0.007909374999999996</v>
      </c>
    </row>
    <row r="226" spans="1:10" ht="15" customHeight="1">
      <c r="A226" s="21">
        <v>222</v>
      </c>
      <c r="B226" s="24" t="s">
        <v>930</v>
      </c>
      <c r="C226" s="24" t="s">
        <v>72</v>
      </c>
      <c r="D226" s="27" t="s">
        <v>126</v>
      </c>
      <c r="E226" s="24" t="s">
        <v>158</v>
      </c>
      <c r="F226" s="27" t="s">
        <v>931</v>
      </c>
      <c r="G226" s="27" t="s">
        <v>932</v>
      </c>
      <c r="H226" s="34" t="str">
        <f t="shared" si="8"/>
        <v>5.05/km</v>
      </c>
      <c r="I226" s="38">
        <f t="shared" si="9"/>
        <v>0.009758796296296297</v>
      </c>
      <c r="J226" s="38">
        <f>G226-INDEX($G$5:$G$386,MATCH(D226,$D$5:$D$386,0))</f>
        <v>0.008205208333333328</v>
      </c>
    </row>
    <row r="227" spans="1:10" ht="15" customHeight="1">
      <c r="A227" s="21">
        <v>223</v>
      </c>
      <c r="B227" s="24" t="s">
        <v>933</v>
      </c>
      <c r="C227" s="24" t="s">
        <v>63</v>
      </c>
      <c r="D227" s="27" t="s">
        <v>128</v>
      </c>
      <c r="E227" s="24" t="s">
        <v>934</v>
      </c>
      <c r="F227" s="27" t="s">
        <v>935</v>
      </c>
      <c r="G227" s="27" t="s">
        <v>936</v>
      </c>
      <c r="H227" s="34" t="str">
        <f t="shared" si="8"/>
        <v>5.06/km</v>
      </c>
      <c r="I227" s="38">
        <f t="shared" si="9"/>
        <v>0.009793287037037041</v>
      </c>
      <c r="J227" s="38">
        <f>G227-INDEX($G$5:$G$386,MATCH(D227,$D$5:$D$386,0))</f>
        <v>0.009793287037037041</v>
      </c>
    </row>
    <row r="228" spans="1:10" ht="15" customHeight="1">
      <c r="A228" s="21">
        <v>224</v>
      </c>
      <c r="B228" s="24" t="s">
        <v>915</v>
      </c>
      <c r="C228" s="24" t="s">
        <v>937</v>
      </c>
      <c r="D228" s="27" t="s">
        <v>284</v>
      </c>
      <c r="E228" s="24" t="s">
        <v>916</v>
      </c>
      <c r="F228" s="27" t="s">
        <v>938</v>
      </c>
      <c r="G228" s="27" t="s">
        <v>939</v>
      </c>
      <c r="H228" s="34" t="str">
        <f t="shared" si="8"/>
        <v>5.08/km</v>
      </c>
      <c r="I228" s="38">
        <f t="shared" si="9"/>
        <v>0.010033912037037039</v>
      </c>
      <c r="J228" s="38">
        <f>G228-INDEX($G$5:$G$386,MATCH(D228,$D$5:$D$386,0))</f>
        <v>0.0015012731481481474</v>
      </c>
    </row>
    <row r="229" spans="1:10" ht="15" customHeight="1">
      <c r="A229" s="21">
        <v>225</v>
      </c>
      <c r="B229" s="24" t="s">
        <v>170</v>
      </c>
      <c r="C229" s="24" t="s">
        <v>16</v>
      </c>
      <c r="D229" s="27" t="s">
        <v>131</v>
      </c>
      <c r="E229" s="24" t="s">
        <v>88</v>
      </c>
      <c r="F229" s="27" t="s">
        <v>940</v>
      </c>
      <c r="G229" s="27" t="s">
        <v>941</v>
      </c>
      <c r="H229" s="34" t="str">
        <f t="shared" si="8"/>
        <v>5.07/km</v>
      </c>
      <c r="I229" s="38">
        <f t="shared" si="9"/>
        <v>0.009980092592592596</v>
      </c>
      <c r="J229" s="38">
        <f>G229-INDEX($G$5:$G$386,MATCH(D229,$D$5:$D$386,0))</f>
        <v>0.009584375000000003</v>
      </c>
    </row>
    <row r="230" spans="1:10" ht="15" customHeight="1">
      <c r="A230" s="21">
        <v>226</v>
      </c>
      <c r="B230" s="24" t="s">
        <v>942</v>
      </c>
      <c r="C230" s="24" t="s">
        <v>205</v>
      </c>
      <c r="D230" s="27" t="s">
        <v>131</v>
      </c>
      <c r="E230" s="24" t="s">
        <v>88</v>
      </c>
      <c r="F230" s="27" t="s">
        <v>943</v>
      </c>
      <c r="G230" s="27" t="s">
        <v>944</v>
      </c>
      <c r="H230" s="34" t="str">
        <f t="shared" si="8"/>
        <v>5.07/km</v>
      </c>
      <c r="I230" s="38">
        <f t="shared" si="9"/>
        <v>0.009965393518518523</v>
      </c>
      <c r="J230" s="38">
        <f>G230-INDEX($G$5:$G$386,MATCH(D230,$D$5:$D$386,0))</f>
        <v>0.00956967592592593</v>
      </c>
    </row>
    <row r="231" spans="1:10" ht="15" customHeight="1">
      <c r="A231" s="21">
        <v>227</v>
      </c>
      <c r="B231" s="24" t="s">
        <v>275</v>
      </c>
      <c r="C231" s="24" t="s">
        <v>42</v>
      </c>
      <c r="D231" s="27" t="s">
        <v>131</v>
      </c>
      <c r="E231" s="24" t="s">
        <v>412</v>
      </c>
      <c r="F231" s="27" t="s">
        <v>945</v>
      </c>
      <c r="G231" s="27" t="s">
        <v>946</v>
      </c>
      <c r="H231" s="34" t="str">
        <f aca="true" t="shared" si="10" ref="H231:H294">TEXT(INT((HOUR(G231)*3600+MINUTE(G231)*60+SECOND(G231))/$J$3/60),"0")&amp;"."&amp;TEXT(MOD((HOUR(G231)*3600+MINUTE(G231)*60+SECOND(G231))/$J$3,60),"00")&amp;"/km"</f>
        <v>5.09/km</v>
      </c>
      <c r="I231" s="38">
        <f aca="true" t="shared" si="11" ref="I231:I294">G231-$G$5</f>
        <v>0.010108217592592592</v>
      </c>
      <c r="J231" s="38">
        <f>G231-INDEX($G$5:$G$386,MATCH(D231,$D$5:$D$386,0))</f>
        <v>0.009712499999999999</v>
      </c>
    </row>
    <row r="232" spans="1:10" ht="15" customHeight="1">
      <c r="A232" s="21">
        <v>228</v>
      </c>
      <c r="B232" s="24" t="s">
        <v>947</v>
      </c>
      <c r="C232" s="24" t="s">
        <v>50</v>
      </c>
      <c r="D232" s="27" t="s">
        <v>144</v>
      </c>
      <c r="E232" s="24" t="s">
        <v>412</v>
      </c>
      <c r="F232" s="27" t="s">
        <v>948</v>
      </c>
      <c r="G232" s="27" t="s">
        <v>949</v>
      </c>
      <c r="H232" s="34" t="str">
        <f t="shared" si="10"/>
        <v>5.09/km</v>
      </c>
      <c r="I232" s="38">
        <f t="shared" si="11"/>
        <v>0.010103356481481487</v>
      </c>
      <c r="J232" s="38">
        <f>G232-INDEX($G$5:$G$386,MATCH(D232,$D$5:$D$386,0))</f>
        <v>0.008275810185185188</v>
      </c>
    </row>
    <row r="233" spans="1:10" ht="15" customHeight="1">
      <c r="A233" s="21">
        <v>229</v>
      </c>
      <c r="B233" s="24" t="s">
        <v>950</v>
      </c>
      <c r="C233" s="24" t="s">
        <v>951</v>
      </c>
      <c r="D233" s="27" t="s">
        <v>128</v>
      </c>
      <c r="E233" s="24" t="s">
        <v>147</v>
      </c>
      <c r="F233" s="27" t="s">
        <v>952</v>
      </c>
      <c r="G233" s="27" t="s">
        <v>953</v>
      </c>
      <c r="H233" s="34" t="str">
        <f t="shared" si="10"/>
        <v>5.08/km</v>
      </c>
      <c r="I233" s="38">
        <f t="shared" si="11"/>
        <v>0.010061921296296301</v>
      </c>
      <c r="J233" s="38">
        <f>G233-INDEX($G$5:$G$386,MATCH(D233,$D$5:$D$386,0))</f>
        <v>0.010061921296296301</v>
      </c>
    </row>
    <row r="234" spans="1:10" ht="15" customHeight="1">
      <c r="A234" s="21">
        <v>230</v>
      </c>
      <c r="B234" s="24" t="s">
        <v>954</v>
      </c>
      <c r="C234" s="24" t="s">
        <v>32</v>
      </c>
      <c r="D234" s="27" t="s">
        <v>151</v>
      </c>
      <c r="E234" s="24" t="s">
        <v>154</v>
      </c>
      <c r="F234" s="27" t="s">
        <v>955</v>
      </c>
      <c r="G234" s="27" t="s">
        <v>956</v>
      </c>
      <c r="H234" s="34" t="str">
        <f t="shared" si="10"/>
        <v>5.09/km</v>
      </c>
      <c r="I234" s="38">
        <f t="shared" si="11"/>
        <v>0.010165740740740743</v>
      </c>
      <c r="J234" s="38">
        <f>G234-INDEX($G$5:$G$386,MATCH(D234,$D$5:$D$386,0))</f>
        <v>0.008580787037037036</v>
      </c>
    </row>
    <row r="235" spans="1:10" ht="15" customHeight="1">
      <c r="A235" s="61">
        <v>231</v>
      </c>
      <c r="B235" s="62" t="s">
        <v>957</v>
      </c>
      <c r="C235" s="62" t="s">
        <v>17</v>
      </c>
      <c r="D235" s="63" t="s">
        <v>151</v>
      </c>
      <c r="E235" s="62" t="s">
        <v>408</v>
      </c>
      <c r="F235" s="63" t="s">
        <v>958</v>
      </c>
      <c r="G235" s="63" t="s">
        <v>959</v>
      </c>
      <c r="H235" s="66" t="str">
        <f t="shared" si="10"/>
        <v>5.08/km</v>
      </c>
      <c r="I235" s="67">
        <f t="shared" si="11"/>
        <v>0.010091435185185186</v>
      </c>
      <c r="J235" s="67">
        <f>G235-INDEX($G$5:$G$386,MATCH(D235,$D$5:$D$386,0))</f>
        <v>0.00850648148148148</v>
      </c>
    </row>
    <row r="236" spans="1:10" ht="15" customHeight="1">
      <c r="A236" s="21">
        <v>232</v>
      </c>
      <c r="B236" s="24" t="s">
        <v>960</v>
      </c>
      <c r="C236" s="24" t="s">
        <v>961</v>
      </c>
      <c r="D236" s="27" t="s">
        <v>131</v>
      </c>
      <c r="E236" s="24" t="s">
        <v>463</v>
      </c>
      <c r="F236" s="27" t="s">
        <v>962</v>
      </c>
      <c r="G236" s="27" t="s">
        <v>963</v>
      </c>
      <c r="H236" s="34" t="str">
        <f t="shared" si="10"/>
        <v>5.08/km</v>
      </c>
      <c r="I236" s="38">
        <f t="shared" si="11"/>
        <v>0.010067592592592593</v>
      </c>
      <c r="J236" s="38">
        <f>G236-INDEX($G$5:$G$386,MATCH(D236,$D$5:$D$386,0))</f>
        <v>0.009671875</v>
      </c>
    </row>
    <row r="237" spans="1:10" ht="15" customHeight="1">
      <c r="A237" s="21">
        <v>233</v>
      </c>
      <c r="B237" s="24" t="s">
        <v>240</v>
      </c>
      <c r="C237" s="24" t="s">
        <v>241</v>
      </c>
      <c r="D237" s="27" t="s">
        <v>131</v>
      </c>
      <c r="E237" s="24" t="s">
        <v>127</v>
      </c>
      <c r="F237" s="27" t="s">
        <v>964</v>
      </c>
      <c r="G237" s="27" t="s">
        <v>965</v>
      </c>
      <c r="H237" s="34" t="str">
        <f t="shared" si="10"/>
        <v>5.09/km</v>
      </c>
      <c r="I237" s="38">
        <f t="shared" si="11"/>
        <v>0.010175810185185184</v>
      </c>
      <c r="J237" s="38">
        <f>G237-INDEX($G$5:$G$386,MATCH(D237,$D$5:$D$386,0))</f>
        <v>0.00978009259259259</v>
      </c>
    </row>
    <row r="238" spans="1:10" ht="15" customHeight="1">
      <c r="A238" s="21">
        <v>234</v>
      </c>
      <c r="B238" s="24" t="s">
        <v>966</v>
      </c>
      <c r="C238" s="24" t="s">
        <v>19</v>
      </c>
      <c r="D238" s="27" t="s">
        <v>151</v>
      </c>
      <c r="E238" s="24" t="s">
        <v>483</v>
      </c>
      <c r="F238" s="27" t="s">
        <v>967</v>
      </c>
      <c r="G238" s="27" t="s">
        <v>968</v>
      </c>
      <c r="H238" s="34" t="str">
        <f t="shared" si="10"/>
        <v>5.09/km</v>
      </c>
      <c r="I238" s="38">
        <f t="shared" si="11"/>
        <v>0.010169791666666667</v>
      </c>
      <c r="J238" s="38">
        <f>G238-INDEX($G$5:$G$386,MATCH(D238,$D$5:$D$386,0))</f>
        <v>0.00858483796296296</v>
      </c>
    </row>
    <row r="239" spans="1:10" ht="15" customHeight="1">
      <c r="A239" s="21">
        <v>235</v>
      </c>
      <c r="B239" s="24" t="s">
        <v>969</v>
      </c>
      <c r="C239" s="24" t="s">
        <v>29</v>
      </c>
      <c r="D239" s="27" t="s">
        <v>156</v>
      </c>
      <c r="E239" s="24" t="s">
        <v>421</v>
      </c>
      <c r="F239" s="27" t="s">
        <v>970</v>
      </c>
      <c r="G239" s="27" t="s">
        <v>971</v>
      </c>
      <c r="H239" s="34" t="str">
        <f t="shared" si="10"/>
        <v>5.09/km</v>
      </c>
      <c r="I239" s="38">
        <f t="shared" si="11"/>
        <v>0.010126736111111118</v>
      </c>
      <c r="J239" s="38">
        <f>G239-INDEX($G$5:$G$386,MATCH(D239,$D$5:$D$386,0))</f>
        <v>0.007036689814814822</v>
      </c>
    </row>
    <row r="240" spans="1:10" ht="15" customHeight="1">
      <c r="A240" s="21">
        <v>236</v>
      </c>
      <c r="B240" s="24" t="s">
        <v>972</v>
      </c>
      <c r="C240" s="24" t="s">
        <v>290</v>
      </c>
      <c r="D240" s="27" t="s">
        <v>144</v>
      </c>
      <c r="E240" s="24" t="s">
        <v>132</v>
      </c>
      <c r="F240" s="27" t="s">
        <v>973</v>
      </c>
      <c r="G240" s="27" t="s">
        <v>974</v>
      </c>
      <c r="H240" s="34" t="str">
        <f t="shared" si="10"/>
        <v>5.11/km</v>
      </c>
      <c r="I240" s="38">
        <f t="shared" si="11"/>
        <v>0.010322916666666671</v>
      </c>
      <c r="J240" s="38">
        <f>G240-INDEX($G$5:$G$386,MATCH(D240,$D$5:$D$386,0))</f>
        <v>0.008495370370370372</v>
      </c>
    </row>
    <row r="241" spans="1:10" ht="15" customHeight="1">
      <c r="A241" s="21">
        <v>237</v>
      </c>
      <c r="B241" s="24" t="s">
        <v>462</v>
      </c>
      <c r="C241" s="24" t="s">
        <v>975</v>
      </c>
      <c r="D241" s="27" t="s">
        <v>126</v>
      </c>
      <c r="E241" s="24" t="s">
        <v>132</v>
      </c>
      <c r="F241" s="27" t="s">
        <v>976</v>
      </c>
      <c r="G241" s="27" t="s">
        <v>977</v>
      </c>
      <c r="H241" s="34" t="str">
        <f t="shared" si="10"/>
        <v>5.11/km</v>
      </c>
      <c r="I241" s="38">
        <f t="shared" si="11"/>
        <v>0.010327662037037041</v>
      </c>
      <c r="J241" s="38">
        <f>G241-INDEX($G$5:$G$386,MATCH(D241,$D$5:$D$386,0))</f>
        <v>0.008774074074074073</v>
      </c>
    </row>
    <row r="242" spans="1:10" ht="15" customHeight="1">
      <c r="A242" s="21">
        <v>238</v>
      </c>
      <c r="B242" s="24" t="s">
        <v>277</v>
      </c>
      <c r="C242" s="24" t="s">
        <v>99</v>
      </c>
      <c r="D242" s="27" t="s">
        <v>284</v>
      </c>
      <c r="E242" s="24" t="s">
        <v>412</v>
      </c>
      <c r="F242" s="27" t="s">
        <v>978</v>
      </c>
      <c r="G242" s="27" t="s">
        <v>979</v>
      </c>
      <c r="H242" s="34" t="str">
        <f t="shared" si="10"/>
        <v>5.10/km</v>
      </c>
      <c r="I242" s="38">
        <f t="shared" si="11"/>
        <v>0.010279861111111111</v>
      </c>
      <c r="J242" s="38">
        <f>G242-INDEX($G$5:$G$386,MATCH(D242,$D$5:$D$386,0))</f>
        <v>0.0017472222222222195</v>
      </c>
    </row>
    <row r="243" spans="1:10" ht="15" customHeight="1">
      <c r="A243" s="21">
        <v>239</v>
      </c>
      <c r="B243" s="24" t="s">
        <v>980</v>
      </c>
      <c r="C243" s="24" t="s">
        <v>16</v>
      </c>
      <c r="D243" s="27" t="s">
        <v>128</v>
      </c>
      <c r="E243" s="24" t="s">
        <v>132</v>
      </c>
      <c r="F243" s="27" t="s">
        <v>981</v>
      </c>
      <c r="G243" s="27" t="s">
        <v>982</v>
      </c>
      <c r="H243" s="34" t="str">
        <f t="shared" si="10"/>
        <v>5.11/km</v>
      </c>
      <c r="I243" s="38">
        <f t="shared" si="11"/>
        <v>0.010323379629629634</v>
      </c>
      <c r="J243" s="38">
        <f>G243-INDEX($G$5:$G$386,MATCH(D243,$D$5:$D$386,0))</f>
        <v>0.010323379629629634</v>
      </c>
    </row>
    <row r="244" spans="1:10" ht="15" customHeight="1">
      <c r="A244" s="21">
        <v>240</v>
      </c>
      <c r="B244" s="24" t="s">
        <v>983</v>
      </c>
      <c r="C244" s="24" t="s">
        <v>984</v>
      </c>
      <c r="D244" s="27" t="s">
        <v>192</v>
      </c>
      <c r="E244" s="24" t="s">
        <v>412</v>
      </c>
      <c r="F244" s="27" t="s">
        <v>985</v>
      </c>
      <c r="G244" s="27" t="s">
        <v>986</v>
      </c>
      <c r="H244" s="34" t="str">
        <f t="shared" si="10"/>
        <v>5.11/km</v>
      </c>
      <c r="I244" s="38">
        <f t="shared" si="11"/>
        <v>0.010339120370370374</v>
      </c>
      <c r="J244" s="38">
        <f>G244-INDEX($G$5:$G$386,MATCH(D244,$D$5:$D$386,0))</f>
        <v>0.004045254629629628</v>
      </c>
    </row>
    <row r="245" spans="1:10" ht="15" customHeight="1">
      <c r="A245" s="21">
        <v>241</v>
      </c>
      <c r="B245" s="24" t="s">
        <v>987</v>
      </c>
      <c r="C245" s="24" t="s">
        <v>988</v>
      </c>
      <c r="D245" s="27" t="s">
        <v>161</v>
      </c>
      <c r="E245" s="24" t="s">
        <v>989</v>
      </c>
      <c r="F245" s="27" t="s">
        <v>990</v>
      </c>
      <c r="G245" s="27" t="s">
        <v>991</v>
      </c>
      <c r="H245" s="34" t="str">
        <f t="shared" si="10"/>
        <v>5.12/km</v>
      </c>
      <c r="I245" s="38">
        <f t="shared" si="11"/>
        <v>0.01038587962962963</v>
      </c>
      <c r="J245" s="38">
        <f>G245-INDEX($G$5:$G$386,MATCH(D245,$D$5:$D$386,0))</f>
        <v>0.005504629629629634</v>
      </c>
    </row>
    <row r="246" spans="1:10" ht="15" customHeight="1">
      <c r="A246" s="21">
        <v>242</v>
      </c>
      <c r="B246" s="24" t="s">
        <v>310</v>
      </c>
      <c r="C246" s="24" t="s">
        <v>20</v>
      </c>
      <c r="D246" s="27" t="s">
        <v>128</v>
      </c>
      <c r="E246" s="24" t="s">
        <v>992</v>
      </c>
      <c r="F246" s="27" t="s">
        <v>993</v>
      </c>
      <c r="G246" s="27" t="s">
        <v>994</v>
      </c>
      <c r="H246" s="34" t="str">
        <f t="shared" si="10"/>
        <v>5.12/km</v>
      </c>
      <c r="I246" s="38">
        <f t="shared" si="11"/>
        <v>0.010383333333333335</v>
      </c>
      <c r="J246" s="38">
        <f>G246-INDEX($G$5:$G$386,MATCH(D246,$D$5:$D$386,0))</f>
        <v>0.010383333333333335</v>
      </c>
    </row>
    <row r="247" spans="1:10" ht="15" customHeight="1">
      <c r="A247" s="21">
        <v>243</v>
      </c>
      <c r="B247" s="24" t="s">
        <v>247</v>
      </c>
      <c r="C247" s="24" t="s">
        <v>16</v>
      </c>
      <c r="D247" s="27" t="s">
        <v>128</v>
      </c>
      <c r="E247" s="24" t="s">
        <v>421</v>
      </c>
      <c r="F247" s="27" t="s">
        <v>995</v>
      </c>
      <c r="G247" s="27" t="s">
        <v>996</v>
      </c>
      <c r="H247" s="34" t="str">
        <f t="shared" si="10"/>
        <v>5.11/km</v>
      </c>
      <c r="I247" s="38">
        <f t="shared" si="11"/>
        <v>0.010373958333333336</v>
      </c>
      <c r="J247" s="38">
        <f>G247-INDEX($G$5:$G$386,MATCH(D247,$D$5:$D$386,0))</f>
        <v>0.010373958333333336</v>
      </c>
    </row>
    <row r="248" spans="1:10" ht="15" customHeight="1">
      <c r="A248" s="21">
        <v>244</v>
      </c>
      <c r="B248" s="24" t="s">
        <v>259</v>
      </c>
      <c r="C248" s="24" t="s">
        <v>57</v>
      </c>
      <c r="D248" s="27" t="s">
        <v>151</v>
      </c>
      <c r="E248" s="24" t="s">
        <v>127</v>
      </c>
      <c r="F248" s="27" t="s">
        <v>997</v>
      </c>
      <c r="G248" s="27" t="s">
        <v>998</v>
      </c>
      <c r="H248" s="34" t="str">
        <f t="shared" si="10"/>
        <v>5.13/km</v>
      </c>
      <c r="I248" s="38">
        <f t="shared" si="11"/>
        <v>0.010487962962962963</v>
      </c>
      <c r="J248" s="38">
        <f>G248-INDEX($G$5:$G$386,MATCH(D248,$D$5:$D$386,0))</f>
        <v>0.008903009259259256</v>
      </c>
    </row>
    <row r="249" spans="1:10" ht="15" customHeight="1">
      <c r="A249" s="21">
        <v>245</v>
      </c>
      <c r="B249" s="24" t="s">
        <v>287</v>
      </c>
      <c r="C249" s="24" t="s">
        <v>32</v>
      </c>
      <c r="D249" s="27" t="s">
        <v>151</v>
      </c>
      <c r="E249" s="24" t="s">
        <v>133</v>
      </c>
      <c r="F249" s="27" t="s">
        <v>999</v>
      </c>
      <c r="G249" s="27" t="s">
        <v>1000</v>
      </c>
      <c r="H249" s="34" t="str">
        <f t="shared" si="10"/>
        <v>5.13/km</v>
      </c>
      <c r="I249" s="38">
        <f t="shared" si="11"/>
        <v>0.01049976851851852</v>
      </c>
      <c r="J249" s="38">
        <f>G249-INDEX($G$5:$G$386,MATCH(D249,$D$5:$D$386,0))</f>
        <v>0.008914814814814813</v>
      </c>
    </row>
    <row r="250" spans="1:10" ht="15" customHeight="1">
      <c r="A250" s="21">
        <v>246</v>
      </c>
      <c r="B250" s="24" t="s">
        <v>1001</v>
      </c>
      <c r="C250" s="24" t="s">
        <v>24</v>
      </c>
      <c r="D250" s="27" t="s">
        <v>125</v>
      </c>
      <c r="E250" s="24" t="s">
        <v>132</v>
      </c>
      <c r="F250" s="27" t="s">
        <v>1002</v>
      </c>
      <c r="G250" s="27" t="s">
        <v>1003</v>
      </c>
      <c r="H250" s="34" t="str">
        <f t="shared" si="10"/>
        <v>5.13/km</v>
      </c>
      <c r="I250" s="38">
        <f t="shared" si="11"/>
        <v>0.010489814814814816</v>
      </c>
      <c r="J250" s="38">
        <f>G250-INDEX($G$5:$G$386,MATCH(D250,$D$5:$D$386,0))</f>
        <v>0.01025821759259259</v>
      </c>
    </row>
    <row r="251" spans="1:10" ht="15" customHeight="1">
      <c r="A251" s="21">
        <v>247</v>
      </c>
      <c r="B251" s="24" t="s">
        <v>239</v>
      </c>
      <c r="C251" s="24" t="s">
        <v>34</v>
      </c>
      <c r="D251" s="27" t="s">
        <v>128</v>
      </c>
      <c r="E251" s="24" t="s">
        <v>147</v>
      </c>
      <c r="F251" s="27" t="s">
        <v>1004</v>
      </c>
      <c r="G251" s="27" t="s">
        <v>1005</v>
      </c>
      <c r="H251" s="34" t="str">
        <f t="shared" si="10"/>
        <v>5.14/km</v>
      </c>
      <c r="I251" s="38">
        <f t="shared" si="11"/>
        <v>0.010680902777777779</v>
      </c>
      <c r="J251" s="38">
        <f>G251-INDEX($G$5:$G$386,MATCH(D251,$D$5:$D$386,0))</f>
        <v>0.010680902777777779</v>
      </c>
    </row>
    <row r="252" spans="1:10" ht="15" customHeight="1">
      <c r="A252" s="21">
        <v>248</v>
      </c>
      <c r="B252" s="24" t="s">
        <v>1006</v>
      </c>
      <c r="C252" s="24" t="s">
        <v>89</v>
      </c>
      <c r="D252" s="27" t="s">
        <v>125</v>
      </c>
      <c r="E252" s="24" t="s">
        <v>132</v>
      </c>
      <c r="F252" s="27" t="s">
        <v>1007</v>
      </c>
      <c r="G252" s="27" t="s">
        <v>1008</v>
      </c>
      <c r="H252" s="34" t="str">
        <f t="shared" si="10"/>
        <v>5.14/km</v>
      </c>
      <c r="I252" s="38">
        <f t="shared" si="11"/>
        <v>0.010658449074074074</v>
      </c>
      <c r="J252" s="38">
        <f>G252-INDEX($G$5:$G$386,MATCH(D252,$D$5:$D$386,0))</f>
        <v>0.010426851851851847</v>
      </c>
    </row>
    <row r="253" spans="1:10" ht="15" customHeight="1">
      <c r="A253" s="21">
        <v>249</v>
      </c>
      <c r="B253" s="24" t="s">
        <v>1009</v>
      </c>
      <c r="C253" s="24" t="s">
        <v>1010</v>
      </c>
      <c r="D253" s="27" t="s">
        <v>126</v>
      </c>
      <c r="E253" s="24" t="s">
        <v>421</v>
      </c>
      <c r="F253" s="27" t="s">
        <v>1011</v>
      </c>
      <c r="G253" s="27" t="s">
        <v>1012</v>
      </c>
      <c r="H253" s="34" t="str">
        <f t="shared" si="10"/>
        <v>5.15/km</v>
      </c>
      <c r="I253" s="38">
        <f t="shared" si="11"/>
        <v>0.01073009259259259</v>
      </c>
      <c r="J253" s="38">
        <f>G253-INDEX($G$5:$G$386,MATCH(D253,$D$5:$D$386,0))</f>
        <v>0.009176504629629621</v>
      </c>
    </row>
    <row r="254" spans="1:10" ht="15" customHeight="1">
      <c r="A254" s="21">
        <v>250</v>
      </c>
      <c r="B254" s="24" t="s">
        <v>210</v>
      </c>
      <c r="C254" s="24" t="s">
        <v>227</v>
      </c>
      <c r="D254" s="27" t="s">
        <v>156</v>
      </c>
      <c r="E254" s="24" t="s">
        <v>154</v>
      </c>
      <c r="F254" s="27" t="s">
        <v>1013</v>
      </c>
      <c r="G254" s="27" t="s">
        <v>1014</v>
      </c>
      <c r="H254" s="34" t="str">
        <f t="shared" si="10"/>
        <v>5.15/km</v>
      </c>
      <c r="I254" s="38">
        <f t="shared" si="11"/>
        <v>0.010714120370370374</v>
      </c>
      <c r="J254" s="38">
        <f>G254-INDEX($G$5:$G$386,MATCH(D254,$D$5:$D$386,0))</f>
        <v>0.007624074074074078</v>
      </c>
    </row>
    <row r="255" spans="1:10" ht="15" customHeight="1">
      <c r="A255" s="21">
        <v>251</v>
      </c>
      <c r="B255" s="24" t="s">
        <v>282</v>
      </c>
      <c r="C255" s="24" t="s">
        <v>35</v>
      </c>
      <c r="D255" s="27" t="s">
        <v>131</v>
      </c>
      <c r="E255" s="24" t="s">
        <v>281</v>
      </c>
      <c r="F255" s="27" t="s">
        <v>1015</v>
      </c>
      <c r="G255" s="27" t="s">
        <v>1016</v>
      </c>
      <c r="H255" s="34" t="str">
        <f t="shared" si="10"/>
        <v>5.17/km</v>
      </c>
      <c r="I255" s="38">
        <f t="shared" si="11"/>
        <v>0.010908217592592598</v>
      </c>
      <c r="J255" s="38">
        <f>G255-INDEX($G$5:$G$386,MATCH(D255,$D$5:$D$386,0))</f>
        <v>0.010512500000000004</v>
      </c>
    </row>
    <row r="256" spans="1:10" ht="15" customHeight="1">
      <c r="A256" s="21">
        <v>252</v>
      </c>
      <c r="B256" s="24" t="s">
        <v>1017</v>
      </c>
      <c r="C256" s="24" t="s">
        <v>19</v>
      </c>
      <c r="D256" s="27" t="s">
        <v>131</v>
      </c>
      <c r="E256" s="24" t="s">
        <v>127</v>
      </c>
      <c r="F256" s="27" t="s">
        <v>1018</v>
      </c>
      <c r="G256" s="27" t="s">
        <v>1019</v>
      </c>
      <c r="H256" s="34" t="str">
        <f t="shared" si="10"/>
        <v>5.18/km</v>
      </c>
      <c r="I256" s="38">
        <f t="shared" si="11"/>
        <v>0.01101134259259259</v>
      </c>
      <c r="J256" s="38">
        <f>G256-INDEX($G$5:$G$386,MATCH(D256,$D$5:$D$386,0))</f>
        <v>0.010615624999999997</v>
      </c>
    </row>
    <row r="257" spans="1:10" ht="15" customHeight="1">
      <c r="A257" s="21">
        <v>253</v>
      </c>
      <c r="B257" s="24" t="s">
        <v>230</v>
      </c>
      <c r="C257" s="24" t="s">
        <v>93</v>
      </c>
      <c r="D257" s="27" t="s">
        <v>126</v>
      </c>
      <c r="E257" s="24" t="s">
        <v>141</v>
      </c>
      <c r="F257" s="27" t="s">
        <v>1020</v>
      </c>
      <c r="G257" s="27" t="s">
        <v>1021</v>
      </c>
      <c r="H257" s="34" t="str">
        <f t="shared" si="10"/>
        <v>5.17/km</v>
      </c>
      <c r="I257" s="38">
        <f t="shared" si="11"/>
        <v>0.010964814814814816</v>
      </c>
      <c r="J257" s="38">
        <f>G257-INDEX($G$5:$G$386,MATCH(D257,$D$5:$D$386,0))</f>
        <v>0.009411226851851848</v>
      </c>
    </row>
    <row r="258" spans="1:10" ht="15" customHeight="1">
      <c r="A258" s="21">
        <v>254</v>
      </c>
      <c r="B258" s="24" t="s">
        <v>198</v>
      </c>
      <c r="C258" s="24" t="s">
        <v>25</v>
      </c>
      <c r="D258" s="27" t="s">
        <v>125</v>
      </c>
      <c r="E258" s="24" t="s">
        <v>135</v>
      </c>
      <c r="F258" s="27" t="s">
        <v>1022</v>
      </c>
      <c r="G258" s="27" t="s">
        <v>1023</v>
      </c>
      <c r="H258" s="34" t="str">
        <f t="shared" si="10"/>
        <v>5.20/km</v>
      </c>
      <c r="I258" s="38">
        <f t="shared" si="11"/>
        <v>0.011201157407407413</v>
      </c>
      <c r="J258" s="38">
        <f>G258-INDEX($G$5:$G$386,MATCH(D258,$D$5:$D$386,0))</f>
        <v>0.010969560185185186</v>
      </c>
    </row>
    <row r="259" spans="1:10" ht="15" customHeight="1">
      <c r="A259" s="21">
        <v>255</v>
      </c>
      <c r="B259" s="24" t="s">
        <v>121</v>
      </c>
      <c r="C259" s="24" t="s">
        <v>291</v>
      </c>
      <c r="D259" s="27" t="s">
        <v>156</v>
      </c>
      <c r="E259" s="24" t="s">
        <v>421</v>
      </c>
      <c r="F259" s="27" t="s">
        <v>1024</v>
      </c>
      <c r="G259" s="27" t="s">
        <v>1025</v>
      </c>
      <c r="H259" s="34" t="str">
        <f t="shared" si="10"/>
        <v>5.19/km</v>
      </c>
      <c r="I259" s="38">
        <f t="shared" si="11"/>
        <v>0.011106712962962968</v>
      </c>
      <c r="J259" s="38">
        <f>G259-INDEX($G$5:$G$386,MATCH(D259,$D$5:$D$386,0))</f>
        <v>0.008016666666666672</v>
      </c>
    </row>
    <row r="260" spans="1:10" ht="15" customHeight="1">
      <c r="A260" s="21">
        <v>256</v>
      </c>
      <c r="B260" s="24" t="s">
        <v>260</v>
      </c>
      <c r="C260" s="24" t="s">
        <v>118</v>
      </c>
      <c r="D260" s="27" t="s">
        <v>178</v>
      </c>
      <c r="E260" s="24" t="s">
        <v>135</v>
      </c>
      <c r="F260" s="27" t="s">
        <v>1026</v>
      </c>
      <c r="G260" s="27" t="s">
        <v>1027</v>
      </c>
      <c r="H260" s="34" t="str">
        <f t="shared" si="10"/>
        <v>5.21/km</v>
      </c>
      <c r="I260" s="38">
        <f t="shared" si="11"/>
        <v>0.01132592592592593</v>
      </c>
      <c r="J260" s="38">
        <f>G260-INDEX($G$5:$G$386,MATCH(D260,$D$5:$D$386,0))</f>
        <v>0.008435995370370371</v>
      </c>
    </row>
    <row r="261" spans="1:10" ht="15" customHeight="1">
      <c r="A261" s="21">
        <v>257</v>
      </c>
      <c r="B261" s="24" t="s">
        <v>1028</v>
      </c>
      <c r="C261" s="24" t="s">
        <v>31</v>
      </c>
      <c r="D261" s="27" t="s">
        <v>284</v>
      </c>
      <c r="E261" s="24" t="s">
        <v>412</v>
      </c>
      <c r="F261" s="27" t="s">
        <v>1029</v>
      </c>
      <c r="G261" s="27" t="s">
        <v>1030</v>
      </c>
      <c r="H261" s="34" t="str">
        <f t="shared" si="10"/>
        <v>5.20/km</v>
      </c>
      <c r="I261" s="38">
        <f t="shared" si="11"/>
        <v>0.011255439814814815</v>
      </c>
      <c r="J261" s="38">
        <f>G261-INDEX($G$5:$G$386,MATCH(D261,$D$5:$D$386,0))</f>
        <v>0.0027228009259259237</v>
      </c>
    </row>
    <row r="262" spans="1:10" ht="15" customHeight="1">
      <c r="A262" s="21">
        <v>258</v>
      </c>
      <c r="B262" s="24" t="s">
        <v>137</v>
      </c>
      <c r="C262" s="24" t="s">
        <v>120</v>
      </c>
      <c r="D262" s="27" t="s">
        <v>244</v>
      </c>
      <c r="E262" s="24" t="s">
        <v>421</v>
      </c>
      <c r="F262" s="27" t="s">
        <v>1031</v>
      </c>
      <c r="G262" s="27" t="s">
        <v>1032</v>
      </c>
      <c r="H262" s="34" t="str">
        <f t="shared" si="10"/>
        <v>5.22/km</v>
      </c>
      <c r="I262" s="38">
        <f t="shared" si="11"/>
        <v>0.011415277777777785</v>
      </c>
      <c r="J262" s="38">
        <f>G262-INDEX($G$5:$G$386,MATCH(D262,$D$5:$D$386,0))</f>
        <v>0.006858680555555559</v>
      </c>
    </row>
    <row r="263" spans="1:10" ht="15" customHeight="1">
      <c r="A263" s="21">
        <v>259</v>
      </c>
      <c r="B263" s="24" t="s">
        <v>292</v>
      </c>
      <c r="C263" s="24" t="s">
        <v>293</v>
      </c>
      <c r="D263" s="27" t="s">
        <v>151</v>
      </c>
      <c r="E263" s="24" t="s">
        <v>281</v>
      </c>
      <c r="F263" s="27" t="s">
        <v>1033</v>
      </c>
      <c r="G263" s="27" t="s">
        <v>1034</v>
      </c>
      <c r="H263" s="34" t="str">
        <f t="shared" si="10"/>
        <v>5.22/km</v>
      </c>
      <c r="I263" s="38">
        <f t="shared" si="11"/>
        <v>0.011439236111111108</v>
      </c>
      <c r="J263" s="38">
        <f>G263-INDEX($G$5:$G$386,MATCH(D263,$D$5:$D$386,0))</f>
        <v>0.009854282407407402</v>
      </c>
    </row>
    <row r="264" spans="1:10" ht="15" customHeight="1">
      <c r="A264" s="21">
        <v>260</v>
      </c>
      <c r="B264" s="24" t="s">
        <v>1035</v>
      </c>
      <c r="C264" s="24" t="s">
        <v>1036</v>
      </c>
      <c r="D264" s="27" t="s">
        <v>178</v>
      </c>
      <c r="E264" s="24" t="s">
        <v>132</v>
      </c>
      <c r="F264" s="27" t="s">
        <v>1037</v>
      </c>
      <c r="G264" s="27" t="s">
        <v>1038</v>
      </c>
      <c r="H264" s="34" t="str">
        <f t="shared" si="10"/>
        <v>5.22/km</v>
      </c>
      <c r="I264" s="38">
        <f t="shared" si="11"/>
        <v>0.011413425925925928</v>
      </c>
      <c r="J264" s="38">
        <f>G264-INDEX($G$5:$G$386,MATCH(D264,$D$5:$D$386,0))</f>
        <v>0.008523495370370369</v>
      </c>
    </row>
    <row r="265" spans="1:10" ht="15" customHeight="1">
      <c r="A265" s="21">
        <v>261</v>
      </c>
      <c r="B265" s="24" t="s">
        <v>1039</v>
      </c>
      <c r="C265" s="24" t="s">
        <v>1040</v>
      </c>
      <c r="D265" s="27" t="s">
        <v>253</v>
      </c>
      <c r="E265" s="24" t="s">
        <v>132</v>
      </c>
      <c r="F265" s="27" t="s">
        <v>1041</v>
      </c>
      <c r="G265" s="27" t="s">
        <v>1042</v>
      </c>
      <c r="H265" s="34" t="str">
        <f t="shared" si="10"/>
        <v>5.22/km</v>
      </c>
      <c r="I265" s="38">
        <f t="shared" si="11"/>
        <v>0.01141944444444445</v>
      </c>
      <c r="J265" s="38">
        <f>G265-INDEX($G$5:$G$386,MATCH(D265,$D$5:$D$386,0))</f>
        <v>0.0032174768518518568</v>
      </c>
    </row>
    <row r="266" spans="1:10" ht="15" customHeight="1">
      <c r="A266" s="21">
        <v>262</v>
      </c>
      <c r="B266" s="24" t="s">
        <v>1043</v>
      </c>
      <c r="C266" s="24" t="s">
        <v>20</v>
      </c>
      <c r="D266" s="27" t="s">
        <v>131</v>
      </c>
      <c r="E266" s="24" t="s">
        <v>154</v>
      </c>
      <c r="F266" s="27" t="s">
        <v>1044</v>
      </c>
      <c r="G266" s="27" t="s">
        <v>1045</v>
      </c>
      <c r="H266" s="34" t="str">
        <f t="shared" si="10"/>
        <v>5.21/km</v>
      </c>
      <c r="I266" s="38">
        <f t="shared" si="11"/>
        <v>0.01135555555555556</v>
      </c>
      <c r="J266" s="38">
        <f>G266-INDEX($G$5:$G$386,MATCH(D266,$D$5:$D$386,0))</f>
        <v>0.010959837962962966</v>
      </c>
    </row>
    <row r="267" spans="1:10" ht="15" customHeight="1">
      <c r="A267" s="21">
        <v>263</v>
      </c>
      <c r="B267" s="24" t="s">
        <v>273</v>
      </c>
      <c r="C267" s="24" t="s">
        <v>31</v>
      </c>
      <c r="D267" s="27" t="s">
        <v>151</v>
      </c>
      <c r="E267" s="24" t="s">
        <v>157</v>
      </c>
      <c r="F267" s="27" t="s">
        <v>1046</v>
      </c>
      <c r="G267" s="27" t="s">
        <v>1047</v>
      </c>
      <c r="H267" s="33" t="str">
        <f t="shared" si="10"/>
        <v>5.23/km</v>
      </c>
      <c r="I267" s="37">
        <f t="shared" si="11"/>
        <v>0.011511226851851849</v>
      </c>
      <c r="J267" s="37">
        <f>G267-INDEX($G$5:$G$386,MATCH(D267,$D$5:$D$386,0))</f>
        <v>0.009926273148148142</v>
      </c>
    </row>
    <row r="268" spans="1:10" ht="15" customHeight="1">
      <c r="A268" s="61">
        <v>264</v>
      </c>
      <c r="B268" s="62" t="s">
        <v>289</v>
      </c>
      <c r="C268" s="62" t="s">
        <v>64</v>
      </c>
      <c r="D268" s="63" t="s">
        <v>197</v>
      </c>
      <c r="E268" s="62" t="s">
        <v>408</v>
      </c>
      <c r="F268" s="63" t="s">
        <v>1048</v>
      </c>
      <c r="G268" s="63" t="s">
        <v>1049</v>
      </c>
      <c r="H268" s="64" t="str">
        <f t="shared" si="10"/>
        <v>5.22/km</v>
      </c>
      <c r="I268" s="65">
        <f t="shared" si="11"/>
        <v>0.01137893518518519</v>
      </c>
      <c r="J268" s="65">
        <f>G268-INDEX($G$5:$G$386,MATCH(D268,$D$5:$D$386,0))</f>
        <v>0.005026504629629631</v>
      </c>
    </row>
    <row r="269" spans="1:10" ht="15" customHeight="1">
      <c r="A269" s="21">
        <v>265</v>
      </c>
      <c r="B269" s="24" t="s">
        <v>1050</v>
      </c>
      <c r="C269" s="24" t="s">
        <v>1051</v>
      </c>
      <c r="D269" s="27" t="s">
        <v>126</v>
      </c>
      <c r="E269" s="24" t="s">
        <v>412</v>
      </c>
      <c r="F269" s="27" t="s">
        <v>1052</v>
      </c>
      <c r="G269" s="27" t="s">
        <v>1053</v>
      </c>
      <c r="H269" s="34" t="str">
        <f t="shared" si="10"/>
        <v>5.24/km</v>
      </c>
      <c r="I269" s="38">
        <f t="shared" si="11"/>
        <v>0.011591550925925929</v>
      </c>
      <c r="J269" s="38">
        <f>G269-INDEX($G$5:$G$386,MATCH(D269,$D$5:$D$386,0))</f>
        <v>0.01003796296296296</v>
      </c>
    </row>
    <row r="270" spans="1:10" ht="15" customHeight="1">
      <c r="A270" s="21">
        <v>266</v>
      </c>
      <c r="B270" s="24" t="s">
        <v>1054</v>
      </c>
      <c r="C270" s="24" t="s">
        <v>1055</v>
      </c>
      <c r="D270" s="27" t="s">
        <v>178</v>
      </c>
      <c r="E270" s="24" t="s">
        <v>412</v>
      </c>
      <c r="F270" s="27" t="s">
        <v>1056</v>
      </c>
      <c r="G270" s="27" t="s">
        <v>1057</v>
      </c>
      <c r="H270" s="34" t="str">
        <f t="shared" si="10"/>
        <v>5.24/km</v>
      </c>
      <c r="I270" s="38">
        <f t="shared" si="11"/>
        <v>0.011610416666666668</v>
      </c>
      <c r="J270" s="38">
        <f>G270-INDEX($G$5:$G$386,MATCH(D270,$D$5:$D$386,0))</f>
        <v>0.00872048611111111</v>
      </c>
    </row>
    <row r="271" spans="1:10" ht="15" customHeight="1">
      <c r="A271" s="21">
        <v>267</v>
      </c>
      <c r="B271" s="24" t="s">
        <v>1058</v>
      </c>
      <c r="C271" s="24" t="s">
        <v>80</v>
      </c>
      <c r="D271" s="27" t="s">
        <v>131</v>
      </c>
      <c r="E271" s="24" t="s">
        <v>421</v>
      </c>
      <c r="F271" s="27" t="s">
        <v>1059</v>
      </c>
      <c r="G271" s="27" t="s">
        <v>1060</v>
      </c>
      <c r="H271" s="34" t="str">
        <f t="shared" si="10"/>
        <v>5.23/km</v>
      </c>
      <c r="I271" s="38">
        <f t="shared" si="11"/>
        <v>0.011529513888888895</v>
      </c>
      <c r="J271" s="38">
        <f>G271-INDEX($G$5:$G$386,MATCH(D271,$D$5:$D$386,0))</f>
        <v>0.011133796296296301</v>
      </c>
    </row>
    <row r="272" spans="1:10" ht="15" customHeight="1">
      <c r="A272" s="21">
        <v>268</v>
      </c>
      <c r="B272" s="24" t="s">
        <v>222</v>
      </c>
      <c r="C272" s="24" t="s">
        <v>223</v>
      </c>
      <c r="D272" s="27" t="s">
        <v>131</v>
      </c>
      <c r="E272" s="24" t="s">
        <v>147</v>
      </c>
      <c r="F272" s="27" t="s">
        <v>1061</v>
      </c>
      <c r="G272" s="27" t="s">
        <v>1062</v>
      </c>
      <c r="H272" s="34" t="str">
        <f t="shared" si="10"/>
        <v>5.25/km</v>
      </c>
      <c r="I272" s="38">
        <f t="shared" si="11"/>
        <v>0.011721412037037037</v>
      </c>
      <c r="J272" s="38">
        <f>G272-INDEX($G$5:$G$386,MATCH(D272,$D$5:$D$386,0))</f>
        <v>0.011325694444444444</v>
      </c>
    </row>
    <row r="273" spans="1:10" ht="15" customHeight="1">
      <c r="A273" s="21">
        <v>269</v>
      </c>
      <c r="B273" s="24" t="s">
        <v>1063</v>
      </c>
      <c r="C273" s="24" t="s">
        <v>1064</v>
      </c>
      <c r="D273" s="27" t="s">
        <v>161</v>
      </c>
      <c r="E273" s="24" t="s">
        <v>147</v>
      </c>
      <c r="F273" s="27" t="s">
        <v>1065</v>
      </c>
      <c r="G273" s="27" t="s">
        <v>1066</v>
      </c>
      <c r="H273" s="34" t="str">
        <f t="shared" si="10"/>
        <v>5.25/km</v>
      </c>
      <c r="I273" s="38">
        <f t="shared" si="11"/>
        <v>0.011719097222222228</v>
      </c>
      <c r="J273" s="38">
        <f>G273-INDEX($G$5:$G$386,MATCH(D273,$D$5:$D$386,0))</f>
        <v>0.006837847222222231</v>
      </c>
    </row>
    <row r="274" spans="1:10" ht="15" customHeight="1">
      <c r="A274" s="21">
        <v>270</v>
      </c>
      <c r="B274" s="24" t="s">
        <v>1067</v>
      </c>
      <c r="C274" s="24" t="s">
        <v>72</v>
      </c>
      <c r="D274" s="27" t="s">
        <v>126</v>
      </c>
      <c r="E274" s="24" t="s">
        <v>150</v>
      </c>
      <c r="F274" s="27" t="s">
        <v>1068</v>
      </c>
      <c r="G274" s="27" t="s">
        <v>1069</v>
      </c>
      <c r="H274" s="34" t="str">
        <f t="shared" si="10"/>
        <v>5.25/km</v>
      </c>
      <c r="I274" s="38">
        <f t="shared" si="11"/>
        <v>0.011714351851851854</v>
      </c>
      <c r="J274" s="38">
        <f>G274-INDEX($G$5:$G$386,MATCH(D274,$D$5:$D$386,0))</f>
        <v>0.010160763888888886</v>
      </c>
    </row>
    <row r="275" spans="1:10" ht="15" customHeight="1">
      <c r="A275" s="21">
        <v>271</v>
      </c>
      <c r="B275" s="24" t="s">
        <v>1070</v>
      </c>
      <c r="C275" s="24" t="s">
        <v>1071</v>
      </c>
      <c r="D275" s="27" t="s">
        <v>126</v>
      </c>
      <c r="E275" s="24" t="s">
        <v>421</v>
      </c>
      <c r="F275" s="27" t="s">
        <v>1072</v>
      </c>
      <c r="G275" s="27" t="s">
        <v>1073</v>
      </c>
      <c r="H275" s="34" t="str">
        <f t="shared" si="10"/>
        <v>5.25/km</v>
      </c>
      <c r="I275" s="38">
        <f t="shared" si="11"/>
        <v>0.011721875000000003</v>
      </c>
      <c r="J275" s="38">
        <f>G275-INDEX($G$5:$G$386,MATCH(D275,$D$5:$D$386,0))</f>
        <v>0.010168287037037035</v>
      </c>
    </row>
    <row r="276" spans="1:10" ht="15" customHeight="1">
      <c r="A276" s="21">
        <v>272</v>
      </c>
      <c r="B276" s="24" t="s">
        <v>305</v>
      </c>
      <c r="C276" s="24" t="s">
        <v>306</v>
      </c>
      <c r="D276" s="27" t="s">
        <v>144</v>
      </c>
      <c r="E276" s="24" t="s">
        <v>421</v>
      </c>
      <c r="F276" s="27" t="s">
        <v>1074</v>
      </c>
      <c r="G276" s="27" t="s">
        <v>1075</v>
      </c>
      <c r="H276" s="34" t="str">
        <f t="shared" si="10"/>
        <v>5.26/km</v>
      </c>
      <c r="I276" s="38">
        <f t="shared" si="11"/>
        <v>0.011806828703703708</v>
      </c>
      <c r="J276" s="38">
        <f>G276-INDEX($G$5:$G$386,MATCH(D276,$D$5:$D$386,0))</f>
        <v>0.009979282407407409</v>
      </c>
    </row>
    <row r="277" spans="1:10" ht="15" customHeight="1">
      <c r="A277" s="21">
        <v>273</v>
      </c>
      <c r="B277" s="24" t="s">
        <v>320</v>
      </c>
      <c r="C277" s="24" t="s">
        <v>321</v>
      </c>
      <c r="D277" s="27" t="s">
        <v>178</v>
      </c>
      <c r="E277" s="24" t="s">
        <v>421</v>
      </c>
      <c r="F277" s="27" t="s">
        <v>1076</v>
      </c>
      <c r="G277" s="27" t="s">
        <v>1077</v>
      </c>
      <c r="H277" s="34" t="str">
        <f t="shared" si="10"/>
        <v>5.26/km</v>
      </c>
      <c r="I277" s="38">
        <f t="shared" si="11"/>
        <v>0.01181516203703704</v>
      </c>
      <c r="J277" s="38">
        <f>G277-INDEX($G$5:$G$386,MATCH(D277,$D$5:$D$386,0))</f>
        <v>0.008925231481481482</v>
      </c>
    </row>
    <row r="278" spans="1:10" ht="15" customHeight="1">
      <c r="A278" s="21">
        <v>274</v>
      </c>
      <c r="B278" s="24" t="s">
        <v>1078</v>
      </c>
      <c r="C278" s="24" t="s">
        <v>86</v>
      </c>
      <c r="D278" s="27" t="s">
        <v>131</v>
      </c>
      <c r="E278" s="24" t="s">
        <v>158</v>
      </c>
      <c r="F278" s="27" t="s">
        <v>1079</v>
      </c>
      <c r="G278" s="27" t="s">
        <v>1080</v>
      </c>
      <c r="H278" s="34" t="str">
        <f t="shared" si="10"/>
        <v>5.27/km</v>
      </c>
      <c r="I278" s="38">
        <f t="shared" si="11"/>
        <v>0.011925347222222226</v>
      </c>
      <c r="J278" s="38">
        <f>G278-INDEX($G$5:$G$386,MATCH(D278,$D$5:$D$386,0))</f>
        <v>0.011529629629629633</v>
      </c>
    </row>
    <row r="279" spans="1:10" ht="15" customHeight="1">
      <c r="A279" s="21">
        <v>275</v>
      </c>
      <c r="B279" s="24" t="s">
        <v>56</v>
      </c>
      <c r="C279" s="24" t="s">
        <v>16</v>
      </c>
      <c r="D279" s="27" t="s">
        <v>128</v>
      </c>
      <c r="E279" s="24" t="s">
        <v>421</v>
      </c>
      <c r="F279" s="27" t="s">
        <v>1081</v>
      </c>
      <c r="G279" s="27" t="s">
        <v>1082</v>
      </c>
      <c r="H279" s="34" t="str">
        <f t="shared" si="10"/>
        <v>5.28/km</v>
      </c>
      <c r="I279" s="38">
        <f t="shared" si="11"/>
        <v>0.012037847222222228</v>
      </c>
      <c r="J279" s="38">
        <f>G279-INDEX($G$5:$G$386,MATCH(D279,$D$5:$D$386,0))</f>
        <v>0.012037847222222228</v>
      </c>
    </row>
    <row r="280" spans="1:10" ht="15" customHeight="1">
      <c r="A280" s="21">
        <v>276</v>
      </c>
      <c r="B280" s="24" t="s">
        <v>263</v>
      </c>
      <c r="C280" s="24" t="s">
        <v>18</v>
      </c>
      <c r="D280" s="27" t="s">
        <v>131</v>
      </c>
      <c r="E280" s="24" t="s">
        <v>88</v>
      </c>
      <c r="F280" s="27" t="s">
        <v>1083</v>
      </c>
      <c r="G280" s="27" t="s">
        <v>1084</v>
      </c>
      <c r="H280" s="34" t="str">
        <f t="shared" si="10"/>
        <v>5.27/km</v>
      </c>
      <c r="I280" s="38">
        <f t="shared" si="11"/>
        <v>0.01194375</v>
      </c>
      <c r="J280" s="38">
        <f>G280-INDEX($G$5:$G$386,MATCH(D280,$D$5:$D$386,0))</f>
        <v>0.011548032407407406</v>
      </c>
    </row>
    <row r="281" spans="1:10" ht="15" customHeight="1">
      <c r="A281" s="21">
        <v>277</v>
      </c>
      <c r="B281" s="24" t="s">
        <v>297</v>
      </c>
      <c r="C281" s="24" t="s">
        <v>21</v>
      </c>
      <c r="D281" s="27" t="s">
        <v>128</v>
      </c>
      <c r="E281" s="24" t="s">
        <v>88</v>
      </c>
      <c r="F281" s="27" t="s">
        <v>1085</v>
      </c>
      <c r="G281" s="27" t="s">
        <v>1086</v>
      </c>
      <c r="H281" s="33" t="str">
        <f t="shared" si="10"/>
        <v>5.27/km</v>
      </c>
      <c r="I281" s="37">
        <f t="shared" si="11"/>
        <v>0.011955555555555563</v>
      </c>
      <c r="J281" s="37">
        <f>G281-INDEX($G$5:$G$386,MATCH(D281,$D$5:$D$386,0))</f>
        <v>0.011955555555555563</v>
      </c>
    </row>
    <row r="282" spans="1:10" ht="15" customHeight="1">
      <c r="A282" s="21">
        <v>278</v>
      </c>
      <c r="B282" s="24" t="s">
        <v>226</v>
      </c>
      <c r="C282" s="24" t="s">
        <v>30</v>
      </c>
      <c r="D282" s="27" t="s">
        <v>128</v>
      </c>
      <c r="E282" s="24" t="s">
        <v>88</v>
      </c>
      <c r="F282" s="27" t="s">
        <v>1087</v>
      </c>
      <c r="G282" s="27" t="s">
        <v>1088</v>
      </c>
      <c r="H282" s="34" t="str">
        <f t="shared" si="10"/>
        <v>5.28/km</v>
      </c>
      <c r="I282" s="38">
        <f t="shared" si="11"/>
        <v>0.012021064814814814</v>
      </c>
      <c r="J282" s="38">
        <f>G282-INDEX($G$5:$G$386,MATCH(D282,$D$5:$D$386,0))</f>
        <v>0.012021064814814814</v>
      </c>
    </row>
    <row r="283" spans="1:10" ht="15" customHeight="1">
      <c r="A283" s="21">
        <v>279</v>
      </c>
      <c r="B283" s="24" t="s">
        <v>1089</v>
      </c>
      <c r="C283" s="24" t="s">
        <v>28</v>
      </c>
      <c r="D283" s="27" t="s">
        <v>131</v>
      </c>
      <c r="E283" s="24" t="s">
        <v>421</v>
      </c>
      <c r="F283" s="27" t="s">
        <v>1090</v>
      </c>
      <c r="G283" s="27" t="s">
        <v>1091</v>
      </c>
      <c r="H283" s="34" t="str">
        <f t="shared" si="10"/>
        <v>5.29/km</v>
      </c>
      <c r="I283" s="38">
        <f t="shared" si="11"/>
        <v>0.012119212962962967</v>
      </c>
      <c r="J283" s="38">
        <f>G283-INDEX($G$5:$G$386,MATCH(D283,$D$5:$D$386,0))</f>
        <v>0.011723495370370374</v>
      </c>
    </row>
    <row r="284" spans="1:10" ht="15" customHeight="1">
      <c r="A284" s="21">
        <v>280</v>
      </c>
      <c r="B284" s="24" t="s">
        <v>1092</v>
      </c>
      <c r="C284" s="24" t="s">
        <v>27</v>
      </c>
      <c r="D284" s="27" t="s">
        <v>126</v>
      </c>
      <c r="E284" s="24" t="s">
        <v>421</v>
      </c>
      <c r="F284" s="27" t="s">
        <v>1093</v>
      </c>
      <c r="G284" s="27" t="s">
        <v>1094</v>
      </c>
      <c r="H284" s="34" t="str">
        <f t="shared" si="10"/>
        <v>5.29/km</v>
      </c>
      <c r="I284" s="38">
        <f t="shared" si="11"/>
        <v>0.012108796296296295</v>
      </c>
      <c r="J284" s="38">
        <f>G284-INDEX($G$5:$G$386,MATCH(D284,$D$5:$D$386,0))</f>
        <v>0.010555208333333326</v>
      </c>
    </row>
    <row r="285" spans="1:10" ht="15" customHeight="1">
      <c r="A285" s="21">
        <v>281</v>
      </c>
      <c r="B285" s="24" t="s">
        <v>76</v>
      </c>
      <c r="C285" s="24" t="s">
        <v>17</v>
      </c>
      <c r="D285" s="27" t="s">
        <v>151</v>
      </c>
      <c r="E285" s="24" t="s">
        <v>147</v>
      </c>
      <c r="F285" s="27" t="s">
        <v>1095</v>
      </c>
      <c r="G285" s="27" t="s">
        <v>1096</v>
      </c>
      <c r="H285" s="34" t="str">
        <f t="shared" si="10"/>
        <v>5.30/km</v>
      </c>
      <c r="I285" s="38">
        <f t="shared" si="11"/>
        <v>0.0122494212962963</v>
      </c>
      <c r="J285" s="38">
        <f>G285-INDEX($G$5:$G$386,MATCH(D285,$D$5:$D$386,0))</f>
        <v>0.010664467592592593</v>
      </c>
    </row>
    <row r="286" spans="1:10" ht="15" customHeight="1">
      <c r="A286" s="21">
        <v>282</v>
      </c>
      <c r="B286" s="24" t="s">
        <v>690</v>
      </c>
      <c r="C286" s="24" t="s">
        <v>65</v>
      </c>
      <c r="D286" s="27" t="s">
        <v>144</v>
      </c>
      <c r="E286" s="24" t="s">
        <v>132</v>
      </c>
      <c r="F286" s="27" t="s">
        <v>1097</v>
      </c>
      <c r="G286" s="27" t="s">
        <v>1098</v>
      </c>
      <c r="H286" s="34" t="str">
        <f t="shared" si="10"/>
        <v>5.31/km</v>
      </c>
      <c r="I286" s="38">
        <f t="shared" si="11"/>
        <v>0.012275694444444447</v>
      </c>
      <c r="J286" s="38">
        <f>G286-INDEX($G$5:$G$386,MATCH(D286,$D$5:$D$386,0))</f>
        <v>0.010448148148148147</v>
      </c>
    </row>
    <row r="287" spans="1:10" ht="15" customHeight="1">
      <c r="A287" s="21">
        <v>283</v>
      </c>
      <c r="B287" s="24" t="s">
        <v>256</v>
      </c>
      <c r="C287" s="24" t="s">
        <v>69</v>
      </c>
      <c r="D287" s="27" t="s">
        <v>126</v>
      </c>
      <c r="E287" s="24" t="s">
        <v>421</v>
      </c>
      <c r="F287" s="27" t="s">
        <v>1099</v>
      </c>
      <c r="G287" s="27" t="s">
        <v>1100</v>
      </c>
      <c r="H287" s="34" t="str">
        <f t="shared" si="10"/>
        <v>5.31/km</v>
      </c>
      <c r="I287" s="38">
        <f t="shared" si="11"/>
        <v>0.012306481481481484</v>
      </c>
      <c r="J287" s="38">
        <f>G287-INDEX($G$5:$G$386,MATCH(D287,$D$5:$D$386,0))</f>
        <v>0.010752893518518516</v>
      </c>
    </row>
    <row r="288" spans="1:10" ht="15" customHeight="1">
      <c r="A288" s="21">
        <v>284</v>
      </c>
      <c r="B288" s="24" t="s">
        <v>188</v>
      </c>
      <c r="C288" s="24" t="s">
        <v>37</v>
      </c>
      <c r="D288" s="27" t="s">
        <v>128</v>
      </c>
      <c r="E288" s="24" t="s">
        <v>421</v>
      </c>
      <c r="F288" s="27" t="s">
        <v>1101</v>
      </c>
      <c r="G288" s="27" t="s">
        <v>1102</v>
      </c>
      <c r="H288" s="34" t="str">
        <f t="shared" si="10"/>
        <v>5.31/km</v>
      </c>
      <c r="I288" s="38">
        <f t="shared" si="11"/>
        <v>0.01234212962962963</v>
      </c>
      <c r="J288" s="38">
        <f>G288-INDEX($G$5:$G$386,MATCH(D288,$D$5:$D$386,0))</f>
        <v>0.01234212962962963</v>
      </c>
    </row>
    <row r="289" spans="1:10" ht="15" customHeight="1">
      <c r="A289" s="21">
        <v>285</v>
      </c>
      <c r="B289" s="24" t="s">
        <v>1103</v>
      </c>
      <c r="C289" s="24" t="s">
        <v>274</v>
      </c>
      <c r="D289" s="27" t="s">
        <v>151</v>
      </c>
      <c r="E289" s="24" t="s">
        <v>351</v>
      </c>
      <c r="F289" s="27" t="s">
        <v>1104</v>
      </c>
      <c r="G289" s="27" t="s">
        <v>1105</v>
      </c>
      <c r="H289" s="33" t="str">
        <f t="shared" si="10"/>
        <v>5.32/km</v>
      </c>
      <c r="I289" s="37">
        <f t="shared" si="11"/>
        <v>0.012434606481481484</v>
      </c>
      <c r="J289" s="37">
        <f>G289-INDEX($G$5:$G$386,MATCH(D289,$D$5:$D$386,0))</f>
        <v>0.010849652777777778</v>
      </c>
    </row>
    <row r="290" spans="1:10" ht="15" customHeight="1">
      <c r="A290" s="21">
        <v>286</v>
      </c>
      <c r="B290" s="24" t="s">
        <v>1106</v>
      </c>
      <c r="C290" s="24" t="s">
        <v>31</v>
      </c>
      <c r="D290" s="27" t="s">
        <v>192</v>
      </c>
      <c r="E290" s="24" t="s">
        <v>88</v>
      </c>
      <c r="F290" s="27" t="s">
        <v>1107</v>
      </c>
      <c r="G290" s="27" t="s">
        <v>1108</v>
      </c>
      <c r="H290" s="33" t="str">
        <f t="shared" si="10"/>
        <v>5.33/km</v>
      </c>
      <c r="I290" s="37">
        <f t="shared" si="11"/>
        <v>0.012502893518518517</v>
      </c>
      <c r="J290" s="37">
        <f>G290-INDEX($G$5:$G$386,MATCH(D290,$D$5:$D$386,0))</f>
        <v>0.006209027777777772</v>
      </c>
    </row>
    <row r="291" spans="1:10" ht="15" customHeight="1">
      <c r="A291" s="21">
        <v>287</v>
      </c>
      <c r="B291" s="24" t="s">
        <v>326</v>
      </c>
      <c r="C291" s="24" t="s">
        <v>1109</v>
      </c>
      <c r="D291" s="27" t="s">
        <v>128</v>
      </c>
      <c r="E291" s="24" t="s">
        <v>157</v>
      </c>
      <c r="F291" s="27" t="s">
        <v>1110</v>
      </c>
      <c r="G291" s="27" t="s">
        <v>1111</v>
      </c>
      <c r="H291" s="34" t="str">
        <f t="shared" si="10"/>
        <v>5.33/km</v>
      </c>
      <c r="I291" s="38">
        <f t="shared" si="11"/>
        <v>0.012460995370370372</v>
      </c>
      <c r="J291" s="38">
        <f>G291-INDEX($G$5:$G$386,MATCH(D291,$D$5:$D$386,0))</f>
        <v>0.012460995370370372</v>
      </c>
    </row>
    <row r="292" spans="1:10" ht="15" customHeight="1">
      <c r="A292" s="21">
        <v>288</v>
      </c>
      <c r="B292" s="24" t="s">
        <v>1112</v>
      </c>
      <c r="C292" s="24" t="s">
        <v>70</v>
      </c>
      <c r="D292" s="27" t="s">
        <v>126</v>
      </c>
      <c r="E292" s="24" t="s">
        <v>132</v>
      </c>
      <c r="F292" s="27" t="s">
        <v>1113</v>
      </c>
      <c r="G292" s="27" t="s">
        <v>1114</v>
      </c>
      <c r="H292" s="34" t="str">
        <f t="shared" si="10"/>
        <v>5.33/km</v>
      </c>
      <c r="I292" s="38">
        <f t="shared" si="11"/>
        <v>0.012529976851851855</v>
      </c>
      <c r="J292" s="38">
        <f>G292-INDEX($G$5:$G$386,MATCH(D292,$D$5:$D$386,0))</f>
        <v>0.010976388888888886</v>
      </c>
    </row>
    <row r="293" spans="1:10" ht="15" customHeight="1">
      <c r="A293" s="21">
        <v>289</v>
      </c>
      <c r="B293" s="24" t="s">
        <v>1115</v>
      </c>
      <c r="C293" s="24" t="s">
        <v>18</v>
      </c>
      <c r="D293" s="27" t="s">
        <v>131</v>
      </c>
      <c r="E293" s="24" t="s">
        <v>68</v>
      </c>
      <c r="F293" s="27" t="s">
        <v>1116</v>
      </c>
      <c r="G293" s="27" t="s">
        <v>1117</v>
      </c>
      <c r="H293" s="34" t="str">
        <f t="shared" si="10"/>
        <v>5.35/km</v>
      </c>
      <c r="I293" s="38">
        <f t="shared" si="11"/>
        <v>0.012680092592592593</v>
      </c>
      <c r="J293" s="38">
        <f>G293-INDEX($G$5:$G$386,MATCH(D293,$D$5:$D$386,0))</f>
        <v>0.012284375</v>
      </c>
    </row>
    <row r="294" spans="1:10" ht="15" customHeight="1">
      <c r="A294" s="21">
        <v>290</v>
      </c>
      <c r="B294" s="24" t="s">
        <v>1118</v>
      </c>
      <c r="C294" s="24" t="s">
        <v>1119</v>
      </c>
      <c r="D294" s="27" t="s">
        <v>144</v>
      </c>
      <c r="E294" s="24" t="s">
        <v>150</v>
      </c>
      <c r="F294" s="27" t="s">
        <v>1120</v>
      </c>
      <c r="G294" s="27" t="s">
        <v>1121</v>
      </c>
      <c r="H294" s="34" t="str">
        <f t="shared" si="10"/>
        <v>5.34/km</v>
      </c>
      <c r="I294" s="38">
        <f t="shared" si="11"/>
        <v>0.012603819444444445</v>
      </c>
      <c r="J294" s="38">
        <f>G294-INDEX($G$5:$G$386,MATCH(D294,$D$5:$D$386,0))</f>
        <v>0.010776273148148146</v>
      </c>
    </row>
    <row r="295" spans="1:10" ht="15" customHeight="1">
      <c r="A295" s="21">
        <v>291</v>
      </c>
      <c r="B295" s="24" t="s">
        <v>1122</v>
      </c>
      <c r="C295" s="24" t="s">
        <v>85</v>
      </c>
      <c r="D295" s="27" t="s">
        <v>268</v>
      </c>
      <c r="E295" s="24" t="s">
        <v>1123</v>
      </c>
      <c r="F295" s="27" t="s">
        <v>1124</v>
      </c>
      <c r="G295" s="27" t="s">
        <v>1125</v>
      </c>
      <c r="H295" s="34" t="str">
        <f aca="true" t="shared" si="12" ref="H295:H358">TEXT(INT((HOUR(G295)*3600+MINUTE(G295)*60+SECOND(G295))/$J$3/60),"0")&amp;"."&amp;TEXT(MOD((HOUR(G295)*3600+MINUTE(G295)*60+SECOND(G295))/$J$3,60),"00")&amp;"/km"</f>
        <v>5.35/km</v>
      </c>
      <c r="I295" s="38">
        <f aca="true" t="shared" si="13" ref="I295:I358">G295-$G$5</f>
        <v>0.012698263888888891</v>
      </c>
      <c r="J295" s="38">
        <f>G295-INDEX($G$5:$G$386,MATCH(D295,$D$5:$D$386,0))</f>
        <v>0</v>
      </c>
    </row>
    <row r="296" spans="1:10" ht="15" customHeight="1">
      <c r="A296" s="21">
        <v>292</v>
      </c>
      <c r="B296" s="24" t="s">
        <v>264</v>
      </c>
      <c r="C296" s="24" t="s">
        <v>66</v>
      </c>
      <c r="D296" s="27" t="s">
        <v>192</v>
      </c>
      <c r="E296" s="24" t="s">
        <v>307</v>
      </c>
      <c r="F296" s="27" t="s">
        <v>1126</v>
      </c>
      <c r="G296" s="27" t="s">
        <v>1127</v>
      </c>
      <c r="H296" s="34" t="str">
        <f t="shared" si="12"/>
        <v>5.36/km</v>
      </c>
      <c r="I296" s="38">
        <f t="shared" si="13"/>
        <v>0.012759953703703707</v>
      </c>
      <c r="J296" s="38">
        <f>G296-INDEX($G$5:$G$386,MATCH(D296,$D$5:$D$386,0))</f>
        <v>0.006466087962962962</v>
      </c>
    </row>
    <row r="297" spans="1:10" ht="15" customHeight="1">
      <c r="A297" s="21">
        <v>293</v>
      </c>
      <c r="B297" s="24" t="s">
        <v>308</v>
      </c>
      <c r="C297" s="24" t="s">
        <v>31</v>
      </c>
      <c r="D297" s="27" t="s">
        <v>156</v>
      </c>
      <c r="E297" s="24" t="s">
        <v>127</v>
      </c>
      <c r="F297" s="27" t="s">
        <v>1128</v>
      </c>
      <c r="G297" s="27" t="s">
        <v>1129</v>
      </c>
      <c r="H297" s="34" t="str">
        <f t="shared" si="12"/>
        <v>5.37/km</v>
      </c>
      <c r="I297" s="38">
        <f t="shared" si="13"/>
        <v>0.01286550925925926</v>
      </c>
      <c r="J297" s="38">
        <f>G297-INDEX($G$5:$G$386,MATCH(D297,$D$5:$D$386,0))</f>
        <v>0.009775462962962965</v>
      </c>
    </row>
    <row r="298" spans="1:10" ht="15" customHeight="1">
      <c r="A298" s="21">
        <v>294</v>
      </c>
      <c r="B298" s="24" t="s">
        <v>319</v>
      </c>
      <c r="C298" s="24" t="s">
        <v>97</v>
      </c>
      <c r="D298" s="27" t="s">
        <v>156</v>
      </c>
      <c r="E298" s="24" t="s">
        <v>127</v>
      </c>
      <c r="F298" s="27" t="s">
        <v>1130</v>
      </c>
      <c r="G298" s="27" t="s">
        <v>1131</v>
      </c>
      <c r="H298" s="34" t="str">
        <f t="shared" si="12"/>
        <v>5.35/km</v>
      </c>
      <c r="I298" s="38">
        <f t="shared" si="13"/>
        <v>0.012733333333333336</v>
      </c>
      <c r="J298" s="38">
        <f>G298-INDEX($G$5:$G$386,MATCH(D298,$D$5:$D$386,0))</f>
        <v>0.00964328703703704</v>
      </c>
    </row>
    <row r="299" spans="1:10" ht="15" customHeight="1">
      <c r="A299" s="21">
        <v>295</v>
      </c>
      <c r="B299" s="24" t="s">
        <v>261</v>
      </c>
      <c r="C299" s="24" t="s">
        <v>85</v>
      </c>
      <c r="D299" s="27" t="s">
        <v>183</v>
      </c>
      <c r="E299" s="24" t="s">
        <v>412</v>
      </c>
      <c r="F299" s="27" t="s">
        <v>1132</v>
      </c>
      <c r="G299" s="27" t="s">
        <v>1133</v>
      </c>
      <c r="H299" s="34" t="str">
        <f t="shared" si="12"/>
        <v>5.37/km</v>
      </c>
      <c r="I299" s="38">
        <f t="shared" si="13"/>
        <v>0.012854861111111112</v>
      </c>
      <c r="J299" s="38">
        <f>G299-INDEX($G$5:$G$386,MATCH(D299,$D$5:$D$386,0))</f>
        <v>0.00975983796296296</v>
      </c>
    </row>
    <row r="300" spans="1:10" ht="15" customHeight="1">
      <c r="A300" s="21">
        <v>296</v>
      </c>
      <c r="B300" s="24" t="s">
        <v>318</v>
      </c>
      <c r="C300" s="24" t="s">
        <v>49</v>
      </c>
      <c r="D300" s="27" t="s">
        <v>183</v>
      </c>
      <c r="E300" s="24" t="s">
        <v>135</v>
      </c>
      <c r="F300" s="27" t="s">
        <v>1134</v>
      </c>
      <c r="G300" s="27" t="s">
        <v>1135</v>
      </c>
      <c r="H300" s="34" t="str">
        <f t="shared" si="12"/>
        <v>5.36/km</v>
      </c>
      <c r="I300" s="38">
        <f t="shared" si="13"/>
        <v>0.012797685185185186</v>
      </c>
      <c r="J300" s="38">
        <f>G300-INDEX($G$5:$G$386,MATCH(D300,$D$5:$D$386,0))</f>
        <v>0.009702662037037034</v>
      </c>
    </row>
    <row r="301" spans="1:10" ht="15" customHeight="1">
      <c r="A301" s="21">
        <v>297</v>
      </c>
      <c r="B301" s="24" t="s">
        <v>311</v>
      </c>
      <c r="C301" s="24" t="s">
        <v>312</v>
      </c>
      <c r="D301" s="27" t="s">
        <v>296</v>
      </c>
      <c r="E301" s="24" t="s">
        <v>281</v>
      </c>
      <c r="F301" s="27" t="s">
        <v>1136</v>
      </c>
      <c r="G301" s="27" t="s">
        <v>1137</v>
      </c>
      <c r="H301" s="33" t="str">
        <f t="shared" si="12"/>
        <v>5.40/km</v>
      </c>
      <c r="I301" s="37">
        <f t="shared" si="13"/>
        <v>0.013160995370370372</v>
      </c>
      <c r="J301" s="37">
        <f>G301-INDEX($G$5:$G$386,MATCH(D301,$D$5:$D$386,0))</f>
        <v>0.004398148148148151</v>
      </c>
    </row>
    <row r="302" spans="1:10" ht="15" customHeight="1">
      <c r="A302" s="21">
        <v>298</v>
      </c>
      <c r="B302" s="24" t="s">
        <v>304</v>
      </c>
      <c r="C302" s="24" t="s">
        <v>79</v>
      </c>
      <c r="D302" s="27" t="s">
        <v>197</v>
      </c>
      <c r="E302" s="24" t="s">
        <v>281</v>
      </c>
      <c r="F302" s="27" t="s">
        <v>1138</v>
      </c>
      <c r="G302" s="27" t="s">
        <v>1139</v>
      </c>
      <c r="H302" s="34" t="str">
        <f t="shared" si="12"/>
        <v>5.40/km</v>
      </c>
      <c r="I302" s="38">
        <f t="shared" si="13"/>
        <v>0.013238425925925928</v>
      </c>
      <c r="J302" s="38">
        <f>G302-INDEX($G$5:$G$386,MATCH(D302,$D$5:$D$386,0))</f>
        <v>0.006885995370370369</v>
      </c>
    </row>
    <row r="303" spans="1:10" ht="15" customHeight="1">
      <c r="A303" s="21">
        <v>299</v>
      </c>
      <c r="B303" s="24" t="s">
        <v>259</v>
      </c>
      <c r="C303" s="24" t="s">
        <v>77</v>
      </c>
      <c r="D303" s="27" t="s">
        <v>151</v>
      </c>
      <c r="E303" s="24" t="s">
        <v>281</v>
      </c>
      <c r="F303" s="27" t="s">
        <v>1140</v>
      </c>
      <c r="G303" s="27" t="s">
        <v>1141</v>
      </c>
      <c r="H303" s="34" t="str">
        <f t="shared" si="12"/>
        <v>5.40/km</v>
      </c>
      <c r="I303" s="38">
        <f t="shared" si="13"/>
        <v>0.013236111111111112</v>
      </c>
      <c r="J303" s="38">
        <f>G303-INDEX($G$5:$G$386,MATCH(D303,$D$5:$D$386,0))</f>
        <v>0.011651157407407405</v>
      </c>
    </row>
    <row r="304" spans="1:10" ht="15" customHeight="1">
      <c r="A304" s="21">
        <v>300</v>
      </c>
      <c r="B304" s="24" t="s">
        <v>288</v>
      </c>
      <c r="C304" s="24" t="s">
        <v>33</v>
      </c>
      <c r="D304" s="27" t="s">
        <v>151</v>
      </c>
      <c r="E304" s="24" t="s">
        <v>281</v>
      </c>
      <c r="F304" s="27" t="s">
        <v>1142</v>
      </c>
      <c r="G304" s="27" t="s">
        <v>1143</v>
      </c>
      <c r="H304" s="34" t="str">
        <f t="shared" si="12"/>
        <v>5.40/km</v>
      </c>
      <c r="I304" s="38">
        <f t="shared" si="13"/>
        <v>0.01322789351851852</v>
      </c>
      <c r="J304" s="38">
        <f>G304-INDEX($G$5:$G$386,MATCH(D304,$D$5:$D$386,0))</f>
        <v>0.011642939814814814</v>
      </c>
    </row>
    <row r="305" spans="1:10" ht="15" customHeight="1">
      <c r="A305" s="21">
        <v>301</v>
      </c>
      <c r="B305" s="24" t="s">
        <v>103</v>
      </c>
      <c r="C305" s="24" t="s">
        <v>1144</v>
      </c>
      <c r="D305" s="27" t="s">
        <v>178</v>
      </c>
      <c r="E305" s="24" t="s">
        <v>127</v>
      </c>
      <c r="F305" s="27" t="s">
        <v>1145</v>
      </c>
      <c r="G305" s="27" t="s">
        <v>1146</v>
      </c>
      <c r="H305" s="34" t="str">
        <f t="shared" si="12"/>
        <v>5.43/km</v>
      </c>
      <c r="I305" s="38">
        <f t="shared" si="13"/>
        <v>0.013439930555555559</v>
      </c>
      <c r="J305" s="38">
        <f>G305-INDEX($G$5:$G$386,MATCH(D305,$D$5:$D$386,0))</f>
        <v>0.01055</v>
      </c>
    </row>
    <row r="306" spans="1:10" ht="15" customHeight="1">
      <c r="A306" s="21">
        <v>302</v>
      </c>
      <c r="B306" s="24" t="s">
        <v>286</v>
      </c>
      <c r="C306" s="24" t="s">
        <v>28</v>
      </c>
      <c r="D306" s="27" t="s">
        <v>128</v>
      </c>
      <c r="E306" s="24" t="s">
        <v>421</v>
      </c>
      <c r="F306" s="27" t="s">
        <v>1147</v>
      </c>
      <c r="G306" s="27" t="s">
        <v>1148</v>
      </c>
      <c r="H306" s="34" t="str">
        <f t="shared" si="12"/>
        <v>5.41/km</v>
      </c>
      <c r="I306" s="38">
        <f t="shared" si="13"/>
        <v>0.01330787037037037</v>
      </c>
      <c r="J306" s="38">
        <f>G306-INDEX($G$5:$G$386,MATCH(D306,$D$5:$D$386,0))</f>
        <v>0.01330787037037037</v>
      </c>
    </row>
    <row r="307" spans="1:10" ht="15" customHeight="1">
      <c r="A307" s="21">
        <v>303</v>
      </c>
      <c r="B307" s="24" t="s">
        <v>298</v>
      </c>
      <c r="C307" s="24" t="s">
        <v>27</v>
      </c>
      <c r="D307" s="27" t="s">
        <v>128</v>
      </c>
      <c r="E307" s="24" t="s">
        <v>88</v>
      </c>
      <c r="F307" s="27" t="s">
        <v>1149</v>
      </c>
      <c r="G307" s="27" t="s">
        <v>1150</v>
      </c>
      <c r="H307" s="34" t="str">
        <f t="shared" si="12"/>
        <v>5.43/km</v>
      </c>
      <c r="I307" s="38">
        <f t="shared" si="13"/>
        <v>0.013449305555555558</v>
      </c>
      <c r="J307" s="38">
        <f>G307-INDEX($G$5:$G$386,MATCH(D307,$D$5:$D$386,0))</f>
        <v>0.013449305555555558</v>
      </c>
    </row>
    <row r="308" spans="1:10" ht="15" customHeight="1">
      <c r="A308" s="21">
        <v>304</v>
      </c>
      <c r="B308" s="24" t="s">
        <v>1151</v>
      </c>
      <c r="C308" s="24" t="s">
        <v>25</v>
      </c>
      <c r="D308" s="27" t="s">
        <v>126</v>
      </c>
      <c r="E308" s="24" t="s">
        <v>421</v>
      </c>
      <c r="F308" s="27" t="s">
        <v>1152</v>
      </c>
      <c r="G308" s="27" t="s">
        <v>1153</v>
      </c>
      <c r="H308" s="34" t="str">
        <f t="shared" si="12"/>
        <v>5.42/km</v>
      </c>
      <c r="I308" s="38">
        <f t="shared" si="13"/>
        <v>0.013407060185185189</v>
      </c>
      <c r="J308" s="38">
        <f>G308-INDEX($G$5:$G$386,MATCH(D308,$D$5:$D$386,0))</f>
        <v>0.01185347222222222</v>
      </c>
    </row>
    <row r="309" spans="1:10" ht="15" customHeight="1">
      <c r="A309" s="21">
        <v>305</v>
      </c>
      <c r="B309" s="24" t="s">
        <v>1154</v>
      </c>
      <c r="C309" s="24" t="s">
        <v>118</v>
      </c>
      <c r="D309" s="27" t="s">
        <v>178</v>
      </c>
      <c r="E309" s="24" t="s">
        <v>421</v>
      </c>
      <c r="F309" s="27" t="s">
        <v>1155</v>
      </c>
      <c r="G309" s="27" t="s">
        <v>1156</v>
      </c>
      <c r="H309" s="34" t="str">
        <f t="shared" si="12"/>
        <v>5.43/km</v>
      </c>
      <c r="I309" s="38">
        <f t="shared" si="13"/>
        <v>0.01345833333333334</v>
      </c>
      <c r="J309" s="38">
        <f>G309-INDEX($G$5:$G$386,MATCH(D309,$D$5:$D$386,0))</f>
        <v>0.01056840277777778</v>
      </c>
    </row>
    <row r="310" spans="1:10" ht="15" customHeight="1">
      <c r="A310" s="21">
        <v>306</v>
      </c>
      <c r="B310" s="24" t="s">
        <v>295</v>
      </c>
      <c r="C310" s="24" t="s">
        <v>117</v>
      </c>
      <c r="D310" s="27" t="s">
        <v>197</v>
      </c>
      <c r="E310" s="24" t="s">
        <v>421</v>
      </c>
      <c r="F310" s="27" t="s">
        <v>1157</v>
      </c>
      <c r="G310" s="27" t="s">
        <v>1158</v>
      </c>
      <c r="H310" s="34" t="str">
        <f t="shared" si="12"/>
        <v>5.42/km</v>
      </c>
      <c r="I310" s="38">
        <f t="shared" si="13"/>
        <v>0.013435879629629634</v>
      </c>
      <c r="J310" s="38">
        <f>G310-INDEX($G$5:$G$386,MATCH(D310,$D$5:$D$386,0))</f>
        <v>0.007083449074074075</v>
      </c>
    </row>
    <row r="311" spans="1:10" ht="15" customHeight="1">
      <c r="A311" s="21">
        <v>307</v>
      </c>
      <c r="B311" s="24" t="s">
        <v>1159</v>
      </c>
      <c r="C311" s="24" t="s">
        <v>28</v>
      </c>
      <c r="D311" s="27" t="s">
        <v>128</v>
      </c>
      <c r="E311" s="24" t="s">
        <v>421</v>
      </c>
      <c r="F311" s="27" t="s">
        <v>1160</v>
      </c>
      <c r="G311" s="27" t="s">
        <v>1161</v>
      </c>
      <c r="H311" s="34" t="str">
        <f t="shared" si="12"/>
        <v>5.43/km</v>
      </c>
      <c r="I311" s="38">
        <f t="shared" si="13"/>
        <v>0.01350069444444445</v>
      </c>
      <c r="J311" s="38">
        <f>G311-INDEX($G$5:$G$386,MATCH(D311,$D$5:$D$386,0))</f>
        <v>0.01350069444444445</v>
      </c>
    </row>
    <row r="312" spans="1:10" ht="15" customHeight="1">
      <c r="A312" s="21">
        <v>308</v>
      </c>
      <c r="B312" s="24" t="s">
        <v>46</v>
      </c>
      <c r="C312" s="24" t="s">
        <v>300</v>
      </c>
      <c r="D312" s="27" t="s">
        <v>192</v>
      </c>
      <c r="E312" s="24" t="s">
        <v>412</v>
      </c>
      <c r="F312" s="27" t="s">
        <v>1162</v>
      </c>
      <c r="G312" s="27" t="s">
        <v>1163</v>
      </c>
      <c r="H312" s="34" t="str">
        <f t="shared" si="12"/>
        <v>5.45/km</v>
      </c>
      <c r="I312" s="38">
        <f t="shared" si="13"/>
        <v>0.01364513888888889</v>
      </c>
      <c r="J312" s="38">
        <f>G312-INDEX($G$5:$G$386,MATCH(D312,$D$5:$D$386,0))</f>
        <v>0.007351273148148145</v>
      </c>
    </row>
    <row r="313" spans="1:10" ht="15" customHeight="1">
      <c r="A313" s="21">
        <v>309</v>
      </c>
      <c r="B313" s="24" t="s">
        <v>299</v>
      </c>
      <c r="C313" s="24" t="s">
        <v>107</v>
      </c>
      <c r="D313" s="27" t="s">
        <v>284</v>
      </c>
      <c r="E313" s="24" t="s">
        <v>179</v>
      </c>
      <c r="F313" s="27" t="s">
        <v>1164</v>
      </c>
      <c r="G313" s="27" t="s">
        <v>1165</v>
      </c>
      <c r="H313" s="34" t="str">
        <f t="shared" si="12"/>
        <v>5.47/km</v>
      </c>
      <c r="I313" s="38">
        <f t="shared" si="13"/>
        <v>0.013918634259259263</v>
      </c>
      <c r="J313" s="38">
        <f>G313-INDEX($G$5:$G$386,MATCH(D313,$D$5:$D$386,0))</f>
        <v>0.005385995370370371</v>
      </c>
    </row>
    <row r="314" spans="1:10" ht="15" customHeight="1">
      <c r="A314" s="21">
        <v>310</v>
      </c>
      <c r="B314" s="24" t="s">
        <v>266</v>
      </c>
      <c r="C314" s="24" t="s">
        <v>1166</v>
      </c>
      <c r="D314" s="27" t="s">
        <v>244</v>
      </c>
      <c r="E314" s="24" t="s">
        <v>135</v>
      </c>
      <c r="F314" s="27" t="s">
        <v>1167</v>
      </c>
      <c r="G314" s="27" t="s">
        <v>1168</v>
      </c>
      <c r="H314" s="34" t="str">
        <f t="shared" si="12"/>
        <v>5.50/km</v>
      </c>
      <c r="I314" s="38">
        <f t="shared" si="13"/>
        <v>0.014189004629629628</v>
      </c>
      <c r="J314" s="38">
        <f>G314-INDEX($G$5:$G$386,MATCH(D314,$D$5:$D$386,0))</f>
        <v>0.009632407407407402</v>
      </c>
    </row>
    <row r="315" spans="1:10" ht="15" customHeight="1">
      <c r="A315" s="21">
        <v>311</v>
      </c>
      <c r="B315" s="24" t="s">
        <v>200</v>
      </c>
      <c r="C315" s="24" t="s">
        <v>333</v>
      </c>
      <c r="D315" s="27" t="s">
        <v>253</v>
      </c>
      <c r="E315" s="24" t="s">
        <v>127</v>
      </c>
      <c r="F315" s="27" t="s">
        <v>1169</v>
      </c>
      <c r="G315" s="27" t="s">
        <v>1170</v>
      </c>
      <c r="H315" s="34" t="str">
        <f t="shared" si="12"/>
        <v>5.52/km</v>
      </c>
      <c r="I315" s="38">
        <f t="shared" si="13"/>
        <v>0.014341319444444441</v>
      </c>
      <c r="J315" s="38">
        <f>G315-INDEX($G$5:$G$386,MATCH(D315,$D$5:$D$386,0))</f>
        <v>0.006139351851851847</v>
      </c>
    </row>
    <row r="316" spans="1:10" ht="15" customHeight="1">
      <c r="A316" s="21">
        <v>312</v>
      </c>
      <c r="B316" s="24" t="s">
        <v>1171</v>
      </c>
      <c r="C316" s="24" t="s">
        <v>1172</v>
      </c>
      <c r="D316" s="27" t="s">
        <v>253</v>
      </c>
      <c r="E316" s="24" t="s">
        <v>158</v>
      </c>
      <c r="F316" s="27" t="s">
        <v>1173</v>
      </c>
      <c r="G316" s="27" t="s">
        <v>1174</v>
      </c>
      <c r="H316" s="34" t="str">
        <f t="shared" si="12"/>
        <v>5.51/km</v>
      </c>
      <c r="I316" s="38">
        <f t="shared" si="13"/>
        <v>0.014239351851851854</v>
      </c>
      <c r="J316" s="38">
        <f>G316-INDEX($G$5:$G$386,MATCH(D316,$D$5:$D$386,0))</f>
        <v>0.00603738425925926</v>
      </c>
    </row>
    <row r="317" spans="1:10" ht="15" customHeight="1">
      <c r="A317" s="21">
        <v>313</v>
      </c>
      <c r="B317" s="24" t="s">
        <v>1175</v>
      </c>
      <c r="C317" s="24" t="s">
        <v>45</v>
      </c>
      <c r="D317" s="27" t="s">
        <v>178</v>
      </c>
      <c r="E317" s="24" t="s">
        <v>157</v>
      </c>
      <c r="F317" s="27" t="s">
        <v>1176</v>
      </c>
      <c r="G317" s="27" t="s">
        <v>1177</v>
      </c>
      <c r="H317" s="34" t="str">
        <f t="shared" si="12"/>
        <v>5.51/km</v>
      </c>
      <c r="I317" s="38">
        <f t="shared" si="13"/>
        <v>0.014229745370370372</v>
      </c>
      <c r="J317" s="38">
        <f>G317-INDEX($G$5:$G$386,MATCH(D317,$D$5:$D$386,0))</f>
        <v>0.011339814814814813</v>
      </c>
    </row>
    <row r="318" spans="1:10" ht="15" customHeight="1">
      <c r="A318" s="61">
        <v>314</v>
      </c>
      <c r="B318" s="62" t="s">
        <v>105</v>
      </c>
      <c r="C318" s="62" t="s">
        <v>14</v>
      </c>
      <c r="D318" s="63" t="s">
        <v>192</v>
      </c>
      <c r="E318" s="62" t="s">
        <v>408</v>
      </c>
      <c r="F318" s="63" t="s">
        <v>1178</v>
      </c>
      <c r="G318" s="63" t="s">
        <v>1179</v>
      </c>
      <c r="H318" s="64" t="str">
        <f t="shared" si="12"/>
        <v>5.53/km</v>
      </c>
      <c r="I318" s="65">
        <f t="shared" si="13"/>
        <v>0.014476620370370372</v>
      </c>
      <c r="J318" s="65">
        <f>G318-INDEX($G$5:$G$386,MATCH(D318,$D$5:$D$386,0))</f>
        <v>0.008182754629629627</v>
      </c>
    </row>
    <row r="319" spans="1:10" ht="15" customHeight="1">
      <c r="A319" s="21">
        <v>315</v>
      </c>
      <c r="B319" s="24" t="s">
        <v>113</v>
      </c>
      <c r="C319" s="24" t="s">
        <v>35</v>
      </c>
      <c r="D319" s="27" t="s">
        <v>192</v>
      </c>
      <c r="E319" s="24" t="s">
        <v>141</v>
      </c>
      <c r="F319" s="27" t="s">
        <v>1180</v>
      </c>
      <c r="G319" s="27" t="s">
        <v>1181</v>
      </c>
      <c r="H319" s="33" t="str">
        <f t="shared" si="12"/>
        <v>5.53/km</v>
      </c>
      <c r="I319" s="37">
        <f t="shared" si="13"/>
        <v>0.014505902777777784</v>
      </c>
      <c r="J319" s="37">
        <f>G319-INDEX($G$5:$G$386,MATCH(D319,$D$5:$D$386,0))</f>
        <v>0.008212037037037039</v>
      </c>
    </row>
    <row r="320" spans="1:10" ht="15" customHeight="1">
      <c r="A320" s="21">
        <v>316</v>
      </c>
      <c r="B320" s="24" t="s">
        <v>1182</v>
      </c>
      <c r="C320" s="24" t="s">
        <v>312</v>
      </c>
      <c r="D320" s="27" t="s">
        <v>253</v>
      </c>
      <c r="E320" s="24" t="s">
        <v>88</v>
      </c>
      <c r="F320" s="27" t="s">
        <v>1183</v>
      </c>
      <c r="G320" s="27" t="s">
        <v>1184</v>
      </c>
      <c r="H320" s="34" t="str">
        <f t="shared" si="12"/>
        <v>5.54/km</v>
      </c>
      <c r="I320" s="38">
        <f t="shared" si="13"/>
        <v>0.014523495370370374</v>
      </c>
      <c r="J320" s="38">
        <f>G320-INDEX($G$5:$G$386,MATCH(D320,$D$5:$D$386,0))</f>
        <v>0.00632152777777778</v>
      </c>
    </row>
    <row r="321" spans="1:10" ht="15" customHeight="1">
      <c r="A321" s="21">
        <v>317</v>
      </c>
      <c r="B321" s="24" t="s">
        <v>831</v>
      </c>
      <c r="C321" s="24" t="s">
        <v>16</v>
      </c>
      <c r="D321" s="27" t="s">
        <v>128</v>
      </c>
      <c r="E321" s="24" t="s">
        <v>88</v>
      </c>
      <c r="F321" s="27" t="s">
        <v>1185</v>
      </c>
      <c r="G321" s="27" t="s">
        <v>1186</v>
      </c>
      <c r="H321" s="34" t="str">
        <f t="shared" si="12"/>
        <v>5.53/km</v>
      </c>
      <c r="I321" s="38">
        <f t="shared" si="13"/>
        <v>0.014442245370370376</v>
      </c>
      <c r="J321" s="38">
        <f>G321-INDEX($G$5:$G$386,MATCH(D321,$D$5:$D$386,0))</f>
        <v>0.014442245370370376</v>
      </c>
    </row>
    <row r="322" spans="1:10" ht="15" customHeight="1">
      <c r="A322" s="21">
        <v>318</v>
      </c>
      <c r="B322" s="24" t="s">
        <v>95</v>
      </c>
      <c r="C322" s="24" t="s">
        <v>1187</v>
      </c>
      <c r="D322" s="27" t="s">
        <v>144</v>
      </c>
      <c r="E322" s="24" t="s">
        <v>88</v>
      </c>
      <c r="F322" s="27" t="s">
        <v>1188</v>
      </c>
      <c r="G322" s="27" t="s">
        <v>1189</v>
      </c>
      <c r="H322" s="34" t="str">
        <f t="shared" si="12"/>
        <v>5.54/km</v>
      </c>
      <c r="I322" s="38">
        <f t="shared" si="13"/>
        <v>0.014523611111111116</v>
      </c>
      <c r="J322" s="38">
        <f>G322-INDEX($G$5:$G$386,MATCH(D322,$D$5:$D$386,0))</f>
        <v>0.012696064814814816</v>
      </c>
    </row>
    <row r="323" spans="1:10" ht="15" customHeight="1">
      <c r="A323" s="21">
        <v>319</v>
      </c>
      <c r="B323" s="24" t="s">
        <v>1190</v>
      </c>
      <c r="C323" s="24" t="s">
        <v>110</v>
      </c>
      <c r="D323" s="27" t="s">
        <v>144</v>
      </c>
      <c r="E323" s="24" t="s">
        <v>88</v>
      </c>
      <c r="F323" s="27" t="s">
        <v>1191</v>
      </c>
      <c r="G323" s="27" t="s">
        <v>1192</v>
      </c>
      <c r="H323" s="34" t="str">
        <f t="shared" si="12"/>
        <v>5.54/km</v>
      </c>
      <c r="I323" s="38">
        <f t="shared" si="13"/>
        <v>0.014520833333333334</v>
      </c>
      <c r="J323" s="38">
        <f>G323-INDEX($G$5:$G$386,MATCH(D323,$D$5:$D$386,0))</f>
        <v>0.012693287037037034</v>
      </c>
    </row>
    <row r="324" spans="1:10" ht="15" customHeight="1">
      <c r="A324" s="21">
        <v>320</v>
      </c>
      <c r="B324" s="24" t="s">
        <v>330</v>
      </c>
      <c r="C324" s="24" t="s">
        <v>31</v>
      </c>
      <c r="D324" s="27" t="s">
        <v>156</v>
      </c>
      <c r="E324" s="24" t="s">
        <v>127</v>
      </c>
      <c r="F324" s="27" t="s">
        <v>1193</v>
      </c>
      <c r="G324" s="27" t="s">
        <v>1194</v>
      </c>
      <c r="H324" s="34" t="str">
        <f t="shared" si="12"/>
        <v>5.56/km</v>
      </c>
      <c r="I324" s="38">
        <f t="shared" si="13"/>
        <v>0.014741782407407412</v>
      </c>
      <c r="J324" s="38">
        <f>G324-INDEX($G$5:$G$386,MATCH(D324,$D$5:$D$386,0))</f>
        <v>0.011651736111111116</v>
      </c>
    </row>
    <row r="325" spans="1:10" ht="15" customHeight="1">
      <c r="A325" s="21">
        <v>321</v>
      </c>
      <c r="B325" s="24" t="s">
        <v>1195</v>
      </c>
      <c r="C325" s="24" t="s">
        <v>15</v>
      </c>
      <c r="D325" s="27" t="s">
        <v>131</v>
      </c>
      <c r="E325" s="24" t="s">
        <v>421</v>
      </c>
      <c r="F325" s="27" t="s">
        <v>1196</v>
      </c>
      <c r="G325" s="27" t="s">
        <v>1197</v>
      </c>
      <c r="H325" s="34" t="str">
        <f t="shared" si="12"/>
        <v>5.56/km</v>
      </c>
      <c r="I325" s="38">
        <f t="shared" si="13"/>
        <v>0.014728935185185182</v>
      </c>
      <c r="J325" s="38">
        <f>G325-INDEX($G$5:$G$386,MATCH(D325,$D$5:$D$386,0))</f>
        <v>0.014333217592592588</v>
      </c>
    </row>
    <row r="326" spans="1:10" ht="15" customHeight="1">
      <c r="A326" s="21">
        <v>322</v>
      </c>
      <c r="B326" s="24" t="s">
        <v>1198</v>
      </c>
      <c r="C326" s="24" t="s">
        <v>70</v>
      </c>
      <c r="D326" s="27" t="s">
        <v>197</v>
      </c>
      <c r="E326" s="24" t="s">
        <v>127</v>
      </c>
      <c r="F326" s="27" t="s">
        <v>1199</v>
      </c>
      <c r="G326" s="27" t="s">
        <v>1200</v>
      </c>
      <c r="H326" s="34" t="str">
        <f t="shared" si="12"/>
        <v>5.57/km</v>
      </c>
      <c r="I326" s="38">
        <f t="shared" si="13"/>
        <v>0.01489050925925926</v>
      </c>
      <c r="J326" s="38">
        <f>G326-INDEX($G$5:$G$386,MATCH(D326,$D$5:$D$386,0))</f>
        <v>0.0085380787037037</v>
      </c>
    </row>
    <row r="327" spans="1:10" ht="15" customHeight="1">
      <c r="A327" s="21">
        <v>323</v>
      </c>
      <c r="B327" s="24" t="s">
        <v>322</v>
      </c>
      <c r="C327" s="24" t="s">
        <v>323</v>
      </c>
      <c r="D327" s="27" t="s">
        <v>161</v>
      </c>
      <c r="E327" s="24" t="s">
        <v>412</v>
      </c>
      <c r="F327" s="27" t="s">
        <v>1201</v>
      </c>
      <c r="G327" s="27" t="s">
        <v>1202</v>
      </c>
      <c r="H327" s="34" t="str">
        <f t="shared" si="12"/>
        <v>5.57/km</v>
      </c>
      <c r="I327" s="38">
        <f t="shared" si="13"/>
        <v>0.014882060185185186</v>
      </c>
      <c r="J327" s="38">
        <f>G327-INDEX($G$5:$G$386,MATCH(D327,$D$5:$D$386,0))</f>
        <v>0.010000810185185189</v>
      </c>
    </row>
    <row r="328" spans="1:10" ht="15" customHeight="1">
      <c r="A328" s="21">
        <v>324</v>
      </c>
      <c r="B328" s="24" t="s">
        <v>1203</v>
      </c>
      <c r="C328" s="24" t="s">
        <v>1204</v>
      </c>
      <c r="D328" s="27" t="s">
        <v>244</v>
      </c>
      <c r="E328" s="24" t="s">
        <v>194</v>
      </c>
      <c r="F328" s="27" t="s">
        <v>1205</v>
      </c>
      <c r="G328" s="27" t="s">
        <v>1206</v>
      </c>
      <c r="H328" s="34" t="str">
        <f t="shared" si="12"/>
        <v>5.58/km</v>
      </c>
      <c r="I328" s="38">
        <f t="shared" si="13"/>
        <v>0.014989236111111113</v>
      </c>
      <c r="J328" s="38">
        <f>G328-INDEX($G$5:$G$386,MATCH(D328,$D$5:$D$386,0))</f>
        <v>0.010432638888888887</v>
      </c>
    </row>
    <row r="329" spans="1:10" ht="15" customHeight="1">
      <c r="A329" s="21">
        <v>325</v>
      </c>
      <c r="B329" s="24" t="s">
        <v>1207</v>
      </c>
      <c r="C329" s="24" t="s">
        <v>1208</v>
      </c>
      <c r="D329" s="27" t="s">
        <v>253</v>
      </c>
      <c r="E329" s="24" t="s">
        <v>1209</v>
      </c>
      <c r="F329" s="27" t="s">
        <v>1210</v>
      </c>
      <c r="G329" s="27" t="s">
        <v>1211</v>
      </c>
      <c r="H329" s="34" t="str">
        <f t="shared" si="12"/>
        <v>5.58/km</v>
      </c>
      <c r="I329" s="38">
        <f t="shared" si="13"/>
        <v>0.014946875000000002</v>
      </c>
      <c r="J329" s="38">
        <f>G329-INDEX($G$5:$G$386,MATCH(D329,$D$5:$D$386,0))</f>
        <v>0.006744907407407408</v>
      </c>
    </row>
    <row r="330" spans="1:10" ht="15" customHeight="1">
      <c r="A330" s="21">
        <v>326</v>
      </c>
      <c r="B330" s="24" t="s">
        <v>313</v>
      </c>
      <c r="C330" s="24" t="s">
        <v>314</v>
      </c>
      <c r="D330" s="27" t="s">
        <v>253</v>
      </c>
      <c r="E330" s="24" t="s">
        <v>281</v>
      </c>
      <c r="F330" s="27" t="s">
        <v>1212</v>
      </c>
      <c r="G330" s="27" t="s">
        <v>1213</v>
      </c>
      <c r="H330" s="34" t="str">
        <f t="shared" si="12"/>
        <v>5.60/km</v>
      </c>
      <c r="I330" s="38">
        <f t="shared" si="13"/>
        <v>0.015111226851851855</v>
      </c>
      <c r="J330" s="38">
        <f>G330-INDEX($G$5:$G$386,MATCH(D330,$D$5:$D$386,0))</f>
        <v>0.006909259259259261</v>
      </c>
    </row>
    <row r="331" spans="1:10" ht="15" customHeight="1">
      <c r="A331" s="21">
        <v>327</v>
      </c>
      <c r="B331" s="24" t="s">
        <v>1214</v>
      </c>
      <c r="C331" s="24" t="s">
        <v>17</v>
      </c>
      <c r="D331" s="27" t="s">
        <v>151</v>
      </c>
      <c r="E331" s="24" t="s">
        <v>281</v>
      </c>
      <c r="F331" s="27" t="s">
        <v>1215</v>
      </c>
      <c r="G331" s="27" t="s">
        <v>1216</v>
      </c>
      <c r="H331" s="34" t="str">
        <f t="shared" si="12"/>
        <v>5.60/km</v>
      </c>
      <c r="I331" s="38">
        <f t="shared" si="13"/>
        <v>0.01510636574074074</v>
      </c>
      <c r="J331" s="38">
        <f>G331-INDEX($G$5:$G$386,MATCH(D331,$D$5:$D$386,0))</f>
        <v>0.013521412037037033</v>
      </c>
    </row>
    <row r="332" spans="1:10" ht="15" customHeight="1">
      <c r="A332" s="21">
        <v>328</v>
      </c>
      <c r="B332" s="24" t="s">
        <v>1217</v>
      </c>
      <c r="C332" s="24" t="s">
        <v>1218</v>
      </c>
      <c r="D332" s="27" t="s">
        <v>253</v>
      </c>
      <c r="E332" s="24" t="s">
        <v>1123</v>
      </c>
      <c r="F332" s="27" t="s">
        <v>1219</v>
      </c>
      <c r="G332" s="27" t="s">
        <v>1220</v>
      </c>
      <c r="H332" s="34" t="str">
        <f t="shared" si="12"/>
        <v>5.60/km</v>
      </c>
      <c r="I332" s="38">
        <f t="shared" si="13"/>
        <v>0.015109837962962964</v>
      </c>
      <c r="J332" s="38">
        <f>G332-INDEX($G$5:$G$386,MATCH(D332,$D$5:$D$386,0))</f>
        <v>0.00690787037037037</v>
      </c>
    </row>
    <row r="333" spans="1:10" ht="15" customHeight="1">
      <c r="A333" s="21">
        <v>329</v>
      </c>
      <c r="B333" s="24" t="s">
        <v>48</v>
      </c>
      <c r="C333" s="24" t="s">
        <v>112</v>
      </c>
      <c r="D333" s="27" t="s">
        <v>296</v>
      </c>
      <c r="E333" s="24" t="s">
        <v>421</v>
      </c>
      <c r="F333" s="27" t="s">
        <v>1221</v>
      </c>
      <c r="G333" s="27" t="s">
        <v>1222</v>
      </c>
      <c r="H333" s="34" t="str">
        <f t="shared" si="12"/>
        <v>6.01/km</v>
      </c>
      <c r="I333" s="38">
        <f t="shared" si="13"/>
        <v>0.01524918981481482</v>
      </c>
      <c r="J333" s="38">
        <f>G333-INDEX($G$5:$G$386,MATCH(D333,$D$5:$D$386,0))</f>
        <v>0.006486342592592599</v>
      </c>
    </row>
    <row r="334" spans="1:10" ht="15" customHeight="1">
      <c r="A334" s="21">
        <v>330</v>
      </c>
      <c r="B334" s="24" t="s">
        <v>48</v>
      </c>
      <c r="C334" s="24" t="s">
        <v>1223</v>
      </c>
      <c r="D334" s="27" t="s">
        <v>144</v>
      </c>
      <c r="E334" s="24" t="s">
        <v>421</v>
      </c>
      <c r="F334" s="27" t="s">
        <v>1224</v>
      </c>
      <c r="G334" s="27" t="s">
        <v>1225</v>
      </c>
      <c r="H334" s="34" t="str">
        <f t="shared" si="12"/>
        <v>6.00/km</v>
      </c>
      <c r="I334" s="38">
        <f t="shared" si="13"/>
        <v>0.015175115740740746</v>
      </c>
      <c r="J334" s="38">
        <f>G334-INDEX($G$5:$G$386,MATCH(D334,$D$5:$D$386,0))</f>
        <v>0.013347569444444447</v>
      </c>
    </row>
    <row r="335" spans="1:10" ht="15" customHeight="1">
      <c r="A335" s="21">
        <v>331</v>
      </c>
      <c r="B335" s="24" t="s">
        <v>1226</v>
      </c>
      <c r="C335" s="24" t="s">
        <v>110</v>
      </c>
      <c r="D335" s="27" t="s">
        <v>178</v>
      </c>
      <c r="E335" s="24" t="s">
        <v>132</v>
      </c>
      <c r="F335" s="27" t="s">
        <v>1227</v>
      </c>
      <c r="G335" s="27" t="s">
        <v>1228</v>
      </c>
      <c r="H335" s="34" t="str">
        <f t="shared" si="12"/>
        <v>6.01/km</v>
      </c>
      <c r="I335" s="38">
        <f t="shared" si="13"/>
        <v>0.015274884259259259</v>
      </c>
      <c r="J335" s="38">
        <f>G335-INDEX($G$5:$G$386,MATCH(D335,$D$5:$D$386,0))</f>
        <v>0.0123849537037037</v>
      </c>
    </row>
    <row r="336" spans="1:10" ht="15" customHeight="1">
      <c r="A336" s="21">
        <v>332</v>
      </c>
      <c r="B336" s="24" t="s">
        <v>1229</v>
      </c>
      <c r="C336" s="24" t="s">
        <v>43</v>
      </c>
      <c r="D336" s="27" t="s">
        <v>268</v>
      </c>
      <c r="E336" s="24" t="s">
        <v>88</v>
      </c>
      <c r="F336" s="27" t="s">
        <v>1230</v>
      </c>
      <c r="G336" s="27" t="s">
        <v>1231</v>
      </c>
      <c r="H336" s="34" t="str">
        <f t="shared" si="12"/>
        <v>6.00/km</v>
      </c>
      <c r="I336" s="38">
        <f t="shared" si="13"/>
        <v>0.015193402777777778</v>
      </c>
      <c r="J336" s="38">
        <f>G336-INDEX($G$5:$G$386,MATCH(D336,$D$5:$D$386,0))</f>
        <v>0.002495138888888887</v>
      </c>
    </row>
    <row r="337" spans="1:10" ht="15" customHeight="1">
      <c r="A337" s="21">
        <v>333</v>
      </c>
      <c r="B337" s="24" t="s">
        <v>152</v>
      </c>
      <c r="C337" s="24" t="s">
        <v>63</v>
      </c>
      <c r="D337" s="27" t="s">
        <v>131</v>
      </c>
      <c r="E337" s="24" t="s">
        <v>421</v>
      </c>
      <c r="F337" s="27" t="s">
        <v>1232</v>
      </c>
      <c r="G337" s="27" t="s">
        <v>1233</v>
      </c>
      <c r="H337" s="34" t="str">
        <f t="shared" si="12"/>
        <v>6.04/km</v>
      </c>
      <c r="I337" s="38">
        <f t="shared" si="13"/>
        <v>0.015498032407407405</v>
      </c>
      <c r="J337" s="38">
        <f>G337-INDEX($G$5:$G$386,MATCH(D337,$D$5:$D$386,0))</f>
        <v>0.015102314814814811</v>
      </c>
    </row>
    <row r="338" spans="1:10" ht="15" customHeight="1">
      <c r="A338" s="21">
        <v>334</v>
      </c>
      <c r="B338" s="24" t="s">
        <v>1234</v>
      </c>
      <c r="C338" s="24" t="s">
        <v>252</v>
      </c>
      <c r="D338" s="27" t="s">
        <v>144</v>
      </c>
      <c r="E338" s="24" t="s">
        <v>132</v>
      </c>
      <c r="F338" s="27" t="s">
        <v>1235</v>
      </c>
      <c r="G338" s="27" t="s">
        <v>1236</v>
      </c>
      <c r="H338" s="34" t="str">
        <f t="shared" si="12"/>
        <v>6.06/km</v>
      </c>
      <c r="I338" s="38">
        <f t="shared" si="13"/>
        <v>0.015748148148148147</v>
      </c>
      <c r="J338" s="38">
        <f>G338-INDEX($G$5:$G$386,MATCH(D338,$D$5:$D$386,0))</f>
        <v>0.013920601851851847</v>
      </c>
    </row>
    <row r="339" spans="1:10" ht="15" customHeight="1">
      <c r="A339" s="21">
        <v>335</v>
      </c>
      <c r="B339" s="24" t="s">
        <v>1237</v>
      </c>
      <c r="C339" s="24" t="s">
        <v>90</v>
      </c>
      <c r="D339" s="27" t="s">
        <v>125</v>
      </c>
      <c r="E339" s="24" t="s">
        <v>487</v>
      </c>
      <c r="F339" s="27" t="s">
        <v>1238</v>
      </c>
      <c r="G339" s="27" t="s">
        <v>1239</v>
      </c>
      <c r="H339" s="34" t="str">
        <f t="shared" si="12"/>
        <v>6.06/km</v>
      </c>
      <c r="I339" s="38">
        <f t="shared" si="13"/>
        <v>0.015694791666666662</v>
      </c>
      <c r="J339" s="38">
        <f>G339-INDEX($G$5:$G$386,MATCH(D339,$D$5:$D$386,0))</f>
        <v>0.015463194444444436</v>
      </c>
    </row>
    <row r="340" spans="1:10" ht="15" customHeight="1">
      <c r="A340" s="21">
        <v>336</v>
      </c>
      <c r="B340" s="24" t="s">
        <v>1240</v>
      </c>
      <c r="C340" s="24" t="s">
        <v>337</v>
      </c>
      <c r="D340" s="27" t="s">
        <v>161</v>
      </c>
      <c r="E340" s="24" t="s">
        <v>88</v>
      </c>
      <c r="F340" s="27" t="s">
        <v>1241</v>
      </c>
      <c r="G340" s="27" t="s">
        <v>1242</v>
      </c>
      <c r="H340" s="34" t="str">
        <f t="shared" si="12"/>
        <v>6.11/km</v>
      </c>
      <c r="I340" s="38">
        <f t="shared" si="13"/>
        <v>0.01625162037037037</v>
      </c>
      <c r="J340" s="38">
        <f>G340-INDEX($G$5:$G$386,MATCH(D340,$D$5:$D$386,0))</f>
        <v>0.011370370370370374</v>
      </c>
    </row>
    <row r="341" spans="1:10" ht="15" customHeight="1">
      <c r="A341" s="21">
        <v>337</v>
      </c>
      <c r="B341" s="24" t="s">
        <v>228</v>
      </c>
      <c r="C341" s="24" t="s">
        <v>60</v>
      </c>
      <c r="D341" s="27" t="s">
        <v>131</v>
      </c>
      <c r="E341" s="24" t="s">
        <v>88</v>
      </c>
      <c r="F341" s="27" t="s">
        <v>1243</v>
      </c>
      <c r="G341" s="27" t="s">
        <v>1244</v>
      </c>
      <c r="H341" s="34" t="str">
        <f t="shared" si="12"/>
        <v>6.11/km</v>
      </c>
      <c r="I341" s="38">
        <f t="shared" si="13"/>
        <v>0.01624479166666667</v>
      </c>
      <c r="J341" s="38">
        <f>G341-INDEX($G$5:$G$386,MATCH(D341,$D$5:$D$386,0))</f>
        <v>0.015849074074074078</v>
      </c>
    </row>
    <row r="342" spans="1:10" ht="15" customHeight="1">
      <c r="A342" s="21">
        <v>338</v>
      </c>
      <c r="B342" s="24" t="s">
        <v>315</v>
      </c>
      <c r="C342" s="24" t="s">
        <v>74</v>
      </c>
      <c r="D342" s="27" t="s">
        <v>125</v>
      </c>
      <c r="E342" s="24" t="s">
        <v>127</v>
      </c>
      <c r="F342" s="27" t="s">
        <v>1245</v>
      </c>
      <c r="G342" s="27" t="s">
        <v>1246</v>
      </c>
      <c r="H342" s="34" t="str">
        <f t="shared" si="12"/>
        <v>6.13/km</v>
      </c>
      <c r="I342" s="38">
        <f t="shared" si="13"/>
        <v>0.016396412037037036</v>
      </c>
      <c r="J342" s="38">
        <f>G342-INDEX($G$5:$G$386,MATCH(D342,$D$5:$D$386,0))</f>
        <v>0.01616481481481481</v>
      </c>
    </row>
    <row r="343" spans="1:10" ht="15" customHeight="1">
      <c r="A343" s="21">
        <v>339</v>
      </c>
      <c r="B343" s="24" t="s">
        <v>1247</v>
      </c>
      <c r="C343" s="24" t="s">
        <v>1248</v>
      </c>
      <c r="D343" s="27" t="s">
        <v>244</v>
      </c>
      <c r="E343" s="24" t="s">
        <v>150</v>
      </c>
      <c r="F343" s="27" t="s">
        <v>1249</v>
      </c>
      <c r="G343" s="27" t="s">
        <v>1250</v>
      </c>
      <c r="H343" s="33" t="str">
        <f t="shared" si="12"/>
        <v>6.13/km</v>
      </c>
      <c r="I343" s="37">
        <f t="shared" si="13"/>
        <v>0.016393402777777778</v>
      </c>
      <c r="J343" s="37">
        <f>G343-INDEX($G$5:$G$386,MATCH(D343,$D$5:$D$386,0))</f>
        <v>0.011836805555555552</v>
      </c>
    </row>
    <row r="344" spans="1:10" ht="15" customHeight="1">
      <c r="A344" s="21">
        <v>340</v>
      </c>
      <c r="B344" s="24" t="s">
        <v>1251</v>
      </c>
      <c r="C344" s="24" t="s">
        <v>283</v>
      </c>
      <c r="D344" s="27" t="s">
        <v>253</v>
      </c>
      <c r="E344" s="24" t="s">
        <v>281</v>
      </c>
      <c r="F344" s="27" t="s">
        <v>1252</v>
      </c>
      <c r="G344" s="27" t="s">
        <v>1253</v>
      </c>
      <c r="H344" s="34" t="str">
        <f t="shared" si="12"/>
        <v>6.14/km</v>
      </c>
      <c r="I344" s="38">
        <f t="shared" si="13"/>
        <v>0.01654814814814815</v>
      </c>
      <c r="J344" s="38">
        <f>G344-INDEX($G$5:$G$386,MATCH(D344,$D$5:$D$386,0))</f>
        <v>0.008346180555555555</v>
      </c>
    </row>
    <row r="345" spans="1:10" ht="15" customHeight="1">
      <c r="A345" s="21">
        <v>341</v>
      </c>
      <c r="B345" s="24" t="s">
        <v>1254</v>
      </c>
      <c r="C345" s="24" t="s">
        <v>1255</v>
      </c>
      <c r="D345" s="27" t="s">
        <v>144</v>
      </c>
      <c r="E345" s="24" t="s">
        <v>421</v>
      </c>
      <c r="F345" s="27" t="s">
        <v>1256</v>
      </c>
      <c r="G345" s="27" t="s">
        <v>1257</v>
      </c>
      <c r="H345" s="34" t="str">
        <f t="shared" si="12"/>
        <v>6.17/km</v>
      </c>
      <c r="I345" s="38">
        <f t="shared" si="13"/>
        <v>0.016818171296296296</v>
      </c>
      <c r="J345" s="38">
        <f>G345-INDEX($G$5:$G$386,MATCH(D345,$D$5:$D$386,0))</f>
        <v>0.014990624999999997</v>
      </c>
    </row>
    <row r="346" spans="1:10" ht="15" customHeight="1">
      <c r="A346" s="21">
        <v>342</v>
      </c>
      <c r="B346" s="24" t="s">
        <v>847</v>
      </c>
      <c r="C346" s="24" t="s">
        <v>98</v>
      </c>
      <c r="D346" s="27" t="s">
        <v>126</v>
      </c>
      <c r="E346" s="24" t="s">
        <v>421</v>
      </c>
      <c r="F346" s="27" t="s">
        <v>1258</v>
      </c>
      <c r="G346" s="27" t="s">
        <v>1259</v>
      </c>
      <c r="H346" s="34" t="str">
        <f t="shared" si="12"/>
        <v>6.19/km</v>
      </c>
      <c r="I346" s="38">
        <f t="shared" si="13"/>
        <v>0.017052893518518523</v>
      </c>
      <c r="J346" s="38">
        <f>G346-INDEX($G$5:$G$386,MATCH(D346,$D$5:$D$386,0))</f>
        <v>0.015499305555555554</v>
      </c>
    </row>
    <row r="347" spans="1:10" ht="15" customHeight="1">
      <c r="A347" s="21">
        <v>343</v>
      </c>
      <c r="B347" s="24" t="s">
        <v>1260</v>
      </c>
      <c r="C347" s="24" t="s">
        <v>1261</v>
      </c>
      <c r="D347" s="27" t="s">
        <v>161</v>
      </c>
      <c r="E347" s="24" t="s">
        <v>132</v>
      </c>
      <c r="F347" s="27" t="s">
        <v>1262</v>
      </c>
      <c r="G347" s="27" t="s">
        <v>1263</v>
      </c>
      <c r="H347" s="33" t="str">
        <f t="shared" si="12"/>
        <v>6.22/km</v>
      </c>
      <c r="I347" s="37">
        <f t="shared" si="13"/>
        <v>0.01730706018518519</v>
      </c>
      <c r="J347" s="37">
        <f>G347-INDEX($G$5:$G$386,MATCH(D347,$D$5:$D$386,0))</f>
        <v>0.012425810185185193</v>
      </c>
    </row>
    <row r="348" spans="1:10" ht="15" customHeight="1">
      <c r="A348" s="21">
        <v>344</v>
      </c>
      <c r="B348" s="24" t="s">
        <v>1264</v>
      </c>
      <c r="C348" s="24" t="s">
        <v>1265</v>
      </c>
      <c r="D348" s="27" t="s">
        <v>125</v>
      </c>
      <c r="E348" s="24" t="s">
        <v>150</v>
      </c>
      <c r="F348" s="27" t="s">
        <v>1266</v>
      </c>
      <c r="G348" s="27" t="s">
        <v>1267</v>
      </c>
      <c r="H348" s="34" t="str">
        <f t="shared" si="12"/>
        <v>6.21/km</v>
      </c>
      <c r="I348" s="38">
        <f t="shared" si="13"/>
        <v>0.017267476851851853</v>
      </c>
      <c r="J348" s="38">
        <f>G348-INDEX($G$5:$G$386,MATCH(D348,$D$5:$D$386,0))</f>
        <v>0.017035879629629627</v>
      </c>
    </row>
    <row r="349" spans="1:10" ht="15" customHeight="1">
      <c r="A349" s="21">
        <v>345</v>
      </c>
      <c r="B349" s="24" t="s">
        <v>1268</v>
      </c>
      <c r="C349" s="24" t="s">
        <v>1269</v>
      </c>
      <c r="D349" s="27" t="s">
        <v>192</v>
      </c>
      <c r="E349" s="24" t="s">
        <v>127</v>
      </c>
      <c r="F349" s="27" t="s">
        <v>1270</v>
      </c>
      <c r="G349" s="27" t="s">
        <v>1271</v>
      </c>
      <c r="H349" s="34" t="str">
        <f t="shared" si="12"/>
        <v>6.26/km</v>
      </c>
      <c r="I349" s="38">
        <f t="shared" si="13"/>
        <v>0.017699537037037038</v>
      </c>
      <c r="J349" s="38">
        <f>G349-INDEX($G$5:$G$386,MATCH(D349,$D$5:$D$386,0))</f>
        <v>0.011405671296296292</v>
      </c>
    </row>
    <row r="350" spans="1:10" ht="15" customHeight="1">
      <c r="A350" s="21">
        <v>346</v>
      </c>
      <c r="B350" s="24" t="s">
        <v>324</v>
      </c>
      <c r="C350" s="24" t="s">
        <v>325</v>
      </c>
      <c r="D350" s="27" t="s">
        <v>161</v>
      </c>
      <c r="E350" s="24" t="s">
        <v>281</v>
      </c>
      <c r="F350" s="27" t="s">
        <v>1272</v>
      </c>
      <c r="G350" s="27" t="s">
        <v>1273</v>
      </c>
      <c r="H350" s="34" t="str">
        <f t="shared" si="12"/>
        <v>6.33/km</v>
      </c>
      <c r="I350" s="38">
        <f t="shared" si="13"/>
        <v>0.01840115740740741</v>
      </c>
      <c r="J350" s="38">
        <f>G350-INDEX($G$5:$G$386,MATCH(D350,$D$5:$D$386,0))</f>
        <v>0.013519907407407415</v>
      </c>
    </row>
    <row r="351" spans="1:10" ht="15" customHeight="1">
      <c r="A351" s="21">
        <v>347</v>
      </c>
      <c r="B351" s="24" t="s">
        <v>190</v>
      </c>
      <c r="C351" s="24" t="s">
        <v>1274</v>
      </c>
      <c r="D351" s="27" t="s">
        <v>197</v>
      </c>
      <c r="E351" s="24" t="s">
        <v>135</v>
      </c>
      <c r="F351" s="27" t="s">
        <v>1275</v>
      </c>
      <c r="G351" s="27" t="s">
        <v>1276</v>
      </c>
      <c r="H351" s="34" t="str">
        <f t="shared" si="12"/>
        <v>6.35/km</v>
      </c>
      <c r="I351" s="38">
        <f t="shared" si="13"/>
        <v>0.01861365740740741</v>
      </c>
      <c r="J351" s="38">
        <f>G351-INDEX($G$5:$G$386,MATCH(D351,$D$5:$D$386,0))</f>
        <v>0.01226122685185185</v>
      </c>
    </row>
    <row r="352" spans="1:10" ht="15" customHeight="1">
      <c r="A352" s="21">
        <v>348</v>
      </c>
      <c r="B352" s="24" t="s">
        <v>1277</v>
      </c>
      <c r="C352" s="24" t="s">
        <v>1036</v>
      </c>
      <c r="D352" s="27" t="s">
        <v>161</v>
      </c>
      <c r="E352" s="24" t="s">
        <v>158</v>
      </c>
      <c r="F352" s="27" t="s">
        <v>1278</v>
      </c>
      <c r="G352" s="27" t="s">
        <v>1279</v>
      </c>
      <c r="H352" s="33" t="str">
        <f t="shared" si="12"/>
        <v>6.36/km</v>
      </c>
      <c r="I352" s="37">
        <f t="shared" si="13"/>
        <v>0.018691898148148155</v>
      </c>
      <c r="J352" s="37">
        <f>G352-INDEX($G$5:$G$386,MATCH(D352,$D$5:$D$386,0))</f>
        <v>0.013810648148148159</v>
      </c>
    </row>
    <row r="353" spans="1:10" ht="15" customHeight="1">
      <c r="A353" s="21">
        <v>349</v>
      </c>
      <c r="B353" s="24" t="s">
        <v>1280</v>
      </c>
      <c r="C353" s="24" t="s">
        <v>119</v>
      </c>
      <c r="D353" s="27" t="s">
        <v>144</v>
      </c>
      <c r="E353" s="24" t="s">
        <v>132</v>
      </c>
      <c r="F353" s="27" t="s">
        <v>1281</v>
      </c>
      <c r="G353" s="27" t="s">
        <v>1282</v>
      </c>
      <c r="H353" s="34" t="str">
        <f t="shared" si="12"/>
        <v>6.36/km</v>
      </c>
      <c r="I353" s="38">
        <f t="shared" si="13"/>
        <v>0.018742361111111116</v>
      </c>
      <c r="J353" s="38">
        <f>G353-INDEX($G$5:$G$386,MATCH(D353,$D$5:$D$386,0))</f>
        <v>0.016914814814814817</v>
      </c>
    </row>
    <row r="354" spans="1:10" ht="15" customHeight="1">
      <c r="A354" s="21">
        <v>350</v>
      </c>
      <c r="B354" s="24" t="s">
        <v>1283</v>
      </c>
      <c r="C354" s="24" t="s">
        <v>101</v>
      </c>
      <c r="D354" s="27" t="s">
        <v>284</v>
      </c>
      <c r="E354" s="24" t="s">
        <v>158</v>
      </c>
      <c r="F354" s="27" t="s">
        <v>1284</v>
      </c>
      <c r="G354" s="27" t="s">
        <v>1285</v>
      </c>
      <c r="H354" s="34" t="str">
        <f t="shared" si="12"/>
        <v>6.40/km</v>
      </c>
      <c r="I354" s="38">
        <f t="shared" si="13"/>
        <v>0.019134259259259264</v>
      </c>
      <c r="J354" s="38">
        <f>G354-INDEX($G$5:$G$386,MATCH(D354,$D$5:$D$386,0))</f>
        <v>0.010601620370370372</v>
      </c>
    </row>
    <row r="355" spans="1:10" ht="15" customHeight="1">
      <c r="A355" s="21">
        <v>351</v>
      </c>
      <c r="B355" s="24" t="s">
        <v>331</v>
      </c>
      <c r="C355" s="24" t="s">
        <v>12</v>
      </c>
      <c r="D355" s="27" t="s">
        <v>284</v>
      </c>
      <c r="E355" s="24" t="s">
        <v>133</v>
      </c>
      <c r="F355" s="27" t="s">
        <v>1286</v>
      </c>
      <c r="G355" s="27" t="s">
        <v>1287</v>
      </c>
      <c r="H355" s="34" t="str">
        <f t="shared" si="12"/>
        <v>6.41/km</v>
      </c>
      <c r="I355" s="38">
        <f t="shared" si="13"/>
        <v>0.019145717592592596</v>
      </c>
      <c r="J355" s="38">
        <f>G355-INDEX($G$5:$G$386,MATCH(D355,$D$5:$D$386,0))</f>
        <v>0.010613078703703704</v>
      </c>
    </row>
    <row r="356" spans="1:10" ht="15" customHeight="1">
      <c r="A356" s="21">
        <v>352</v>
      </c>
      <c r="B356" s="24" t="s">
        <v>309</v>
      </c>
      <c r="C356" s="24" t="s">
        <v>26</v>
      </c>
      <c r="D356" s="27" t="s">
        <v>151</v>
      </c>
      <c r="E356" s="24" t="s">
        <v>421</v>
      </c>
      <c r="F356" s="27" t="s">
        <v>1288</v>
      </c>
      <c r="G356" s="27" t="s">
        <v>1289</v>
      </c>
      <c r="H356" s="34" t="str">
        <f t="shared" si="12"/>
        <v>6.40/km</v>
      </c>
      <c r="I356" s="38">
        <f t="shared" si="13"/>
        <v>0.01909722222222222</v>
      </c>
      <c r="J356" s="38">
        <f>G356-INDEX($G$5:$G$386,MATCH(D356,$D$5:$D$386,0))</f>
        <v>0.017512268518518514</v>
      </c>
    </row>
    <row r="357" spans="1:10" ht="15" customHeight="1">
      <c r="A357" s="21">
        <v>353</v>
      </c>
      <c r="B357" s="24" t="s">
        <v>1290</v>
      </c>
      <c r="C357" s="24" t="s">
        <v>1291</v>
      </c>
      <c r="D357" s="27" t="s">
        <v>151</v>
      </c>
      <c r="E357" s="24" t="s">
        <v>421</v>
      </c>
      <c r="F357" s="27" t="s">
        <v>1292</v>
      </c>
      <c r="G357" s="27" t="s">
        <v>1293</v>
      </c>
      <c r="H357" s="34" t="str">
        <f t="shared" si="12"/>
        <v>6.41/km</v>
      </c>
      <c r="I357" s="38">
        <f t="shared" si="13"/>
        <v>0.019211342592592596</v>
      </c>
      <c r="J357" s="38">
        <f>G357-INDEX($G$5:$G$386,MATCH(D357,$D$5:$D$386,0))</f>
        <v>0.01762638888888889</v>
      </c>
    </row>
    <row r="358" spans="1:10" ht="15" customHeight="1">
      <c r="A358" s="21">
        <v>354</v>
      </c>
      <c r="B358" s="24" t="s">
        <v>1294</v>
      </c>
      <c r="C358" s="24" t="s">
        <v>283</v>
      </c>
      <c r="D358" s="27" t="s">
        <v>253</v>
      </c>
      <c r="E358" s="24" t="s">
        <v>421</v>
      </c>
      <c r="F358" s="27" t="s">
        <v>1295</v>
      </c>
      <c r="G358" s="27" t="s">
        <v>1296</v>
      </c>
      <c r="H358" s="34" t="str">
        <f t="shared" si="12"/>
        <v>6.41/km</v>
      </c>
      <c r="I358" s="38">
        <f t="shared" si="13"/>
        <v>0.01919652777777778</v>
      </c>
      <c r="J358" s="38">
        <f>G358-INDEX($G$5:$G$386,MATCH(D358,$D$5:$D$386,0))</f>
        <v>0.010994560185185187</v>
      </c>
    </row>
    <row r="359" spans="1:10" ht="15" customHeight="1">
      <c r="A359" s="21">
        <v>355</v>
      </c>
      <c r="B359" s="24" t="s">
        <v>1297</v>
      </c>
      <c r="C359" s="24" t="s">
        <v>255</v>
      </c>
      <c r="D359" s="27" t="s">
        <v>144</v>
      </c>
      <c r="E359" s="24" t="s">
        <v>150</v>
      </c>
      <c r="F359" s="27" t="s">
        <v>1298</v>
      </c>
      <c r="G359" s="27" t="s">
        <v>1299</v>
      </c>
      <c r="H359" s="34" t="str">
        <f aca="true" t="shared" si="14" ref="H359:H382">TEXT(INT((HOUR(G359)*3600+MINUTE(G359)*60+SECOND(G359))/$J$3/60),"0")&amp;"."&amp;TEXT(MOD((HOUR(G359)*3600+MINUTE(G359)*60+SECOND(G359))/$J$3,60),"00")&amp;"/km"</f>
        <v>6.41/km</v>
      </c>
      <c r="I359" s="38">
        <f aca="true" t="shared" si="15" ref="I359:I382">G359-$G$5</f>
        <v>0.019203587962962964</v>
      </c>
      <c r="J359" s="38">
        <f>G359-INDEX($G$5:$G$386,MATCH(D359,$D$5:$D$386,0))</f>
        <v>0.017376041666666665</v>
      </c>
    </row>
    <row r="360" spans="1:10" ht="15" customHeight="1">
      <c r="A360" s="21">
        <v>356</v>
      </c>
      <c r="B360" s="24" t="s">
        <v>1300</v>
      </c>
      <c r="C360" s="24" t="s">
        <v>1301</v>
      </c>
      <c r="D360" s="27" t="s">
        <v>161</v>
      </c>
      <c r="E360" s="24" t="s">
        <v>586</v>
      </c>
      <c r="F360" s="27" t="s">
        <v>1302</v>
      </c>
      <c r="G360" s="27" t="s">
        <v>1303</v>
      </c>
      <c r="H360" s="33" t="str">
        <f t="shared" si="14"/>
        <v>6.44/km</v>
      </c>
      <c r="I360" s="37">
        <f t="shared" si="15"/>
        <v>0.019506134259259258</v>
      </c>
      <c r="J360" s="37">
        <f>G360-INDEX($G$5:$G$386,MATCH(D360,$D$5:$D$386,0))</f>
        <v>0.014624884259259261</v>
      </c>
    </row>
    <row r="361" spans="1:10" ht="15" customHeight="1">
      <c r="A361" s="21">
        <v>357</v>
      </c>
      <c r="B361" s="24" t="s">
        <v>1304</v>
      </c>
      <c r="C361" s="24" t="s">
        <v>1305</v>
      </c>
      <c r="D361" s="27" t="s">
        <v>244</v>
      </c>
      <c r="E361" s="24" t="s">
        <v>586</v>
      </c>
      <c r="F361" s="27" t="s">
        <v>1306</v>
      </c>
      <c r="G361" s="27" t="s">
        <v>1307</v>
      </c>
      <c r="H361" s="34" t="str">
        <f t="shared" si="14"/>
        <v>6.44/km</v>
      </c>
      <c r="I361" s="38">
        <f t="shared" si="15"/>
        <v>0.019524305555555562</v>
      </c>
      <c r="J361" s="38">
        <f>G361-INDEX($G$5:$G$386,MATCH(D361,$D$5:$D$386,0))</f>
        <v>0.014967708333333336</v>
      </c>
    </row>
    <row r="362" spans="1:10" ht="15" customHeight="1">
      <c r="A362" s="21">
        <v>358</v>
      </c>
      <c r="B362" s="24" t="s">
        <v>1308</v>
      </c>
      <c r="C362" s="24" t="s">
        <v>1309</v>
      </c>
      <c r="D362" s="27" t="s">
        <v>161</v>
      </c>
      <c r="E362" s="24" t="s">
        <v>351</v>
      </c>
      <c r="F362" s="27" t="s">
        <v>1310</v>
      </c>
      <c r="G362" s="27" t="s">
        <v>1311</v>
      </c>
      <c r="H362" s="34" t="str">
        <f t="shared" si="14"/>
        <v>6.47/km</v>
      </c>
      <c r="I362" s="38">
        <f t="shared" si="15"/>
        <v>0.01978587962962963</v>
      </c>
      <c r="J362" s="38">
        <f>G362-INDEX($G$5:$G$386,MATCH(D362,$D$5:$D$386,0))</f>
        <v>0.014904629629629632</v>
      </c>
    </row>
    <row r="363" spans="1:10" ht="15" customHeight="1">
      <c r="A363" s="21">
        <v>359</v>
      </c>
      <c r="B363" s="24" t="s">
        <v>1312</v>
      </c>
      <c r="C363" s="24" t="s">
        <v>13</v>
      </c>
      <c r="D363" s="27" t="s">
        <v>151</v>
      </c>
      <c r="E363" s="24" t="s">
        <v>351</v>
      </c>
      <c r="F363" s="27" t="s">
        <v>1313</v>
      </c>
      <c r="G363" s="27" t="s">
        <v>1314</v>
      </c>
      <c r="H363" s="34" t="str">
        <f t="shared" si="14"/>
        <v>6.47/km</v>
      </c>
      <c r="I363" s="38">
        <f t="shared" si="15"/>
        <v>0.01977511574074074</v>
      </c>
      <c r="J363" s="38">
        <f>G363-INDEX($G$5:$G$386,MATCH(D363,$D$5:$D$386,0))</f>
        <v>0.018190162037037032</v>
      </c>
    </row>
    <row r="364" spans="1:10" ht="15" customHeight="1">
      <c r="A364" s="21">
        <v>360</v>
      </c>
      <c r="B364" s="24" t="s">
        <v>1315</v>
      </c>
      <c r="C364" s="24" t="s">
        <v>1316</v>
      </c>
      <c r="D364" s="27" t="s">
        <v>161</v>
      </c>
      <c r="E364" s="24" t="s">
        <v>421</v>
      </c>
      <c r="F364" s="27" t="s">
        <v>1317</v>
      </c>
      <c r="G364" s="27" t="s">
        <v>1318</v>
      </c>
      <c r="H364" s="34" t="str">
        <f t="shared" si="14"/>
        <v>6.51/km</v>
      </c>
      <c r="I364" s="38">
        <f t="shared" si="15"/>
        <v>0.02014016203703704</v>
      </c>
      <c r="J364" s="38">
        <f>G364-INDEX($G$5:$G$386,MATCH(D364,$D$5:$D$386,0))</f>
        <v>0.015258912037037043</v>
      </c>
    </row>
    <row r="365" spans="1:10" ht="15" customHeight="1">
      <c r="A365" s="21">
        <v>361</v>
      </c>
      <c r="B365" s="24" t="s">
        <v>225</v>
      </c>
      <c r="C365" s="24" t="s">
        <v>27</v>
      </c>
      <c r="D365" s="27" t="s">
        <v>151</v>
      </c>
      <c r="E365" s="24" t="s">
        <v>133</v>
      </c>
      <c r="F365" s="27" t="s">
        <v>1319</v>
      </c>
      <c r="G365" s="27" t="s">
        <v>1320</v>
      </c>
      <c r="H365" s="34" t="str">
        <f t="shared" si="14"/>
        <v>6.54/km</v>
      </c>
      <c r="I365" s="38">
        <f t="shared" si="15"/>
        <v>0.020516087962962965</v>
      </c>
      <c r="J365" s="38">
        <f>G365-INDEX($G$5:$G$386,MATCH(D365,$D$5:$D$386,0))</f>
        <v>0.01893113425925926</v>
      </c>
    </row>
    <row r="366" spans="1:10" ht="15" customHeight="1">
      <c r="A366" s="21">
        <v>362</v>
      </c>
      <c r="B366" s="24" t="s">
        <v>248</v>
      </c>
      <c r="C366" s="24" t="s">
        <v>116</v>
      </c>
      <c r="D366" s="27" t="s">
        <v>183</v>
      </c>
      <c r="E366" s="24" t="s">
        <v>421</v>
      </c>
      <c r="F366" s="27" t="s">
        <v>1321</v>
      </c>
      <c r="G366" s="27" t="s">
        <v>1322</v>
      </c>
      <c r="H366" s="34" t="str">
        <f t="shared" si="14"/>
        <v>6.59/km</v>
      </c>
      <c r="I366" s="38">
        <f t="shared" si="15"/>
        <v>0.02094953703703704</v>
      </c>
      <c r="J366" s="38">
        <f>G366-INDEX($G$5:$G$386,MATCH(D366,$D$5:$D$386,0))</f>
        <v>0.01785451388888889</v>
      </c>
    </row>
    <row r="367" spans="1:10" ht="15" customHeight="1">
      <c r="A367" s="21">
        <v>363</v>
      </c>
      <c r="B367" s="24" t="s">
        <v>1323</v>
      </c>
      <c r="C367" s="24" t="s">
        <v>20</v>
      </c>
      <c r="D367" s="27" t="s">
        <v>126</v>
      </c>
      <c r="E367" s="24" t="s">
        <v>150</v>
      </c>
      <c r="F367" s="27" t="s">
        <v>1324</v>
      </c>
      <c r="G367" s="27" t="s">
        <v>1325</v>
      </c>
      <c r="H367" s="33" t="str">
        <f t="shared" si="14"/>
        <v>7.02/km</v>
      </c>
      <c r="I367" s="37">
        <f t="shared" si="15"/>
        <v>0.021209606481481482</v>
      </c>
      <c r="J367" s="37">
        <f>G367-INDEX($G$5:$G$386,MATCH(D367,$D$5:$D$386,0))</f>
        <v>0.019656018518518514</v>
      </c>
    </row>
    <row r="368" spans="1:10" ht="15" customHeight="1">
      <c r="A368" s="21">
        <v>364</v>
      </c>
      <c r="B368" s="24" t="s">
        <v>316</v>
      </c>
      <c r="C368" s="24" t="s">
        <v>317</v>
      </c>
      <c r="D368" s="27" t="s">
        <v>151</v>
      </c>
      <c r="E368" s="24" t="s">
        <v>88</v>
      </c>
      <c r="F368" s="27" t="s">
        <v>1326</v>
      </c>
      <c r="G368" s="27" t="s">
        <v>1327</v>
      </c>
      <c r="H368" s="34" t="str">
        <f t="shared" si="14"/>
        <v>7.03/km</v>
      </c>
      <c r="I368" s="38">
        <f t="shared" si="15"/>
        <v>0.021324305555555558</v>
      </c>
      <c r="J368" s="38">
        <f>G368-INDEX($G$5:$G$386,MATCH(D368,$D$5:$D$386,0))</f>
        <v>0.01973935185185185</v>
      </c>
    </row>
    <row r="369" spans="1:10" ht="15" customHeight="1">
      <c r="A369" s="21">
        <v>365</v>
      </c>
      <c r="B369" s="24" t="s">
        <v>329</v>
      </c>
      <c r="C369" s="24" t="s">
        <v>15</v>
      </c>
      <c r="D369" s="27" t="s">
        <v>151</v>
      </c>
      <c r="E369" s="24" t="s">
        <v>127</v>
      </c>
      <c r="F369" s="27" t="s">
        <v>1328</v>
      </c>
      <c r="G369" s="27" t="s">
        <v>1329</v>
      </c>
      <c r="H369" s="34" t="str">
        <f t="shared" si="14"/>
        <v>7.04/km</v>
      </c>
      <c r="I369" s="38">
        <f t="shared" si="15"/>
        <v>0.021436574074074077</v>
      </c>
      <c r="J369" s="38">
        <f>G369-INDEX($G$5:$G$386,MATCH(D369,$D$5:$D$386,0))</f>
        <v>0.01985162037037037</v>
      </c>
    </row>
    <row r="370" spans="1:10" ht="15" customHeight="1">
      <c r="A370" s="21">
        <v>366</v>
      </c>
      <c r="B370" s="24" t="s">
        <v>1330</v>
      </c>
      <c r="C370" s="24" t="s">
        <v>1331</v>
      </c>
      <c r="D370" s="27" t="s">
        <v>161</v>
      </c>
      <c r="E370" s="24" t="s">
        <v>281</v>
      </c>
      <c r="F370" s="27" t="s">
        <v>1332</v>
      </c>
      <c r="G370" s="27" t="s">
        <v>1333</v>
      </c>
      <c r="H370" s="34" t="str">
        <f t="shared" si="14"/>
        <v>7.04/km</v>
      </c>
      <c r="I370" s="38">
        <f t="shared" si="15"/>
        <v>0.021419328703703704</v>
      </c>
      <c r="J370" s="38">
        <f>G370-INDEX($G$5:$G$386,MATCH(D370,$D$5:$D$386,0))</f>
        <v>0.016538078703703708</v>
      </c>
    </row>
    <row r="371" spans="1:10" ht="15" customHeight="1">
      <c r="A371" s="21">
        <v>367</v>
      </c>
      <c r="B371" s="24" t="s">
        <v>332</v>
      </c>
      <c r="C371" s="24" t="s">
        <v>1334</v>
      </c>
      <c r="D371" s="27" t="s">
        <v>253</v>
      </c>
      <c r="E371" s="24" t="s">
        <v>127</v>
      </c>
      <c r="F371" s="27" t="s">
        <v>1335</v>
      </c>
      <c r="G371" s="27" t="s">
        <v>1336</v>
      </c>
      <c r="H371" s="34" t="str">
        <f t="shared" si="14"/>
        <v>7.04/km</v>
      </c>
      <c r="I371" s="38">
        <f t="shared" si="15"/>
        <v>0.021445138888888892</v>
      </c>
      <c r="J371" s="38">
        <f>G371-INDEX($G$5:$G$386,MATCH(D371,$D$5:$D$386,0))</f>
        <v>0.013243171296296298</v>
      </c>
    </row>
    <row r="372" spans="1:10" ht="15" customHeight="1">
      <c r="A372" s="21">
        <v>368</v>
      </c>
      <c r="B372" s="24" t="s">
        <v>1337</v>
      </c>
      <c r="C372" s="24" t="s">
        <v>1338</v>
      </c>
      <c r="D372" s="27" t="s">
        <v>156</v>
      </c>
      <c r="E372" s="24" t="s">
        <v>463</v>
      </c>
      <c r="F372" s="27" t="s">
        <v>1339</v>
      </c>
      <c r="G372" s="40" t="s">
        <v>1340</v>
      </c>
      <c r="H372" s="34" t="str">
        <f t="shared" si="14"/>
        <v>7.07/km</v>
      </c>
      <c r="I372" s="38">
        <f t="shared" si="15"/>
        <v>0.021765277777777783</v>
      </c>
      <c r="J372" s="38">
        <f>G372-INDEX($G$5:$G$386,MATCH(D372,$D$5:$D$386,0))</f>
        <v>0.018675231481481487</v>
      </c>
    </row>
    <row r="373" spans="1:10" ht="15" customHeight="1">
      <c r="A373" s="21">
        <v>369</v>
      </c>
      <c r="B373" s="24" t="s">
        <v>1341</v>
      </c>
      <c r="C373" s="24" t="s">
        <v>325</v>
      </c>
      <c r="D373" s="27" t="s">
        <v>144</v>
      </c>
      <c r="E373" s="24" t="s">
        <v>412</v>
      </c>
      <c r="F373" s="27" t="s">
        <v>1342</v>
      </c>
      <c r="G373" s="40" t="s">
        <v>1343</v>
      </c>
      <c r="H373" s="34" t="str">
        <f t="shared" si="14"/>
        <v>7.08/km</v>
      </c>
      <c r="I373" s="38">
        <f t="shared" si="15"/>
        <v>0.02188101851851852</v>
      </c>
      <c r="J373" s="38">
        <f>G373-INDEX($G$5:$G$386,MATCH(D373,$D$5:$D$386,0))</f>
        <v>0.02005347222222222</v>
      </c>
    </row>
    <row r="374" spans="1:10" ht="15" customHeight="1">
      <c r="A374" s="21">
        <v>370</v>
      </c>
      <c r="B374" s="24" t="s">
        <v>269</v>
      </c>
      <c r="C374" s="24" t="s">
        <v>26</v>
      </c>
      <c r="D374" s="27" t="s">
        <v>192</v>
      </c>
      <c r="E374" s="24" t="s">
        <v>421</v>
      </c>
      <c r="F374" s="41" t="s">
        <v>1344</v>
      </c>
      <c r="G374" s="40" t="s">
        <v>1345</v>
      </c>
      <c r="H374" s="34" t="str">
        <f t="shared" si="14"/>
        <v>7.09/km</v>
      </c>
      <c r="I374" s="38">
        <f t="shared" si="15"/>
        <v>0.021950462962962967</v>
      </c>
      <c r="J374" s="38">
        <f>G374-INDEX($G$5:$G$386,MATCH(D374,$D$5:$D$386,0))</f>
        <v>0.01565659722222222</v>
      </c>
    </row>
    <row r="375" spans="1:10" ht="15" customHeight="1">
      <c r="A375" s="21">
        <v>371</v>
      </c>
      <c r="B375" s="24" t="s">
        <v>1346</v>
      </c>
      <c r="C375" s="24" t="s">
        <v>1347</v>
      </c>
      <c r="D375" s="27" t="s">
        <v>178</v>
      </c>
      <c r="E375" s="24" t="s">
        <v>421</v>
      </c>
      <c r="F375" s="41" t="s">
        <v>1348</v>
      </c>
      <c r="G375" s="40" t="s">
        <v>1345</v>
      </c>
      <c r="H375" s="34" t="str">
        <f t="shared" si="14"/>
        <v>7.09/km</v>
      </c>
      <c r="I375" s="38">
        <f t="shared" si="15"/>
        <v>0.021950462962962967</v>
      </c>
      <c r="J375" s="38">
        <f>G375-INDEX($G$5:$G$386,MATCH(D375,$D$5:$D$386,0))</f>
        <v>0.019060532407407408</v>
      </c>
    </row>
    <row r="376" spans="1:10" ht="15" customHeight="1">
      <c r="A376" s="21">
        <v>372</v>
      </c>
      <c r="B376" s="24" t="s">
        <v>335</v>
      </c>
      <c r="C376" s="24" t="s">
        <v>45</v>
      </c>
      <c r="D376" s="27" t="s">
        <v>144</v>
      </c>
      <c r="E376" s="24" t="s">
        <v>88</v>
      </c>
      <c r="F376" s="40" t="s">
        <v>1349</v>
      </c>
      <c r="G376" s="40" t="s">
        <v>1350</v>
      </c>
      <c r="H376" s="34" t="str">
        <f t="shared" si="14"/>
        <v>7.09/km</v>
      </c>
      <c r="I376" s="38">
        <f t="shared" si="15"/>
        <v>0.02196203703703704</v>
      </c>
      <c r="J376" s="38">
        <f>G376-INDEX($G$5:$G$386,MATCH(D376,$D$5:$D$386,0))</f>
        <v>0.02013449074074074</v>
      </c>
    </row>
    <row r="377" spans="1:10" ht="15" customHeight="1">
      <c r="A377" s="21">
        <v>373</v>
      </c>
      <c r="B377" s="24" t="s">
        <v>1351</v>
      </c>
      <c r="C377" s="24" t="s">
        <v>1334</v>
      </c>
      <c r="D377" s="27" t="s">
        <v>161</v>
      </c>
      <c r="E377" s="24" t="s">
        <v>421</v>
      </c>
      <c r="F377" s="40" t="s">
        <v>1352</v>
      </c>
      <c r="G377" s="40" t="s">
        <v>1353</v>
      </c>
      <c r="H377" s="34" t="str">
        <f t="shared" si="14"/>
        <v>7.13/km</v>
      </c>
      <c r="I377" s="38">
        <f t="shared" si="15"/>
        <v>0.02237870370370371</v>
      </c>
      <c r="J377" s="38">
        <f>G377-INDEX($G$5:$G$386,MATCH(D377,$D$5:$D$386,0))</f>
        <v>0.017497453703703713</v>
      </c>
    </row>
    <row r="378" spans="1:10" ht="15" customHeight="1">
      <c r="A378" s="21">
        <v>374</v>
      </c>
      <c r="B378" s="24" t="s">
        <v>1354</v>
      </c>
      <c r="C378" s="24" t="s">
        <v>1355</v>
      </c>
      <c r="D378" s="27" t="s">
        <v>244</v>
      </c>
      <c r="E378" s="24" t="s">
        <v>421</v>
      </c>
      <c r="F378" s="40" t="s">
        <v>1356</v>
      </c>
      <c r="G378" s="40" t="s">
        <v>1357</v>
      </c>
      <c r="H378" s="34" t="str">
        <f t="shared" si="14"/>
        <v>7.23/km</v>
      </c>
      <c r="I378" s="38">
        <f t="shared" si="15"/>
        <v>0.023350925925925924</v>
      </c>
      <c r="J378" s="38">
        <f>G378-INDEX($G$5:$G$386,MATCH(D378,$D$5:$D$386,0))</f>
        <v>0.0187943287037037</v>
      </c>
    </row>
    <row r="379" spans="1:10" ht="15" customHeight="1">
      <c r="A379" s="21">
        <v>375</v>
      </c>
      <c r="B379" s="24" t="s">
        <v>326</v>
      </c>
      <c r="C379" s="24" t="s">
        <v>119</v>
      </c>
      <c r="D379" s="27" t="s">
        <v>296</v>
      </c>
      <c r="E379" s="24" t="s">
        <v>421</v>
      </c>
      <c r="F379" s="40" t="s">
        <v>1358</v>
      </c>
      <c r="G379" s="40" t="s">
        <v>1359</v>
      </c>
      <c r="H379" s="34" t="str">
        <f t="shared" si="14"/>
        <v>7.25/km</v>
      </c>
      <c r="I379" s="38">
        <f t="shared" si="15"/>
        <v>0.02348981481481482</v>
      </c>
      <c r="J379" s="38">
        <f>G379-INDEX($G$5:$G$386,MATCH(D379,$D$5:$D$386,0))</f>
        <v>0.0147269675925926</v>
      </c>
    </row>
    <row r="380" spans="1:10" ht="15" customHeight="1">
      <c r="A380" s="61">
        <v>376</v>
      </c>
      <c r="B380" s="62" t="s">
        <v>1360</v>
      </c>
      <c r="C380" s="62" t="s">
        <v>95</v>
      </c>
      <c r="D380" s="63" t="s">
        <v>192</v>
      </c>
      <c r="E380" s="62" t="s">
        <v>408</v>
      </c>
      <c r="F380" s="68" t="s">
        <v>1361</v>
      </c>
      <c r="G380" s="68" t="s">
        <v>1362</v>
      </c>
      <c r="H380" s="66" t="str">
        <f t="shared" si="14"/>
        <v>7.25/km</v>
      </c>
      <c r="I380" s="67">
        <f t="shared" si="15"/>
        <v>0.02347824074074074</v>
      </c>
      <c r="J380" s="67">
        <f>G380-INDEX($G$5:$G$386,MATCH(D380,$D$5:$D$386,0))</f>
        <v>0.017184374999999995</v>
      </c>
    </row>
    <row r="381" spans="1:10" ht="15" customHeight="1">
      <c r="A381" s="21">
        <v>377</v>
      </c>
      <c r="B381" s="24" t="s">
        <v>327</v>
      </c>
      <c r="C381" s="24" t="s">
        <v>14</v>
      </c>
      <c r="D381" s="27" t="s">
        <v>284</v>
      </c>
      <c r="E381" s="24" t="s">
        <v>328</v>
      </c>
      <c r="F381" s="40" t="s">
        <v>1363</v>
      </c>
      <c r="G381" s="40" t="s">
        <v>1364</v>
      </c>
      <c r="H381" s="34" t="str">
        <f t="shared" si="14"/>
        <v>7.28/km</v>
      </c>
      <c r="I381" s="38">
        <f t="shared" si="15"/>
        <v>0.02386018518518519</v>
      </c>
      <c r="J381" s="38">
        <f>G381-INDEX($G$5:$G$386,MATCH(D381,$D$5:$D$386,0))</f>
        <v>0.015327546296296297</v>
      </c>
    </row>
    <row r="382" spans="1:10" ht="15" customHeight="1">
      <c r="A382" s="21">
        <v>378</v>
      </c>
      <c r="B382" s="24" t="s">
        <v>334</v>
      </c>
      <c r="C382" s="50" t="s">
        <v>23</v>
      </c>
      <c r="D382" s="51" t="s">
        <v>253</v>
      </c>
      <c r="E382" s="50" t="s">
        <v>133</v>
      </c>
      <c r="F382" s="52" t="s">
        <v>1365</v>
      </c>
      <c r="G382" s="52" t="s">
        <v>1366</v>
      </c>
      <c r="H382" s="53" t="str">
        <f t="shared" si="14"/>
        <v>7.30/km</v>
      </c>
      <c r="I382" s="54">
        <f t="shared" si="15"/>
        <v>0.024045370370370366</v>
      </c>
      <c r="J382" s="54">
        <f>G382-INDEX($G$5:$G$386,MATCH(D382,$D$5:$D$386,0))</f>
        <v>0.015843402777777772</v>
      </c>
    </row>
    <row r="383" spans="1:5" ht="12.75">
      <c r="A383" s="22">
        <v>379</v>
      </c>
      <c r="B383" s="25" t="s">
        <v>338</v>
      </c>
      <c r="C383" s="25" t="s">
        <v>24</v>
      </c>
      <c r="D383" s="28" t="s">
        <v>1369</v>
      </c>
      <c r="E383" s="30" t="s">
        <v>339</v>
      </c>
    </row>
    <row r="384" spans="1:10" ht="13.5" thickBot="1">
      <c r="A384" s="45">
        <v>380</v>
      </c>
      <c r="B384" s="46" t="s">
        <v>1370</v>
      </c>
      <c r="C384" s="46" t="s">
        <v>51</v>
      </c>
      <c r="D384" s="47" t="s">
        <v>1369</v>
      </c>
      <c r="E384" s="48" t="s">
        <v>339</v>
      </c>
      <c r="F384" s="49"/>
      <c r="G384" s="49"/>
      <c r="H384" s="45"/>
      <c r="I384" s="45"/>
      <c r="J384" s="45"/>
    </row>
  </sheetData>
  <sheetProtection/>
  <autoFilter ref="A4:J384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12" sqref="E12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16" t="str">
        <f>Individuale!A1</f>
        <v>CorSalsiccia</v>
      </c>
      <c r="B1" s="17"/>
      <c r="C1" s="18"/>
    </row>
    <row r="2" spans="1:3" ht="24" customHeight="1">
      <c r="A2" s="14" t="str">
        <f>Individuale!A2</f>
        <v>4ª edizione </v>
      </c>
      <c r="B2" s="14"/>
      <c r="C2" s="14"/>
    </row>
    <row r="3" spans="1:3" ht="24" customHeight="1">
      <c r="A3" s="19" t="str">
        <f>Individuale!A3</f>
        <v>Pontinia (LT) Italia - Sabato 02/07/2016</v>
      </c>
      <c r="B3" s="19"/>
      <c r="C3" s="19"/>
    </row>
    <row r="4" spans="1:3" ht="37.5" customHeight="1">
      <c r="A4" s="3" t="s">
        <v>1</v>
      </c>
      <c r="B4" s="5" t="s">
        <v>5</v>
      </c>
      <c r="C4" s="4" t="s">
        <v>10</v>
      </c>
    </row>
    <row r="5" spans="1:3" s="6" customFormat="1" ht="15" customHeight="1">
      <c r="A5" s="42">
        <v>1</v>
      </c>
      <c r="B5" s="43" t="s">
        <v>421</v>
      </c>
      <c r="C5" s="44">
        <v>60</v>
      </c>
    </row>
    <row r="6" spans="1:3" ht="15" customHeight="1">
      <c r="A6" s="42">
        <v>2</v>
      </c>
      <c r="B6" s="43" t="s">
        <v>88</v>
      </c>
      <c r="C6" s="44">
        <v>38</v>
      </c>
    </row>
    <row r="7" spans="1:3" ht="15" customHeight="1">
      <c r="A7" s="42">
        <v>3</v>
      </c>
      <c r="B7" s="43" t="s">
        <v>127</v>
      </c>
      <c r="C7" s="44">
        <v>27</v>
      </c>
    </row>
    <row r="8" spans="1:3" ht="15" customHeight="1">
      <c r="A8" s="42">
        <v>4</v>
      </c>
      <c r="B8" s="43" t="s">
        <v>412</v>
      </c>
      <c r="C8" s="44">
        <v>26</v>
      </c>
    </row>
    <row r="9" spans="1:3" ht="15" customHeight="1">
      <c r="A9" s="42">
        <v>5</v>
      </c>
      <c r="B9" s="43" t="s">
        <v>132</v>
      </c>
      <c r="C9" s="44">
        <v>22</v>
      </c>
    </row>
    <row r="10" spans="1:3" ht="15" customHeight="1">
      <c r="A10" s="42">
        <v>6</v>
      </c>
      <c r="B10" s="43" t="s">
        <v>150</v>
      </c>
      <c r="C10" s="44">
        <v>20</v>
      </c>
    </row>
    <row r="11" spans="1:3" ht="15" customHeight="1">
      <c r="A11" s="42">
        <v>7</v>
      </c>
      <c r="B11" s="43" t="s">
        <v>147</v>
      </c>
      <c r="C11" s="44">
        <v>19</v>
      </c>
    </row>
    <row r="12" spans="1:3" ht="15" customHeight="1">
      <c r="A12" s="42">
        <v>8</v>
      </c>
      <c r="B12" s="43" t="s">
        <v>141</v>
      </c>
      <c r="C12" s="44">
        <v>18</v>
      </c>
    </row>
    <row r="13" spans="1:3" ht="15" customHeight="1">
      <c r="A13" s="42">
        <v>9</v>
      </c>
      <c r="B13" s="43" t="s">
        <v>281</v>
      </c>
      <c r="C13" s="44">
        <v>13</v>
      </c>
    </row>
    <row r="14" spans="1:3" ht="15" customHeight="1">
      <c r="A14" s="42">
        <v>10</v>
      </c>
      <c r="B14" s="43" t="s">
        <v>157</v>
      </c>
      <c r="C14" s="44">
        <v>13</v>
      </c>
    </row>
    <row r="15" spans="1:3" ht="15" customHeight="1">
      <c r="A15" s="42">
        <v>11</v>
      </c>
      <c r="B15" s="43" t="s">
        <v>158</v>
      </c>
      <c r="C15" s="44">
        <v>12</v>
      </c>
    </row>
    <row r="16" spans="1:3" ht="15" customHeight="1">
      <c r="A16" s="42">
        <v>12</v>
      </c>
      <c r="B16" s="43" t="s">
        <v>154</v>
      </c>
      <c r="C16" s="44">
        <v>11</v>
      </c>
    </row>
    <row r="17" spans="1:3" ht="15" customHeight="1">
      <c r="A17" s="58">
        <v>13</v>
      </c>
      <c r="B17" s="59" t="s">
        <v>408</v>
      </c>
      <c r="C17" s="60">
        <v>10</v>
      </c>
    </row>
    <row r="18" spans="1:3" ht="15" customHeight="1">
      <c r="A18" s="42">
        <v>14</v>
      </c>
      <c r="B18" s="43" t="s">
        <v>135</v>
      </c>
      <c r="C18" s="44">
        <v>8</v>
      </c>
    </row>
    <row r="19" spans="1:3" ht="15" customHeight="1">
      <c r="A19" s="42">
        <v>15</v>
      </c>
      <c r="B19" s="43" t="s">
        <v>351</v>
      </c>
      <c r="C19" s="44">
        <v>8</v>
      </c>
    </row>
    <row r="20" spans="1:3" ht="15" customHeight="1">
      <c r="A20" s="42">
        <v>16</v>
      </c>
      <c r="B20" s="43" t="s">
        <v>129</v>
      </c>
      <c r="C20" s="44">
        <v>5</v>
      </c>
    </row>
    <row r="21" spans="1:3" ht="15" customHeight="1">
      <c r="A21" s="42">
        <v>17</v>
      </c>
      <c r="B21" s="43" t="s">
        <v>133</v>
      </c>
      <c r="C21" s="44">
        <v>5</v>
      </c>
    </row>
    <row r="22" spans="1:3" ht="15" customHeight="1">
      <c r="A22" s="42">
        <v>18</v>
      </c>
      <c r="B22" s="43" t="s">
        <v>586</v>
      </c>
      <c r="C22" s="44">
        <v>4</v>
      </c>
    </row>
    <row r="23" spans="1:3" ht="15" customHeight="1">
      <c r="A23" s="42">
        <v>19</v>
      </c>
      <c r="B23" s="43" t="s">
        <v>194</v>
      </c>
      <c r="C23" s="44">
        <v>4</v>
      </c>
    </row>
    <row r="24" spans="1:3" ht="15" customHeight="1">
      <c r="A24" s="42">
        <v>20</v>
      </c>
      <c r="B24" s="43" t="s">
        <v>68</v>
      </c>
      <c r="C24" s="44">
        <v>4</v>
      </c>
    </row>
    <row r="25" spans="1:3" ht="15" customHeight="1">
      <c r="A25" s="42">
        <v>21</v>
      </c>
      <c r="B25" s="43" t="s">
        <v>83</v>
      </c>
      <c r="C25" s="44">
        <v>4</v>
      </c>
    </row>
    <row r="26" spans="1:3" ht="15" customHeight="1">
      <c r="A26" s="42">
        <v>22</v>
      </c>
      <c r="B26" s="43" t="s">
        <v>463</v>
      </c>
      <c r="C26" s="44">
        <v>3</v>
      </c>
    </row>
    <row r="27" spans="1:3" ht="15" customHeight="1">
      <c r="A27" s="42">
        <v>23</v>
      </c>
      <c r="B27" s="43" t="s">
        <v>179</v>
      </c>
      <c r="C27" s="44">
        <v>3</v>
      </c>
    </row>
    <row r="28" spans="1:3" ht="15" customHeight="1">
      <c r="A28" s="42">
        <v>24</v>
      </c>
      <c r="B28" s="43" t="s">
        <v>145</v>
      </c>
      <c r="C28" s="44">
        <v>2</v>
      </c>
    </row>
    <row r="29" spans="1:3" ht="15" customHeight="1">
      <c r="A29" s="42">
        <v>25</v>
      </c>
      <c r="B29" s="43" t="s">
        <v>650</v>
      </c>
      <c r="C29" s="44">
        <v>2</v>
      </c>
    </row>
    <row r="30" spans="1:3" ht="15" customHeight="1">
      <c r="A30" s="42">
        <v>26</v>
      </c>
      <c r="B30" s="43" t="s">
        <v>307</v>
      </c>
      <c r="C30" s="44">
        <v>2</v>
      </c>
    </row>
    <row r="31" spans="1:3" ht="15" customHeight="1">
      <c r="A31" s="42">
        <v>27</v>
      </c>
      <c r="B31" s="43" t="s">
        <v>525</v>
      </c>
      <c r="C31" s="44">
        <v>2</v>
      </c>
    </row>
    <row r="32" spans="1:3" ht="15" customHeight="1">
      <c r="A32" s="42">
        <v>28</v>
      </c>
      <c r="B32" s="43" t="s">
        <v>916</v>
      </c>
      <c r="C32" s="44">
        <v>2</v>
      </c>
    </row>
    <row r="33" spans="1:3" ht="15" customHeight="1">
      <c r="A33" s="42">
        <v>29</v>
      </c>
      <c r="B33" s="43" t="s">
        <v>483</v>
      </c>
      <c r="C33" s="44">
        <v>2</v>
      </c>
    </row>
    <row r="34" spans="1:3" ht="15" customHeight="1">
      <c r="A34" s="42">
        <v>30</v>
      </c>
      <c r="B34" s="43" t="s">
        <v>339</v>
      </c>
      <c r="C34" s="44">
        <v>2</v>
      </c>
    </row>
    <row r="35" spans="1:3" ht="15" customHeight="1">
      <c r="A35" s="42">
        <v>31</v>
      </c>
      <c r="B35" s="43" t="s">
        <v>487</v>
      </c>
      <c r="C35" s="44">
        <v>2</v>
      </c>
    </row>
    <row r="36" spans="1:3" ht="15" customHeight="1">
      <c r="A36" s="42">
        <v>32</v>
      </c>
      <c r="B36" s="43" t="s">
        <v>171</v>
      </c>
      <c r="C36" s="44">
        <v>2</v>
      </c>
    </row>
    <row r="37" spans="1:3" ht="15" customHeight="1">
      <c r="A37" s="42">
        <v>33</v>
      </c>
      <c r="B37" s="43" t="s">
        <v>542</v>
      </c>
      <c r="C37" s="44">
        <v>2</v>
      </c>
    </row>
    <row r="38" spans="1:3" ht="15" customHeight="1">
      <c r="A38" s="42">
        <v>34</v>
      </c>
      <c r="B38" s="43" t="s">
        <v>403</v>
      </c>
      <c r="C38" s="44">
        <v>2</v>
      </c>
    </row>
    <row r="39" spans="1:3" ht="15" customHeight="1">
      <c r="A39" s="42">
        <v>35</v>
      </c>
      <c r="B39" s="43" t="s">
        <v>1123</v>
      </c>
      <c r="C39" s="44">
        <v>2</v>
      </c>
    </row>
    <row r="40" spans="1:3" ht="15" customHeight="1">
      <c r="A40" s="42">
        <v>36</v>
      </c>
      <c r="B40" s="43" t="s">
        <v>328</v>
      </c>
      <c r="C40" s="44">
        <v>1</v>
      </c>
    </row>
    <row r="41" spans="1:3" ht="15" customHeight="1">
      <c r="A41" s="42">
        <v>37</v>
      </c>
      <c r="B41" s="43" t="s">
        <v>989</v>
      </c>
      <c r="C41" s="44">
        <v>1</v>
      </c>
    </row>
    <row r="42" spans="1:3" ht="15" customHeight="1">
      <c r="A42" s="42">
        <v>38</v>
      </c>
      <c r="B42" s="43" t="s">
        <v>219</v>
      </c>
      <c r="C42" s="44">
        <v>1</v>
      </c>
    </row>
    <row r="43" spans="1:3" ht="15" customHeight="1">
      <c r="A43" s="42">
        <v>39</v>
      </c>
      <c r="B43" s="43" t="s">
        <v>665</v>
      </c>
      <c r="C43" s="44">
        <v>1</v>
      </c>
    </row>
    <row r="44" spans="1:3" ht="15" customHeight="1">
      <c r="A44" s="42">
        <v>40</v>
      </c>
      <c r="B44" s="43" t="s">
        <v>992</v>
      </c>
      <c r="C44" s="44">
        <v>1</v>
      </c>
    </row>
    <row r="45" spans="1:3" ht="15" customHeight="1">
      <c r="A45" s="42">
        <v>41</v>
      </c>
      <c r="B45" s="43" t="s">
        <v>684</v>
      </c>
      <c r="C45" s="44">
        <v>1</v>
      </c>
    </row>
    <row r="46" spans="1:3" ht="15" customHeight="1">
      <c r="A46" s="42">
        <v>42</v>
      </c>
      <c r="B46" s="43" t="s">
        <v>656</v>
      </c>
      <c r="C46" s="44">
        <v>1</v>
      </c>
    </row>
    <row r="47" spans="1:3" ht="15" customHeight="1">
      <c r="A47" s="42">
        <v>43</v>
      </c>
      <c r="B47" s="43" t="s">
        <v>430</v>
      </c>
      <c r="C47" s="44">
        <v>1</v>
      </c>
    </row>
    <row r="48" spans="1:3" ht="15" customHeight="1">
      <c r="A48" s="42">
        <v>44</v>
      </c>
      <c r="B48" s="43" t="s">
        <v>343</v>
      </c>
      <c r="C48" s="44">
        <v>1</v>
      </c>
    </row>
    <row r="49" spans="1:3" ht="15" customHeight="1">
      <c r="A49" s="42">
        <v>45</v>
      </c>
      <c r="B49" s="43" t="s">
        <v>243</v>
      </c>
      <c r="C49" s="44">
        <v>1</v>
      </c>
    </row>
    <row r="50" spans="1:3" ht="15" customHeight="1">
      <c r="A50" s="42">
        <v>46</v>
      </c>
      <c r="B50" s="43" t="s">
        <v>887</v>
      </c>
      <c r="C50" s="44">
        <v>1</v>
      </c>
    </row>
    <row r="51" spans="1:3" ht="15" customHeight="1">
      <c r="A51" s="42">
        <v>47</v>
      </c>
      <c r="B51" s="43" t="s">
        <v>148</v>
      </c>
      <c r="C51" s="44">
        <v>1</v>
      </c>
    </row>
    <row r="52" spans="1:3" ht="15" customHeight="1">
      <c r="A52" s="42">
        <v>48</v>
      </c>
      <c r="B52" s="43" t="s">
        <v>934</v>
      </c>
      <c r="C52" s="44">
        <v>1</v>
      </c>
    </row>
    <row r="53" spans="1:3" ht="15" customHeight="1">
      <c r="A53" s="42">
        <v>49</v>
      </c>
      <c r="B53" s="43" t="s">
        <v>173</v>
      </c>
      <c r="C53" s="44">
        <v>1</v>
      </c>
    </row>
    <row r="54" spans="1:3" ht="15" customHeight="1">
      <c r="A54" s="42">
        <v>50</v>
      </c>
      <c r="B54" s="43" t="s">
        <v>175</v>
      </c>
      <c r="C54" s="44">
        <v>1</v>
      </c>
    </row>
    <row r="55" spans="1:3" ht="15" customHeight="1">
      <c r="A55" s="42">
        <v>51</v>
      </c>
      <c r="B55" s="43" t="s">
        <v>182</v>
      </c>
      <c r="C55" s="44">
        <v>1</v>
      </c>
    </row>
    <row r="56" spans="1:3" ht="15" customHeight="1">
      <c r="A56" s="42">
        <v>52</v>
      </c>
      <c r="B56" s="43" t="s">
        <v>1209</v>
      </c>
      <c r="C56" s="44">
        <v>1</v>
      </c>
    </row>
    <row r="57" spans="1:3" ht="15" customHeight="1">
      <c r="A57" s="42">
        <v>53</v>
      </c>
      <c r="B57" s="43" t="s">
        <v>507</v>
      </c>
      <c r="C57" s="44">
        <v>1</v>
      </c>
    </row>
    <row r="58" spans="1:3" ht="15" customHeight="1" thickBot="1">
      <c r="A58" s="42">
        <v>54</v>
      </c>
      <c r="B58" s="43" t="s">
        <v>631</v>
      </c>
      <c r="C58" s="56">
        <v>1</v>
      </c>
    </row>
    <row r="59" spans="1:3" ht="15" customHeight="1" thickBot="1">
      <c r="A59" s="9"/>
      <c r="B59" s="55"/>
      <c r="C59" s="57">
        <f>SUM(C5:C58)</f>
        <v>380</v>
      </c>
    </row>
    <row r="60" spans="1:3" ht="15" customHeight="1">
      <c r="A60" s="9"/>
      <c r="B60" s="8"/>
      <c r="C60" s="11"/>
    </row>
    <row r="61" spans="1:3" ht="15" customHeight="1">
      <c r="A61" s="9"/>
      <c r="B61" s="8"/>
      <c r="C61" s="11"/>
    </row>
    <row r="62" spans="1:3" ht="15" customHeight="1">
      <c r="A62" s="9"/>
      <c r="B62" s="8"/>
      <c r="C62" s="11"/>
    </row>
    <row r="63" spans="1:3" ht="15" customHeight="1">
      <c r="A63" s="9"/>
      <c r="B63" s="8"/>
      <c r="C63" s="11"/>
    </row>
    <row r="64" spans="1:3" ht="15" customHeight="1">
      <c r="A64" s="9"/>
      <c r="B64" s="8"/>
      <c r="C64" s="11"/>
    </row>
    <row r="65" spans="1:3" ht="15" customHeight="1">
      <c r="A65" s="9"/>
      <c r="B65" s="8"/>
      <c r="C65" s="11"/>
    </row>
    <row r="66" spans="1:3" ht="15" customHeight="1">
      <c r="A66" s="9"/>
      <c r="B66" s="8"/>
      <c r="C66" s="11"/>
    </row>
    <row r="67" spans="1:3" ht="15" customHeight="1">
      <c r="A67" s="9"/>
      <c r="B67" s="8"/>
      <c r="C67" s="11"/>
    </row>
    <row r="68" spans="1:3" ht="15" customHeight="1">
      <c r="A68" s="9"/>
      <c r="B68" s="8"/>
      <c r="C68" s="11"/>
    </row>
    <row r="69" spans="1:3" ht="15" customHeight="1">
      <c r="A69" s="9"/>
      <c r="B69" s="8"/>
      <c r="C69" s="11"/>
    </row>
    <row r="70" spans="1:3" ht="15" customHeight="1">
      <c r="A70" s="9"/>
      <c r="B70" s="8"/>
      <c r="C70" s="11"/>
    </row>
    <row r="71" spans="1:3" ht="15" customHeight="1">
      <c r="A71" s="9"/>
      <c r="B71" s="8"/>
      <c r="C71" s="11"/>
    </row>
    <row r="72" spans="1:3" ht="15" customHeight="1">
      <c r="A72" s="9"/>
      <c r="B72" s="8"/>
      <c r="C72" s="11"/>
    </row>
    <row r="73" spans="1:3" ht="15" customHeight="1">
      <c r="A73" s="9"/>
      <c r="B73" s="8"/>
      <c r="C73" s="11"/>
    </row>
    <row r="74" spans="1:3" ht="15" customHeight="1">
      <c r="A74" s="9"/>
      <c r="B74" s="8"/>
      <c r="C74" s="11"/>
    </row>
    <row r="75" spans="1:3" ht="15" customHeight="1">
      <c r="A75" s="10"/>
      <c r="B75" s="7"/>
      <c r="C75" s="12"/>
    </row>
  </sheetData>
  <sheetProtection/>
  <autoFilter ref="A4:C5">
    <sortState ref="A5:C75">
      <sortCondition descending="1" sortBy="value" ref="C5:C75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Windows User</cp:lastModifiedBy>
  <cp:lastPrinted>2014-03-12T13:53:08Z</cp:lastPrinted>
  <dcterms:created xsi:type="dcterms:W3CDTF">2013-03-26T14:24:19Z</dcterms:created>
  <dcterms:modified xsi:type="dcterms:W3CDTF">2016-07-07T10:17:57Z</dcterms:modified>
  <cp:category/>
  <cp:version/>
  <cp:contentType/>
  <cp:contentStatus/>
</cp:coreProperties>
</file>