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40" windowWidth="15228" windowHeight="9156" activeTab="0"/>
  </bookViews>
  <sheets>
    <sheet name="100km" sheetId="1" r:id="rId1"/>
    <sheet name="30km" sheetId="2" r:id="rId2"/>
    <sheet name="Squadre" sheetId="3" r:id="rId3"/>
  </sheets>
  <definedNames>
    <definedName name="_xlnm._FilterDatabase" localSheetId="0" hidden="1">'100km'!$A$3:$I$78</definedName>
    <definedName name="_xlnm._FilterDatabase" localSheetId="1" hidden="1">'30km'!$A$3:$I$55</definedName>
    <definedName name="_xlnm.Print_Titles" localSheetId="0">'100km'!$1:$3</definedName>
    <definedName name="_xlnm.Print_Titles" localSheetId="1">'30km'!$1:$3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<sst xmlns="http://schemas.openxmlformats.org/spreadsheetml/2006/main" count="472" uniqueCount="293">
  <si>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</si>
  <si>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</si>
  <si>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</si>
  <si>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</si>
  <si>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</si>
  <si>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</si>
  <si>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</si>
  <si>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</si>
  <si>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</si>
  <si>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</si>
  <si>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</si>
  <si>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</si>
  <si>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</si>
  <si>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</si>
  <si>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</si>
  <si>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</si>
  <si>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</si>
  <si>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</si>
  <si>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</si>
  <si>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</si>
  <si>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FABRIZIO</t>
  </si>
  <si>
    <t>CARLO</t>
  </si>
  <si>
    <t>STEFANO</t>
  </si>
  <si>
    <t>ALESSANDRO</t>
  </si>
  <si>
    <t>ROBERTO</t>
  </si>
  <si>
    <t>LUIGI</t>
  </si>
  <si>
    <t>MARCO</t>
  </si>
  <si>
    <t>ALDO</t>
  </si>
  <si>
    <t>ANDREA</t>
  </si>
  <si>
    <t>MASSIMILIANO</t>
  </si>
  <si>
    <t>VINCENZO</t>
  </si>
  <si>
    <t>GIANFRANCO</t>
  </si>
  <si>
    <t>MICHELE</t>
  </si>
  <si>
    <t>ANGELO</t>
  </si>
  <si>
    <t>GIORGIO</t>
  </si>
  <si>
    <t>ADRIANO</t>
  </si>
  <si>
    <t>ASCOLI</t>
  </si>
  <si>
    <t>LORIS</t>
  </si>
  <si>
    <t>FAUSTO</t>
  </si>
  <si>
    <t>LEIDI</t>
  </si>
  <si>
    <t>DI STEFANO</t>
  </si>
  <si>
    <t>ANTONELLO</t>
  </si>
  <si>
    <t>CUCCHIELLA</t>
  </si>
  <si>
    <t>CALCATERRA</t>
  </si>
  <si>
    <t>RUNNING CÒLUB FUTURA</t>
  </si>
  <si>
    <t>ZHELEZOV</t>
  </si>
  <si>
    <t>KONSTANTIN</t>
  </si>
  <si>
    <t>MKP KIEV 42195</t>
  </si>
  <si>
    <t>FANTON</t>
  </si>
  <si>
    <t>SPOTORNI RUN</t>
  </si>
  <si>
    <t>EVANGELISTI</t>
  </si>
  <si>
    <t>GS PARCO ALPI APUANE</t>
  </si>
  <si>
    <t>DEFLORIAN</t>
  </si>
  <si>
    <t>US CORNACCI</t>
  </si>
  <si>
    <t>CASIRAGHI</t>
  </si>
  <si>
    <t>MONICA</t>
  </si>
  <si>
    <t>EQUIPE ATHLETIC TEAM</t>
  </si>
  <si>
    <t>TORELLI</t>
  </si>
  <si>
    <t>GIOVANNI BATTISTA</t>
  </si>
  <si>
    <t>ROMA ROAD RUNNERS CLUB</t>
  </si>
  <si>
    <t>GS ARCOBALENO</t>
  </si>
  <si>
    <t>HOUSKA</t>
  </si>
  <si>
    <t>DAVID</t>
  </si>
  <si>
    <t>AMATEUR S.C. ALGUND/RAIFFEISEN</t>
  </si>
  <si>
    <t>SACCANI</t>
  </si>
  <si>
    <t>MARATHON CREMONA</t>
  </si>
  <si>
    <t>TERRINONI</t>
  </si>
  <si>
    <t>FONTANA</t>
  </si>
  <si>
    <t>GIANPAOLO</t>
  </si>
  <si>
    <t>NEW ATHLETICS SULZANO</t>
  </si>
  <si>
    <t>TALIANI</t>
  </si>
  <si>
    <t>ABBADIA SAN SALVATORE</t>
  </si>
  <si>
    <t>VESELOVSKY</t>
  </si>
  <si>
    <t>ONDREJ</t>
  </si>
  <si>
    <t>MK RAJEC</t>
  </si>
  <si>
    <t>INTINI</t>
  </si>
  <si>
    <t>VITO</t>
  </si>
  <si>
    <t>ASD AMATORI PUTIGNANO</t>
  </si>
  <si>
    <t>ACCARINO</t>
  </si>
  <si>
    <t>ASD VILLA DE SANCTIS</t>
  </si>
  <si>
    <t>LUSI</t>
  </si>
  <si>
    <t>DENIS</t>
  </si>
  <si>
    <t>OPOA TEAM RUNNING TRASACCO</t>
  </si>
  <si>
    <t>FANCOLI</t>
  </si>
  <si>
    <t>INDIVIDUALE</t>
  </si>
  <si>
    <t>ATLETICA ENI</t>
  </si>
  <si>
    <t>ZAID</t>
  </si>
  <si>
    <t>JONATHAN</t>
  </si>
  <si>
    <t>PODISTI MARATONA DI ROMA</t>
  </si>
  <si>
    <t>BAZZANA</t>
  </si>
  <si>
    <t>LUCIO</t>
  </si>
  <si>
    <t>ASS. PRO SAN PIETRO SANREMO</t>
  </si>
  <si>
    <t>GALIMBERTI</t>
  </si>
  <si>
    <t>GS AVIS OGGIONO</t>
  </si>
  <si>
    <t>MALACARI</t>
  </si>
  <si>
    <t>GIOVANBATTISTA</t>
  </si>
  <si>
    <t>BRETTI</t>
  </si>
  <si>
    <t>MAZZOLARI</t>
  </si>
  <si>
    <t>SABRINA</t>
  </si>
  <si>
    <t>MAZZI</t>
  </si>
  <si>
    <t>GPV TAGICAR VILLAFRANCA</t>
  </si>
  <si>
    <t>NALESSO</t>
  </si>
  <si>
    <t>ATLETICA ATHLON PADOVA</t>
  </si>
  <si>
    <t>VELLA</t>
  </si>
  <si>
    <t>VICTOR</t>
  </si>
  <si>
    <t>GS BANCARI ROMANI</t>
  </si>
  <si>
    <t>DINO</t>
  </si>
  <si>
    <t>BACCHIN</t>
  </si>
  <si>
    <t>HUBLER</t>
  </si>
  <si>
    <t>CHRISTIAN</t>
  </si>
  <si>
    <t>SABATELLA</t>
  </si>
  <si>
    <t>ADALBERTO</t>
  </si>
  <si>
    <t>ROSATI</t>
  </si>
  <si>
    <t>PODISTICA AVEZZANO</t>
  </si>
  <si>
    <t>FINIGUERRA</t>
  </si>
  <si>
    <t>PICO RUNNERS</t>
  </si>
  <si>
    <t>CATTANEO</t>
  </si>
  <si>
    <t>ASD RUNNERS BERGAMO</t>
  </si>
  <si>
    <t>SPINEDI</t>
  </si>
  <si>
    <t>BRUNO</t>
  </si>
  <si>
    <t>FRATUS</t>
  </si>
  <si>
    <t>ROSARIO</t>
  </si>
  <si>
    <t>SACCHINI</t>
  </si>
  <si>
    <t>SILVIA</t>
  </si>
  <si>
    <t>ASD TEAM MARATHON BIKE</t>
  </si>
  <si>
    <t>GARGANO</t>
  </si>
  <si>
    <t>ANGELA</t>
  </si>
  <si>
    <t>DISFIDA DI BARLETTA</t>
  </si>
  <si>
    <t>OPRITZ</t>
  </si>
  <si>
    <t>RUSLAN</t>
  </si>
  <si>
    <t>AGOSTINI</t>
  </si>
  <si>
    <t>GIANCARLA</t>
  </si>
  <si>
    <t>GRUPPO CITTA' DI GENOVA</t>
  </si>
  <si>
    <t>BAGNOLI</t>
  </si>
  <si>
    <t>RUNNERS BARBERINO</t>
  </si>
  <si>
    <t>ELIFANI</t>
  </si>
  <si>
    <t>ROSSI</t>
  </si>
  <si>
    <t>PATRIZIA</t>
  </si>
  <si>
    <t>ANTONIOLI</t>
  </si>
  <si>
    <t>IRENEO</t>
  </si>
  <si>
    <t>SORESINA RUNNING CLUB</t>
  </si>
  <si>
    <t>MONTEMURRO</t>
  </si>
  <si>
    <t>S.S. MONTEDORO</t>
  </si>
  <si>
    <t>NOVIELLO</t>
  </si>
  <si>
    <t>MANZO</t>
  </si>
  <si>
    <t>METELLI</t>
  </si>
  <si>
    <t>BOCCHINI</t>
  </si>
  <si>
    <t>EMILIO</t>
  </si>
  <si>
    <t>VACCARO</t>
  </si>
  <si>
    <t>CLARA</t>
  </si>
  <si>
    <t>AICS CLUB ATLETICO CENTRALE</t>
  </si>
  <si>
    <t>MANDINI</t>
  </si>
  <si>
    <t>ASD OSTIA RUNNER AVIS</t>
  </si>
  <si>
    <t>FAVORIDO</t>
  </si>
  <si>
    <t>ZOMER</t>
  </si>
  <si>
    <t>CROCE D'ORO PRATO</t>
  </si>
  <si>
    <t>RADO</t>
  </si>
  <si>
    <t>ALESSANDRA</t>
  </si>
  <si>
    <t>VENEZIA RUNNERS</t>
  </si>
  <si>
    <t>TEMPESTINI</t>
  </si>
  <si>
    <t>DAMIANO</t>
  </si>
  <si>
    <t>POLISPORTIVA IOLO</t>
  </si>
  <si>
    <t>VALERI</t>
  </si>
  <si>
    <t>MANCA</t>
  </si>
  <si>
    <t>ATLETICA DEL PARCO</t>
  </si>
  <si>
    <t>PODISTI VALMONTONE</t>
  </si>
  <si>
    <t>SETTEVENDEMMIE</t>
  </si>
  <si>
    <t>GAETANO</t>
  </si>
  <si>
    <t>ASD PODISTICA LUCO DEI MARSI</t>
  </si>
  <si>
    <t>SCUKA</t>
  </si>
  <si>
    <t>SILVIO</t>
  </si>
  <si>
    <t>CUS PADOVA</t>
  </si>
  <si>
    <t>MASIERO</t>
  </si>
  <si>
    <t>NATALINA</t>
  </si>
  <si>
    <t>RUNNERS PADOVA</t>
  </si>
  <si>
    <t>MICHELETTI</t>
  </si>
  <si>
    <t>D'ANGELO</t>
  </si>
  <si>
    <t>RIZZITELLI</t>
  </si>
  <si>
    <t>MASON</t>
  </si>
  <si>
    <t>ATLETICA CAMPO GIURIATI</t>
  </si>
  <si>
    <t>MOTTA</t>
  </si>
  <si>
    <t>FURLAN</t>
  </si>
  <si>
    <t>RINALDO</t>
  </si>
  <si>
    <t>GIULIANO</t>
  </si>
  <si>
    <t>ASD ATLETICA VARAZZE</t>
  </si>
  <si>
    <t>DI GIORGIO</t>
  </si>
  <si>
    <t>GALLO</t>
  </si>
  <si>
    <t>MARATHON CLUB ARIANO IRPINO</t>
  </si>
  <si>
    <t>FALEO</t>
  </si>
  <si>
    <t>ATLETICA STRACAGNANO</t>
  </si>
  <si>
    <t>BARLASCINI</t>
  </si>
  <si>
    <t>ROMANO</t>
  </si>
  <si>
    <t>G.P. CASTRONNO</t>
  </si>
  <si>
    <t>ANCORA</t>
  </si>
  <si>
    <t>VITO PIERO</t>
  </si>
  <si>
    <t>PRO PATRIA MILANO</t>
  </si>
  <si>
    <t>SALEM</t>
  </si>
  <si>
    <t>MOHAMED</t>
  </si>
  <si>
    <t>ATLETICA VIS ABANO</t>
  </si>
  <si>
    <t>Ultra Maratona degli Etruschi 3ª edizione</t>
  </si>
  <si>
    <t>Tarquinia (VT) Italia - Sabato 07/11/2009</t>
  </si>
  <si>
    <t>RUNNING CLUB FUTURA</t>
  </si>
  <si>
    <t>GENERALE km. 100 + km. 30</t>
  </si>
  <si>
    <t>GP M. DELLA TOLFA L'AIRONE</t>
  </si>
  <si>
    <t>ATLETICA MONTE MARIO</t>
  </si>
  <si>
    <t>ATLETICA TUSCULUM</t>
  </si>
  <si>
    <t>RUNNING EVOLUTION</t>
  </si>
  <si>
    <t>ASD MORENA RUNNERS</t>
  </si>
  <si>
    <t>ATLETICA CIMINA</t>
  </si>
  <si>
    <t>CAT SPORT</t>
  </si>
  <si>
    <t>ASD ATL. ROCCA DI PAPA</t>
  </si>
  <si>
    <t>ATLETICA ROCCA DI PAPA</t>
  </si>
  <si>
    <t>CRAL POLIGRAFICO DELLO STATO</t>
  </si>
  <si>
    <t>G.M.S. SUBIACO LEGNAMI COCULO</t>
  </si>
  <si>
    <t>GS ISOLA SACRA</t>
  </si>
  <si>
    <t>DE GIACOMO</t>
  </si>
  <si>
    <t>POMPILI</t>
  </si>
  <si>
    <t>CRISTIANO</t>
  </si>
  <si>
    <t>MORMILE</t>
  </si>
  <si>
    <t>ARMANDO</t>
  </si>
  <si>
    <t>COSTALUNGA</t>
  </si>
  <si>
    <t>ERCOLANI</t>
  </si>
  <si>
    <t>BRUNAMONTI</t>
  </si>
  <si>
    <t>MAURIZIO</t>
  </si>
  <si>
    <t>DUO</t>
  </si>
  <si>
    <t>ELMES</t>
  </si>
  <si>
    <t>PROIETTI</t>
  </si>
  <si>
    <t>BELLUCCI</t>
  </si>
  <si>
    <t>NATALIZI</t>
  </si>
  <si>
    <t>GIANNINI</t>
  </si>
  <si>
    <t>LORENZO</t>
  </si>
  <si>
    <t>MAFFEZZOLI</t>
  </si>
  <si>
    <t>MANLIO</t>
  </si>
  <si>
    <t>CRUCIANI</t>
  </si>
  <si>
    <t>VENANZINO</t>
  </si>
  <si>
    <t>CLEMENTI</t>
  </si>
  <si>
    <t>PANEBIANCO</t>
  </si>
  <si>
    <t>RAFFAELE</t>
  </si>
  <si>
    <t>COSTANZO</t>
  </si>
  <si>
    <t>PEDONE</t>
  </si>
  <si>
    <t>RESTIGLIAN</t>
  </si>
  <si>
    <t>PASQUALE</t>
  </si>
  <si>
    <t>VARESCO</t>
  </si>
  <si>
    <t>LCA</t>
  </si>
  <si>
    <t>BATTIATO</t>
  </si>
  <si>
    <t>COSIMO</t>
  </si>
  <si>
    <t>DE FELICI</t>
  </si>
  <si>
    <t>ACUNZO</t>
  </si>
  <si>
    <t>FOLIGNI</t>
  </si>
  <si>
    <t>ALESSIA</t>
  </si>
  <si>
    <t>BASILI</t>
  </si>
  <si>
    <t>LORETI</t>
  </si>
  <si>
    <t>ROMITI</t>
  </si>
  <si>
    <t>GIAMPIERO</t>
  </si>
  <si>
    <t>IURATO</t>
  </si>
  <si>
    <t>PASQUALI</t>
  </si>
  <si>
    <t>PASCUCCI</t>
  </si>
  <si>
    <t>CANESTRELLI</t>
  </si>
  <si>
    <t>CICCARELLA</t>
  </si>
  <si>
    <t>ARCI</t>
  </si>
  <si>
    <t>ANTONIO</t>
  </si>
  <si>
    <t>DI FELICE</t>
  </si>
  <si>
    <t>ANNA MARIA</t>
  </si>
  <si>
    <t>LUCIANI</t>
  </si>
  <si>
    <t>DI SABATINO</t>
  </si>
  <si>
    <t>AIELLO</t>
  </si>
  <si>
    <t>ALFREDO CARLO</t>
  </si>
  <si>
    <t>SERINO</t>
  </si>
  <si>
    <t>GERARDO</t>
  </si>
  <si>
    <t>SCANZANI</t>
  </si>
  <si>
    <t>PASQUALINO</t>
  </si>
  <si>
    <t>BOTTA</t>
  </si>
  <si>
    <t>DANIELA</t>
  </si>
  <si>
    <t>BERNABEI</t>
  </si>
  <si>
    <t>VILLACORTA PAIMA</t>
  </si>
  <si>
    <t>VERONICA</t>
  </si>
  <si>
    <t>RECINE</t>
  </si>
  <si>
    <t>FIORELLA</t>
  </si>
  <si>
    <t>CENNI</t>
  </si>
  <si>
    <t>PAOLA</t>
  </si>
  <si>
    <t>FIORUCCI</t>
  </si>
  <si>
    <t>CALA'</t>
  </si>
  <si>
    <t>MARIA</t>
  </si>
  <si>
    <t>CARDINALI</t>
  </si>
  <si>
    <t>NASTASI</t>
  </si>
  <si>
    <t>SENZANONNO</t>
  </si>
  <si>
    <t>BORTOLATO</t>
  </si>
  <si>
    <t>MARIA REGINA</t>
  </si>
  <si>
    <t>OLDANI</t>
  </si>
  <si>
    <t>IVANA</t>
  </si>
  <si>
    <t>SCORDINO</t>
  </si>
  <si>
    <t>ANNAMARIE</t>
  </si>
  <si>
    <t>LUNATI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</si>
</sst>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21" fontId="0" fillId="0" borderId="7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21" fontId="14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199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200</v>
      </c>
      <c r="B2" s="55"/>
      <c r="C2" s="55"/>
      <c r="D2" s="55"/>
      <c r="E2" s="55"/>
      <c r="F2" s="55"/>
      <c r="G2" s="56"/>
      <c r="H2" s="6" t="s">
        <v>0</v>
      </c>
      <c r="I2" s="7">
        <v>100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31" t="s">
        <v>43</v>
      </c>
      <c r="C4" s="31" t="s">
        <v>34</v>
      </c>
      <c r="D4" s="32">
        <v>1972</v>
      </c>
      <c r="E4" s="31" t="s">
        <v>44</v>
      </c>
      <c r="F4" s="33">
        <v>0.2945023148148148</v>
      </c>
      <c r="G4" s="17" t="str">
        <f aca="true" t="shared" si="0" ref="G4:G67">TEXT(INT((HOUR(F4)*3600+MINUTE(F4)*60+SECOND(F4))/$I$2/60),"0")&amp;"."&amp;TEXT(MOD((HOUR(F4)*3600+MINUTE(F4)*60+SECOND(F4))/$I$2,60),"00")&amp;"/km"</f>
        <v>4.14/km</v>
      </c>
      <c r="H4" s="18">
        <f aca="true" t="shared" si="1" ref="H4:H31">F4-$F$4</f>
        <v>0</v>
      </c>
      <c r="I4" s="18">
        <f aca="true" t="shared" si="2" ref="I4:I35">F4-INDEX($F$4:$F$78,MATCH(D4,$D$4:$D$78,0))</f>
        <v>0</v>
      </c>
    </row>
    <row r="5" spans="1:9" s="1" customFormat="1" ht="15" customHeight="1">
      <c r="A5" s="19">
        <v>2</v>
      </c>
      <c r="B5" s="34" t="s">
        <v>45</v>
      </c>
      <c r="C5" s="34" t="s">
        <v>46</v>
      </c>
      <c r="D5" s="35">
        <v>1969</v>
      </c>
      <c r="E5" s="34" t="s">
        <v>47</v>
      </c>
      <c r="F5" s="36">
        <v>0.31351851851851853</v>
      </c>
      <c r="G5" s="20" t="str">
        <f t="shared" si="0"/>
        <v>4.31/km</v>
      </c>
      <c r="H5" s="21">
        <f t="shared" si="1"/>
        <v>0.019016203703703716</v>
      </c>
      <c r="I5" s="21">
        <f t="shared" si="2"/>
        <v>0</v>
      </c>
    </row>
    <row r="6" spans="1:9" s="1" customFormat="1" ht="15" customHeight="1">
      <c r="A6" s="19">
        <v>3</v>
      </c>
      <c r="B6" s="34" t="s">
        <v>48</v>
      </c>
      <c r="C6" s="34" t="s">
        <v>37</v>
      </c>
      <c r="D6" s="35">
        <v>1972</v>
      </c>
      <c r="E6" s="34" t="s">
        <v>49</v>
      </c>
      <c r="F6" s="36">
        <v>0.3321875</v>
      </c>
      <c r="G6" s="20" t="str">
        <f t="shared" si="0"/>
        <v>4.47/km</v>
      </c>
      <c r="H6" s="21">
        <f t="shared" si="1"/>
        <v>0.03768518518518521</v>
      </c>
      <c r="I6" s="21">
        <f t="shared" si="2"/>
        <v>0.03768518518518521</v>
      </c>
    </row>
    <row r="7" spans="1:9" s="1" customFormat="1" ht="15" customHeight="1">
      <c r="A7" s="19">
        <v>4</v>
      </c>
      <c r="B7" s="34" t="s">
        <v>50</v>
      </c>
      <c r="C7" s="34" t="s">
        <v>32</v>
      </c>
      <c r="D7" s="35">
        <v>1980</v>
      </c>
      <c r="E7" s="34" t="s">
        <v>51</v>
      </c>
      <c r="F7" s="36">
        <v>0.3379861111111111</v>
      </c>
      <c r="G7" s="20" t="str">
        <f t="shared" si="0"/>
        <v>4.52/km</v>
      </c>
      <c r="H7" s="21">
        <f t="shared" si="1"/>
        <v>0.043483796296296284</v>
      </c>
      <c r="I7" s="21">
        <f t="shared" si="2"/>
        <v>0</v>
      </c>
    </row>
    <row r="8" spans="1:9" s="1" customFormat="1" ht="15" customHeight="1">
      <c r="A8" s="19">
        <v>5</v>
      </c>
      <c r="B8" s="34" t="s">
        <v>52</v>
      </c>
      <c r="C8" s="34" t="s">
        <v>16</v>
      </c>
      <c r="D8" s="35">
        <v>1968</v>
      </c>
      <c r="E8" s="34" t="s">
        <v>53</v>
      </c>
      <c r="F8" s="36">
        <v>0.3425694444444445</v>
      </c>
      <c r="G8" s="20" t="str">
        <f t="shared" si="0"/>
        <v>4.56/km</v>
      </c>
      <c r="H8" s="21">
        <f t="shared" si="1"/>
        <v>0.04806712962962967</v>
      </c>
      <c r="I8" s="21">
        <f t="shared" si="2"/>
        <v>0</v>
      </c>
    </row>
    <row r="9" spans="1:9" s="1" customFormat="1" ht="15" customHeight="1">
      <c r="A9" s="19">
        <v>6</v>
      </c>
      <c r="B9" s="34" t="s">
        <v>54</v>
      </c>
      <c r="C9" s="34" t="s">
        <v>55</v>
      </c>
      <c r="D9" s="35">
        <v>1969</v>
      </c>
      <c r="E9" s="34" t="s">
        <v>56</v>
      </c>
      <c r="F9" s="36">
        <v>0.3552777777777778</v>
      </c>
      <c r="G9" s="20" t="str">
        <f t="shared" si="0"/>
        <v>5.07/km</v>
      </c>
      <c r="H9" s="21">
        <f t="shared" si="1"/>
        <v>0.06077546296296299</v>
      </c>
      <c r="I9" s="21">
        <f t="shared" si="2"/>
        <v>0.041759259259259274</v>
      </c>
    </row>
    <row r="10" spans="1:9" s="1" customFormat="1" ht="15" customHeight="1">
      <c r="A10" s="19">
        <v>7</v>
      </c>
      <c r="B10" s="34" t="s">
        <v>57</v>
      </c>
      <c r="C10" s="34" t="s">
        <v>58</v>
      </c>
      <c r="D10" s="35">
        <v>1955</v>
      </c>
      <c r="E10" s="34" t="s">
        <v>59</v>
      </c>
      <c r="F10" s="36">
        <v>0.3793518518518519</v>
      </c>
      <c r="G10" s="20" t="str">
        <f t="shared" si="0"/>
        <v>5.28/km</v>
      </c>
      <c r="H10" s="21">
        <f t="shared" si="1"/>
        <v>0.08484953703703707</v>
      </c>
      <c r="I10" s="21">
        <f t="shared" si="2"/>
        <v>0</v>
      </c>
    </row>
    <row r="11" spans="1:9" s="1" customFormat="1" ht="15" customHeight="1">
      <c r="A11" s="19">
        <v>8</v>
      </c>
      <c r="B11" s="34" t="s">
        <v>36</v>
      </c>
      <c r="C11" s="34" t="s">
        <v>21</v>
      </c>
      <c r="D11" s="35">
        <v>1979</v>
      </c>
      <c r="E11" s="34" t="s">
        <v>60</v>
      </c>
      <c r="F11" s="36">
        <v>0.382037037037037</v>
      </c>
      <c r="G11" s="20" t="str">
        <f t="shared" si="0"/>
        <v>5.30/km</v>
      </c>
      <c r="H11" s="21">
        <f t="shared" si="1"/>
        <v>0.0875347222222222</v>
      </c>
      <c r="I11" s="21">
        <f t="shared" si="2"/>
        <v>0</v>
      </c>
    </row>
    <row r="12" spans="1:9" s="1" customFormat="1" ht="15" customHeight="1">
      <c r="A12" s="19">
        <v>9</v>
      </c>
      <c r="B12" s="34" t="s">
        <v>61</v>
      </c>
      <c r="C12" s="34" t="s">
        <v>62</v>
      </c>
      <c r="D12" s="35">
        <v>1973</v>
      </c>
      <c r="E12" s="34" t="s">
        <v>63</v>
      </c>
      <c r="F12" s="36">
        <v>0.3844675925925926</v>
      </c>
      <c r="G12" s="20" t="str">
        <f t="shared" si="0"/>
        <v>5.32/km</v>
      </c>
      <c r="H12" s="21">
        <f t="shared" si="1"/>
        <v>0.0899652777777778</v>
      </c>
      <c r="I12" s="21">
        <f t="shared" si="2"/>
        <v>0</v>
      </c>
    </row>
    <row r="13" spans="1:9" s="1" customFormat="1" ht="15" customHeight="1">
      <c r="A13" s="19">
        <v>10</v>
      </c>
      <c r="B13" s="34" t="s">
        <v>64</v>
      </c>
      <c r="C13" s="34" t="s">
        <v>21</v>
      </c>
      <c r="D13" s="35">
        <v>1971</v>
      </c>
      <c r="E13" s="34" t="s">
        <v>65</v>
      </c>
      <c r="F13" s="36">
        <v>0.3858101851851852</v>
      </c>
      <c r="G13" s="20" t="str">
        <f t="shared" si="0"/>
        <v>5.33/km</v>
      </c>
      <c r="H13" s="21">
        <f t="shared" si="1"/>
        <v>0.09130787037037036</v>
      </c>
      <c r="I13" s="21">
        <f t="shared" si="2"/>
        <v>0</v>
      </c>
    </row>
    <row r="14" spans="1:9" s="1" customFormat="1" ht="15" customHeight="1">
      <c r="A14" s="25">
        <v>11</v>
      </c>
      <c r="B14" s="40" t="s">
        <v>66</v>
      </c>
      <c r="C14" s="40" t="s">
        <v>20</v>
      </c>
      <c r="D14" s="41">
        <v>1968</v>
      </c>
      <c r="E14" s="40" t="s">
        <v>11</v>
      </c>
      <c r="F14" s="42">
        <v>0.38797453703703705</v>
      </c>
      <c r="G14" s="26" t="str">
        <f t="shared" si="0"/>
        <v>5.35/km</v>
      </c>
      <c r="H14" s="27">
        <f t="shared" si="1"/>
        <v>0.09347222222222223</v>
      </c>
      <c r="I14" s="27">
        <f t="shared" si="2"/>
        <v>0.045405092592592566</v>
      </c>
    </row>
    <row r="15" spans="1:9" s="1" customFormat="1" ht="15" customHeight="1">
      <c r="A15" s="19">
        <v>12</v>
      </c>
      <c r="B15" s="34" t="s">
        <v>67</v>
      </c>
      <c r="C15" s="34" t="s">
        <v>68</v>
      </c>
      <c r="D15" s="35">
        <v>1969</v>
      </c>
      <c r="E15" s="34" t="s">
        <v>69</v>
      </c>
      <c r="F15" s="36">
        <v>0.3887152777777778</v>
      </c>
      <c r="G15" s="20" t="str">
        <f t="shared" si="0"/>
        <v>5.36/km</v>
      </c>
      <c r="H15" s="21">
        <f t="shared" si="1"/>
        <v>0.094212962962963</v>
      </c>
      <c r="I15" s="21">
        <f t="shared" si="2"/>
        <v>0.07519675925925928</v>
      </c>
    </row>
    <row r="16" spans="1:9" s="1" customFormat="1" ht="15" customHeight="1">
      <c r="A16" s="19">
        <v>13</v>
      </c>
      <c r="B16" s="34" t="s">
        <v>70</v>
      </c>
      <c r="C16" s="34" t="s">
        <v>17</v>
      </c>
      <c r="D16" s="35">
        <v>1960</v>
      </c>
      <c r="E16" s="34" t="s">
        <v>71</v>
      </c>
      <c r="F16" s="36">
        <v>0.39221064814814816</v>
      </c>
      <c r="G16" s="20" t="str">
        <f t="shared" si="0"/>
        <v>5.39/km</v>
      </c>
      <c r="H16" s="21">
        <f t="shared" si="1"/>
        <v>0.09770833333333334</v>
      </c>
      <c r="I16" s="21">
        <f t="shared" si="2"/>
        <v>0</v>
      </c>
    </row>
    <row r="17" spans="1:9" s="1" customFormat="1" ht="15" customHeight="1">
      <c r="A17" s="19">
        <v>14</v>
      </c>
      <c r="B17" s="34" t="s">
        <v>72</v>
      </c>
      <c r="C17" s="34" t="s">
        <v>73</v>
      </c>
      <c r="D17" s="35">
        <v>1979</v>
      </c>
      <c r="E17" s="34" t="s">
        <v>74</v>
      </c>
      <c r="F17" s="36">
        <v>0.39444444444444443</v>
      </c>
      <c r="G17" s="20" t="str">
        <f t="shared" si="0"/>
        <v>5.41/km</v>
      </c>
      <c r="H17" s="21">
        <f t="shared" si="1"/>
        <v>0.09994212962962962</v>
      </c>
      <c r="I17" s="21">
        <f t="shared" si="2"/>
        <v>0.012407407407407423</v>
      </c>
    </row>
    <row r="18" spans="1:9" s="1" customFormat="1" ht="15" customHeight="1">
      <c r="A18" s="19">
        <v>15</v>
      </c>
      <c r="B18" s="34" t="s">
        <v>75</v>
      </c>
      <c r="C18" s="34" t="s">
        <v>76</v>
      </c>
      <c r="D18" s="35">
        <v>1968</v>
      </c>
      <c r="E18" s="34" t="s">
        <v>77</v>
      </c>
      <c r="F18" s="36">
        <v>0.399837962962963</v>
      </c>
      <c r="G18" s="20" t="str">
        <f t="shared" si="0"/>
        <v>5.45/km</v>
      </c>
      <c r="H18" s="21">
        <f t="shared" si="1"/>
        <v>0.10533564814814816</v>
      </c>
      <c r="I18" s="21">
        <f t="shared" si="2"/>
        <v>0.057268518518518496</v>
      </c>
    </row>
    <row r="19" spans="1:9" s="1" customFormat="1" ht="15" customHeight="1">
      <c r="A19" s="19">
        <v>16</v>
      </c>
      <c r="B19" s="34" t="s">
        <v>78</v>
      </c>
      <c r="C19" s="34" t="s">
        <v>12</v>
      </c>
      <c r="D19" s="35">
        <v>1969</v>
      </c>
      <c r="E19" s="34" t="s">
        <v>79</v>
      </c>
      <c r="F19" s="36">
        <v>0.40347222222222223</v>
      </c>
      <c r="G19" s="20" t="str">
        <f t="shared" si="0"/>
        <v>5.49/km</v>
      </c>
      <c r="H19" s="21">
        <f t="shared" si="1"/>
        <v>0.10896990740740742</v>
      </c>
      <c r="I19" s="21">
        <f t="shared" si="2"/>
        <v>0.0899537037037037</v>
      </c>
    </row>
    <row r="20" spans="1:9" s="1" customFormat="1" ht="15" customHeight="1">
      <c r="A20" s="19">
        <v>17</v>
      </c>
      <c r="B20" s="34" t="s">
        <v>80</v>
      </c>
      <c r="C20" s="34" t="s">
        <v>81</v>
      </c>
      <c r="D20" s="35">
        <v>1968</v>
      </c>
      <c r="E20" s="34" t="s">
        <v>82</v>
      </c>
      <c r="F20" s="36">
        <v>0.4092939814814815</v>
      </c>
      <c r="G20" s="20" t="str">
        <f t="shared" si="0"/>
        <v>5.54/km</v>
      </c>
      <c r="H20" s="21">
        <f t="shared" si="1"/>
        <v>0.11479166666666668</v>
      </c>
      <c r="I20" s="21">
        <f t="shared" si="2"/>
        <v>0.06672453703703701</v>
      </c>
    </row>
    <row r="21" spans="1:9" s="1" customFormat="1" ht="15" customHeight="1">
      <c r="A21" s="19">
        <v>18</v>
      </c>
      <c r="B21" s="34" t="s">
        <v>83</v>
      </c>
      <c r="C21" s="34" t="s">
        <v>29</v>
      </c>
      <c r="D21" s="35">
        <v>1975</v>
      </c>
      <c r="E21" s="34" t="s">
        <v>84</v>
      </c>
      <c r="F21" s="36">
        <v>0.4134837962962963</v>
      </c>
      <c r="G21" s="20" t="str">
        <f t="shared" si="0"/>
        <v>5.57/km</v>
      </c>
      <c r="H21" s="21">
        <f t="shared" si="1"/>
        <v>0.11898148148148147</v>
      </c>
      <c r="I21" s="21">
        <f t="shared" si="2"/>
        <v>0</v>
      </c>
    </row>
    <row r="22" spans="1:9" s="1" customFormat="1" ht="15" customHeight="1">
      <c r="A22" s="19">
        <v>19</v>
      </c>
      <c r="B22" s="34" t="s">
        <v>39</v>
      </c>
      <c r="C22" s="34" t="s">
        <v>35</v>
      </c>
      <c r="D22" s="35">
        <v>1941</v>
      </c>
      <c r="E22" s="34" t="s">
        <v>85</v>
      </c>
      <c r="F22" s="36">
        <v>0.4197106481481481</v>
      </c>
      <c r="G22" s="20" t="str">
        <f t="shared" si="0"/>
        <v>6.03/km</v>
      </c>
      <c r="H22" s="21">
        <f t="shared" si="1"/>
        <v>0.1252083333333333</v>
      </c>
      <c r="I22" s="21">
        <f t="shared" si="2"/>
        <v>0</v>
      </c>
    </row>
    <row r="23" spans="1:9" s="1" customFormat="1" ht="15" customHeight="1">
      <c r="A23" s="19">
        <v>20</v>
      </c>
      <c r="B23" s="34" t="s">
        <v>86</v>
      </c>
      <c r="C23" s="34" t="s">
        <v>87</v>
      </c>
      <c r="D23" s="35">
        <v>1956</v>
      </c>
      <c r="E23" s="34" t="s">
        <v>88</v>
      </c>
      <c r="F23" s="36">
        <v>0.4214814814814815</v>
      </c>
      <c r="G23" s="20" t="str">
        <f t="shared" si="0"/>
        <v>6.04/km</v>
      </c>
      <c r="H23" s="21">
        <f t="shared" si="1"/>
        <v>0.1269791666666667</v>
      </c>
      <c r="I23" s="21">
        <f t="shared" si="2"/>
        <v>0</v>
      </c>
    </row>
    <row r="24" spans="1:9" s="1" customFormat="1" ht="15" customHeight="1">
      <c r="A24" s="19">
        <v>21</v>
      </c>
      <c r="B24" s="34" t="s">
        <v>89</v>
      </c>
      <c r="C24" s="34" t="s">
        <v>90</v>
      </c>
      <c r="D24" s="35">
        <v>1954</v>
      </c>
      <c r="E24" s="34" t="s">
        <v>91</v>
      </c>
      <c r="F24" s="36">
        <v>0.42377314814814815</v>
      </c>
      <c r="G24" s="20" t="str">
        <f t="shared" si="0"/>
        <v>6.06/km</v>
      </c>
      <c r="H24" s="21">
        <f t="shared" si="1"/>
        <v>0.12927083333333333</v>
      </c>
      <c r="I24" s="21">
        <f t="shared" si="2"/>
        <v>0</v>
      </c>
    </row>
    <row r="25" spans="1:9" s="1" customFormat="1" ht="15" customHeight="1">
      <c r="A25" s="19">
        <v>22</v>
      </c>
      <c r="B25" s="34" t="s">
        <v>92</v>
      </c>
      <c r="C25" s="34" t="s">
        <v>28</v>
      </c>
      <c r="D25" s="35">
        <v>1971</v>
      </c>
      <c r="E25" s="34" t="s">
        <v>93</v>
      </c>
      <c r="F25" s="36">
        <v>0.4255787037037037</v>
      </c>
      <c r="G25" s="20" t="str">
        <f t="shared" si="0"/>
        <v>6.08/km</v>
      </c>
      <c r="H25" s="21">
        <f t="shared" si="1"/>
        <v>0.1310763888888889</v>
      </c>
      <c r="I25" s="21">
        <f t="shared" si="2"/>
        <v>0.039768518518518536</v>
      </c>
    </row>
    <row r="26" spans="1:9" s="1" customFormat="1" ht="15" customHeight="1">
      <c r="A26" s="19">
        <v>23</v>
      </c>
      <c r="B26" s="34" t="s">
        <v>94</v>
      </c>
      <c r="C26" s="34" t="s">
        <v>95</v>
      </c>
      <c r="D26" s="35">
        <v>1950</v>
      </c>
      <c r="E26" s="34" t="s">
        <v>79</v>
      </c>
      <c r="F26" s="36">
        <v>0.42846064814814816</v>
      </c>
      <c r="G26" s="20" t="str">
        <f t="shared" si="0"/>
        <v>6.10/km</v>
      </c>
      <c r="H26" s="21">
        <f t="shared" si="1"/>
        <v>0.13395833333333335</v>
      </c>
      <c r="I26" s="21">
        <f t="shared" si="2"/>
        <v>0</v>
      </c>
    </row>
    <row r="27" spans="1:9" s="2" customFormat="1" ht="15" customHeight="1">
      <c r="A27" s="25">
        <v>24</v>
      </c>
      <c r="B27" s="40" t="s">
        <v>96</v>
      </c>
      <c r="C27" s="40" t="s">
        <v>13</v>
      </c>
      <c r="D27" s="41">
        <v>1959</v>
      </c>
      <c r="E27" s="40" t="s">
        <v>11</v>
      </c>
      <c r="F27" s="42">
        <v>0.42906249999999996</v>
      </c>
      <c r="G27" s="26" t="str">
        <f t="shared" si="0"/>
        <v>6.11/km</v>
      </c>
      <c r="H27" s="27">
        <f t="shared" si="1"/>
        <v>0.13456018518518514</v>
      </c>
      <c r="I27" s="27">
        <f t="shared" si="2"/>
        <v>0</v>
      </c>
    </row>
    <row r="28" spans="1:9" s="1" customFormat="1" ht="15" customHeight="1">
      <c r="A28" s="19">
        <v>25</v>
      </c>
      <c r="B28" s="34" t="s">
        <v>97</v>
      </c>
      <c r="C28" s="34" t="s">
        <v>98</v>
      </c>
      <c r="D28" s="35">
        <v>1972</v>
      </c>
      <c r="E28" s="34" t="s">
        <v>65</v>
      </c>
      <c r="F28" s="36">
        <v>0.4438425925925926</v>
      </c>
      <c r="G28" s="20" t="str">
        <f t="shared" si="0"/>
        <v>6.23/km</v>
      </c>
      <c r="H28" s="21">
        <f t="shared" si="1"/>
        <v>0.1493402777777778</v>
      </c>
      <c r="I28" s="21">
        <f t="shared" si="2"/>
        <v>0.1493402777777778</v>
      </c>
    </row>
    <row r="29" spans="1:9" s="1" customFormat="1" ht="15" customHeight="1">
      <c r="A29" s="19">
        <v>26</v>
      </c>
      <c r="B29" s="34" t="s">
        <v>99</v>
      </c>
      <c r="C29" s="34" t="s">
        <v>26</v>
      </c>
      <c r="D29" s="35">
        <v>1967</v>
      </c>
      <c r="E29" s="34" t="s">
        <v>100</v>
      </c>
      <c r="F29" s="36">
        <v>0.4440162037037037</v>
      </c>
      <c r="G29" s="20" t="str">
        <f t="shared" si="0"/>
        <v>6.24/km</v>
      </c>
      <c r="H29" s="21">
        <f t="shared" si="1"/>
        <v>0.1495138888888889</v>
      </c>
      <c r="I29" s="21">
        <f t="shared" si="2"/>
        <v>0</v>
      </c>
    </row>
    <row r="30" spans="1:9" s="1" customFormat="1" ht="15" customHeight="1">
      <c r="A30" s="19">
        <v>27</v>
      </c>
      <c r="B30" s="34" t="s">
        <v>101</v>
      </c>
      <c r="C30" s="34" t="s">
        <v>22</v>
      </c>
      <c r="D30" s="35">
        <v>1966</v>
      </c>
      <c r="E30" s="34" t="s">
        <v>102</v>
      </c>
      <c r="F30" s="36">
        <v>0.44516203703703705</v>
      </c>
      <c r="G30" s="20" t="str">
        <f t="shared" si="0"/>
        <v>6.25/km</v>
      </c>
      <c r="H30" s="21">
        <f t="shared" si="1"/>
        <v>0.15065972222222224</v>
      </c>
      <c r="I30" s="21">
        <f t="shared" si="2"/>
        <v>0</v>
      </c>
    </row>
    <row r="31" spans="1:9" s="1" customFormat="1" ht="15" customHeight="1">
      <c r="A31" s="19">
        <v>28</v>
      </c>
      <c r="B31" s="34" t="s">
        <v>103</v>
      </c>
      <c r="C31" s="34" t="s">
        <v>104</v>
      </c>
      <c r="D31" s="35">
        <v>1953</v>
      </c>
      <c r="E31" s="34" t="s">
        <v>105</v>
      </c>
      <c r="F31" s="36">
        <v>0.45089120370370367</v>
      </c>
      <c r="G31" s="20" t="str">
        <f t="shared" si="0"/>
        <v>6.30/km</v>
      </c>
      <c r="H31" s="21">
        <f t="shared" si="1"/>
        <v>0.15638888888888886</v>
      </c>
      <c r="I31" s="21">
        <f t="shared" si="2"/>
        <v>0</v>
      </c>
    </row>
    <row r="32" spans="1:9" s="1" customFormat="1" ht="15" customHeight="1">
      <c r="A32" s="19">
        <v>29</v>
      </c>
      <c r="B32" s="34" t="s">
        <v>40</v>
      </c>
      <c r="C32" s="34" t="s">
        <v>106</v>
      </c>
      <c r="D32" s="35">
        <v>1962</v>
      </c>
      <c r="E32" s="34" t="s">
        <v>82</v>
      </c>
      <c r="F32" s="36">
        <v>0.45166666666666666</v>
      </c>
      <c r="G32" s="20" t="str">
        <f t="shared" si="0"/>
        <v>6.30/km</v>
      </c>
      <c r="H32" s="21">
        <f aca="true" t="shared" si="3" ref="H32:H78">F32-$F$4</f>
        <v>0.15716435185185185</v>
      </c>
      <c r="I32" s="21">
        <f t="shared" si="2"/>
        <v>0</v>
      </c>
    </row>
    <row r="33" spans="1:9" s="1" customFormat="1" ht="15" customHeight="1">
      <c r="A33" s="19">
        <v>30</v>
      </c>
      <c r="B33" s="34" t="s">
        <v>107</v>
      </c>
      <c r="C33" s="34" t="s">
        <v>16</v>
      </c>
      <c r="D33" s="35">
        <v>1963</v>
      </c>
      <c r="E33" s="34" t="s">
        <v>49</v>
      </c>
      <c r="F33" s="36">
        <v>0.45305555555555554</v>
      </c>
      <c r="G33" s="20" t="str">
        <f t="shared" si="0"/>
        <v>6.31/km</v>
      </c>
      <c r="H33" s="21">
        <f t="shared" si="3"/>
        <v>0.15855324074074073</v>
      </c>
      <c r="I33" s="21">
        <f t="shared" si="2"/>
        <v>0</v>
      </c>
    </row>
    <row r="34" spans="1:9" s="1" customFormat="1" ht="15" customHeight="1">
      <c r="A34" s="25">
        <v>31</v>
      </c>
      <c r="B34" s="40" t="s">
        <v>108</v>
      </c>
      <c r="C34" s="40" t="s">
        <v>109</v>
      </c>
      <c r="D34" s="41">
        <v>1960</v>
      </c>
      <c r="E34" s="40" t="s">
        <v>11</v>
      </c>
      <c r="F34" s="42">
        <v>0.4544328703703704</v>
      </c>
      <c r="G34" s="26" t="str">
        <f t="shared" si="0"/>
        <v>6.33/km</v>
      </c>
      <c r="H34" s="27">
        <f t="shared" si="3"/>
        <v>0.15993055555555558</v>
      </c>
      <c r="I34" s="27">
        <f t="shared" si="2"/>
        <v>0.062222222222222234</v>
      </c>
    </row>
    <row r="35" spans="1:9" s="1" customFormat="1" ht="15" customHeight="1">
      <c r="A35" s="19">
        <v>32</v>
      </c>
      <c r="B35" s="34" t="s">
        <v>110</v>
      </c>
      <c r="C35" s="34" t="s">
        <v>111</v>
      </c>
      <c r="D35" s="35">
        <v>1962</v>
      </c>
      <c r="E35" s="34" t="s">
        <v>79</v>
      </c>
      <c r="F35" s="36">
        <v>0.45444444444444443</v>
      </c>
      <c r="G35" s="20" t="str">
        <f t="shared" si="0"/>
        <v>6.33/km</v>
      </c>
      <c r="H35" s="21">
        <f t="shared" si="3"/>
        <v>0.15994212962962961</v>
      </c>
      <c r="I35" s="21">
        <f t="shared" si="2"/>
        <v>0.002777777777777768</v>
      </c>
    </row>
    <row r="36" spans="1:9" s="1" customFormat="1" ht="15" customHeight="1">
      <c r="A36" s="19">
        <v>33</v>
      </c>
      <c r="B36" s="34" t="s">
        <v>112</v>
      </c>
      <c r="C36" s="34" t="s">
        <v>31</v>
      </c>
      <c r="D36" s="35">
        <v>1945</v>
      </c>
      <c r="E36" s="34" t="s">
        <v>113</v>
      </c>
      <c r="F36" s="36">
        <v>0.45754629629629634</v>
      </c>
      <c r="G36" s="20" t="str">
        <f t="shared" si="0"/>
        <v>6.35/km</v>
      </c>
      <c r="H36" s="21">
        <f t="shared" si="3"/>
        <v>0.16304398148148153</v>
      </c>
      <c r="I36" s="21">
        <f aca="true" t="shared" si="4" ref="I36:I67">F36-INDEX($F$4:$F$78,MATCH(D36,$D$4:$D$78,0))</f>
        <v>0</v>
      </c>
    </row>
    <row r="37" spans="1:9" s="1" customFormat="1" ht="15" customHeight="1">
      <c r="A37" s="19">
        <v>34</v>
      </c>
      <c r="B37" s="34" t="s">
        <v>114</v>
      </c>
      <c r="C37" s="34" t="s">
        <v>38</v>
      </c>
      <c r="D37" s="35">
        <v>1970</v>
      </c>
      <c r="E37" s="34" t="s">
        <v>115</v>
      </c>
      <c r="F37" s="36">
        <v>0.4608449074074074</v>
      </c>
      <c r="G37" s="20" t="str">
        <f t="shared" si="0"/>
        <v>6.38/km</v>
      </c>
      <c r="H37" s="21">
        <f t="shared" si="3"/>
        <v>0.1663425925925926</v>
      </c>
      <c r="I37" s="21">
        <f t="shared" si="4"/>
        <v>0</v>
      </c>
    </row>
    <row r="38" spans="1:9" s="1" customFormat="1" ht="15" customHeight="1">
      <c r="A38" s="19">
        <v>35</v>
      </c>
      <c r="B38" s="34" t="s">
        <v>116</v>
      </c>
      <c r="C38" s="34" t="s">
        <v>26</v>
      </c>
      <c r="D38" s="35">
        <v>1962</v>
      </c>
      <c r="E38" s="34" t="s">
        <v>117</v>
      </c>
      <c r="F38" s="36">
        <v>0.4608449074074074</v>
      </c>
      <c r="G38" s="20" t="str">
        <f t="shared" si="0"/>
        <v>6.38/km</v>
      </c>
      <c r="H38" s="21">
        <f t="shared" si="3"/>
        <v>0.1663425925925926</v>
      </c>
      <c r="I38" s="21">
        <f t="shared" si="4"/>
        <v>0.00917824074074075</v>
      </c>
    </row>
    <row r="39" spans="1:9" s="1" customFormat="1" ht="15" customHeight="1">
      <c r="A39" s="19">
        <v>36</v>
      </c>
      <c r="B39" s="34" t="s">
        <v>118</v>
      </c>
      <c r="C39" s="34" t="s">
        <v>119</v>
      </c>
      <c r="D39" s="35">
        <v>1961</v>
      </c>
      <c r="E39" s="34" t="s">
        <v>117</v>
      </c>
      <c r="F39" s="36">
        <v>0.477337962962963</v>
      </c>
      <c r="G39" s="20" t="str">
        <f t="shared" si="0"/>
        <v>6.52/km</v>
      </c>
      <c r="H39" s="21">
        <f t="shared" si="3"/>
        <v>0.18283564814814818</v>
      </c>
      <c r="I39" s="21">
        <f t="shared" si="4"/>
        <v>0</v>
      </c>
    </row>
    <row r="40" spans="1:9" s="1" customFormat="1" ht="15" customHeight="1">
      <c r="A40" s="19">
        <v>37</v>
      </c>
      <c r="B40" s="34" t="s">
        <v>120</v>
      </c>
      <c r="C40" s="34" t="s">
        <v>121</v>
      </c>
      <c r="D40" s="35">
        <v>1964</v>
      </c>
      <c r="E40" s="34" t="s">
        <v>117</v>
      </c>
      <c r="F40" s="36">
        <v>0.47734953703703703</v>
      </c>
      <c r="G40" s="20" t="str">
        <f t="shared" si="0"/>
        <v>6.52/km</v>
      </c>
      <c r="H40" s="21">
        <f t="shared" si="3"/>
        <v>0.18284722222222222</v>
      </c>
      <c r="I40" s="21">
        <f t="shared" si="4"/>
        <v>0</v>
      </c>
    </row>
    <row r="41" spans="1:9" s="1" customFormat="1" ht="15" customHeight="1">
      <c r="A41" s="19">
        <v>38</v>
      </c>
      <c r="B41" s="34" t="s">
        <v>122</v>
      </c>
      <c r="C41" s="34" t="s">
        <v>123</v>
      </c>
      <c r="D41" s="35">
        <v>1962</v>
      </c>
      <c r="E41" s="34" t="s">
        <v>124</v>
      </c>
      <c r="F41" s="36">
        <v>0.48028935185185184</v>
      </c>
      <c r="G41" s="20" t="str">
        <f t="shared" si="0"/>
        <v>6.55/km</v>
      </c>
      <c r="H41" s="21">
        <f t="shared" si="3"/>
        <v>0.18578703703703703</v>
      </c>
      <c r="I41" s="21">
        <f t="shared" si="4"/>
        <v>0.02862268518518518</v>
      </c>
    </row>
    <row r="42" spans="1:9" s="1" customFormat="1" ht="15" customHeight="1">
      <c r="A42" s="19">
        <v>39</v>
      </c>
      <c r="B42" s="34" t="s">
        <v>125</v>
      </c>
      <c r="C42" s="34" t="s">
        <v>126</v>
      </c>
      <c r="D42" s="35">
        <v>1961</v>
      </c>
      <c r="E42" s="34" t="s">
        <v>127</v>
      </c>
      <c r="F42" s="36">
        <v>0.48377314814814815</v>
      </c>
      <c r="G42" s="20" t="str">
        <f t="shared" si="0"/>
        <v>6.58/km</v>
      </c>
      <c r="H42" s="21">
        <f t="shared" si="3"/>
        <v>0.18927083333333333</v>
      </c>
      <c r="I42" s="21">
        <f t="shared" si="4"/>
        <v>0.006435185185185155</v>
      </c>
    </row>
    <row r="43" spans="1:9" s="1" customFormat="1" ht="15" customHeight="1">
      <c r="A43" s="19">
        <v>40</v>
      </c>
      <c r="B43" s="34" t="s">
        <v>128</v>
      </c>
      <c r="C43" s="34" t="s">
        <v>129</v>
      </c>
      <c r="D43" s="35">
        <v>1978</v>
      </c>
      <c r="E43" s="34" t="s">
        <v>84</v>
      </c>
      <c r="F43" s="36">
        <v>0.48583333333333334</v>
      </c>
      <c r="G43" s="20" t="str">
        <f t="shared" si="0"/>
        <v>6.60/km</v>
      </c>
      <c r="H43" s="21">
        <f t="shared" si="3"/>
        <v>0.19133101851851853</v>
      </c>
      <c r="I43" s="21">
        <f t="shared" si="4"/>
        <v>0</v>
      </c>
    </row>
    <row r="44" spans="1:9" s="1" customFormat="1" ht="15" customHeight="1">
      <c r="A44" s="19">
        <v>41</v>
      </c>
      <c r="B44" s="34" t="s">
        <v>130</v>
      </c>
      <c r="C44" s="34" t="s">
        <v>131</v>
      </c>
      <c r="D44" s="35">
        <v>1981</v>
      </c>
      <c r="E44" s="34" t="s">
        <v>132</v>
      </c>
      <c r="F44" s="36">
        <v>0.4858449074074074</v>
      </c>
      <c r="G44" s="20" t="str">
        <f t="shared" si="0"/>
        <v>6.60/km</v>
      </c>
      <c r="H44" s="21">
        <f t="shared" si="3"/>
        <v>0.19134259259259256</v>
      </c>
      <c r="I44" s="21">
        <f t="shared" si="4"/>
        <v>0</v>
      </c>
    </row>
    <row r="45" spans="1:9" s="1" customFormat="1" ht="15" customHeight="1">
      <c r="A45" s="19">
        <v>42</v>
      </c>
      <c r="B45" s="34" t="s">
        <v>133</v>
      </c>
      <c r="C45" s="34" t="s">
        <v>16</v>
      </c>
      <c r="D45" s="35">
        <v>1963</v>
      </c>
      <c r="E45" s="34" t="s">
        <v>134</v>
      </c>
      <c r="F45" s="36">
        <v>0.4867708333333333</v>
      </c>
      <c r="G45" s="20" t="str">
        <f t="shared" si="0"/>
        <v>7.01/km</v>
      </c>
      <c r="H45" s="21">
        <f t="shared" si="3"/>
        <v>0.1922685185185185</v>
      </c>
      <c r="I45" s="21">
        <f t="shared" si="4"/>
        <v>0.033715277777777775</v>
      </c>
    </row>
    <row r="46" spans="1:9" s="1" customFormat="1" ht="15" customHeight="1">
      <c r="A46" s="19">
        <v>43</v>
      </c>
      <c r="B46" s="34" t="s">
        <v>135</v>
      </c>
      <c r="C46" s="34" t="s">
        <v>26</v>
      </c>
      <c r="D46" s="35">
        <v>1962</v>
      </c>
      <c r="E46" s="34" t="s">
        <v>105</v>
      </c>
      <c r="F46" s="36">
        <v>0.4867708333333333</v>
      </c>
      <c r="G46" s="20" t="str">
        <f t="shared" si="0"/>
        <v>7.01/km</v>
      </c>
      <c r="H46" s="21">
        <f t="shared" si="3"/>
        <v>0.1922685185185185</v>
      </c>
      <c r="I46" s="21">
        <f t="shared" si="4"/>
        <v>0.03510416666666666</v>
      </c>
    </row>
    <row r="47" spans="1:9" s="1" customFormat="1" ht="15" customHeight="1">
      <c r="A47" s="19">
        <v>44</v>
      </c>
      <c r="B47" s="34" t="s">
        <v>136</v>
      </c>
      <c r="C47" s="34" t="s">
        <v>137</v>
      </c>
      <c r="D47" s="35">
        <v>1973</v>
      </c>
      <c r="E47" s="34" t="s">
        <v>115</v>
      </c>
      <c r="F47" s="36">
        <v>0.48868055555555556</v>
      </c>
      <c r="G47" s="20" t="str">
        <f t="shared" si="0"/>
        <v>7.02/km</v>
      </c>
      <c r="H47" s="21">
        <f t="shared" si="3"/>
        <v>0.19417824074074075</v>
      </c>
      <c r="I47" s="21">
        <f t="shared" si="4"/>
        <v>0.10421296296296295</v>
      </c>
    </row>
    <row r="48" spans="1:9" s="1" customFormat="1" ht="15" customHeight="1">
      <c r="A48" s="19">
        <v>45</v>
      </c>
      <c r="B48" s="34" t="s">
        <v>138</v>
      </c>
      <c r="C48" s="34" t="s">
        <v>139</v>
      </c>
      <c r="D48" s="35">
        <v>1972</v>
      </c>
      <c r="E48" s="34" t="s">
        <v>140</v>
      </c>
      <c r="F48" s="36">
        <v>0.48871527777777773</v>
      </c>
      <c r="G48" s="20" t="str">
        <f t="shared" si="0"/>
        <v>7.02/km</v>
      </c>
      <c r="H48" s="21">
        <f t="shared" si="3"/>
        <v>0.19421296296296292</v>
      </c>
      <c r="I48" s="21">
        <f t="shared" si="4"/>
        <v>0.19421296296296292</v>
      </c>
    </row>
    <row r="49" spans="1:9" s="1" customFormat="1" ht="15" customHeight="1">
      <c r="A49" s="19">
        <v>46</v>
      </c>
      <c r="B49" s="34" t="s">
        <v>141</v>
      </c>
      <c r="C49" s="34" t="s">
        <v>22</v>
      </c>
      <c r="D49" s="35">
        <v>1947</v>
      </c>
      <c r="E49" s="34" t="s">
        <v>142</v>
      </c>
      <c r="F49" s="36">
        <v>0.48951388888888886</v>
      </c>
      <c r="G49" s="20" t="str">
        <f t="shared" si="0"/>
        <v>7.03/km</v>
      </c>
      <c r="H49" s="21">
        <f t="shared" si="3"/>
        <v>0.19501157407407405</v>
      </c>
      <c r="I49" s="21">
        <f t="shared" si="4"/>
        <v>0</v>
      </c>
    </row>
    <row r="50" spans="1:9" s="1" customFormat="1" ht="15" customHeight="1">
      <c r="A50" s="19">
        <v>47</v>
      </c>
      <c r="B50" s="34" t="s">
        <v>143</v>
      </c>
      <c r="C50" s="34" t="s">
        <v>24</v>
      </c>
      <c r="D50" s="35">
        <v>1968</v>
      </c>
      <c r="E50" s="34" t="s">
        <v>88</v>
      </c>
      <c r="F50" s="36">
        <v>0.49082175925925925</v>
      </c>
      <c r="G50" s="20" t="str">
        <f t="shared" si="0"/>
        <v>7.04/km</v>
      </c>
      <c r="H50" s="21">
        <f t="shared" si="3"/>
        <v>0.19631944444444444</v>
      </c>
      <c r="I50" s="21">
        <f t="shared" si="4"/>
        <v>0.14825231481481477</v>
      </c>
    </row>
    <row r="51" spans="1:9" s="1" customFormat="1" ht="15" customHeight="1">
      <c r="A51" s="19">
        <v>48</v>
      </c>
      <c r="B51" s="34" t="s">
        <v>144</v>
      </c>
      <c r="C51" s="34" t="s">
        <v>23</v>
      </c>
      <c r="D51" s="35">
        <v>1969</v>
      </c>
      <c r="E51" s="34" t="s">
        <v>79</v>
      </c>
      <c r="F51" s="36">
        <v>0.4910763888888889</v>
      </c>
      <c r="G51" s="20" t="str">
        <f t="shared" si="0"/>
        <v>7.04/km</v>
      </c>
      <c r="H51" s="21">
        <f t="shared" si="3"/>
        <v>0.19657407407407407</v>
      </c>
      <c r="I51" s="21">
        <f t="shared" si="4"/>
        <v>0.17755787037037035</v>
      </c>
    </row>
    <row r="52" spans="1:9" s="1" customFormat="1" ht="15" customHeight="1">
      <c r="A52" s="19">
        <v>49</v>
      </c>
      <c r="B52" s="34" t="s">
        <v>145</v>
      </c>
      <c r="C52" s="34" t="s">
        <v>19</v>
      </c>
      <c r="D52" s="35">
        <v>1965</v>
      </c>
      <c r="E52" s="34" t="s">
        <v>79</v>
      </c>
      <c r="F52" s="36">
        <v>0.491087962962963</v>
      </c>
      <c r="G52" s="20" t="str">
        <f t="shared" si="0"/>
        <v>7.04/km</v>
      </c>
      <c r="H52" s="21">
        <f t="shared" si="3"/>
        <v>0.19658564814814816</v>
      </c>
      <c r="I52" s="21">
        <f t="shared" si="4"/>
        <v>0</v>
      </c>
    </row>
    <row r="53" spans="1:9" s="3" customFormat="1" ht="15" customHeight="1">
      <c r="A53" s="19">
        <v>50</v>
      </c>
      <c r="B53" s="34" t="s">
        <v>146</v>
      </c>
      <c r="C53" s="34" t="s">
        <v>147</v>
      </c>
      <c r="D53" s="35">
        <v>1955</v>
      </c>
      <c r="E53" s="34" t="s">
        <v>79</v>
      </c>
      <c r="F53" s="36">
        <v>0.491099537037037</v>
      </c>
      <c r="G53" s="20" t="str">
        <f t="shared" si="0"/>
        <v>7.04/km</v>
      </c>
      <c r="H53" s="21">
        <f t="shared" si="3"/>
        <v>0.1965972222222222</v>
      </c>
      <c r="I53" s="21">
        <f t="shared" si="4"/>
        <v>0.11174768518518513</v>
      </c>
    </row>
    <row r="54" spans="1:9" s="1" customFormat="1" ht="15" customHeight="1">
      <c r="A54" s="19">
        <v>51</v>
      </c>
      <c r="B54" s="34" t="s">
        <v>148</v>
      </c>
      <c r="C54" s="34" t="s">
        <v>149</v>
      </c>
      <c r="D54" s="35">
        <v>1962</v>
      </c>
      <c r="E54" s="34" t="s">
        <v>150</v>
      </c>
      <c r="F54" s="36">
        <v>0.49317129629629625</v>
      </c>
      <c r="G54" s="20" t="str">
        <f t="shared" si="0"/>
        <v>7.06/km</v>
      </c>
      <c r="H54" s="21">
        <f t="shared" si="3"/>
        <v>0.19866898148148143</v>
      </c>
      <c r="I54" s="21">
        <f t="shared" si="4"/>
        <v>0.041504629629629586</v>
      </c>
    </row>
    <row r="55" spans="1:9" s="1" customFormat="1" ht="15" customHeight="1">
      <c r="A55" s="19">
        <v>52</v>
      </c>
      <c r="B55" s="34" t="s">
        <v>151</v>
      </c>
      <c r="C55" s="34" t="s">
        <v>137</v>
      </c>
      <c r="D55" s="35">
        <v>1959</v>
      </c>
      <c r="E55" s="34" t="s">
        <v>152</v>
      </c>
      <c r="F55" s="36">
        <v>0.5094097222222222</v>
      </c>
      <c r="G55" s="20" t="str">
        <f t="shared" si="0"/>
        <v>7.20/km</v>
      </c>
      <c r="H55" s="21">
        <f t="shared" si="3"/>
        <v>0.21490740740740744</v>
      </c>
      <c r="I55" s="21">
        <f t="shared" si="4"/>
        <v>0.08034722222222229</v>
      </c>
    </row>
    <row r="56" spans="1:9" s="1" customFormat="1" ht="15" customHeight="1">
      <c r="A56" s="19">
        <v>53</v>
      </c>
      <c r="B56" s="34" t="s">
        <v>153</v>
      </c>
      <c r="C56" s="34" t="s">
        <v>28</v>
      </c>
      <c r="D56" s="35">
        <v>1967</v>
      </c>
      <c r="E56" s="34" t="s">
        <v>88</v>
      </c>
      <c r="F56" s="36">
        <v>0.5103703703703704</v>
      </c>
      <c r="G56" s="20" t="str">
        <f t="shared" si="0"/>
        <v>7.21/km</v>
      </c>
      <c r="H56" s="21">
        <f t="shared" si="3"/>
        <v>0.21586805555555555</v>
      </c>
      <c r="I56" s="21">
        <f t="shared" si="4"/>
        <v>0.06635416666666666</v>
      </c>
    </row>
    <row r="57" spans="1:9" s="1" customFormat="1" ht="15" customHeight="1">
      <c r="A57" s="19">
        <v>54</v>
      </c>
      <c r="B57" s="34" t="s">
        <v>154</v>
      </c>
      <c r="C57" s="34" t="s">
        <v>15</v>
      </c>
      <c r="D57" s="35">
        <v>1965</v>
      </c>
      <c r="E57" s="34" t="s">
        <v>155</v>
      </c>
      <c r="F57" s="36">
        <v>0.5108101851851852</v>
      </c>
      <c r="G57" s="20" t="str">
        <f t="shared" si="0"/>
        <v>7.21/km</v>
      </c>
      <c r="H57" s="21">
        <f t="shared" si="3"/>
        <v>0.21630787037037036</v>
      </c>
      <c r="I57" s="21">
        <f t="shared" si="4"/>
        <v>0.019722222222222197</v>
      </c>
    </row>
    <row r="58" spans="1:9" s="1" customFormat="1" ht="15" customHeight="1">
      <c r="A58" s="19">
        <v>55</v>
      </c>
      <c r="B58" s="34" t="s">
        <v>156</v>
      </c>
      <c r="C58" s="34" t="s">
        <v>157</v>
      </c>
      <c r="D58" s="35">
        <v>1958</v>
      </c>
      <c r="E58" s="34" t="s">
        <v>158</v>
      </c>
      <c r="F58" s="36">
        <v>0.5136226851851852</v>
      </c>
      <c r="G58" s="20" t="str">
        <f t="shared" si="0"/>
        <v>7.24/km</v>
      </c>
      <c r="H58" s="21">
        <f t="shared" si="3"/>
        <v>0.21912037037037035</v>
      </c>
      <c r="I58" s="21">
        <f t="shared" si="4"/>
        <v>0</v>
      </c>
    </row>
    <row r="59" spans="1:9" s="1" customFormat="1" ht="15" customHeight="1">
      <c r="A59" s="19">
        <v>56</v>
      </c>
      <c r="B59" s="34" t="s">
        <v>159</v>
      </c>
      <c r="C59" s="34" t="s">
        <v>160</v>
      </c>
      <c r="D59" s="35">
        <v>1972</v>
      </c>
      <c r="E59" s="34" t="s">
        <v>161</v>
      </c>
      <c r="F59" s="36">
        <v>0.5172222222222222</v>
      </c>
      <c r="G59" s="20" t="str">
        <f t="shared" si="0"/>
        <v>7.27/km</v>
      </c>
      <c r="H59" s="21">
        <f t="shared" si="3"/>
        <v>0.22271990740740744</v>
      </c>
      <c r="I59" s="21">
        <f t="shared" si="4"/>
        <v>0.22271990740740744</v>
      </c>
    </row>
    <row r="60" spans="1:9" s="1" customFormat="1" ht="15" customHeight="1">
      <c r="A60" s="25">
        <v>57</v>
      </c>
      <c r="B60" s="40" t="s">
        <v>162</v>
      </c>
      <c r="C60" s="40" t="s">
        <v>25</v>
      </c>
      <c r="D60" s="41">
        <v>1968</v>
      </c>
      <c r="E60" s="40" t="s">
        <v>11</v>
      </c>
      <c r="F60" s="42">
        <v>0.5174768518518519</v>
      </c>
      <c r="G60" s="26" t="str">
        <f t="shared" si="0"/>
        <v>7.27/km</v>
      </c>
      <c r="H60" s="27">
        <f t="shared" si="3"/>
        <v>0.22297453703703707</v>
      </c>
      <c r="I60" s="27">
        <f t="shared" si="4"/>
        <v>0.1749074074074074</v>
      </c>
    </row>
    <row r="61" spans="1:9" s="1" customFormat="1" ht="15" customHeight="1">
      <c r="A61" s="19">
        <v>58</v>
      </c>
      <c r="B61" s="34" t="s">
        <v>163</v>
      </c>
      <c r="C61" s="34" t="s">
        <v>41</v>
      </c>
      <c r="D61" s="35">
        <v>1969</v>
      </c>
      <c r="E61" s="34" t="s">
        <v>164</v>
      </c>
      <c r="F61" s="36">
        <v>0.5225694444444444</v>
      </c>
      <c r="G61" s="20" t="str">
        <f t="shared" si="0"/>
        <v>7.32/km</v>
      </c>
      <c r="H61" s="21">
        <f t="shared" si="3"/>
        <v>0.2280671296296296</v>
      </c>
      <c r="I61" s="21">
        <f t="shared" si="4"/>
        <v>0.2090509259259259</v>
      </c>
    </row>
    <row r="62" spans="1:9" s="1" customFormat="1" ht="15" customHeight="1">
      <c r="A62" s="19">
        <v>59</v>
      </c>
      <c r="B62" s="34" t="s">
        <v>42</v>
      </c>
      <c r="C62" s="34" t="s">
        <v>29</v>
      </c>
      <c r="D62" s="35">
        <v>1970</v>
      </c>
      <c r="E62" s="34" t="s">
        <v>165</v>
      </c>
      <c r="F62" s="36">
        <v>0.5267013888888888</v>
      </c>
      <c r="G62" s="20" t="str">
        <f t="shared" si="0"/>
        <v>7.35/km</v>
      </c>
      <c r="H62" s="21">
        <f t="shared" si="3"/>
        <v>0.23219907407407403</v>
      </c>
      <c r="I62" s="21">
        <f t="shared" si="4"/>
        <v>0.06585648148148143</v>
      </c>
    </row>
    <row r="63" spans="1:9" s="1" customFormat="1" ht="15" customHeight="1">
      <c r="A63" s="19">
        <v>60</v>
      </c>
      <c r="B63" s="34" t="s">
        <v>166</v>
      </c>
      <c r="C63" s="34" t="s">
        <v>167</v>
      </c>
      <c r="D63" s="35">
        <v>1950</v>
      </c>
      <c r="E63" s="34" t="s">
        <v>168</v>
      </c>
      <c r="F63" s="36">
        <v>0.5323032407407408</v>
      </c>
      <c r="G63" s="20" t="str">
        <f t="shared" si="0"/>
        <v>7.40/km</v>
      </c>
      <c r="H63" s="21">
        <f t="shared" si="3"/>
        <v>0.23780092592592594</v>
      </c>
      <c r="I63" s="21">
        <f t="shared" si="4"/>
        <v>0.1038425925925926</v>
      </c>
    </row>
    <row r="64" spans="1:9" s="1" customFormat="1" ht="15" customHeight="1">
      <c r="A64" s="19">
        <v>61</v>
      </c>
      <c r="B64" s="34" t="s">
        <v>169</v>
      </c>
      <c r="C64" s="34" t="s">
        <v>170</v>
      </c>
      <c r="D64" s="35">
        <v>1955</v>
      </c>
      <c r="E64" s="34" t="s">
        <v>171</v>
      </c>
      <c r="F64" s="36">
        <v>0.5355092592592593</v>
      </c>
      <c r="G64" s="20" t="str">
        <f t="shared" si="0"/>
        <v>7.43/km</v>
      </c>
      <c r="H64" s="21">
        <f t="shared" si="3"/>
        <v>0.24100694444444448</v>
      </c>
      <c r="I64" s="21">
        <f t="shared" si="4"/>
        <v>0.1561574074074074</v>
      </c>
    </row>
    <row r="65" spans="1:9" s="1" customFormat="1" ht="15" customHeight="1">
      <c r="A65" s="19">
        <v>62</v>
      </c>
      <c r="B65" s="34" t="s">
        <v>172</v>
      </c>
      <c r="C65" s="34" t="s">
        <v>173</v>
      </c>
      <c r="D65" s="35">
        <v>1952</v>
      </c>
      <c r="E65" s="34" t="s">
        <v>174</v>
      </c>
      <c r="F65" s="36">
        <v>0.5410185185185185</v>
      </c>
      <c r="G65" s="20" t="str">
        <f t="shared" si="0"/>
        <v>7.47/km</v>
      </c>
      <c r="H65" s="21">
        <f t="shared" si="3"/>
        <v>0.24651620370370364</v>
      </c>
      <c r="I65" s="21">
        <f t="shared" si="4"/>
        <v>0</v>
      </c>
    </row>
    <row r="66" spans="1:9" s="1" customFormat="1" ht="15" customHeight="1">
      <c r="A66" s="19">
        <v>63</v>
      </c>
      <c r="B66" s="34" t="s">
        <v>175</v>
      </c>
      <c r="C66" s="34" t="s">
        <v>18</v>
      </c>
      <c r="D66" s="35">
        <v>1956</v>
      </c>
      <c r="E66" s="34" t="s">
        <v>117</v>
      </c>
      <c r="F66" s="36">
        <v>0.5419791666666667</v>
      </c>
      <c r="G66" s="20" t="str">
        <f t="shared" si="0"/>
        <v>7.48/km</v>
      </c>
      <c r="H66" s="21">
        <f t="shared" si="3"/>
        <v>0.24747685185185186</v>
      </c>
      <c r="I66" s="21">
        <f t="shared" si="4"/>
        <v>0.12049768518518517</v>
      </c>
    </row>
    <row r="67" spans="1:9" s="1" customFormat="1" ht="15" customHeight="1">
      <c r="A67" s="19">
        <v>64</v>
      </c>
      <c r="B67" s="34" t="s">
        <v>176</v>
      </c>
      <c r="C67" s="34" t="s">
        <v>33</v>
      </c>
      <c r="D67" s="35">
        <v>1967</v>
      </c>
      <c r="E67" s="34" t="s">
        <v>88</v>
      </c>
      <c r="F67" s="36">
        <v>0.5550578703703704</v>
      </c>
      <c r="G67" s="20" t="str">
        <f t="shared" si="0"/>
        <v>7.60/km</v>
      </c>
      <c r="H67" s="21">
        <f t="shared" si="3"/>
        <v>0.26055555555555554</v>
      </c>
      <c r="I67" s="21">
        <f t="shared" si="4"/>
        <v>0.11104166666666665</v>
      </c>
    </row>
    <row r="68" spans="1:9" s="1" customFormat="1" ht="15" customHeight="1">
      <c r="A68" s="19">
        <v>65</v>
      </c>
      <c r="B68" s="34" t="s">
        <v>177</v>
      </c>
      <c r="C68" s="34" t="s">
        <v>32</v>
      </c>
      <c r="D68" s="35">
        <v>1946</v>
      </c>
      <c r="E68" s="34" t="s">
        <v>127</v>
      </c>
      <c r="F68" s="36">
        <v>0.5567939814814815</v>
      </c>
      <c r="G68" s="20" t="str">
        <f aca="true" t="shared" si="5" ref="G68:G78">TEXT(INT((HOUR(F68)*3600+MINUTE(F68)*60+SECOND(F68))/$I$2/60),"0")&amp;"."&amp;TEXT(MOD((HOUR(F68)*3600+MINUTE(F68)*60+SECOND(F68))/$I$2,60),"00")&amp;"/km"</f>
        <v>8.01/km</v>
      </c>
      <c r="H68" s="21">
        <f t="shared" si="3"/>
        <v>0.2622916666666667</v>
      </c>
      <c r="I68" s="21">
        <f aca="true" t="shared" si="6" ref="I68:I78">F68-INDEX($F$4:$F$78,MATCH(D68,$D$4:$D$78,0))</f>
        <v>0</v>
      </c>
    </row>
    <row r="69" spans="1:9" s="1" customFormat="1" ht="15" customHeight="1">
      <c r="A69" s="19">
        <v>66</v>
      </c>
      <c r="B69" s="34" t="s">
        <v>178</v>
      </c>
      <c r="C69" s="34" t="s">
        <v>30</v>
      </c>
      <c r="D69" s="35">
        <v>1941</v>
      </c>
      <c r="E69" s="34" t="s">
        <v>179</v>
      </c>
      <c r="F69" s="36">
        <v>0.5575347222222222</v>
      </c>
      <c r="G69" s="20" t="str">
        <f t="shared" si="5"/>
        <v>8.02/km</v>
      </c>
      <c r="H69" s="21">
        <f t="shared" si="3"/>
        <v>0.2630324074074074</v>
      </c>
      <c r="I69" s="21">
        <f t="shared" si="6"/>
        <v>0.1378240740740741</v>
      </c>
    </row>
    <row r="70" spans="1:9" s="1" customFormat="1" ht="15" customHeight="1">
      <c r="A70" s="19">
        <v>67</v>
      </c>
      <c r="B70" s="34" t="s">
        <v>180</v>
      </c>
      <c r="C70" s="34" t="s">
        <v>14</v>
      </c>
      <c r="D70" s="35">
        <v>1954</v>
      </c>
      <c r="E70" s="34" t="s">
        <v>132</v>
      </c>
      <c r="F70" s="36">
        <v>0.5609027777777778</v>
      </c>
      <c r="G70" s="20" t="str">
        <f t="shared" si="5"/>
        <v>8.05/km</v>
      </c>
      <c r="H70" s="21">
        <f t="shared" si="3"/>
        <v>0.26640046296296294</v>
      </c>
      <c r="I70" s="21">
        <f t="shared" si="6"/>
        <v>0.1371296296296296</v>
      </c>
    </row>
    <row r="71" spans="1:9" s="1" customFormat="1" ht="15" customHeight="1">
      <c r="A71" s="19">
        <v>68</v>
      </c>
      <c r="B71" s="34" t="s">
        <v>181</v>
      </c>
      <c r="C71" s="34" t="s">
        <v>182</v>
      </c>
      <c r="D71" s="35">
        <v>1963</v>
      </c>
      <c r="E71" s="34" t="s">
        <v>179</v>
      </c>
      <c r="F71" s="36">
        <v>0.5808796296296296</v>
      </c>
      <c r="G71" s="20" t="str">
        <f t="shared" si="5"/>
        <v>8.22/km</v>
      </c>
      <c r="H71" s="21">
        <f t="shared" si="3"/>
        <v>0.28637731481481477</v>
      </c>
      <c r="I71" s="21">
        <f t="shared" si="6"/>
        <v>0.12782407407407403</v>
      </c>
    </row>
    <row r="72" spans="1:9" s="1" customFormat="1" ht="15" customHeight="1">
      <c r="A72" s="19">
        <v>69</v>
      </c>
      <c r="B72" s="34" t="s">
        <v>183</v>
      </c>
      <c r="C72" s="34" t="s">
        <v>13</v>
      </c>
      <c r="D72" s="35">
        <v>1959</v>
      </c>
      <c r="E72" s="34" t="s">
        <v>184</v>
      </c>
      <c r="F72" s="36">
        <v>0.5827314814814815</v>
      </c>
      <c r="G72" s="20" t="str">
        <f t="shared" si="5"/>
        <v>8.23/km</v>
      </c>
      <c r="H72" s="21">
        <f t="shared" si="3"/>
        <v>0.28822916666666665</v>
      </c>
      <c r="I72" s="21">
        <f t="shared" si="6"/>
        <v>0.1536689814814815</v>
      </c>
    </row>
    <row r="73" spans="1:9" s="1" customFormat="1" ht="15" customHeight="1">
      <c r="A73" s="25">
        <v>70</v>
      </c>
      <c r="B73" s="40" t="s">
        <v>185</v>
      </c>
      <c r="C73" s="40" t="s">
        <v>14</v>
      </c>
      <c r="D73" s="41">
        <v>1973</v>
      </c>
      <c r="E73" s="40" t="s">
        <v>11</v>
      </c>
      <c r="F73" s="42">
        <v>0.5863657407407408</v>
      </c>
      <c r="G73" s="26" t="str">
        <f t="shared" si="5"/>
        <v>8.27/km</v>
      </c>
      <c r="H73" s="27">
        <f t="shared" si="3"/>
        <v>0.29186342592592596</v>
      </c>
      <c r="I73" s="27">
        <f t="shared" si="6"/>
        <v>0.20189814814814816</v>
      </c>
    </row>
    <row r="74" spans="1:9" s="1" customFormat="1" ht="15" customHeight="1">
      <c r="A74" s="19">
        <v>71</v>
      </c>
      <c r="B74" s="34" t="s">
        <v>186</v>
      </c>
      <c r="C74" s="34" t="s">
        <v>27</v>
      </c>
      <c r="D74" s="35">
        <v>1958</v>
      </c>
      <c r="E74" s="34" t="s">
        <v>187</v>
      </c>
      <c r="F74" s="36">
        <v>0.5915393518518518</v>
      </c>
      <c r="G74" s="20" t="str">
        <f t="shared" si="5"/>
        <v>8.31/km</v>
      </c>
      <c r="H74" s="21">
        <f t="shared" si="3"/>
        <v>0.297037037037037</v>
      </c>
      <c r="I74" s="21">
        <f t="shared" si="6"/>
        <v>0.07791666666666663</v>
      </c>
    </row>
    <row r="75" spans="1:9" s="1" customFormat="1" ht="15" customHeight="1">
      <c r="A75" s="19">
        <v>72</v>
      </c>
      <c r="B75" s="34" t="s">
        <v>188</v>
      </c>
      <c r="C75" s="34" t="s">
        <v>17</v>
      </c>
      <c r="D75" s="35">
        <v>1966</v>
      </c>
      <c r="E75" s="34" t="s">
        <v>189</v>
      </c>
      <c r="F75" s="36">
        <v>0.6056828703703704</v>
      </c>
      <c r="G75" s="20" t="str">
        <f t="shared" si="5"/>
        <v>8.43/km</v>
      </c>
      <c r="H75" s="21">
        <f t="shared" si="3"/>
        <v>0.31118055555555557</v>
      </c>
      <c r="I75" s="21">
        <f t="shared" si="6"/>
        <v>0.16052083333333333</v>
      </c>
    </row>
    <row r="76" spans="1:9" s="1" customFormat="1" ht="15" customHeight="1">
      <c r="A76" s="19">
        <v>73</v>
      </c>
      <c r="B76" s="34" t="s">
        <v>190</v>
      </c>
      <c r="C76" s="34" t="s">
        <v>191</v>
      </c>
      <c r="D76" s="35">
        <v>1940</v>
      </c>
      <c r="E76" s="34" t="s">
        <v>192</v>
      </c>
      <c r="F76" s="36">
        <v>0.6056944444444444</v>
      </c>
      <c r="G76" s="20" t="str">
        <f t="shared" si="5"/>
        <v>8.43/km</v>
      </c>
      <c r="H76" s="21">
        <f t="shared" si="3"/>
        <v>0.3111921296296296</v>
      </c>
      <c r="I76" s="21">
        <f t="shared" si="6"/>
        <v>0</v>
      </c>
    </row>
    <row r="77" spans="1:9" s="1" customFormat="1" ht="15" customHeight="1">
      <c r="A77" s="19">
        <v>74</v>
      </c>
      <c r="B77" s="34" t="s">
        <v>193</v>
      </c>
      <c r="C77" s="34" t="s">
        <v>194</v>
      </c>
      <c r="D77" s="35">
        <v>1953</v>
      </c>
      <c r="E77" s="34" t="s">
        <v>195</v>
      </c>
      <c r="F77" s="36">
        <v>0.6056944444444444</v>
      </c>
      <c r="G77" s="20" t="str">
        <f t="shared" si="5"/>
        <v>8.43/km</v>
      </c>
      <c r="H77" s="21">
        <f t="shared" si="3"/>
        <v>0.3111921296296296</v>
      </c>
      <c r="I77" s="21">
        <f t="shared" si="6"/>
        <v>0.15480324074074076</v>
      </c>
    </row>
    <row r="78" spans="1:9" s="1" customFormat="1" ht="15" customHeight="1" thickBot="1">
      <c r="A78" s="22">
        <v>75</v>
      </c>
      <c r="B78" s="37" t="s">
        <v>196</v>
      </c>
      <c r="C78" s="37" t="s">
        <v>197</v>
      </c>
      <c r="D78" s="38">
        <v>1940</v>
      </c>
      <c r="E78" s="37" t="s">
        <v>198</v>
      </c>
      <c r="F78" s="39">
        <v>0.607638888888889</v>
      </c>
      <c r="G78" s="23" t="str">
        <f t="shared" si="5"/>
        <v>8.45/km</v>
      </c>
      <c r="H78" s="24">
        <f t="shared" si="3"/>
        <v>0.31313657407407414</v>
      </c>
      <c r="I78" s="24">
        <f t="shared" si="6"/>
        <v>0.0019444444444445264</v>
      </c>
    </row>
  </sheetData>
  <autoFilter ref="A3:I7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199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200</v>
      </c>
      <c r="B2" s="55"/>
      <c r="C2" s="55"/>
      <c r="D2" s="55"/>
      <c r="E2" s="55"/>
      <c r="F2" s="55"/>
      <c r="G2" s="56"/>
      <c r="H2" s="6" t="s">
        <v>0</v>
      </c>
      <c r="I2" s="7">
        <v>30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63" t="s">
        <v>215</v>
      </c>
      <c r="C4" s="63" t="s">
        <v>14</v>
      </c>
      <c r="D4" s="64">
        <v>1971</v>
      </c>
      <c r="E4" s="63" t="s">
        <v>201</v>
      </c>
      <c r="F4" s="65">
        <v>0.07600694444444445</v>
      </c>
      <c r="G4" s="17" t="str">
        <f aca="true" t="shared" si="0" ref="G4:G55">TEXT(INT((HOUR(F4)*3600+MINUTE(F4)*60+SECOND(F4))/$I$2/60),"0")&amp;"."&amp;TEXT(MOD((HOUR(F4)*3600+MINUTE(F4)*60+SECOND(F4))/$I$2,60),"00")&amp;"/km"</f>
        <v>3.39/km</v>
      </c>
      <c r="H4" s="18">
        <f aca="true" t="shared" si="1" ref="H4:H31">F4-$F$4</f>
        <v>0</v>
      </c>
      <c r="I4" s="18">
        <f aca="true" t="shared" si="2" ref="I4:I35">F4-INDEX($F$4:$F$55,MATCH(D4,$D$4:$D$55,0))</f>
        <v>0</v>
      </c>
    </row>
    <row r="5" spans="1:9" s="1" customFormat="1" ht="15" customHeight="1">
      <c r="A5" s="19">
        <v>2</v>
      </c>
      <c r="B5" s="66" t="s">
        <v>216</v>
      </c>
      <c r="C5" s="66" t="s">
        <v>217</v>
      </c>
      <c r="D5" s="67">
        <v>1972</v>
      </c>
      <c r="E5" s="66" t="s">
        <v>212</v>
      </c>
      <c r="F5" s="68">
        <v>0.08287037037037037</v>
      </c>
      <c r="G5" s="20" t="str">
        <f t="shared" si="0"/>
        <v>3.59/km</v>
      </c>
      <c r="H5" s="21">
        <f t="shared" si="1"/>
        <v>0.006863425925925926</v>
      </c>
      <c r="I5" s="21">
        <f t="shared" si="2"/>
        <v>0</v>
      </c>
    </row>
    <row r="6" spans="1:9" s="1" customFormat="1" ht="15" customHeight="1">
      <c r="A6" s="19">
        <v>3</v>
      </c>
      <c r="B6" s="66" t="s">
        <v>218</v>
      </c>
      <c r="C6" s="66" t="s">
        <v>219</v>
      </c>
      <c r="D6" s="67">
        <v>1962</v>
      </c>
      <c r="E6" s="66" t="s">
        <v>209</v>
      </c>
      <c r="F6" s="68">
        <v>0.09226851851851853</v>
      </c>
      <c r="G6" s="20" t="str">
        <f t="shared" si="0"/>
        <v>4.26/km</v>
      </c>
      <c r="H6" s="21">
        <f t="shared" si="1"/>
        <v>0.01626157407407408</v>
      </c>
      <c r="I6" s="21">
        <f t="shared" si="2"/>
        <v>0</v>
      </c>
    </row>
    <row r="7" spans="1:9" s="1" customFormat="1" ht="15" customHeight="1">
      <c r="A7" s="19">
        <v>4</v>
      </c>
      <c r="B7" s="66" t="s">
        <v>220</v>
      </c>
      <c r="C7" s="66" t="s">
        <v>20</v>
      </c>
      <c r="D7" s="67">
        <v>1966</v>
      </c>
      <c r="E7" s="66" t="s">
        <v>205</v>
      </c>
      <c r="F7" s="68">
        <v>0.09226851851851853</v>
      </c>
      <c r="G7" s="20" t="str">
        <f t="shared" si="0"/>
        <v>4.26/km</v>
      </c>
      <c r="H7" s="21">
        <f t="shared" si="1"/>
        <v>0.01626157407407408</v>
      </c>
      <c r="I7" s="21">
        <f t="shared" si="2"/>
        <v>0</v>
      </c>
    </row>
    <row r="8" spans="1:9" s="1" customFormat="1" ht="15" customHeight="1">
      <c r="A8" s="19">
        <v>5</v>
      </c>
      <c r="B8" s="66" t="s">
        <v>221</v>
      </c>
      <c r="C8" s="66" t="s">
        <v>24</v>
      </c>
      <c r="D8" s="67">
        <v>1956</v>
      </c>
      <c r="E8" s="66" t="s">
        <v>88</v>
      </c>
      <c r="F8" s="68">
        <v>0.09331018518518519</v>
      </c>
      <c r="G8" s="20" t="str">
        <f t="shared" si="0"/>
        <v>4.29/km</v>
      </c>
      <c r="H8" s="21">
        <f t="shared" si="1"/>
        <v>0.017303240740740744</v>
      </c>
      <c r="I8" s="21">
        <f t="shared" si="2"/>
        <v>0</v>
      </c>
    </row>
    <row r="9" spans="1:9" s="1" customFormat="1" ht="15" customHeight="1">
      <c r="A9" s="19">
        <v>6</v>
      </c>
      <c r="B9" s="66" t="s">
        <v>222</v>
      </c>
      <c r="C9" s="66" t="s">
        <v>223</v>
      </c>
      <c r="D9" s="67">
        <v>1964</v>
      </c>
      <c r="E9" s="66" t="s">
        <v>88</v>
      </c>
      <c r="F9" s="68">
        <v>0.09543981481481482</v>
      </c>
      <c r="G9" s="20" t="str">
        <f t="shared" si="0"/>
        <v>4.35/km</v>
      </c>
      <c r="H9" s="21">
        <f t="shared" si="1"/>
        <v>0.019432870370370378</v>
      </c>
      <c r="I9" s="21">
        <f t="shared" si="2"/>
        <v>0</v>
      </c>
    </row>
    <row r="10" spans="1:9" s="1" customFormat="1" ht="15" customHeight="1">
      <c r="A10" s="19">
        <v>7</v>
      </c>
      <c r="B10" s="66" t="s">
        <v>224</v>
      </c>
      <c r="C10" s="66" t="s">
        <v>225</v>
      </c>
      <c r="D10" s="67">
        <v>1971</v>
      </c>
      <c r="E10" s="66" t="s">
        <v>205</v>
      </c>
      <c r="F10" s="68">
        <v>0.0960300925925926</v>
      </c>
      <c r="G10" s="20" t="str">
        <f t="shared" si="0"/>
        <v>4.37/km</v>
      </c>
      <c r="H10" s="21">
        <f t="shared" si="1"/>
        <v>0.02002314814814815</v>
      </c>
      <c r="I10" s="21">
        <f t="shared" si="2"/>
        <v>0.02002314814814815</v>
      </c>
    </row>
    <row r="11" spans="1:9" s="1" customFormat="1" ht="15" customHeight="1">
      <c r="A11" s="19">
        <v>8</v>
      </c>
      <c r="B11" s="66" t="s">
        <v>226</v>
      </c>
      <c r="C11" s="66" t="s">
        <v>12</v>
      </c>
      <c r="D11" s="67">
        <v>1965</v>
      </c>
      <c r="E11" s="66" t="s">
        <v>213</v>
      </c>
      <c r="F11" s="68">
        <v>0.09707175925925926</v>
      </c>
      <c r="G11" s="20" t="str">
        <f t="shared" si="0"/>
        <v>4.40/km</v>
      </c>
      <c r="H11" s="21">
        <f t="shared" si="1"/>
        <v>0.021064814814814814</v>
      </c>
      <c r="I11" s="21">
        <f t="shared" si="2"/>
        <v>0</v>
      </c>
    </row>
    <row r="12" spans="1:9" s="1" customFormat="1" ht="15" customHeight="1">
      <c r="A12" s="19">
        <v>9</v>
      </c>
      <c r="B12" s="66" t="s">
        <v>227</v>
      </c>
      <c r="C12" s="66" t="s">
        <v>22</v>
      </c>
      <c r="D12" s="67">
        <v>1967</v>
      </c>
      <c r="E12" s="66" t="s">
        <v>207</v>
      </c>
      <c r="F12" s="68">
        <v>0.0975462962962963</v>
      </c>
      <c r="G12" s="20" t="str">
        <f t="shared" si="0"/>
        <v>4.41/km</v>
      </c>
      <c r="H12" s="21">
        <f t="shared" si="1"/>
        <v>0.02153935185185185</v>
      </c>
      <c r="I12" s="21">
        <f t="shared" si="2"/>
        <v>0</v>
      </c>
    </row>
    <row r="13" spans="1:9" s="1" customFormat="1" ht="15" customHeight="1">
      <c r="A13" s="19">
        <v>10</v>
      </c>
      <c r="B13" s="66" t="s">
        <v>228</v>
      </c>
      <c r="C13" s="66" t="s">
        <v>29</v>
      </c>
      <c r="D13" s="67">
        <v>1967</v>
      </c>
      <c r="E13" s="66" t="s">
        <v>208</v>
      </c>
      <c r="F13" s="68">
        <v>0.09781250000000001</v>
      </c>
      <c r="G13" s="20" t="str">
        <f t="shared" si="0"/>
        <v>4.42/km</v>
      </c>
      <c r="H13" s="21">
        <f t="shared" si="1"/>
        <v>0.021805555555555564</v>
      </c>
      <c r="I13" s="21">
        <f t="shared" si="2"/>
        <v>0.00026620370370371294</v>
      </c>
    </row>
    <row r="14" spans="1:9" s="1" customFormat="1" ht="15" customHeight="1">
      <c r="A14" s="19">
        <v>11</v>
      </c>
      <c r="B14" s="66" t="s">
        <v>229</v>
      </c>
      <c r="C14" s="66" t="s">
        <v>230</v>
      </c>
      <c r="D14" s="67">
        <v>1951</v>
      </c>
      <c r="E14" s="66" t="s">
        <v>88</v>
      </c>
      <c r="F14" s="68">
        <v>0.09803240740740742</v>
      </c>
      <c r="G14" s="20" t="str">
        <f t="shared" si="0"/>
        <v>4.42/km</v>
      </c>
      <c r="H14" s="21">
        <f t="shared" si="1"/>
        <v>0.02202546296296297</v>
      </c>
      <c r="I14" s="21">
        <f t="shared" si="2"/>
        <v>0</v>
      </c>
    </row>
    <row r="15" spans="1:9" s="1" customFormat="1" ht="15" customHeight="1">
      <c r="A15" s="19">
        <v>12</v>
      </c>
      <c r="B15" s="66" t="s">
        <v>231</v>
      </c>
      <c r="C15" s="66" t="s">
        <v>232</v>
      </c>
      <c r="D15" s="67">
        <v>1951</v>
      </c>
      <c r="E15" s="66" t="s">
        <v>214</v>
      </c>
      <c r="F15" s="68">
        <v>0.09821759259259259</v>
      </c>
      <c r="G15" s="20" t="str">
        <f t="shared" si="0"/>
        <v>4.43/km</v>
      </c>
      <c r="H15" s="21">
        <f t="shared" si="1"/>
        <v>0.022210648148148146</v>
      </c>
      <c r="I15" s="21">
        <f t="shared" si="2"/>
        <v>0.00018518518518517713</v>
      </c>
    </row>
    <row r="16" spans="1:9" s="1" customFormat="1" ht="15" customHeight="1">
      <c r="A16" s="19">
        <v>13</v>
      </c>
      <c r="B16" s="66" t="s">
        <v>233</v>
      </c>
      <c r="C16" s="66" t="s">
        <v>234</v>
      </c>
      <c r="D16" s="67">
        <v>1957</v>
      </c>
      <c r="E16" s="66" t="s">
        <v>88</v>
      </c>
      <c r="F16" s="68">
        <v>0.0989236111111111</v>
      </c>
      <c r="G16" s="20" t="str">
        <f t="shared" si="0"/>
        <v>4.45/km</v>
      </c>
      <c r="H16" s="21">
        <f t="shared" si="1"/>
        <v>0.022916666666666655</v>
      </c>
      <c r="I16" s="21">
        <f t="shared" si="2"/>
        <v>0</v>
      </c>
    </row>
    <row r="17" spans="1:9" s="1" customFormat="1" ht="15" customHeight="1">
      <c r="A17" s="19">
        <v>14</v>
      </c>
      <c r="B17" s="66" t="s">
        <v>235</v>
      </c>
      <c r="C17" s="66" t="s">
        <v>12</v>
      </c>
      <c r="D17" s="67">
        <v>1975</v>
      </c>
      <c r="E17" s="66" t="s">
        <v>208</v>
      </c>
      <c r="F17" s="68">
        <v>0.10003472222222222</v>
      </c>
      <c r="G17" s="20" t="str">
        <f t="shared" si="0"/>
        <v>4.48/km</v>
      </c>
      <c r="H17" s="21">
        <f t="shared" si="1"/>
        <v>0.024027777777777773</v>
      </c>
      <c r="I17" s="21">
        <f t="shared" si="2"/>
        <v>0</v>
      </c>
    </row>
    <row r="18" spans="1:9" s="1" customFormat="1" ht="15" customHeight="1">
      <c r="A18" s="25">
        <v>15</v>
      </c>
      <c r="B18" s="69" t="s">
        <v>236</v>
      </c>
      <c r="C18" s="69" t="s">
        <v>237</v>
      </c>
      <c r="D18" s="70">
        <v>1959</v>
      </c>
      <c r="E18" s="69" t="s">
        <v>11</v>
      </c>
      <c r="F18" s="71">
        <v>0.10081018518518518</v>
      </c>
      <c r="G18" s="26" t="str">
        <f t="shared" si="0"/>
        <v>4.50/km</v>
      </c>
      <c r="H18" s="27">
        <f t="shared" si="1"/>
        <v>0.024803240740740737</v>
      </c>
      <c r="I18" s="27">
        <f t="shared" si="2"/>
        <v>0</v>
      </c>
    </row>
    <row r="19" spans="1:9" s="1" customFormat="1" ht="15" customHeight="1">
      <c r="A19" s="25">
        <v>16</v>
      </c>
      <c r="B19" s="69" t="s">
        <v>238</v>
      </c>
      <c r="C19" s="69" t="s">
        <v>26</v>
      </c>
      <c r="D19" s="70">
        <v>1968</v>
      </c>
      <c r="E19" s="69" t="s">
        <v>11</v>
      </c>
      <c r="F19" s="71">
        <v>0.10081018518518518</v>
      </c>
      <c r="G19" s="26" t="str">
        <f t="shared" si="0"/>
        <v>4.50/km</v>
      </c>
      <c r="H19" s="27">
        <f t="shared" si="1"/>
        <v>0.024803240740740737</v>
      </c>
      <c r="I19" s="27">
        <f t="shared" si="2"/>
        <v>0</v>
      </c>
    </row>
    <row r="20" spans="1:9" s="1" customFormat="1" ht="15" customHeight="1">
      <c r="A20" s="25">
        <v>17</v>
      </c>
      <c r="B20" s="69" t="s">
        <v>239</v>
      </c>
      <c r="C20" s="69" t="s">
        <v>34</v>
      </c>
      <c r="D20" s="70">
        <v>1976</v>
      </c>
      <c r="E20" s="69" t="s">
        <v>11</v>
      </c>
      <c r="F20" s="71">
        <v>0.10118055555555555</v>
      </c>
      <c r="G20" s="26" t="str">
        <f t="shared" si="0"/>
        <v>4.51/km</v>
      </c>
      <c r="H20" s="27">
        <f t="shared" si="1"/>
        <v>0.025173611111111105</v>
      </c>
      <c r="I20" s="27">
        <f t="shared" si="2"/>
        <v>0</v>
      </c>
    </row>
    <row r="21" spans="1:9" s="1" customFormat="1" ht="15" customHeight="1">
      <c r="A21" s="19">
        <v>18</v>
      </c>
      <c r="B21" s="66" t="s">
        <v>240</v>
      </c>
      <c r="C21" s="66" t="s">
        <v>241</v>
      </c>
      <c r="D21" s="67">
        <v>1950</v>
      </c>
      <c r="E21" s="66" t="s">
        <v>204</v>
      </c>
      <c r="F21" s="68">
        <v>0.10119212962962963</v>
      </c>
      <c r="G21" s="20" t="str">
        <f t="shared" si="0"/>
        <v>4.51/km</v>
      </c>
      <c r="H21" s="21">
        <f t="shared" si="1"/>
        <v>0.025185185185185185</v>
      </c>
      <c r="I21" s="21">
        <f t="shared" si="2"/>
        <v>0</v>
      </c>
    </row>
    <row r="22" spans="1:9" s="1" customFormat="1" ht="15" customHeight="1">
      <c r="A22" s="19">
        <v>19</v>
      </c>
      <c r="B22" s="66" t="s">
        <v>242</v>
      </c>
      <c r="C22" s="66" t="s">
        <v>243</v>
      </c>
      <c r="D22" s="67">
        <v>1978</v>
      </c>
      <c r="E22" s="66" t="s">
        <v>53</v>
      </c>
      <c r="F22" s="68">
        <v>0.1015625</v>
      </c>
      <c r="G22" s="20" t="str">
        <f t="shared" si="0"/>
        <v>4.53/km</v>
      </c>
      <c r="H22" s="21">
        <f t="shared" si="1"/>
        <v>0.025555555555555554</v>
      </c>
      <c r="I22" s="21">
        <f t="shared" si="2"/>
        <v>0</v>
      </c>
    </row>
    <row r="23" spans="1:9" s="1" customFormat="1" ht="15" customHeight="1">
      <c r="A23" s="19">
        <v>20</v>
      </c>
      <c r="B23" s="66" t="s">
        <v>244</v>
      </c>
      <c r="C23" s="66" t="s">
        <v>245</v>
      </c>
      <c r="D23" s="67">
        <v>1964</v>
      </c>
      <c r="E23" s="66" t="s">
        <v>204</v>
      </c>
      <c r="F23" s="68">
        <v>0.1017361111111111</v>
      </c>
      <c r="G23" s="20" t="str">
        <f t="shared" si="0"/>
        <v>4.53/km</v>
      </c>
      <c r="H23" s="21">
        <f t="shared" si="1"/>
        <v>0.02572916666666665</v>
      </c>
      <c r="I23" s="21">
        <f t="shared" si="2"/>
        <v>0.006296296296296272</v>
      </c>
    </row>
    <row r="24" spans="1:9" s="1" customFormat="1" ht="15" customHeight="1">
      <c r="A24" s="19">
        <v>21</v>
      </c>
      <c r="B24" s="66" t="s">
        <v>246</v>
      </c>
      <c r="C24" s="66" t="s">
        <v>28</v>
      </c>
      <c r="D24" s="67">
        <v>1972</v>
      </c>
      <c r="E24" s="66" t="s">
        <v>206</v>
      </c>
      <c r="F24" s="68">
        <v>0.10195601851851853</v>
      </c>
      <c r="G24" s="20" t="str">
        <f t="shared" si="0"/>
        <v>4.54/km</v>
      </c>
      <c r="H24" s="21">
        <f t="shared" si="1"/>
        <v>0.025949074074074083</v>
      </c>
      <c r="I24" s="21">
        <f t="shared" si="2"/>
        <v>0.019085648148148157</v>
      </c>
    </row>
    <row r="25" spans="1:9" s="1" customFormat="1" ht="15" customHeight="1">
      <c r="A25" s="19">
        <v>22</v>
      </c>
      <c r="B25" s="66" t="s">
        <v>247</v>
      </c>
      <c r="C25" s="66" t="s">
        <v>241</v>
      </c>
      <c r="D25" s="67">
        <v>1952</v>
      </c>
      <c r="E25" s="66" t="s">
        <v>88</v>
      </c>
      <c r="F25" s="68">
        <v>0.10262731481481481</v>
      </c>
      <c r="G25" s="20" t="str">
        <f t="shared" si="0"/>
        <v>4.56/km</v>
      </c>
      <c r="H25" s="21">
        <f t="shared" si="1"/>
        <v>0.026620370370370364</v>
      </c>
      <c r="I25" s="21">
        <f t="shared" si="2"/>
        <v>0</v>
      </c>
    </row>
    <row r="26" spans="1:9" s="1" customFormat="1" ht="15" customHeight="1">
      <c r="A26" s="19">
        <v>23</v>
      </c>
      <c r="B26" s="66" t="s">
        <v>248</v>
      </c>
      <c r="C26" s="66" t="s">
        <v>249</v>
      </c>
      <c r="D26" s="67">
        <v>1969</v>
      </c>
      <c r="E26" s="66" t="s">
        <v>205</v>
      </c>
      <c r="F26" s="68">
        <v>0.10268518518518517</v>
      </c>
      <c r="G26" s="20" t="str">
        <f t="shared" si="0"/>
        <v>4.56/km</v>
      </c>
      <c r="H26" s="21">
        <f t="shared" si="1"/>
        <v>0.026678240740740725</v>
      </c>
      <c r="I26" s="21">
        <f t="shared" si="2"/>
        <v>0</v>
      </c>
    </row>
    <row r="27" spans="1:9" s="2" customFormat="1" ht="15" customHeight="1">
      <c r="A27" s="19">
        <v>24</v>
      </c>
      <c r="B27" s="66" t="s">
        <v>250</v>
      </c>
      <c r="C27" s="66" t="s">
        <v>21</v>
      </c>
      <c r="D27" s="67">
        <v>1962</v>
      </c>
      <c r="E27" s="66" t="s">
        <v>152</v>
      </c>
      <c r="F27" s="68">
        <v>0.10502314814814816</v>
      </c>
      <c r="G27" s="20" t="str">
        <f t="shared" si="0"/>
        <v>5.02/km</v>
      </c>
      <c r="H27" s="21">
        <f t="shared" si="1"/>
        <v>0.02901620370370371</v>
      </c>
      <c r="I27" s="21">
        <f t="shared" si="2"/>
        <v>0.01275462962962963</v>
      </c>
    </row>
    <row r="28" spans="1:9" s="1" customFormat="1" ht="15" customHeight="1">
      <c r="A28" s="19">
        <v>25</v>
      </c>
      <c r="B28" s="66" t="s">
        <v>251</v>
      </c>
      <c r="C28" s="66" t="s">
        <v>90</v>
      </c>
      <c r="D28" s="67">
        <v>1943</v>
      </c>
      <c r="E28" s="66" t="s">
        <v>88</v>
      </c>
      <c r="F28" s="68">
        <v>0.1053587962962963</v>
      </c>
      <c r="G28" s="20" t="str">
        <f t="shared" si="0"/>
        <v>5.03/km</v>
      </c>
      <c r="H28" s="21">
        <f t="shared" si="1"/>
        <v>0.02935185185185185</v>
      </c>
      <c r="I28" s="21">
        <f t="shared" si="2"/>
        <v>0</v>
      </c>
    </row>
    <row r="29" spans="1:9" s="1" customFormat="1" ht="15" customHeight="1">
      <c r="A29" s="19">
        <v>26</v>
      </c>
      <c r="B29" s="66" t="s">
        <v>252</v>
      </c>
      <c r="C29" s="66" t="s">
        <v>253</v>
      </c>
      <c r="D29" s="67">
        <v>1964</v>
      </c>
      <c r="E29" s="66" t="s">
        <v>88</v>
      </c>
      <c r="F29" s="68">
        <v>0.1070949074074074</v>
      </c>
      <c r="G29" s="20" t="str">
        <f t="shared" si="0"/>
        <v>5.08/km</v>
      </c>
      <c r="H29" s="21">
        <f t="shared" si="1"/>
        <v>0.031087962962962956</v>
      </c>
      <c r="I29" s="21">
        <f t="shared" si="2"/>
        <v>0.011655092592592578</v>
      </c>
    </row>
    <row r="30" spans="1:9" s="1" customFormat="1" ht="15" customHeight="1">
      <c r="A30" s="19">
        <v>27</v>
      </c>
      <c r="B30" s="66" t="s">
        <v>254</v>
      </c>
      <c r="C30" s="66" t="s">
        <v>22</v>
      </c>
      <c r="D30" s="67">
        <v>1956</v>
      </c>
      <c r="E30" s="66" t="s">
        <v>204</v>
      </c>
      <c r="F30" s="68">
        <v>0.10815972222222221</v>
      </c>
      <c r="G30" s="20" t="str">
        <f t="shared" si="0"/>
        <v>5.12/km</v>
      </c>
      <c r="H30" s="21">
        <f t="shared" si="1"/>
        <v>0.032152777777777766</v>
      </c>
      <c r="I30" s="21">
        <f t="shared" si="2"/>
        <v>0.014849537037037022</v>
      </c>
    </row>
    <row r="31" spans="1:9" s="1" customFormat="1" ht="15" customHeight="1">
      <c r="A31" s="19">
        <v>28</v>
      </c>
      <c r="B31" s="66" t="s">
        <v>255</v>
      </c>
      <c r="C31" s="66" t="s">
        <v>14</v>
      </c>
      <c r="D31" s="67">
        <v>1961</v>
      </c>
      <c r="E31" s="66" t="s">
        <v>88</v>
      </c>
      <c r="F31" s="68">
        <v>0.10840277777777778</v>
      </c>
      <c r="G31" s="20" t="str">
        <f t="shared" si="0"/>
        <v>5.12/km</v>
      </c>
      <c r="H31" s="21">
        <f t="shared" si="1"/>
        <v>0.03239583333333333</v>
      </c>
      <c r="I31" s="21">
        <f t="shared" si="2"/>
        <v>0</v>
      </c>
    </row>
    <row r="32" spans="1:9" s="1" customFormat="1" ht="15" customHeight="1">
      <c r="A32" s="19">
        <v>29</v>
      </c>
      <c r="B32" s="66" t="s">
        <v>256</v>
      </c>
      <c r="C32" s="66" t="s">
        <v>13</v>
      </c>
      <c r="D32" s="67">
        <v>1948</v>
      </c>
      <c r="E32" s="66" t="s">
        <v>203</v>
      </c>
      <c r="F32" s="68">
        <v>0.11116898148148148</v>
      </c>
      <c r="G32" s="20" t="str">
        <f t="shared" si="0"/>
        <v>5.20/km</v>
      </c>
      <c r="H32" s="21">
        <f aca="true" t="shared" si="3" ref="H32:H55">F32-$F$4</f>
        <v>0.03516203703703703</v>
      </c>
      <c r="I32" s="21">
        <f t="shared" si="2"/>
        <v>0</v>
      </c>
    </row>
    <row r="33" spans="1:9" s="1" customFormat="1" ht="15" customHeight="1">
      <c r="A33" s="19">
        <v>30</v>
      </c>
      <c r="B33" s="66" t="s">
        <v>257</v>
      </c>
      <c r="C33" s="66" t="s">
        <v>21</v>
      </c>
      <c r="D33" s="67">
        <v>1953</v>
      </c>
      <c r="E33" s="66" t="s">
        <v>203</v>
      </c>
      <c r="F33" s="68">
        <v>0.11244212962962963</v>
      </c>
      <c r="G33" s="20" t="str">
        <f t="shared" si="0"/>
        <v>5.24/km</v>
      </c>
      <c r="H33" s="21">
        <f t="shared" si="3"/>
        <v>0.03643518518518518</v>
      </c>
      <c r="I33" s="21">
        <f t="shared" si="2"/>
        <v>0</v>
      </c>
    </row>
    <row r="34" spans="1:9" s="1" customFormat="1" ht="15" customHeight="1">
      <c r="A34" s="25">
        <v>31</v>
      </c>
      <c r="B34" s="69" t="s">
        <v>258</v>
      </c>
      <c r="C34" s="69" t="s">
        <v>14</v>
      </c>
      <c r="D34" s="70">
        <v>1949</v>
      </c>
      <c r="E34" s="69" t="s">
        <v>11</v>
      </c>
      <c r="F34" s="71">
        <v>0.11256944444444444</v>
      </c>
      <c r="G34" s="26" t="str">
        <f t="shared" si="0"/>
        <v>5.24/km</v>
      </c>
      <c r="H34" s="27">
        <f t="shared" si="3"/>
        <v>0.0365625</v>
      </c>
      <c r="I34" s="27">
        <f t="shared" si="2"/>
        <v>0</v>
      </c>
    </row>
    <row r="35" spans="1:9" s="1" customFormat="1" ht="15" customHeight="1">
      <c r="A35" s="25">
        <v>32</v>
      </c>
      <c r="B35" s="69" t="s">
        <v>259</v>
      </c>
      <c r="C35" s="69" t="s">
        <v>260</v>
      </c>
      <c r="D35" s="70">
        <v>1966</v>
      </c>
      <c r="E35" s="69" t="s">
        <v>11</v>
      </c>
      <c r="F35" s="71">
        <v>0.11256944444444444</v>
      </c>
      <c r="G35" s="26" t="str">
        <f t="shared" si="0"/>
        <v>5.24/km</v>
      </c>
      <c r="H35" s="27">
        <f t="shared" si="3"/>
        <v>0.0365625</v>
      </c>
      <c r="I35" s="27">
        <f t="shared" si="2"/>
        <v>0.020300925925925917</v>
      </c>
    </row>
    <row r="36" spans="1:9" s="1" customFormat="1" ht="15" customHeight="1">
      <c r="A36" s="19">
        <v>33</v>
      </c>
      <c r="B36" s="66" t="s">
        <v>261</v>
      </c>
      <c r="C36" s="66" t="s">
        <v>262</v>
      </c>
      <c r="D36" s="67">
        <v>1957</v>
      </c>
      <c r="E36" s="66" t="s">
        <v>204</v>
      </c>
      <c r="F36" s="68">
        <v>0.11261574074074072</v>
      </c>
      <c r="G36" s="20" t="str">
        <f t="shared" si="0"/>
        <v>5.24/km</v>
      </c>
      <c r="H36" s="21">
        <f t="shared" si="3"/>
        <v>0.03660879629629628</v>
      </c>
      <c r="I36" s="21">
        <f aca="true" t="shared" si="4" ref="I36:I55">F36-INDEX($F$4:$F$55,MATCH(D36,$D$4:$D$55,0))</f>
        <v>0.013692129629629624</v>
      </c>
    </row>
    <row r="37" spans="1:9" s="1" customFormat="1" ht="15" customHeight="1">
      <c r="A37" s="19">
        <v>34</v>
      </c>
      <c r="B37" s="66" t="s">
        <v>263</v>
      </c>
      <c r="C37" s="66" t="s">
        <v>31</v>
      </c>
      <c r="D37" s="67">
        <v>1954</v>
      </c>
      <c r="E37" s="66" t="s">
        <v>210</v>
      </c>
      <c r="F37" s="68">
        <v>0.1129976851851852</v>
      </c>
      <c r="G37" s="20" t="str">
        <f t="shared" si="0"/>
        <v>5.25/km</v>
      </c>
      <c r="H37" s="21">
        <f t="shared" si="3"/>
        <v>0.036990740740740755</v>
      </c>
      <c r="I37" s="21">
        <f t="shared" si="4"/>
        <v>0</v>
      </c>
    </row>
    <row r="38" spans="1:9" s="1" customFormat="1" ht="15" customHeight="1">
      <c r="A38" s="19">
        <v>35</v>
      </c>
      <c r="B38" s="66" t="s">
        <v>264</v>
      </c>
      <c r="C38" s="66" t="s">
        <v>34</v>
      </c>
      <c r="D38" s="67">
        <v>1972</v>
      </c>
      <c r="E38" s="66" t="s">
        <v>203</v>
      </c>
      <c r="F38" s="68">
        <v>0.11515046296296295</v>
      </c>
      <c r="G38" s="20" t="str">
        <f t="shared" si="0"/>
        <v>5.32/km</v>
      </c>
      <c r="H38" s="21">
        <f t="shared" si="3"/>
        <v>0.03914351851851851</v>
      </c>
      <c r="I38" s="21">
        <f t="shared" si="4"/>
        <v>0.03228009259259258</v>
      </c>
    </row>
    <row r="39" spans="1:9" s="1" customFormat="1" ht="15" customHeight="1">
      <c r="A39" s="19">
        <v>36</v>
      </c>
      <c r="B39" s="66" t="s">
        <v>265</v>
      </c>
      <c r="C39" s="66" t="s">
        <v>266</v>
      </c>
      <c r="D39" s="67">
        <v>1974</v>
      </c>
      <c r="E39" s="66" t="s">
        <v>207</v>
      </c>
      <c r="F39" s="68">
        <v>0.1154513888888889</v>
      </c>
      <c r="G39" s="20" t="str">
        <f t="shared" si="0"/>
        <v>5.33/km</v>
      </c>
      <c r="H39" s="21">
        <f t="shared" si="3"/>
        <v>0.03944444444444445</v>
      </c>
      <c r="I39" s="21">
        <f t="shared" si="4"/>
        <v>0</v>
      </c>
    </row>
    <row r="40" spans="1:9" s="1" customFormat="1" ht="15" customHeight="1">
      <c r="A40" s="19">
        <v>37</v>
      </c>
      <c r="B40" s="66" t="s">
        <v>267</v>
      </c>
      <c r="C40" s="66" t="s">
        <v>268</v>
      </c>
      <c r="D40" s="67">
        <v>1969</v>
      </c>
      <c r="E40" s="66" t="s">
        <v>88</v>
      </c>
      <c r="F40" s="68">
        <v>0.11592592592592592</v>
      </c>
      <c r="G40" s="20" t="str">
        <f t="shared" si="0"/>
        <v>5.34/km</v>
      </c>
      <c r="H40" s="21">
        <f t="shared" si="3"/>
        <v>0.03991898148148147</v>
      </c>
      <c r="I40" s="21">
        <f t="shared" si="4"/>
        <v>0.013240740740740747</v>
      </c>
    </row>
    <row r="41" spans="1:9" s="1" customFormat="1" ht="15" customHeight="1">
      <c r="A41" s="19">
        <v>38</v>
      </c>
      <c r="B41" s="66" t="s">
        <v>269</v>
      </c>
      <c r="C41" s="66" t="s">
        <v>270</v>
      </c>
      <c r="D41" s="67">
        <v>1948</v>
      </c>
      <c r="E41" s="66" t="s">
        <v>204</v>
      </c>
      <c r="F41" s="68">
        <v>0.11847222222222221</v>
      </c>
      <c r="G41" s="20" t="str">
        <f t="shared" si="0"/>
        <v>5.41/km</v>
      </c>
      <c r="H41" s="21">
        <f t="shared" si="3"/>
        <v>0.04246527777777777</v>
      </c>
      <c r="I41" s="21">
        <f t="shared" si="4"/>
        <v>0.007303240740740735</v>
      </c>
    </row>
    <row r="42" spans="1:9" s="1" customFormat="1" ht="15" customHeight="1">
      <c r="A42" s="19">
        <v>39</v>
      </c>
      <c r="B42" s="66" t="s">
        <v>271</v>
      </c>
      <c r="C42" s="66" t="s">
        <v>272</v>
      </c>
      <c r="D42" s="67">
        <v>1970</v>
      </c>
      <c r="E42" s="66" t="s">
        <v>88</v>
      </c>
      <c r="F42" s="68">
        <v>0.11894675925925925</v>
      </c>
      <c r="G42" s="20" t="str">
        <f t="shared" si="0"/>
        <v>5.43/km</v>
      </c>
      <c r="H42" s="21">
        <f t="shared" si="3"/>
        <v>0.042939814814814806</v>
      </c>
      <c r="I42" s="21">
        <f t="shared" si="4"/>
        <v>0</v>
      </c>
    </row>
    <row r="43" spans="1:9" s="1" customFormat="1" ht="15" customHeight="1">
      <c r="A43" s="19">
        <v>40</v>
      </c>
      <c r="B43" s="66" t="s">
        <v>273</v>
      </c>
      <c r="C43" s="66" t="s">
        <v>119</v>
      </c>
      <c r="D43" s="67">
        <v>1944</v>
      </c>
      <c r="E43" s="66" t="s">
        <v>88</v>
      </c>
      <c r="F43" s="68">
        <v>0.11894675925925925</v>
      </c>
      <c r="G43" s="20" t="str">
        <f t="shared" si="0"/>
        <v>5.43/km</v>
      </c>
      <c r="H43" s="21">
        <f t="shared" si="3"/>
        <v>0.042939814814814806</v>
      </c>
      <c r="I43" s="21">
        <f t="shared" si="4"/>
        <v>0</v>
      </c>
    </row>
    <row r="44" spans="1:9" s="1" customFormat="1" ht="15" customHeight="1">
      <c r="A44" s="19">
        <v>41</v>
      </c>
      <c r="B44" s="66" t="s">
        <v>274</v>
      </c>
      <c r="C44" s="66" t="s">
        <v>275</v>
      </c>
      <c r="D44" s="67">
        <v>1974</v>
      </c>
      <c r="E44" s="66" t="s">
        <v>209</v>
      </c>
      <c r="F44" s="68">
        <v>0.12092592592592592</v>
      </c>
      <c r="G44" s="20" t="str">
        <f t="shared" si="0"/>
        <v>5.48/km</v>
      </c>
      <c r="H44" s="21">
        <f t="shared" si="3"/>
        <v>0.044918981481481476</v>
      </c>
      <c r="I44" s="21">
        <f t="shared" si="4"/>
        <v>0.005474537037037028</v>
      </c>
    </row>
    <row r="45" spans="1:9" s="1" customFormat="1" ht="15" customHeight="1">
      <c r="A45" s="19">
        <v>42</v>
      </c>
      <c r="B45" s="66" t="s">
        <v>276</v>
      </c>
      <c r="C45" s="66" t="s">
        <v>277</v>
      </c>
      <c r="D45" s="67">
        <v>1958</v>
      </c>
      <c r="E45" s="66" t="s">
        <v>211</v>
      </c>
      <c r="F45" s="68">
        <v>0.12155092592592592</v>
      </c>
      <c r="G45" s="20" t="str">
        <f t="shared" si="0"/>
        <v>5.50/km</v>
      </c>
      <c r="H45" s="21">
        <f t="shared" si="3"/>
        <v>0.04554398148148148</v>
      </c>
      <c r="I45" s="21">
        <f t="shared" si="4"/>
        <v>0</v>
      </c>
    </row>
    <row r="46" spans="1:9" s="1" customFormat="1" ht="15" customHeight="1">
      <c r="A46" s="19">
        <v>43</v>
      </c>
      <c r="B46" s="66" t="s">
        <v>278</v>
      </c>
      <c r="C46" s="66" t="s">
        <v>279</v>
      </c>
      <c r="D46" s="67">
        <v>1947</v>
      </c>
      <c r="E46" s="66" t="s">
        <v>88</v>
      </c>
      <c r="F46" s="68">
        <v>0.12204861111111111</v>
      </c>
      <c r="G46" s="20" t="str">
        <f t="shared" si="0"/>
        <v>5.52/km</v>
      </c>
      <c r="H46" s="21">
        <f t="shared" si="3"/>
        <v>0.04604166666666666</v>
      </c>
      <c r="I46" s="21">
        <f t="shared" si="4"/>
        <v>0</v>
      </c>
    </row>
    <row r="47" spans="1:9" s="1" customFormat="1" ht="15" customHeight="1">
      <c r="A47" s="19">
        <v>44</v>
      </c>
      <c r="B47" s="66" t="s">
        <v>280</v>
      </c>
      <c r="C47" s="66" t="s">
        <v>38</v>
      </c>
      <c r="D47" s="67">
        <v>1956</v>
      </c>
      <c r="E47" s="66" t="s">
        <v>203</v>
      </c>
      <c r="F47" s="68">
        <v>0.12518518518518518</v>
      </c>
      <c r="G47" s="20" t="str">
        <f t="shared" si="0"/>
        <v>6.01/km</v>
      </c>
      <c r="H47" s="21">
        <f t="shared" si="3"/>
        <v>0.04917824074074073</v>
      </c>
      <c r="I47" s="21">
        <f t="shared" si="4"/>
        <v>0.03187499999999999</v>
      </c>
    </row>
    <row r="48" spans="1:9" s="1" customFormat="1" ht="15" customHeight="1">
      <c r="A48" s="19">
        <v>45</v>
      </c>
      <c r="B48" s="66" t="s">
        <v>281</v>
      </c>
      <c r="C48" s="66" t="s">
        <v>282</v>
      </c>
      <c r="D48" s="67">
        <v>1969</v>
      </c>
      <c r="E48" s="66" t="s">
        <v>205</v>
      </c>
      <c r="F48" s="68">
        <v>0.12677083333333333</v>
      </c>
      <c r="G48" s="20" t="str">
        <f t="shared" si="0"/>
        <v>6.05/km</v>
      </c>
      <c r="H48" s="21">
        <f t="shared" si="3"/>
        <v>0.050763888888888886</v>
      </c>
      <c r="I48" s="21">
        <f t="shared" si="4"/>
        <v>0.02408564814814816</v>
      </c>
    </row>
    <row r="49" spans="1:9" s="1" customFormat="1" ht="15" customHeight="1">
      <c r="A49" s="19">
        <v>46</v>
      </c>
      <c r="B49" s="66" t="s">
        <v>283</v>
      </c>
      <c r="C49" s="66" t="s">
        <v>23</v>
      </c>
      <c r="D49" s="67">
        <v>1969</v>
      </c>
      <c r="E49" s="66" t="s">
        <v>88</v>
      </c>
      <c r="F49" s="68">
        <v>0.1278587962962963</v>
      </c>
      <c r="G49" s="20" t="str">
        <f t="shared" si="0"/>
        <v>6.08/km</v>
      </c>
      <c r="H49" s="21">
        <f t="shared" si="3"/>
        <v>0.05185185185185184</v>
      </c>
      <c r="I49" s="21">
        <f t="shared" si="4"/>
        <v>0.02517361111111112</v>
      </c>
    </row>
    <row r="50" spans="1:9" s="1" customFormat="1" ht="15" customHeight="1">
      <c r="A50" s="19">
        <v>47</v>
      </c>
      <c r="B50" s="66" t="s">
        <v>284</v>
      </c>
      <c r="C50" s="66" t="s">
        <v>12</v>
      </c>
      <c r="D50" s="67">
        <v>1942</v>
      </c>
      <c r="E50" s="66" t="s">
        <v>203</v>
      </c>
      <c r="F50" s="68">
        <v>0.12814814814814815</v>
      </c>
      <c r="G50" s="20" t="str">
        <f t="shared" si="0"/>
        <v>6.09/km</v>
      </c>
      <c r="H50" s="21">
        <f t="shared" si="3"/>
        <v>0.052141203703703703</v>
      </c>
      <c r="I50" s="21">
        <f t="shared" si="4"/>
        <v>0</v>
      </c>
    </row>
    <row r="51" spans="1:9" s="1" customFormat="1" ht="15" customHeight="1">
      <c r="A51" s="19">
        <v>48</v>
      </c>
      <c r="B51" s="66" t="s">
        <v>285</v>
      </c>
      <c r="C51" s="66" t="s">
        <v>147</v>
      </c>
      <c r="D51" s="67">
        <v>1973</v>
      </c>
      <c r="E51" s="66" t="s">
        <v>88</v>
      </c>
      <c r="F51" s="68">
        <v>0.13370370370370369</v>
      </c>
      <c r="G51" s="20" t="str">
        <f t="shared" si="0"/>
        <v>6.25/km</v>
      </c>
      <c r="H51" s="21">
        <f t="shared" si="3"/>
        <v>0.05769675925925924</v>
      </c>
      <c r="I51" s="21">
        <f t="shared" si="4"/>
        <v>0</v>
      </c>
    </row>
    <row r="52" spans="1:9" s="1" customFormat="1" ht="15" customHeight="1">
      <c r="A52" s="19">
        <v>49</v>
      </c>
      <c r="B52" s="66" t="s">
        <v>286</v>
      </c>
      <c r="C52" s="66" t="s">
        <v>287</v>
      </c>
      <c r="D52" s="67">
        <v>1956</v>
      </c>
      <c r="E52" s="66" t="s">
        <v>206</v>
      </c>
      <c r="F52" s="68">
        <v>0.13412037037037036</v>
      </c>
      <c r="G52" s="20" t="str">
        <f t="shared" si="0"/>
        <v>6.26/km</v>
      </c>
      <c r="H52" s="21">
        <f t="shared" si="3"/>
        <v>0.058113425925925916</v>
      </c>
      <c r="I52" s="21">
        <f t="shared" si="4"/>
        <v>0.04081018518518517</v>
      </c>
    </row>
    <row r="53" spans="1:9" s="3" customFormat="1" ht="15" customHeight="1">
      <c r="A53" s="19">
        <v>50</v>
      </c>
      <c r="B53" s="66" t="s">
        <v>288</v>
      </c>
      <c r="C53" s="66" t="s">
        <v>289</v>
      </c>
      <c r="D53" s="67">
        <v>1969</v>
      </c>
      <c r="E53" s="66" t="s">
        <v>206</v>
      </c>
      <c r="F53" s="68">
        <v>0.13519675925925925</v>
      </c>
      <c r="G53" s="20" t="str">
        <f t="shared" si="0"/>
        <v>6.29/km</v>
      </c>
      <c r="H53" s="21">
        <f t="shared" si="3"/>
        <v>0.059189814814814806</v>
      </c>
      <c r="I53" s="21">
        <f t="shared" si="4"/>
        <v>0.03251157407407408</v>
      </c>
    </row>
    <row r="54" spans="1:9" s="1" customFormat="1" ht="15" customHeight="1">
      <c r="A54" s="19">
        <v>51</v>
      </c>
      <c r="B54" s="66" t="s">
        <v>290</v>
      </c>
      <c r="C54" s="66" t="s">
        <v>291</v>
      </c>
      <c r="D54" s="67">
        <v>1955</v>
      </c>
      <c r="E54" s="66" t="s">
        <v>205</v>
      </c>
      <c r="F54" s="68">
        <v>0.13649305555555555</v>
      </c>
      <c r="G54" s="20" t="str">
        <f t="shared" si="0"/>
        <v>6.33/km</v>
      </c>
      <c r="H54" s="21">
        <f t="shared" si="3"/>
        <v>0.0604861111111111</v>
      </c>
      <c r="I54" s="21">
        <f t="shared" si="4"/>
        <v>0</v>
      </c>
    </row>
    <row r="55" spans="1:9" s="1" customFormat="1" ht="15" customHeight="1" thickBot="1">
      <c r="A55" s="22">
        <v>52</v>
      </c>
      <c r="B55" s="72" t="s">
        <v>292</v>
      </c>
      <c r="C55" s="72" t="s">
        <v>14</v>
      </c>
      <c r="D55" s="73">
        <v>1959</v>
      </c>
      <c r="E55" s="72" t="s">
        <v>203</v>
      </c>
      <c r="F55" s="74">
        <v>0.13649305555555555</v>
      </c>
      <c r="G55" s="23" t="str">
        <f t="shared" si="0"/>
        <v>6.33/km</v>
      </c>
      <c r="H55" s="24">
        <f t="shared" si="3"/>
        <v>0.0604861111111111</v>
      </c>
      <c r="I55" s="24">
        <f t="shared" si="4"/>
        <v>0.035682870370370365</v>
      </c>
    </row>
  </sheetData>
  <autoFilter ref="A3:I5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'30km'!A1</f>
        <v>Ultra Maratona degli Etruschi 3ª edizione</v>
      </c>
      <c r="B1" s="58"/>
      <c r="C1" s="59"/>
    </row>
    <row r="2" spans="1:3" ht="33" customHeight="1" thickBot="1">
      <c r="A2" s="60" t="s">
        <v>202</v>
      </c>
      <c r="B2" s="61"/>
      <c r="C2" s="62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9">
        <v>1</v>
      </c>
      <c r="B4" s="44" t="s">
        <v>88</v>
      </c>
      <c r="C4" s="45">
        <v>18</v>
      </c>
    </row>
    <row r="5" spans="1:3" ht="15" customHeight="1">
      <c r="A5" s="30">
        <v>2</v>
      </c>
      <c r="B5" s="50" t="s">
        <v>11</v>
      </c>
      <c r="C5" s="51">
        <v>10</v>
      </c>
    </row>
    <row r="6" spans="1:3" ht="15" customHeight="1">
      <c r="A6" s="28">
        <v>3</v>
      </c>
      <c r="B6" s="46" t="s">
        <v>79</v>
      </c>
      <c r="C6" s="47">
        <v>6</v>
      </c>
    </row>
    <row r="7" spans="1:3" ht="15" customHeight="1">
      <c r="A7" s="28">
        <v>4</v>
      </c>
      <c r="B7" s="46" t="s">
        <v>203</v>
      </c>
      <c r="C7" s="47">
        <v>6</v>
      </c>
    </row>
    <row r="8" spans="1:3" ht="15" customHeight="1">
      <c r="A8" s="28">
        <v>5</v>
      </c>
      <c r="B8" s="46" t="s">
        <v>204</v>
      </c>
      <c r="C8" s="47">
        <v>5</v>
      </c>
    </row>
    <row r="9" spans="1:3" ht="15" customHeight="1">
      <c r="A9" s="28">
        <v>6</v>
      </c>
      <c r="B9" s="46" t="s">
        <v>205</v>
      </c>
      <c r="C9" s="47">
        <v>5</v>
      </c>
    </row>
    <row r="10" spans="1:3" ht="15" customHeight="1">
      <c r="A10" s="28">
        <v>7</v>
      </c>
      <c r="B10" s="46" t="s">
        <v>117</v>
      </c>
      <c r="C10" s="47">
        <v>4</v>
      </c>
    </row>
    <row r="11" spans="1:3" ht="15" customHeight="1">
      <c r="A11" s="28">
        <v>8</v>
      </c>
      <c r="B11" s="46" t="s">
        <v>206</v>
      </c>
      <c r="C11" s="47">
        <v>3</v>
      </c>
    </row>
    <row r="12" spans="1:3" ht="15" customHeight="1">
      <c r="A12" s="28">
        <v>9</v>
      </c>
      <c r="B12" s="46" t="s">
        <v>207</v>
      </c>
      <c r="C12" s="47">
        <v>2</v>
      </c>
    </row>
    <row r="13" spans="1:3" ht="15" customHeight="1">
      <c r="A13" s="28">
        <v>10</v>
      </c>
      <c r="B13" s="46" t="s">
        <v>152</v>
      </c>
      <c r="C13" s="47">
        <v>2</v>
      </c>
    </row>
    <row r="14" spans="1:3" ht="15" customHeight="1">
      <c r="A14" s="28">
        <v>11</v>
      </c>
      <c r="B14" s="46" t="s">
        <v>179</v>
      </c>
      <c r="C14" s="47">
        <v>2</v>
      </c>
    </row>
    <row r="15" spans="1:3" ht="15" customHeight="1">
      <c r="A15" s="28">
        <v>12</v>
      </c>
      <c r="B15" s="46" t="s">
        <v>208</v>
      </c>
      <c r="C15" s="47">
        <v>2</v>
      </c>
    </row>
    <row r="16" spans="1:3" ht="15" customHeight="1">
      <c r="A16" s="28">
        <v>13</v>
      </c>
      <c r="B16" s="46" t="s">
        <v>209</v>
      </c>
      <c r="C16" s="47">
        <v>2</v>
      </c>
    </row>
    <row r="17" spans="1:3" ht="15" customHeight="1">
      <c r="A17" s="28">
        <v>14</v>
      </c>
      <c r="B17" s="46" t="s">
        <v>127</v>
      </c>
      <c r="C17" s="47">
        <v>2</v>
      </c>
    </row>
    <row r="18" spans="1:3" ht="15" customHeight="1">
      <c r="A18" s="28">
        <v>15</v>
      </c>
      <c r="B18" s="46" t="s">
        <v>132</v>
      </c>
      <c r="C18" s="47">
        <v>2</v>
      </c>
    </row>
    <row r="19" spans="1:3" ht="15" customHeight="1">
      <c r="A19" s="28">
        <v>16</v>
      </c>
      <c r="B19" s="46" t="s">
        <v>105</v>
      </c>
      <c r="C19" s="47">
        <v>2</v>
      </c>
    </row>
    <row r="20" spans="1:3" ht="15" customHeight="1">
      <c r="A20" s="28">
        <v>17</v>
      </c>
      <c r="B20" s="46" t="s">
        <v>84</v>
      </c>
      <c r="C20" s="47">
        <v>2</v>
      </c>
    </row>
    <row r="21" spans="1:3" ht="15" customHeight="1">
      <c r="A21" s="28">
        <v>18</v>
      </c>
      <c r="B21" s="46" t="s">
        <v>65</v>
      </c>
      <c r="C21" s="47">
        <v>2</v>
      </c>
    </row>
    <row r="22" spans="1:3" ht="15" customHeight="1">
      <c r="A22" s="28">
        <v>19</v>
      </c>
      <c r="B22" s="46" t="s">
        <v>82</v>
      </c>
      <c r="C22" s="47">
        <v>2</v>
      </c>
    </row>
    <row r="23" spans="1:3" ht="15" customHeight="1">
      <c r="A23" s="28">
        <v>20</v>
      </c>
      <c r="B23" s="46" t="s">
        <v>115</v>
      </c>
      <c r="C23" s="47">
        <v>2</v>
      </c>
    </row>
    <row r="24" spans="1:3" ht="15" customHeight="1">
      <c r="A24" s="28">
        <v>21</v>
      </c>
      <c r="B24" s="46" t="s">
        <v>201</v>
      </c>
      <c r="C24" s="47">
        <v>2</v>
      </c>
    </row>
    <row r="25" spans="1:3" ht="15" customHeight="1">
      <c r="A25" s="28">
        <v>22</v>
      </c>
      <c r="B25" s="46" t="s">
        <v>49</v>
      </c>
      <c r="C25" s="47">
        <v>2</v>
      </c>
    </row>
    <row r="26" spans="1:3" ht="15" customHeight="1">
      <c r="A26" s="28">
        <v>23</v>
      </c>
      <c r="B26" s="46" t="s">
        <v>53</v>
      </c>
      <c r="C26" s="47">
        <v>2</v>
      </c>
    </row>
    <row r="27" spans="1:3" ht="15" customHeight="1">
      <c r="A27" s="28">
        <v>24</v>
      </c>
      <c r="B27" s="46" t="s">
        <v>71</v>
      </c>
      <c r="C27" s="47">
        <v>1</v>
      </c>
    </row>
    <row r="28" spans="1:3" ht="15" customHeight="1">
      <c r="A28" s="28">
        <v>25</v>
      </c>
      <c r="B28" s="46" t="s">
        <v>150</v>
      </c>
      <c r="C28" s="47">
        <v>1</v>
      </c>
    </row>
    <row r="29" spans="1:3" ht="15" customHeight="1">
      <c r="A29" s="28">
        <v>26</v>
      </c>
      <c r="B29" s="46" t="s">
        <v>63</v>
      </c>
      <c r="C29" s="47">
        <v>1</v>
      </c>
    </row>
    <row r="30" spans="1:3" ht="15" customHeight="1">
      <c r="A30" s="28">
        <v>27</v>
      </c>
      <c r="B30" s="46" t="s">
        <v>77</v>
      </c>
      <c r="C30" s="47">
        <v>1</v>
      </c>
    </row>
    <row r="31" spans="1:3" ht="15" customHeight="1">
      <c r="A31" s="28">
        <v>28</v>
      </c>
      <c r="B31" s="46" t="s">
        <v>210</v>
      </c>
      <c r="C31" s="47">
        <v>1</v>
      </c>
    </row>
    <row r="32" spans="1:3" ht="15" customHeight="1">
      <c r="A32" s="28">
        <v>29</v>
      </c>
      <c r="B32" s="46" t="s">
        <v>184</v>
      </c>
      <c r="C32" s="47">
        <v>1</v>
      </c>
    </row>
    <row r="33" spans="1:3" ht="15" customHeight="1">
      <c r="A33" s="28">
        <v>30</v>
      </c>
      <c r="B33" s="46" t="s">
        <v>168</v>
      </c>
      <c r="C33" s="47">
        <v>1</v>
      </c>
    </row>
    <row r="34" spans="1:3" ht="15" customHeight="1">
      <c r="A34" s="28">
        <v>31</v>
      </c>
      <c r="B34" s="46" t="s">
        <v>124</v>
      </c>
      <c r="C34" s="47">
        <v>1</v>
      </c>
    </row>
    <row r="35" spans="1:3" ht="15" customHeight="1">
      <c r="A35" s="28">
        <v>32</v>
      </c>
      <c r="B35" s="46" t="s">
        <v>91</v>
      </c>
      <c r="C35" s="47">
        <v>1</v>
      </c>
    </row>
    <row r="36" spans="1:3" ht="15" customHeight="1">
      <c r="A36" s="28">
        <v>33</v>
      </c>
      <c r="B36" s="46" t="s">
        <v>102</v>
      </c>
      <c r="C36" s="47">
        <v>1</v>
      </c>
    </row>
    <row r="37" spans="1:3" ht="15" customHeight="1">
      <c r="A37" s="28">
        <v>34</v>
      </c>
      <c r="B37" s="46" t="s">
        <v>164</v>
      </c>
      <c r="C37" s="47">
        <v>1</v>
      </c>
    </row>
    <row r="38" spans="1:3" ht="15" customHeight="1">
      <c r="A38" s="28">
        <v>35</v>
      </c>
      <c r="B38" s="46" t="s">
        <v>85</v>
      </c>
      <c r="C38" s="47">
        <v>1</v>
      </c>
    </row>
    <row r="39" spans="1:3" ht="15" customHeight="1">
      <c r="A39" s="28">
        <v>36</v>
      </c>
      <c r="B39" s="46" t="s">
        <v>211</v>
      </c>
      <c r="C39" s="47">
        <v>1</v>
      </c>
    </row>
    <row r="40" spans="1:3" ht="15" customHeight="1">
      <c r="A40" s="28">
        <v>37</v>
      </c>
      <c r="B40" s="46" t="s">
        <v>189</v>
      </c>
      <c r="C40" s="47">
        <v>1</v>
      </c>
    </row>
    <row r="41" spans="1:3" ht="15" customHeight="1">
      <c r="A41" s="28">
        <v>38</v>
      </c>
      <c r="B41" s="46" t="s">
        <v>198</v>
      </c>
      <c r="C41" s="47">
        <v>1</v>
      </c>
    </row>
    <row r="42" spans="1:3" ht="15" customHeight="1">
      <c r="A42" s="28">
        <v>39</v>
      </c>
      <c r="B42" s="46" t="s">
        <v>212</v>
      </c>
      <c r="C42" s="47">
        <v>1</v>
      </c>
    </row>
    <row r="43" spans="1:3" ht="15" customHeight="1">
      <c r="A43" s="28">
        <v>40</v>
      </c>
      <c r="B43" s="46" t="s">
        <v>155</v>
      </c>
      <c r="C43" s="47">
        <v>1</v>
      </c>
    </row>
    <row r="44" spans="1:3" ht="15" customHeight="1">
      <c r="A44" s="28">
        <v>41</v>
      </c>
      <c r="B44" s="46" t="s">
        <v>171</v>
      </c>
      <c r="C44" s="47">
        <v>1</v>
      </c>
    </row>
    <row r="45" spans="1:3" ht="15" customHeight="1">
      <c r="A45" s="28">
        <v>42</v>
      </c>
      <c r="B45" s="46" t="s">
        <v>56</v>
      </c>
      <c r="C45" s="47">
        <v>1</v>
      </c>
    </row>
    <row r="46" spans="1:3" ht="15" customHeight="1">
      <c r="A46" s="28">
        <v>43</v>
      </c>
      <c r="B46" s="46" t="s">
        <v>213</v>
      </c>
      <c r="C46" s="47">
        <v>1</v>
      </c>
    </row>
    <row r="47" spans="1:3" ht="15" customHeight="1">
      <c r="A47" s="28">
        <v>44</v>
      </c>
      <c r="B47" s="46" t="s">
        <v>192</v>
      </c>
      <c r="C47" s="47">
        <v>1</v>
      </c>
    </row>
    <row r="48" spans="1:3" ht="15" customHeight="1">
      <c r="A48" s="28">
        <v>45</v>
      </c>
      <c r="B48" s="46" t="s">
        <v>100</v>
      </c>
      <c r="C48" s="47">
        <v>1</v>
      </c>
    </row>
    <row r="49" spans="1:3" ht="15" customHeight="1">
      <c r="A49" s="28">
        <v>46</v>
      </c>
      <c r="B49" s="46" t="s">
        <v>60</v>
      </c>
      <c r="C49" s="47">
        <v>1</v>
      </c>
    </row>
    <row r="50" spans="1:3" ht="15" customHeight="1">
      <c r="A50" s="28">
        <v>47</v>
      </c>
      <c r="B50" s="46" t="s">
        <v>93</v>
      </c>
      <c r="C50" s="47">
        <v>1</v>
      </c>
    </row>
    <row r="51" spans="1:3" ht="15" customHeight="1">
      <c r="A51" s="28">
        <v>48</v>
      </c>
      <c r="B51" s="46" t="s">
        <v>214</v>
      </c>
      <c r="C51" s="47">
        <v>1</v>
      </c>
    </row>
    <row r="52" spans="1:3" ht="15" customHeight="1">
      <c r="A52" s="28">
        <v>49</v>
      </c>
      <c r="B52" s="46" t="s">
        <v>51</v>
      </c>
      <c r="C52" s="47">
        <v>1</v>
      </c>
    </row>
    <row r="53" spans="1:3" ht="15" customHeight="1">
      <c r="A53" s="28">
        <v>50</v>
      </c>
      <c r="B53" s="46" t="s">
        <v>187</v>
      </c>
      <c r="C53" s="47">
        <v>1</v>
      </c>
    </row>
    <row r="54" spans="1:3" ht="15" customHeight="1">
      <c r="A54" s="28">
        <v>51</v>
      </c>
      <c r="B54" s="46" t="s">
        <v>74</v>
      </c>
      <c r="C54" s="47">
        <v>1</v>
      </c>
    </row>
    <row r="55" spans="1:3" ht="15" customHeight="1">
      <c r="A55" s="28">
        <v>52</v>
      </c>
      <c r="B55" s="46" t="s">
        <v>47</v>
      </c>
      <c r="C55" s="47">
        <v>1</v>
      </c>
    </row>
    <row r="56" spans="1:3" ht="15" customHeight="1">
      <c r="A56" s="28">
        <v>53</v>
      </c>
      <c r="B56" s="46" t="s">
        <v>69</v>
      </c>
      <c r="C56" s="47">
        <v>1</v>
      </c>
    </row>
    <row r="57" spans="1:3" ht="15" customHeight="1">
      <c r="A57" s="28">
        <v>54</v>
      </c>
      <c r="B57" s="46" t="s">
        <v>165</v>
      </c>
      <c r="C57" s="47">
        <v>1</v>
      </c>
    </row>
    <row r="58" spans="1:3" ht="15" customHeight="1">
      <c r="A58" s="28">
        <v>55</v>
      </c>
      <c r="B58" s="46" t="s">
        <v>113</v>
      </c>
      <c r="C58" s="47">
        <v>1</v>
      </c>
    </row>
    <row r="59" spans="1:3" ht="15" customHeight="1">
      <c r="A59" s="28">
        <v>56</v>
      </c>
      <c r="B59" s="46" t="s">
        <v>161</v>
      </c>
      <c r="C59" s="47">
        <v>1</v>
      </c>
    </row>
    <row r="60" spans="1:3" ht="15" customHeight="1">
      <c r="A60" s="28">
        <v>57</v>
      </c>
      <c r="B60" s="46" t="s">
        <v>195</v>
      </c>
      <c r="C60" s="47">
        <v>1</v>
      </c>
    </row>
    <row r="61" spans="1:3" ht="15" customHeight="1">
      <c r="A61" s="28">
        <v>58</v>
      </c>
      <c r="B61" s="46" t="s">
        <v>59</v>
      </c>
      <c r="C61" s="47">
        <v>1</v>
      </c>
    </row>
    <row r="62" spans="1:3" ht="15" customHeight="1">
      <c r="A62" s="28">
        <v>59</v>
      </c>
      <c r="B62" s="46" t="s">
        <v>134</v>
      </c>
      <c r="C62" s="47">
        <v>1</v>
      </c>
    </row>
    <row r="63" spans="1:3" ht="15" customHeight="1">
      <c r="A63" s="28">
        <v>60</v>
      </c>
      <c r="B63" s="46" t="s">
        <v>174</v>
      </c>
      <c r="C63" s="47">
        <v>1</v>
      </c>
    </row>
    <row r="64" spans="1:3" ht="15" customHeight="1">
      <c r="A64" s="28">
        <v>61</v>
      </c>
      <c r="B64" s="46" t="s">
        <v>142</v>
      </c>
      <c r="C64" s="47">
        <v>1</v>
      </c>
    </row>
    <row r="65" spans="1:3" ht="15" customHeight="1">
      <c r="A65" s="28">
        <v>62</v>
      </c>
      <c r="B65" s="46" t="s">
        <v>140</v>
      </c>
      <c r="C65" s="47">
        <v>1</v>
      </c>
    </row>
    <row r="66" spans="1:3" ht="15" customHeight="1" thickBot="1">
      <c r="A66" s="43">
        <v>63</v>
      </c>
      <c r="B66" s="48" t="s">
        <v>158</v>
      </c>
      <c r="C66" s="49">
        <v>1</v>
      </c>
    </row>
    <row r="67" ht="12.75">
      <c r="C67" s="4">
        <f>SUM(C4:C66)</f>
        <v>127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2009-11-10T19:06:59Z</dcterms:modified>
  <cp:category/>
  <cp:version/>
  <cp:contentType/>
  <cp:contentStatus/>
</cp:coreProperties>
</file>