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'Individuale'!$A$4:$I$47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<sst xmlns="http://schemas.openxmlformats.org/spreadsheetml/2006/main" count="259" uniqueCount="183">
  <si>
    <t>UISP ROMA</t>
  </si>
  <si>
    <t>km.</t>
  </si>
  <si>
    <t>Pos</t>
  </si>
  <si>
    <t>Cat.</t>
  </si>
  <si>
    <t>Società</t>
  </si>
  <si>
    <t>Tempo ufficiale</t>
  </si>
  <si>
    <t>Velocità</t>
  </si>
  <si>
    <t>Iscritti</t>
  </si>
  <si>
    <t>Distanza dal 1° classif</t>
  </si>
  <si>
    <t>Distanza dal 1° di categoria</t>
  </si>
  <si>
    <t>Roma Road Runners</t>
  </si>
  <si>
    <t>Podistica Ostia</t>
  </si>
  <si>
    <t>A.S.D. PODISTICA SOLIDARIETA'</t>
  </si>
  <si>
    <t>Cognome</t>
  </si>
  <si>
    <t>Nome</t>
  </si>
  <si>
    <t>Scalata di Cittareale</t>
  </si>
  <si>
    <t>Cittareale - Cittareale (RI) Italia - Domenica 15/09/2013</t>
  </si>
  <si>
    <t>Di Gregorio</t>
  </si>
  <si>
    <t>Roberto</t>
  </si>
  <si>
    <t>MM-35  B</t>
  </si>
  <si>
    <t>Tivoli Marathon</t>
  </si>
  <si>
    <t>00.41.25</t>
  </si>
  <si>
    <t>Massimiliano</t>
  </si>
  <si>
    <t>MM-40  C</t>
  </si>
  <si>
    <t>00.45.33</t>
  </si>
  <si>
    <t>Martellucci</t>
  </si>
  <si>
    <t>Enrico</t>
  </si>
  <si>
    <t>AM  A</t>
  </si>
  <si>
    <t>UISP Avis Rieti</t>
  </si>
  <si>
    <t>00.46.33</t>
  </si>
  <si>
    <t>Brandi</t>
  </si>
  <si>
    <t>Fabrizio</t>
  </si>
  <si>
    <t>Atletica Insieme Forhans Team</t>
  </si>
  <si>
    <t>00.46.56</t>
  </si>
  <si>
    <t>Mannetti</t>
  </si>
  <si>
    <t>Sandro</t>
  </si>
  <si>
    <t>Podisti Maratona di Roma</t>
  </si>
  <si>
    <t>00.47.13</t>
  </si>
  <si>
    <t>Severoni</t>
  </si>
  <si>
    <t>Mauro</t>
  </si>
  <si>
    <t>MM-55  F</t>
  </si>
  <si>
    <t>Runners Cittaducale</t>
  </si>
  <si>
    <t>00.47.40</t>
  </si>
  <si>
    <t>Terziu</t>
  </si>
  <si>
    <t>Altin</t>
  </si>
  <si>
    <t>Uisp Rieti</t>
  </si>
  <si>
    <t>00.48.37</t>
  </si>
  <si>
    <t>Giamocante</t>
  </si>
  <si>
    <t>MM-50  E</t>
  </si>
  <si>
    <t>AS Kronos Roma</t>
  </si>
  <si>
    <t>00.49.35</t>
  </si>
  <si>
    <t>Di Somma</t>
  </si>
  <si>
    <t>Andrea</t>
  </si>
  <si>
    <t>Atletica La Sbarra</t>
  </si>
  <si>
    <t>00.50.01</t>
  </si>
  <si>
    <t>Trucchia</t>
  </si>
  <si>
    <t>Stefano</t>
  </si>
  <si>
    <t>ASD Boville Podistica</t>
  </si>
  <si>
    <t>00.50.07</t>
  </si>
  <si>
    <t>Visicchio</t>
  </si>
  <si>
    <t>Alberto</t>
  </si>
  <si>
    <t>00.50.11</t>
  </si>
  <si>
    <t>Massarelli</t>
  </si>
  <si>
    <t>Giorgio</t>
  </si>
  <si>
    <t>Podistica Interamna</t>
  </si>
  <si>
    <t>00.51.04</t>
  </si>
  <si>
    <t>Montiroli</t>
  </si>
  <si>
    <t>Sabina Marathon Club</t>
  </si>
  <si>
    <t>00.52.31</t>
  </si>
  <si>
    <t>Camacci</t>
  </si>
  <si>
    <t>Vittorio</t>
  </si>
  <si>
    <t>MM-45  D</t>
  </si>
  <si>
    <t>Podistica Valtenna</t>
  </si>
  <si>
    <t>00.52.46</t>
  </si>
  <si>
    <t>Zervos</t>
  </si>
  <si>
    <t>Thi Kim Thu</t>
  </si>
  <si>
    <t>MF-45  P</t>
  </si>
  <si>
    <t>00.52.51</t>
  </si>
  <si>
    <t>Mastrolorenzo</t>
  </si>
  <si>
    <t>Raffaele</t>
  </si>
  <si>
    <t>00.53.33</t>
  </si>
  <si>
    <t>Milanese</t>
  </si>
  <si>
    <t>Laura</t>
  </si>
  <si>
    <t>MF-35  N</t>
  </si>
  <si>
    <t>00.54.29</t>
  </si>
  <si>
    <t>Bortoloni</t>
  </si>
  <si>
    <t>Natale</t>
  </si>
  <si>
    <t>MM-65  H</t>
  </si>
  <si>
    <t>00.54.35</t>
  </si>
  <si>
    <t>Bestiaco</t>
  </si>
  <si>
    <t>Marino</t>
  </si>
  <si>
    <t>MM-60  G</t>
  </si>
  <si>
    <t>00.54.52</t>
  </si>
  <si>
    <t>Iacobelli</t>
  </si>
  <si>
    <t>Letizia</t>
  </si>
  <si>
    <t>Amatori Podistica Terni</t>
  </si>
  <si>
    <t>01.00.05</t>
  </si>
  <si>
    <t>Antonini</t>
  </si>
  <si>
    <t>Gian Luigi</t>
  </si>
  <si>
    <t>01.00.45</t>
  </si>
  <si>
    <t>Battelli</t>
  </si>
  <si>
    <t>Paolo</t>
  </si>
  <si>
    <t>GS Cat Sport</t>
  </si>
  <si>
    <t>01.00.55</t>
  </si>
  <si>
    <t>Cerri Ciummei</t>
  </si>
  <si>
    <t>Cristina</t>
  </si>
  <si>
    <t>asd Pod. Avis Narni</t>
  </si>
  <si>
    <t>01.02.01</t>
  </si>
  <si>
    <t>Camertoni</t>
  </si>
  <si>
    <t>Antonio</t>
  </si>
  <si>
    <t>01.02.40</t>
  </si>
  <si>
    <t>Ruggeri</t>
  </si>
  <si>
    <t>Nadia</t>
  </si>
  <si>
    <t>01.04.00</t>
  </si>
  <si>
    <t>Pellino</t>
  </si>
  <si>
    <t>Antonino</t>
  </si>
  <si>
    <t>01.05.13</t>
  </si>
  <si>
    <t>Maroni</t>
  </si>
  <si>
    <t>Marcel</t>
  </si>
  <si>
    <t>GS Amleto Monti</t>
  </si>
  <si>
    <t>01.05.53</t>
  </si>
  <si>
    <t>Talone</t>
  </si>
  <si>
    <t>Davide</t>
  </si>
  <si>
    <t>01.06.25</t>
  </si>
  <si>
    <t>Raru</t>
  </si>
  <si>
    <t>Carmen</t>
  </si>
  <si>
    <t>ASD Forza Maggiore</t>
  </si>
  <si>
    <t>01.06.52</t>
  </si>
  <si>
    <t>Pintus</t>
  </si>
  <si>
    <t>Giovanni</t>
  </si>
  <si>
    <t>01.06.57</t>
  </si>
  <si>
    <t>Sciunzi</t>
  </si>
  <si>
    <t>Marcello</t>
  </si>
  <si>
    <t>MM-75  L</t>
  </si>
  <si>
    <t>01.07.13</t>
  </si>
  <si>
    <t>Cannavò</t>
  </si>
  <si>
    <t>Umberto Paolo</t>
  </si>
  <si>
    <t>01.08.42</t>
  </si>
  <si>
    <t>Orsingher</t>
  </si>
  <si>
    <t>Enzo</t>
  </si>
  <si>
    <t>ASD Atletica Vita</t>
  </si>
  <si>
    <t>01.09.37</t>
  </si>
  <si>
    <t>Mancini</t>
  </si>
  <si>
    <t>Domenico</t>
  </si>
  <si>
    <t>ASD Asterix</t>
  </si>
  <si>
    <t>01.10.06</t>
  </si>
  <si>
    <t>De Santis</t>
  </si>
  <si>
    <t>Maria Paola</t>
  </si>
  <si>
    <t>MF-60  S</t>
  </si>
  <si>
    <t>01.11.33</t>
  </si>
  <si>
    <t>Donarelli</t>
  </si>
  <si>
    <t>Valerio</t>
  </si>
  <si>
    <t>MM-70  I</t>
  </si>
  <si>
    <t>SS Lazio Atletica</t>
  </si>
  <si>
    <t>01.14.05</t>
  </si>
  <si>
    <t>Ciocchetti</t>
  </si>
  <si>
    <t>Silvana</t>
  </si>
  <si>
    <t>Astra Roma</t>
  </si>
  <si>
    <t>01.14.24</t>
  </si>
  <si>
    <t>Sconocchia</t>
  </si>
  <si>
    <t>Renzo</t>
  </si>
  <si>
    <t>01.15.57</t>
  </si>
  <si>
    <t>Veroli</t>
  </si>
  <si>
    <t>Federico</t>
  </si>
  <si>
    <t>Atletica Faleria</t>
  </si>
  <si>
    <t>01.21.33</t>
  </si>
  <si>
    <t>Battistelli</t>
  </si>
  <si>
    <t>Liviano</t>
  </si>
  <si>
    <t>Corsa dei Santi</t>
  </si>
  <si>
    <t>01.26.44</t>
  </si>
  <si>
    <t>Del Sordo</t>
  </si>
  <si>
    <t>Caterina</t>
  </si>
  <si>
    <t>N.C. F</t>
  </si>
  <si>
    <t>indipendente</t>
  </si>
  <si>
    <t>01.26.55</t>
  </si>
  <si>
    <t>De Luca Rapone</t>
  </si>
  <si>
    <t>Vincenzo</t>
  </si>
  <si>
    <t>ASD Enea Roma</t>
  </si>
  <si>
    <t>01.27.08</t>
  </si>
  <si>
    <t>Quotidiano</t>
  </si>
  <si>
    <t>Maria Teresa</t>
  </si>
  <si>
    <t>MF-50  Q</t>
  </si>
  <si>
    <t>01.27.19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</si>
</sst>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6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164" fontId="3" fillId="34" borderId="1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33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vertical="center"/>
    </xf>
    <xf numFmtId="165" fontId="46" fillId="35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46" fillId="35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10.28125" style="1" customWidth="1"/>
    <col min="3" max="3" width="29.421875" style="0" customWidth="1"/>
    <col min="4" max="4" width="9.7109375" style="2" customWidth="1"/>
    <col min="5" max="5" width="41.8515625" style="18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22" t="s">
        <v>15</v>
      </c>
      <c r="B1" s="23"/>
      <c r="C1" s="23"/>
      <c r="D1" s="23"/>
      <c r="E1" s="23"/>
      <c r="F1" s="23"/>
      <c r="G1" s="23"/>
      <c r="H1" s="23"/>
      <c r="I1" s="24"/>
    </row>
    <row r="2" spans="1:9" ht="24" customHeight="1">
      <c r="A2" s="27"/>
      <c r="B2" s="28"/>
      <c r="C2" s="28"/>
      <c r="D2" s="28"/>
      <c r="E2" s="28"/>
      <c r="F2" s="28"/>
      <c r="G2" s="28"/>
      <c r="H2" s="28"/>
      <c r="I2" s="29"/>
    </row>
    <row r="3" spans="1:9" ht="24" customHeight="1">
      <c r="A3" s="25" t="s">
        <v>16</v>
      </c>
      <c r="B3" s="26"/>
      <c r="C3" s="26"/>
      <c r="D3" s="26"/>
      <c r="E3" s="26"/>
      <c r="F3" s="26"/>
      <c r="G3" s="26"/>
      <c r="H3" s="11" t="s">
        <v>1</v>
      </c>
      <c r="I3" s="12">
        <v>9</v>
      </c>
    </row>
    <row r="4" spans="1:9" ht="37.5" customHeight="1">
      <c r="A4" s="13" t="s">
        <v>2</v>
      </c>
      <c r="B4" s="13" t="s">
        <v>13</v>
      </c>
      <c r="C4" s="14" t="s">
        <v>14</v>
      </c>
      <c r="D4" s="15" t="s">
        <v>3</v>
      </c>
      <c r="E4" s="17" t="s">
        <v>4</v>
      </c>
      <c r="F4" s="15" t="s">
        <v>5</v>
      </c>
      <c r="G4" s="15" t="s">
        <v>6</v>
      </c>
      <c r="H4" s="16" t="s">
        <v>8</v>
      </c>
      <c r="I4" s="16" t="s">
        <v>9</v>
      </c>
    </row>
    <row r="5" spans="1:9" s="3" customFormat="1" ht="15" customHeight="1">
      <c r="A5" s="10">
        <v>1</v>
      </c>
      <c r="B5" s="32" t="s">
        <v>17</v>
      </c>
      <c r="C5" s="32" t="s">
        <v>18</v>
      </c>
      <c r="D5" s="10" t="s">
        <v>19</v>
      </c>
      <c r="E5" s="32" t="s">
        <v>20</v>
      </c>
      <c r="F5" s="10" t="s">
        <v>21</v>
      </c>
      <c r="G5" s="10" t="str">
        <f aca="true" t="shared" si="0" ref="G5:G13">TEXT(INT((HOUR(F5)*3600+MINUTE(F5)*60+SECOND(F5))/$I$3/60),"0")&amp;"."&amp;TEXT(MOD((HOUR(F5)*3600+MINUTE(F5)*60+SECOND(F5))/$I$3,60),"00")&amp;"/km"</f>
        <v>4.36/km</v>
      </c>
      <c r="H5" s="9">
        <f aca="true" t="shared" si="1" ref="H5:H13">F5-$F$5</f>
        <v>0</v>
      </c>
      <c r="I5" s="9">
        <f aca="true" t="shared" si="2" ref="I5:I13">F5-INDEX($F$5:$F$2685,MATCH(D5,$D$5:$D$2685,0))</f>
        <v>0</v>
      </c>
    </row>
    <row r="6" spans="1:9" s="3" customFormat="1" ht="15" customHeight="1">
      <c r="A6" s="8">
        <v>2</v>
      </c>
      <c r="B6" s="33" t="s">
        <v>17</v>
      </c>
      <c r="C6" s="33" t="s">
        <v>22</v>
      </c>
      <c r="D6" s="8" t="s">
        <v>23</v>
      </c>
      <c r="E6" s="33" t="s">
        <v>20</v>
      </c>
      <c r="F6" s="8" t="s">
        <v>24</v>
      </c>
      <c r="G6" s="8" t="str">
        <f t="shared" si="0"/>
        <v>5.04/km</v>
      </c>
      <c r="H6" s="7">
        <f t="shared" si="1"/>
        <v>0.002870370370370367</v>
      </c>
      <c r="I6" s="7">
        <f t="shared" si="2"/>
        <v>0</v>
      </c>
    </row>
    <row r="7" spans="1:9" s="3" customFormat="1" ht="15" customHeight="1">
      <c r="A7" s="8">
        <v>3</v>
      </c>
      <c r="B7" s="33" t="s">
        <v>25</v>
      </c>
      <c r="C7" s="33" t="s">
        <v>26</v>
      </c>
      <c r="D7" s="8" t="s">
        <v>27</v>
      </c>
      <c r="E7" s="33" t="s">
        <v>28</v>
      </c>
      <c r="F7" s="8" t="s">
        <v>29</v>
      </c>
      <c r="G7" s="8" t="str">
        <f t="shared" si="0"/>
        <v>5.10/km</v>
      </c>
      <c r="H7" s="7">
        <f t="shared" si="1"/>
        <v>0.003564814814814809</v>
      </c>
      <c r="I7" s="7">
        <f t="shared" si="2"/>
        <v>0</v>
      </c>
    </row>
    <row r="8" spans="1:9" s="3" customFormat="1" ht="15" customHeight="1">
      <c r="A8" s="8">
        <v>4</v>
      </c>
      <c r="B8" s="33" t="s">
        <v>30</v>
      </c>
      <c r="C8" s="33" t="s">
        <v>31</v>
      </c>
      <c r="D8" s="8" t="s">
        <v>23</v>
      </c>
      <c r="E8" s="33" t="s">
        <v>32</v>
      </c>
      <c r="F8" s="8" t="s">
        <v>33</v>
      </c>
      <c r="G8" s="8" t="str">
        <f t="shared" si="0"/>
        <v>5.13/km</v>
      </c>
      <c r="H8" s="7">
        <f t="shared" si="1"/>
        <v>0.003831018518518515</v>
      </c>
      <c r="I8" s="7">
        <f t="shared" si="2"/>
        <v>0.000960648148148148</v>
      </c>
    </row>
    <row r="9" spans="1:9" s="3" customFormat="1" ht="15" customHeight="1">
      <c r="A9" s="8">
        <v>5</v>
      </c>
      <c r="B9" s="33" t="s">
        <v>34</v>
      </c>
      <c r="C9" s="33" t="s">
        <v>35</v>
      </c>
      <c r="D9" s="8" t="s">
        <v>19</v>
      </c>
      <c r="E9" s="33" t="s">
        <v>36</v>
      </c>
      <c r="F9" s="8" t="s">
        <v>37</v>
      </c>
      <c r="G9" s="8" t="str">
        <f t="shared" si="0"/>
        <v>5.15/km</v>
      </c>
      <c r="H9" s="7">
        <f t="shared" si="1"/>
        <v>0.004027777777777779</v>
      </c>
      <c r="I9" s="7">
        <f t="shared" si="2"/>
        <v>0.004027777777777779</v>
      </c>
    </row>
    <row r="10" spans="1:9" s="3" customFormat="1" ht="15" customHeight="1">
      <c r="A10" s="8">
        <v>6</v>
      </c>
      <c r="B10" s="33" t="s">
        <v>38</v>
      </c>
      <c r="C10" s="33" t="s">
        <v>39</v>
      </c>
      <c r="D10" s="8" t="s">
        <v>40</v>
      </c>
      <c r="E10" s="33" t="s">
        <v>41</v>
      </c>
      <c r="F10" s="8" t="s">
        <v>42</v>
      </c>
      <c r="G10" s="8" t="str">
        <f t="shared" si="0"/>
        <v>5.18/km</v>
      </c>
      <c r="H10" s="7">
        <f t="shared" si="1"/>
        <v>0.004340277777777773</v>
      </c>
      <c r="I10" s="7">
        <f t="shared" si="2"/>
        <v>0</v>
      </c>
    </row>
    <row r="11" spans="1:9" s="3" customFormat="1" ht="15" customHeight="1">
      <c r="A11" s="8">
        <v>7</v>
      </c>
      <c r="B11" s="33" t="s">
        <v>43</v>
      </c>
      <c r="C11" s="33" t="s">
        <v>44</v>
      </c>
      <c r="D11" s="8" t="s">
        <v>19</v>
      </c>
      <c r="E11" s="33" t="s">
        <v>45</v>
      </c>
      <c r="F11" s="8" t="s">
        <v>46</v>
      </c>
      <c r="G11" s="8" t="str">
        <f t="shared" si="0"/>
        <v>5.24/km</v>
      </c>
      <c r="H11" s="7">
        <f t="shared" si="1"/>
        <v>0.005000000000000001</v>
      </c>
      <c r="I11" s="7">
        <f t="shared" si="2"/>
        <v>0.005000000000000001</v>
      </c>
    </row>
    <row r="12" spans="1:9" s="3" customFormat="1" ht="15" customHeight="1">
      <c r="A12" s="8">
        <v>8</v>
      </c>
      <c r="B12" s="33" t="s">
        <v>47</v>
      </c>
      <c r="C12" s="33" t="s">
        <v>18</v>
      </c>
      <c r="D12" s="8" t="s">
        <v>48</v>
      </c>
      <c r="E12" s="33" t="s">
        <v>49</v>
      </c>
      <c r="F12" s="8" t="s">
        <v>50</v>
      </c>
      <c r="G12" s="8" t="str">
        <f t="shared" si="0"/>
        <v>5.31/km</v>
      </c>
      <c r="H12" s="7">
        <f t="shared" si="1"/>
        <v>0.005671296296296296</v>
      </c>
      <c r="I12" s="7">
        <f t="shared" si="2"/>
        <v>0</v>
      </c>
    </row>
    <row r="13" spans="1:9" s="3" customFormat="1" ht="15" customHeight="1">
      <c r="A13" s="8">
        <v>9</v>
      </c>
      <c r="B13" s="33" t="s">
        <v>51</v>
      </c>
      <c r="C13" s="33" t="s">
        <v>52</v>
      </c>
      <c r="D13" s="8" t="s">
        <v>27</v>
      </c>
      <c r="E13" s="33" t="s">
        <v>53</v>
      </c>
      <c r="F13" s="8" t="s">
        <v>54</v>
      </c>
      <c r="G13" s="8" t="str">
        <f t="shared" si="0"/>
        <v>5.33/km</v>
      </c>
      <c r="H13" s="7">
        <f t="shared" si="1"/>
        <v>0.0059722222222222225</v>
      </c>
      <c r="I13" s="7">
        <f t="shared" si="2"/>
        <v>0.0024074074074074137</v>
      </c>
    </row>
    <row r="14" spans="1:9" ht="12.75">
      <c r="A14" s="8">
        <v>10</v>
      </c>
      <c r="B14" s="33" t="s">
        <v>55</v>
      </c>
      <c r="C14" s="33" t="s">
        <v>56</v>
      </c>
      <c r="D14" s="8" t="s">
        <v>40</v>
      </c>
      <c r="E14" s="33" t="s">
        <v>57</v>
      </c>
      <c r="F14" s="8" t="s">
        <v>58</v>
      </c>
      <c r="G14" s="8" t="str">
        <f aca="true" t="shared" si="3" ref="G14:G47">TEXT(INT((HOUR(F14)*3600+MINUTE(F14)*60+SECOND(F14))/$I$3/60),"0")&amp;"."&amp;TEXT(MOD((HOUR(F14)*3600+MINUTE(F14)*60+SECOND(F14))/$I$3,60),"00")&amp;"/km"</f>
        <v>5.34/km</v>
      </c>
      <c r="H14" s="7">
        <f aca="true" t="shared" si="4" ref="H14:H47">F14-$F$5</f>
        <v>0.006041666666666664</v>
      </c>
      <c r="I14" s="7">
        <f aca="true" t="shared" si="5" ref="I14:I47">F14-INDEX($F$5:$F$2685,MATCH(D14,$D$5:$D$2685,0))</f>
        <v>0.0017013888888888912</v>
      </c>
    </row>
    <row r="15" spans="1:9" ht="12.75">
      <c r="A15" s="36">
        <v>11</v>
      </c>
      <c r="B15" s="37" t="s">
        <v>59</v>
      </c>
      <c r="C15" s="37" t="s">
        <v>60</v>
      </c>
      <c r="D15" s="36" t="s">
        <v>23</v>
      </c>
      <c r="E15" s="37" t="s">
        <v>12</v>
      </c>
      <c r="F15" s="36" t="s">
        <v>61</v>
      </c>
      <c r="G15" s="36" t="str">
        <f t="shared" si="3"/>
        <v>5.35/km</v>
      </c>
      <c r="H15" s="38">
        <f t="shared" si="4"/>
        <v>0.006087962962962958</v>
      </c>
      <c r="I15" s="38">
        <f t="shared" si="5"/>
        <v>0.0032175925925925913</v>
      </c>
    </row>
    <row r="16" spans="1:9" ht="12.75">
      <c r="A16" s="8">
        <v>12</v>
      </c>
      <c r="B16" s="33" t="s">
        <v>62</v>
      </c>
      <c r="C16" s="33" t="s">
        <v>63</v>
      </c>
      <c r="D16" s="8" t="s">
        <v>48</v>
      </c>
      <c r="E16" s="33" t="s">
        <v>64</v>
      </c>
      <c r="F16" s="8" t="s">
        <v>65</v>
      </c>
      <c r="G16" s="8" t="str">
        <f t="shared" si="3"/>
        <v>5.40/km</v>
      </c>
      <c r="H16" s="7">
        <f t="shared" si="4"/>
        <v>0.006701388888888892</v>
      </c>
      <c r="I16" s="7">
        <f t="shared" si="5"/>
        <v>0.0010300925925925963</v>
      </c>
    </row>
    <row r="17" spans="1:9" ht="12.75">
      <c r="A17" s="8">
        <v>13</v>
      </c>
      <c r="B17" s="33" t="s">
        <v>66</v>
      </c>
      <c r="C17" s="33" t="s">
        <v>52</v>
      </c>
      <c r="D17" s="8" t="s">
        <v>23</v>
      </c>
      <c r="E17" s="33" t="s">
        <v>67</v>
      </c>
      <c r="F17" s="8" t="s">
        <v>68</v>
      </c>
      <c r="G17" s="8" t="str">
        <f t="shared" si="3"/>
        <v>5.50/km</v>
      </c>
      <c r="H17" s="7">
        <f t="shared" si="4"/>
        <v>0.0077083333333333275</v>
      </c>
      <c r="I17" s="7">
        <f t="shared" si="5"/>
        <v>0.004837962962962961</v>
      </c>
    </row>
    <row r="18" spans="1:9" ht="12.75">
      <c r="A18" s="8">
        <v>14</v>
      </c>
      <c r="B18" s="33" t="s">
        <v>69</v>
      </c>
      <c r="C18" s="33" t="s">
        <v>70</v>
      </c>
      <c r="D18" s="8" t="s">
        <v>71</v>
      </c>
      <c r="E18" s="33" t="s">
        <v>72</v>
      </c>
      <c r="F18" s="8" t="s">
        <v>73</v>
      </c>
      <c r="G18" s="8" t="str">
        <f t="shared" si="3"/>
        <v>5.52/km</v>
      </c>
      <c r="H18" s="7">
        <f t="shared" si="4"/>
        <v>0.007881944444444445</v>
      </c>
      <c r="I18" s="7">
        <f t="shared" si="5"/>
        <v>0</v>
      </c>
    </row>
    <row r="19" spans="1:9" ht="12.75">
      <c r="A19" s="8">
        <v>15</v>
      </c>
      <c r="B19" s="33" t="s">
        <v>74</v>
      </c>
      <c r="C19" s="33" t="s">
        <v>75</v>
      </c>
      <c r="D19" s="8" t="s">
        <v>76</v>
      </c>
      <c r="E19" s="33" t="s">
        <v>32</v>
      </c>
      <c r="F19" s="8" t="s">
        <v>77</v>
      </c>
      <c r="G19" s="8" t="str">
        <f t="shared" si="3"/>
        <v>5.52/km</v>
      </c>
      <c r="H19" s="7">
        <f t="shared" si="4"/>
        <v>0.007939814814814813</v>
      </c>
      <c r="I19" s="7">
        <f t="shared" si="5"/>
        <v>0</v>
      </c>
    </row>
    <row r="20" spans="1:9" ht="12.75">
      <c r="A20" s="8">
        <v>16</v>
      </c>
      <c r="B20" s="33" t="s">
        <v>78</v>
      </c>
      <c r="C20" s="33" t="s">
        <v>79</v>
      </c>
      <c r="D20" s="8" t="s">
        <v>27</v>
      </c>
      <c r="E20" s="33" t="s">
        <v>0</v>
      </c>
      <c r="F20" s="8" t="s">
        <v>80</v>
      </c>
      <c r="G20" s="8" t="str">
        <f t="shared" si="3"/>
        <v>5.57/km</v>
      </c>
      <c r="H20" s="7">
        <f t="shared" si="4"/>
        <v>0.008425925925925924</v>
      </c>
      <c r="I20" s="7">
        <f t="shared" si="5"/>
        <v>0.004861111111111115</v>
      </c>
    </row>
    <row r="21" spans="1:9" ht="12.75">
      <c r="A21" s="8">
        <v>17</v>
      </c>
      <c r="B21" s="33" t="s">
        <v>81</v>
      </c>
      <c r="C21" s="33" t="s">
        <v>82</v>
      </c>
      <c r="D21" s="8" t="s">
        <v>83</v>
      </c>
      <c r="E21" s="33" t="s">
        <v>32</v>
      </c>
      <c r="F21" s="8" t="s">
        <v>84</v>
      </c>
      <c r="G21" s="8" t="str">
        <f t="shared" si="3"/>
        <v>6.03/km</v>
      </c>
      <c r="H21" s="7">
        <f t="shared" si="4"/>
        <v>0.009074074074074078</v>
      </c>
      <c r="I21" s="7">
        <f t="shared" si="5"/>
        <v>0</v>
      </c>
    </row>
    <row r="22" spans="1:9" ht="12.75">
      <c r="A22" s="36">
        <v>18</v>
      </c>
      <c r="B22" s="37" t="s">
        <v>85</v>
      </c>
      <c r="C22" s="37" t="s">
        <v>86</v>
      </c>
      <c r="D22" s="36" t="s">
        <v>87</v>
      </c>
      <c r="E22" s="37" t="s">
        <v>12</v>
      </c>
      <c r="F22" s="36" t="s">
        <v>88</v>
      </c>
      <c r="G22" s="36" t="str">
        <f t="shared" si="3"/>
        <v>6.04/km</v>
      </c>
      <c r="H22" s="38">
        <f t="shared" si="4"/>
        <v>0.00914351851851852</v>
      </c>
      <c r="I22" s="38">
        <f t="shared" si="5"/>
        <v>0</v>
      </c>
    </row>
    <row r="23" spans="1:9" ht="12.75">
      <c r="A23" s="8">
        <v>19</v>
      </c>
      <c r="B23" s="33" t="s">
        <v>89</v>
      </c>
      <c r="C23" s="33" t="s">
        <v>90</v>
      </c>
      <c r="D23" s="8" t="s">
        <v>91</v>
      </c>
      <c r="E23" s="33" t="s">
        <v>32</v>
      </c>
      <c r="F23" s="8" t="s">
        <v>92</v>
      </c>
      <c r="G23" s="8" t="str">
        <f t="shared" si="3"/>
        <v>6.06/km</v>
      </c>
      <c r="H23" s="7">
        <f t="shared" si="4"/>
        <v>0.009340277777777777</v>
      </c>
      <c r="I23" s="7">
        <f t="shared" si="5"/>
        <v>0</v>
      </c>
    </row>
    <row r="24" spans="1:9" ht="12.75">
      <c r="A24" s="8">
        <v>20</v>
      </c>
      <c r="B24" s="33" t="s">
        <v>93</v>
      </c>
      <c r="C24" s="33" t="s">
        <v>94</v>
      </c>
      <c r="D24" s="8" t="s">
        <v>83</v>
      </c>
      <c r="E24" s="33" t="s">
        <v>95</v>
      </c>
      <c r="F24" s="8" t="s">
        <v>96</v>
      </c>
      <c r="G24" s="8" t="str">
        <f t="shared" si="3"/>
        <v>6.41/km</v>
      </c>
      <c r="H24" s="7">
        <f t="shared" si="4"/>
        <v>0.012962962962962964</v>
      </c>
      <c r="I24" s="7">
        <f t="shared" si="5"/>
        <v>0.003888888888888886</v>
      </c>
    </row>
    <row r="25" spans="1:9" ht="12.75">
      <c r="A25" s="8">
        <v>21</v>
      </c>
      <c r="B25" s="33" t="s">
        <v>97</v>
      </c>
      <c r="C25" s="33" t="s">
        <v>98</v>
      </c>
      <c r="D25" s="8" t="s">
        <v>23</v>
      </c>
      <c r="E25" s="33" t="s">
        <v>28</v>
      </c>
      <c r="F25" s="8" t="s">
        <v>99</v>
      </c>
      <c r="G25" s="8" t="str">
        <f t="shared" si="3"/>
        <v>6.45/km</v>
      </c>
      <c r="H25" s="7">
        <f t="shared" si="4"/>
        <v>0.013425925925925921</v>
      </c>
      <c r="I25" s="7">
        <f t="shared" si="5"/>
        <v>0.010555555555555554</v>
      </c>
    </row>
    <row r="26" spans="1:9" ht="12.75">
      <c r="A26" s="8">
        <v>22</v>
      </c>
      <c r="B26" s="33" t="s">
        <v>100</v>
      </c>
      <c r="C26" s="33" t="s">
        <v>101</v>
      </c>
      <c r="D26" s="8" t="s">
        <v>71</v>
      </c>
      <c r="E26" s="33" t="s">
        <v>102</v>
      </c>
      <c r="F26" s="8" t="s">
        <v>103</v>
      </c>
      <c r="G26" s="8" t="str">
        <f t="shared" si="3"/>
        <v>6.46/km</v>
      </c>
      <c r="H26" s="7">
        <f t="shared" si="4"/>
        <v>0.013541666666666664</v>
      </c>
      <c r="I26" s="7">
        <f t="shared" si="5"/>
        <v>0.005659722222222219</v>
      </c>
    </row>
    <row r="27" spans="1:9" ht="12.75">
      <c r="A27" s="8">
        <v>23</v>
      </c>
      <c r="B27" s="33" t="s">
        <v>104</v>
      </c>
      <c r="C27" s="33" t="s">
        <v>105</v>
      </c>
      <c r="D27" s="8" t="s">
        <v>76</v>
      </c>
      <c r="E27" s="33" t="s">
        <v>106</v>
      </c>
      <c r="F27" s="8" t="s">
        <v>107</v>
      </c>
      <c r="G27" s="8" t="str">
        <f t="shared" si="3"/>
        <v>6.53/km</v>
      </c>
      <c r="H27" s="7">
        <f t="shared" si="4"/>
        <v>0.014305555555555554</v>
      </c>
      <c r="I27" s="7">
        <f t="shared" si="5"/>
        <v>0.006365740740740741</v>
      </c>
    </row>
    <row r="28" spans="1:9" ht="12.75">
      <c r="A28" s="8">
        <v>24</v>
      </c>
      <c r="B28" s="33" t="s">
        <v>108</v>
      </c>
      <c r="C28" s="33" t="s">
        <v>109</v>
      </c>
      <c r="D28" s="8" t="s">
        <v>91</v>
      </c>
      <c r="E28" s="33" t="s">
        <v>10</v>
      </c>
      <c r="F28" s="8" t="s">
        <v>110</v>
      </c>
      <c r="G28" s="8" t="str">
        <f t="shared" si="3"/>
        <v>6.58/km</v>
      </c>
      <c r="H28" s="7">
        <f t="shared" si="4"/>
        <v>0.014756944444444444</v>
      </c>
      <c r="I28" s="7">
        <f t="shared" si="5"/>
        <v>0.005416666666666667</v>
      </c>
    </row>
    <row r="29" spans="1:9" ht="12.75">
      <c r="A29" s="8">
        <v>25</v>
      </c>
      <c r="B29" s="33" t="s">
        <v>111</v>
      </c>
      <c r="C29" s="33" t="s">
        <v>112</v>
      </c>
      <c r="D29" s="8" t="s">
        <v>76</v>
      </c>
      <c r="E29" s="33" t="s">
        <v>102</v>
      </c>
      <c r="F29" s="8" t="s">
        <v>113</v>
      </c>
      <c r="G29" s="8" t="str">
        <f t="shared" si="3"/>
        <v>7.07/km</v>
      </c>
      <c r="H29" s="7">
        <f t="shared" si="4"/>
        <v>0.01568287037037037</v>
      </c>
      <c r="I29" s="7">
        <f t="shared" si="5"/>
        <v>0.007743055555555559</v>
      </c>
    </row>
    <row r="30" spans="1:9" ht="12.75">
      <c r="A30" s="8">
        <v>26</v>
      </c>
      <c r="B30" s="33" t="s">
        <v>114</v>
      </c>
      <c r="C30" s="33" t="s">
        <v>115</v>
      </c>
      <c r="D30" s="8" t="s">
        <v>87</v>
      </c>
      <c r="E30" s="33" t="s">
        <v>32</v>
      </c>
      <c r="F30" s="8" t="s">
        <v>116</v>
      </c>
      <c r="G30" s="8" t="str">
        <f t="shared" si="3"/>
        <v>7.15/km</v>
      </c>
      <c r="H30" s="7">
        <f t="shared" si="4"/>
        <v>0.016527777777777777</v>
      </c>
      <c r="I30" s="7">
        <f t="shared" si="5"/>
        <v>0.007384259259259257</v>
      </c>
    </row>
    <row r="31" spans="1:9" ht="12.75">
      <c r="A31" s="8">
        <v>27</v>
      </c>
      <c r="B31" s="33" t="s">
        <v>117</v>
      </c>
      <c r="C31" s="33" t="s">
        <v>118</v>
      </c>
      <c r="D31" s="8" t="s">
        <v>91</v>
      </c>
      <c r="E31" s="33" t="s">
        <v>119</v>
      </c>
      <c r="F31" s="8" t="s">
        <v>120</v>
      </c>
      <c r="G31" s="8" t="str">
        <f t="shared" si="3"/>
        <v>7.19/km</v>
      </c>
      <c r="H31" s="7">
        <f t="shared" si="4"/>
        <v>0.01699074074074074</v>
      </c>
      <c r="I31" s="7">
        <f t="shared" si="5"/>
        <v>0.007650462962962963</v>
      </c>
    </row>
    <row r="32" spans="1:9" ht="12.75">
      <c r="A32" s="8">
        <v>28</v>
      </c>
      <c r="B32" s="33" t="s">
        <v>121</v>
      </c>
      <c r="C32" s="33" t="s">
        <v>122</v>
      </c>
      <c r="D32" s="8" t="s">
        <v>91</v>
      </c>
      <c r="E32" s="33" t="s">
        <v>10</v>
      </c>
      <c r="F32" s="8" t="s">
        <v>123</v>
      </c>
      <c r="G32" s="8" t="str">
        <f t="shared" si="3"/>
        <v>7.23/km</v>
      </c>
      <c r="H32" s="7">
        <f t="shared" si="4"/>
        <v>0.017361111111111115</v>
      </c>
      <c r="I32" s="7">
        <f t="shared" si="5"/>
        <v>0.008020833333333338</v>
      </c>
    </row>
    <row r="33" spans="1:9" ht="12.75">
      <c r="A33" s="8">
        <v>29</v>
      </c>
      <c r="B33" s="33" t="s">
        <v>124</v>
      </c>
      <c r="C33" s="33" t="s">
        <v>125</v>
      </c>
      <c r="D33" s="8" t="s">
        <v>76</v>
      </c>
      <c r="E33" s="33" t="s">
        <v>126</v>
      </c>
      <c r="F33" s="8" t="s">
        <v>127</v>
      </c>
      <c r="G33" s="8" t="str">
        <f t="shared" si="3"/>
        <v>7.26/km</v>
      </c>
      <c r="H33" s="7">
        <f t="shared" si="4"/>
        <v>0.01767361111111111</v>
      </c>
      <c r="I33" s="7">
        <f t="shared" si="5"/>
        <v>0.009733796296296296</v>
      </c>
    </row>
    <row r="34" spans="1:9" ht="12.75">
      <c r="A34" s="8">
        <v>30</v>
      </c>
      <c r="B34" s="33" t="s">
        <v>128</v>
      </c>
      <c r="C34" s="33" t="s">
        <v>129</v>
      </c>
      <c r="D34" s="8" t="s">
        <v>87</v>
      </c>
      <c r="E34" s="33" t="s">
        <v>126</v>
      </c>
      <c r="F34" s="8" t="s">
        <v>130</v>
      </c>
      <c r="G34" s="8" t="str">
        <f t="shared" si="3"/>
        <v>7.26/km</v>
      </c>
      <c r="H34" s="7">
        <f t="shared" si="4"/>
        <v>0.017731481481481477</v>
      </c>
      <c r="I34" s="7">
        <f t="shared" si="5"/>
        <v>0.008587962962962957</v>
      </c>
    </row>
    <row r="35" spans="1:9" ht="12.75">
      <c r="A35" s="8">
        <v>31</v>
      </c>
      <c r="B35" s="33" t="s">
        <v>131</v>
      </c>
      <c r="C35" s="33" t="s">
        <v>132</v>
      </c>
      <c r="D35" s="8" t="s">
        <v>133</v>
      </c>
      <c r="E35" s="33" t="s">
        <v>45</v>
      </c>
      <c r="F35" s="8" t="s">
        <v>134</v>
      </c>
      <c r="G35" s="8" t="str">
        <f t="shared" si="3"/>
        <v>7.28/km</v>
      </c>
      <c r="H35" s="7">
        <f t="shared" si="4"/>
        <v>0.01791666666666666</v>
      </c>
      <c r="I35" s="7">
        <f t="shared" si="5"/>
        <v>0</v>
      </c>
    </row>
    <row r="36" spans="1:9" ht="12.75">
      <c r="A36" s="8">
        <v>32</v>
      </c>
      <c r="B36" s="33" t="s">
        <v>135</v>
      </c>
      <c r="C36" s="33" t="s">
        <v>136</v>
      </c>
      <c r="D36" s="8" t="s">
        <v>40</v>
      </c>
      <c r="E36" s="33" t="s">
        <v>11</v>
      </c>
      <c r="F36" s="8" t="s">
        <v>137</v>
      </c>
      <c r="G36" s="8" t="str">
        <f t="shared" si="3"/>
        <v>7.38/km</v>
      </c>
      <c r="H36" s="7">
        <f t="shared" si="4"/>
        <v>0.018946759259259257</v>
      </c>
      <c r="I36" s="7">
        <f t="shared" si="5"/>
        <v>0.014606481481481484</v>
      </c>
    </row>
    <row r="37" spans="1:9" ht="12.75">
      <c r="A37" s="8">
        <v>33</v>
      </c>
      <c r="B37" s="33" t="s">
        <v>138</v>
      </c>
      <c r="C37" s="33" t="s">
        <v>139</v>
      </c>
      <c r="D37" s="8" t="s">
        <v>87</v>
      </c>
      <c r="E37" s="33" t="s">
        <v>140</v>
      </c>
      <c r="F37" s="8" t="s">
        <v>141</v>
      </c>
      <c r="G37" s="8" t="str">
        <f t="shared" si="3"/>
        <v>7.44/km</v>
      </c>
      <c r="H37" s="7">
        <f t="shared" si="4"/>
        <v>0.01958333333333333</v>
      </c>
      <c r="I37" s="7">
        <f t="shared" si="5"/>
        <v>0.010439814814814811</v>
      </c>
    </row>
    <row r="38" spans="1:9" ht="12.75">
      <c r="A38" s="8">
        <v>34</v>
      </c>
      <c r="B38" s="33" t="s">
        <v>142</v>
      </c>
      <c r="C38" s="33" t="s">
        <v>143</v>
      </c>
      <c r="D38" s="8" t="s">
        <v>133</v>
      </c>
      <c r="E38" s="33" t="s">
        <v>144</v>
      </c>
      <c r="F38" s="8" t="s">
        <v>145</v>
      </c>
      <c r="G38" s="8" t="str">
        <f t="shared" si="3"/>
        <v>7.47/km</v>
      </c>
      <c r="H38" s="7">
        <f t="shared" si="4"/>
        <v>0.019918981481481485</v>
      </c>
      <c r="I38" s="7">
        <f t="shared" si="5"/>
        <v>0.002002314814814825</v>
      </c>
    </row>
    <row r="39" spans="1:9" ht="12.75">
      <c r="A39" s="8">
        <v>35</v>
      </c>
      <c r="B39" s="33" t="s">
        <v>146</v>
      </c>
      <c r="C39" s="33" t="s">
        <v>147</v>
      </c>
      <c r="D39" s="8" t="s">
        <v>148</v>
      </c>
      <c r="E39" s="33" t="s">
        <v>10</v>
      </c>
      <c r="F39" s="8" t="s">
        <v>149</v>
      </c>
      <c r="G39" s="8" t="str">
        <f t="shared" si="3"/>
        <v>7.57/km</v>
      </c>
      <c r="H39" s="7">
        <f t="shared" si="4"/>
        <v>0.02092592592592592</v>
      </c>
      <c r="I39" s="7">
        <f t="shared" si="5"/>
        <v>0</v>
      </c>
    </row>
    <row r="40" spans="1:9" ht="12.75">
      <c r="A40" s="8">
        <v>36</v>
      </c>
      <c r="B40" s="33" t="s">
        <v>150</v>
      </c>
      <c r="C40" s="33" t="s">
        <v>151</v>
      </c>
      <c r="D40" s="8" t="s">
        <v>152</v>
      </c>
      <c r="E40" s="33" t="s">
        <v>153</v>
      </c>
      <c r="F40" s="8" t="s">
        <v>154</v>
      </c>
      <c r="G40" s="8" t="str">
        <f t="shared" si="3"/>
        <v>8.14/km</v>
      </c>
      <c r="H40" s="7">
        <f t="shared" si="4"/>
        <v>0.022685185185185187</v>
      </c>
      <c r="I40" s="7">
        <f t="shared" si="5"/>
        <v>0</v>
      </c>
    </row>
    <row r="41" spans="1:9" ht="12.75">
      <c r="A41" s="8">
        <v>37</v>
      </c>
      <c r="B41" s="33" t="s">
        <v>155</v>
      </c>
      <c r="C41" s="33" t="s">
        <v>156</v>
      </c>
      <c r="D41" s="8" t="s">
        <v>148</v>
      </c>
      <c r="E41" s="33" t="s">
        <v>157</v>
      </c>
      <c r="F41" s="8" t="s">
        <v>158</v>
      </c>
      <c r="G41" s="8" t="str">
        <f t="shared" si="3"/>
        <v>8.16/km</v>
      </c>
      <c r="H41" s="7">
        <f t="shared" si="4"/>
        <v>0.02290509259259259</v>
      </c>
      <c r="I41" s="7">
        <f t="shared" si="5"/>
        <v>0.0019791666666666707</v>
      </c>
    </row>
    <row r="42" spans="1:9" ht="12.75">
      <c r="A42" s="8">
        <v>38</v>
      </c>
      <c r="B42" s="33" t="s">
        <v>159</v>
      </c>
      <c r="C42" s="33" t="s">
        <v>160</v>
      </c>
      <c r="D42" s="8" t="s">
        <v>91</v>
      </c>
      <c r="E42" s="33" t="s">
        <v>28</v>
      </c>
      <c r="F42" s="8" t="s">
        <v>161</v>
      </c>
      <c r="G42" s="8" t="str">
        <f t="shared" si="3"/>
        <v>8.26/km</v>
      </c>
      <c r="H42" s="7">
        <f t="shared" si="4"/>
        <v>0.023981481481481482</v>
      </c>
      <c r="I42" s="7">
        <f t="shared" si="5"/>
        <v>0.014641203703703705</v>
      </c>
    </row>
    <row r="43" spans="1:9" ht="12.75">
      <c r="A43" s="8">
        <v>39</v>
      </c>
      <c r="B43" s="33" t="s">
        <v>162</v>
      </c>
      <c r="C43" s="33" t="s">
        <v>163</v>
      </c>
      <c r="D43" s="8" t="s">
        <v>87</v>
      </c>
      <c r="E43" s="33" t="s">
        <v>164</v>
      </c>
      <c r="F43" s="8" t="s">
        <v>165</v>
      </c>
      <c r="G43" s="8" t="str">
        <f t="shared" si="3"/>
        <v>9.04/km</v>
      </c>
      <c r="H43" s="7">
        <f t="shared" si="4"/>
        <v>0.02787037037037037</v>
      </c>
      <c r="I43" s="7">
        <f t="shared" si="5"/>
        <v>0.01872685185185185</v>
      </c>
    </row>
    <row r="44" spans="1:9" ht="12.75">
      <c r="A44" s="8">
        <v>40</v>
      </c>
      <c r="B44" s="33" t="s">
        <v>166</v>
      </c>
      <c r="C44" s="33" t="s">
        <v>167</v>
      </c>
      <c r="D44" s="8" t="s">
        <v>87</v>
      </c>
      <c r="E44" s="33" t="s">
        <v>168</v>
      </c>
      <c r="F44" s="8" t="s">
        <v>169</v>
      </c>
      <c r="G44" s="8" t="str">
        <f t="shared" si="3"/>
        <v>9.38/km</v>
      </c>
      <c r="H44" s="7">
        <f t="shared" si="4"/>
        <v>0.031469907407407405</v>
      </c>
      <c r="I44" s="7">
        <f t="shared" si="5"/>
        <v>0.02232638888888888</v>
      </c>
    </row>
    <row r="45" spans="1:9" ht="12.75">
      <c r="A45" s="8">
        <v>41</v>
      </c>
      <c r="B45" s="33" t="s">
        <v>170</v>
      </c>
      <c r="C45" s="33" t="s">
        <v>171</v>
      </c>
      <c r="D45" s="8" t="s">
        <v>172</v>
      </c>
      <c r="E45" s="33" t="s">
        <v>173</v>
      </c>
      <c r="F45" s="8" t="s">
        <v>174</v>
      </c>
      <c r="G45" s="8" t="str">
        <f t="shared" si="3"/>
        <v>9.39/km</v>
      </c>
      <c r="H45" s="7">
        <f t="shared" si="4"/>
        <v>0.03159722222222222</v>
      </c>
      <c r="I45" s="7">
        <f t="shared" si="5"/>
        <v>0</v>
      </c>
    </row>
    <row r="46" spans="1:9" ht="12.75">
      <c r="A46" s="8">
        <v>42</v>
      </c>
      <c r="B46" s="33" t="s">
        <v>175</v>
      </c>
      <c r="C46" s="33" t="s">
        <v>176</v>
      </c>
      <c r="D46" s="8" t="s">
        <v>48</v>
      </c>
      <c r="E46" s="33" t="s">
        <v>177</v>
      </c>
      <c r="F46" s="8" t="s">
        <v>178</v>
      </c>
      <c r="G46" s="8" t="str">
        <f t="shared" si="3"/>
        <v>9.41/km</v>
      </c>
      <c r="H46" s="7">
        <f t="shared" si="4"/>
        <v>0.031747685185185184</v>
      </c>
      <c r="I46" s="7">
        <f t="shared" si="5"/>
        <v>0.026076388888888892</v>
      </c>
    </row>
    <row r="47" spans="1:9" ht="12.75">
      <c r="A47" s="6">
        <v>43</v>
      </c>
      <c r="B47" s="34" t="s">
        <v>179</v>
      </c>
      <c r="C47" s="34" t="s">
        <v>180</v>
      </c>
      <c r="D47" s="6" t="s">
        <v>181</v>
      </c>
      <c r="E47" s="34" t="s">
        <v>177</v>
      </c>
      <c r="F47" s="6" t="s">
        <v>182</v>
      </c>
      <c r="G47" s="6" t="str">
        <f t="shared" si="3"/>
        <v>9.42/km</v>
      </c>
      <c r="H47" s="35">
        <f t="shared" si="4"/>
        <v>0.031875</v>
      </c>
      <c r="I47" s="35">
        <f t="shared" si="5"/>
        <v>0</v>
      </c>
    </row>
  </sheetData>
  <sheetProtection/>
  <autoFilter ref="A4:I47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19" customWidth="1"/>
    <col min="3" max="3" width="20.00390625" style="2" customWidth="1"/>
  </cols>
  <sheetData>
    <row r="1" spans="1:3" ht="24.75" customHeight="1">
      <c r="A1" s="30" t="str">
        <f>Individuale!A1</f>
        <v>Scalata di Cittareale</v>
      </c>
      <c r="B1" s="30"/>
      <c r="C1" s="30"/>
    </row>
    <row r="2" spans="1:3" ht="33" customHeight="1">
      <c r="A2" s="31" t="str">
        <f>Individuale!A3&amp;" km. "&amp;Individuale!I3</f>
        <v>Cittareale - Cittareale (RI) Italia - Domenica 15/09/2013 km. 9</v>
      </c>
      <c r="B2" s="31"/>
      <c r="C2" s="31"/>
    </row>
    <row r="3" spans="1:3" ht="24.75" customHeight="1">
      <c r="A3" s="4" t="s">
        <v>2</v>
      </c>
      <c r="B3" s="20" t="s">
        <v>4</v>
      </c>
      <c r="C3" s="5" t="s">
        <v>7</v>
      </c>
    </row>
    <row r="4" spans="1:3" ht="15" customHeight="1">
      <c r="A4" s="10">
        <v>1</v>
      </c>
      <c r="B4" s="32" t="s">
        <v>32</v>
      </c>
      <c r="C4" s="39">
        <v>5</v>
      </c>
    </row>
    <row r="5" spans="1:3" ht="15" customHeight="1">
      <c r="A5" s="8">
        <v>2</v>
      </c>
      <c r="B5" s="33" t="s">
        <v>10</v>
      </c>
      <c r="C5" s="40">
        <v>3</v>
      </c>
    </row>
    <row r="6" spans="1:3" ht="15" customHeight="1">
      <c r="A6" s="8">
        <v>3</v>
      </c>
      <c r="B6" s="33" t="s">
        <v>28</v>
      </c>
      <c r="C6" s="40">
        <v>3</v>
      </c>
    </row>
    <row r="7" spans="1:3" ht="15" customHeight="1">
      <c r="A7" s="36">
        <v>4</v>
      </c>
      <c r="B7" s="37" t="s">
        <v>12</v>
      </c>
      <c r="C7" s="42">
        <v>2</v>
      </c>
    </row>
    <row r="8" spans="1:3" ht="15" customHeight="1">
      <c r="A8" s="8">
        <v>5</v>
      </c>
      <c r="B8" s="33" t="s">
        <v>177</v>
      </c>
      <c r="C8" s="40">
        <v>2</v>
      </c>
    </row>
    <row r="9" spans="1:3" ht="15" customHeight="1">
      <c r="A9" s="8">
        <v>6</v>
      </c>
      <c r="B9" s="33" t="s">
        <v>126</v>
      </c>
      <c r="C9" s="40">
        <v>2</v>
      </c>
    </row>
    <row r="10" spans="1:3" ht="15" customHeight="1">
      <c r="A10" s="8">
        <v>7</v>
      </c>
      <c r="B10" s="33" t="s">
        <v>102</v>
      </c>
      <c r="C10" s="40">
        <v>2</v>
      </c>
    </row>
    <row r="11" spans="1:3" ht="15" customHeight="1">
      <c r="A11" s="8">
        <v>8</v>
      </c>
      <c r="B11" s="33" t="s">
        <v>20</v>
      </c>
      <c r="C11" s="40">
        <v>2</v>
      </c>
    </row>
    <row r="12" spans="1:3" s="21" customFormat="1" ht="15" customHeight="1">
      <c r="A12" s="8">
        <v>9</v>
      </c>
      <c r="B12" s="33" t="s">
        <v>45</v>
      </c>
      <c r="C12" s="40">
        <v>2</v>
      </c>
    </row>
    <row r="13" spans="1:3" ht="15" customHeight="1">
      <c r="A13" s="8">
        <v>10</v>
      </c>
      <c r="B13" s="33" t="s">
        <v>95</v>
      </c>
      <c r="C13" s="40">
        <v>1</v>
      </c>
    </row>
    <row r="14" spans="1:3" ht="15" customHeight="1">
      <c r="A14" s="8">
        <v>11</v>
      </c>
      <c r="B14" s="33" t="s">
        <v>49</v>
      </c>
      <c r="C14" s="40">
        <v>1</v>
      </c>
    </row>
    <row r="15" spans="1:3" ht="15" customHeight="1">
      <c r="A15" s="8">
        <v>12</v>
      </c>
      <c r="B15" s="33" t="s">
        <v>144</v>
      </c>
      <c r="C15" s="40">
        <v>1</v>
      </c>
    </row>
    <row r="16" spans="1:3" ht="15" customHeight="1">
      <c r="A16" s="8">
        <v>13</v>
      </c>
      <c r="B16" s="33" t="s">
        <v>140</v>
      </c>
      <c r="C16" s="40">
        <v>1</v>
      </c>
    </row>
    <row r="17" spans="1:3" ht="15" customHeight="1">
      <c r="A17" s="8">
        <v>14</v>
      </c>
      <c r="B17" s="33" t="s">
        <v>57</v>
      </c>
      <c r="C17" s="40">
        <v>1</v>
      </c>
    </row>
    <row r="18" spans="1:3" ht="15" customHeight="1">
      <c r="A18" s="8">
        <v>15</v>
      </c>
      <c r="B18" s="33" t="s">
        <v>106</v>
      </c>
      <c r="C18" s="40">
        <v>1</v>
      </c>
    </row>
    <row r="19" spans="1:3" ht="15" customHeight="1">
      <c r="A19" s="8">
        <v>16</v>
      </c>
      <c r="B19" s="33" t="s">
        <v>157</v>
      </c>
      <c r="C19" s="40">
        <v>1</v>
      </c>
    </row>
    <row r="20" spans="1:3" ht="15" customHeight="1">
      <c r="A20" s="8">
        <v>17</v>
      </c>
      <c r="B20" s="33" t="s">
        <v>164</v>
      </c>
      <c r="C20" s="40">
        <v>1</v>
      </c>
    </row>
    <row r="21" spans="1:3" ht="15" customHeight="1">
      <c r="A21" s="8">
        <v>18</v>
      </c>
      <c r="B21" s="33" t="s">
        <v>53</v>
      </c>
      <c r="C21" s="40">
        <v>1</v>
      </c>
    </row>
    <row r="22" spans="1:3" ht="15" customHeight="1">
      <c r="A22" s="8">
        <v>19</v>
      </c>
      <c r="B22" s="33" t="s">
        <v>168</v>
      </c>
      <c r="C22" s="40">
        <v>1</v>
      </c>
    </row>
    <row r="23" spans="1:3" ht="15" customHeight="1">
      <c r="A23" s="8">
        <v>20</v>
      </c>
      <c r="B23" s="33" t="s">
        <v>119</v>
      </c>
      <c r="C23" s="40">
        <v>1</v>
      </c>
    </row>
    <row r="24" spans="1:3" ht="15" customHeight="1">
      <c r="A24" s="8">
        <v>21</v>
      </c>
      <c r="B24" s="33" t="s">
        <v>173</v>
      </c>
      <c r="C24" s="40">
        <v>1</v>
      </c>
    </row>
    <row r="25" spans="1:3" ht="15" customHeight="1">
      <c r="A25" s="8">
        <v>22</v>
      </c>
      <c r="B25" s="33" t="s">
        <v>36</v>
      </c>
      <c r="C25" s="40">
        <v>1</v>
      </c>
    </row>
    <row r="26" spans="1:3" ht="15" customHeight="1">
      <c r="A26" s="8">
        <v>23</v>
      </c>
      <c r="B26" s="33" t="s">
        <v>64</v>
      </c>
      <c r="C26" s="40">
        <v>1</v>
      </c>
    </row>
    <row r="27" spans="1:3" ht="15" customHeight="1">
      <c r="A27" s="8">
        <v>24</v>
      </c>
      <c r="B27" s="33" t="s">
        <v>11</v>
      </c>
      <c r="C27" s="40">
        <v>1</v>
      </c>
    </row>
    <row r="28" spans="1:3" ht="15" customHeight="1">
      <c r="A28" s="8">
        <v>25</v>
      </c>
      <c r="B28" s="33" t="s">
        <v>72</v>
      </c>
      <c r="C28" s="40">
        <v>1</v>
      </c>
    </row>
    <row r="29" spans="1:3" ht="15" customHeight="1">
      <c r="A29" s="8">
        <v>26</v>
      </c>
      <c r="B29" s="33" t="s">
        <v>41</v>
      </c>
      <c r="C29" s="40">
        <v>1</v>
      </c>
    </row>
    <row r="30" spans="1:3" ht="15" customHeight="1">
      <c r="A30" s="8">
        <v>27</v>
      </c>
      <c r="B30" s="33" t="s">
        <v>67</v>
      </c>
      <c r="C30" s="40">
        <v>1</v>
      </c>
    </row>
    <row r="31" spans="1:3" ht="15" customHeight="1">
      <c r="A31" s="8">
        <v>28</v>
      </c>
      <c r="B31" s="33" t="s">
        <v>153</v>
      </c>
      <c r="C31" s="40">
        <v>1</v>
      </c>
    </row>
    <row r="32" spans="1:3" ht="15" customHeight="1">
      <c r="A32" s="6">
        <v>29</v>
      </c>
      <c r="B32" s="34" t="s">
        <v>0</v>
      </c>
      <c r="C32" s="41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2013-09-17T10:55:09Z</dcterms:modified>
  <cp:category/>
  <cp:version/>
  <cp:contentType/>
  <cp:contentStatus/>
</cp:coreProperties>
</file>