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'Individuale'!$A$3:$I$432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<sst xmlns="http://schemas.openxmlformats.org/spreadsheetml/2006/main" count="1824" uniqueCount="704">
  <si>
    <t>BENITO</t>
  </si>
  <si>
    <t>ELEUTERIO</t>
  </si>
  <si>
    <t>CECCARELLI</t>
  </si>
  <si>
    <t>DANZA</t>
  </si>
  <si>
    <t>LIVIERI</t>
  </si>
  <si>
    <t>BATTISTI</t>
  </si>
  <si>
    <t>NATALIA</t>
  </si>
  <si>
    <t>CIFANI</t>
  </si>
  <si>
    <t>MATERA</t>
  </si>
  <si>
    <t>DI FLORIDO</t>
  </si>
  <si>
    <t>GNOCCHI</t>
  </si>
  <si>
    <t>BRUSCHI</t>
  </si>
  <si>
    <t>PEROTTI</t>
  </si>
  <si>
    <t>FERRANTE</t>
  </si>
  <si>
    <t>CIMARELLI</t>
  </si>
  <si>
    <t>CANNUCCIA</t>
  </si>
  <si>
    <t>QUARANTA</t>
  </si>
  <si>
    <t>CENNI</t>
  </si>
  <si>
    <t>P</t>
  </si>
  <si>
    <t>BOSCHERINI</t>
  </si>
  <si>
    <t>ENNIO</t>
  </si>
  <si>
    <t>COSIMI</t>
  </si>
  <si>
    <t>GREGORI</t>
  </si>
  <si>
    <t>DELLE CAVE</t>
  </si>
  <si>
    <t>IANNOTTI</t>
  </si>
  <si>
    <t>FEDE</t>
  </si>
  <si>
    <t>PIERPAOLO</t>
  </si>
  <si>
    <t>RAPUANO</t>
  </si>
  <si>
    <t>MARIA</t>
  </si>
  <si>
    <t>CAPPELLINI</t>
  </si>
  <si>
    <t>OTTAVIO</t>
  </si>
  <si>
    <t>ANTONIETTA</t>
  </si>
  <si>
    <t>INNAMORATI</t>
  </si>
  <si>
    <t>MUZZI</t>
  </si>
  <si>
    <t>ATTILIO</t>
  </si>
  <si>
    <t>VASINTONI</t>
  </si>
  <si>
    <t>ROMANO</t>
  </si>
  <si>
    <t>POLIDORO</t>
  </si>
  <si>
    <t>LEONARDO</t>
  </si>
  <si>
    <t>STEFANIA</t>
  </si>
  <si>
    <t>PATRIZIO</t>
  </si>
  <si>
    <t>MENICHELLI</t>
  </si>
  <si>
    <t>CLAUDIA</t>
  </si>
  <si>
    <t>RONDELLI</t>
  </si>
  <si>
    <t>EUGENIO</t>
  </si>
  <si>
    <t>CERA</t>
  </si>
  <si>
    <t>LOREDANA</t>
  </si>
  <si>
    <t>BUZZI</t>
  </si>
  <si>
    <t>ANNA MARIA</t>
  </si>
  <si>
    <t>ANNA</t>
  </si>
  <si>
    <t>LONGO</t>
  </si>
  <si>
    <t>MARI</t>
  </si>
  <si>
    <t>FEDERICO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</si>
  <si>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</si>
  <si>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</si>
  <si>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</si>
  <si>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</si>
  <si>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</si>
  <si>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</si>
  <si>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</si>
  <si>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</si>
  <si>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</si>
  <si>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</si>
  <si>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</si>
  <si>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</si>
  <si>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</si>
  <si>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</si>
  <si>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</si>
  <si>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</si>
  <si>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</si>
  <si>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</si>
  <si>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</si>
  <si>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</si>
  <si>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</si>
  <si>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</si>
  <si>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</si>
  <si>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</si>
  <si>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</si>
  <si>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</si>
  <si>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</si>
  <si>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</si>
  <si>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</si>
  <si>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</si>
  <si>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</si>
  <si>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</si>
  <si>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</si>
  <si>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</si>
  <si>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</si>
  <si>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</si>
  <si>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</si>
  <si>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</si>
  <si>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</si>
  <si>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</si>
  <si>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</si>
  <si>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</si>
  <si>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CLAUDIO</t>
  </si>
  <si>
    <t>ANDREA</t>
  </si>
  <si>
    <t>GIANNI</t>
  </si>
  <si>
    <t>PASQUALE</t>
  </si>
  <si>
    <t>ENZO</t>
  </si>
  <si>
    <t>MARINO</t>
  </si>
  <si>
    <t>SALVATORE</t>
  </si>
  <si>
    <t>TOMMASO</t>
  </si>
  <si>
    <t>MASSIMILIANO</t>
  </si>
  <si>
    <t>MARCELLO</t>
  </si>
  <si>
    <t>RAFFAELE</t>
  </si>
  <si>
    <t>VINCENZO</t>
  </si>
  <si>
    <t>DAVIDE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</si>
  <si>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</si>
  <si>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</si>
  <si>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</si>
  <si>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</si>
  <si>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</si>
  <si>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</si>
  <si>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</si>
  <si>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</si>
  <si>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PIETRO</t>
  </si>
  <si>
    <t>VALERIO</t>
  </si>
  <si>
    <t>UMBERTO</t>
  </si>
  <si>
    <t>ANGELO</t>
  </si>
  <si>
    <t>ROSA</t>
  </si>
  <si>
    <t>GIORGIO</t>
  </si>
  <si>
    <t>FRANCESCA</t>
  </si>
  <si>
    <t>ANTONELLA</t>
  </si>
  <si>
    <t>ADRIANO</t>
  </si>
  <si>
    <t>SIMONA</t>
  </si>
  <si>
    <t>DAVID</t>
  </si>
  <si>
    <t>ENRICO</t>
  </si>
  <si>
    <t>BIANCHI</t>
  </si>
  <si>
    <t>GIOVANNINI</t>
  </si>
  <si>
    <t>LEONCINI</t>
  </si>
  <si>
    <t>LUCIO</t>
  </si>
  <si>
    <t>GUIDO</t>
  </si>
  <si>
    <t>VITTORIO</t>
  </si>
  <si>
    <t>GIAMPIERO</t>
  </si>
  <si>
    <t>RICCI</t>
  </si>
  <si>
    <t>PIERLUIGI</t>
  </si>
  <si>
    <t>NICOLETTA</t>
  </si>
  <si>
    <t>MARIA TERESA</t>
  </si>
  <si>
    <t>ELIO</t>
  </si>
  <si>
    <t>GAETANO</t>
  </si>
  <si>
    <t>UGO</t>
  </si>
  <si>
    <t>U.S. ROMA 83</t>
  </si>
  <si>
    <t>OLIMPIA 2004</t>
  </si>
  <si>
    <t>ATLETICA DEL PARCO</t>
  </si>
  <si>
    <t>GINO</t>
  </si>
  <si>
    <t>SANTINI</t>
  </si>
  <si>
    <t>OLIVIERO</t>
  </si>
  <si>
    <t>ALFREDO</t>
  </si>
  <si>
    <t>VILLA ADA GREEN RUNNER</t>
  </si>
  <si>
    <t>DE ANGELIS</t>
  </si>
  <si>
    <t>BIAGIO</t>
  </si>
  <si>
    <t>DI FILIPPO</t>
  </si>
  <si>
    <t>CICCHINELLI</t>
  </si>
  <si>
    <t>LAURA</t>
  </si>
  <si>
    <t>LORETI</t>
  </si>
  <si>
    <t>GIUSTI</t>
  </si>
  <si>
    <t>FELICI</t>
  </si>
  <si>
    <t>CESARINI</t>
  </si>
  <si>
    <t>ORLANDI</t>
  </si>
  <si>
    <t>PICA</t>
  </si>
  <si>
    <t>GIORGI</t>
  </si>
  <si>
    <t>EMANUELA</t>
  </si>
  <si>
    <t>SEBASTIANO</t>
  </si>
  <si>
    <t>PASQUALI</t>
  </si>
  <si>
    <t>VONA</t>
  </si>
  <si>
    <t>ROSATI</t>
  </si>
  <si>
    <t>IMPERATORI</t>
  </si>
  <si>
    <t>AMEDEO</t>
  </si>
  <si>
    <t>BARBARA</t>
  </si>
  <si>
    <t>EGIDIO</t>
  </si>
  <si>
    <t>B</t>
  </si>
  <si>
    <t>A</t>
  </si>
  <si>
    <t>C</t>
  </si>
  <si>
    <t>D</t>
  </si>
  <si>
    <t>FIORAVANTI</t>
  </si>
  <si>
    <t>F</t>
  </si>
  <si>
    <t>ATANASI</t>
  </si>
  <si>
    <t>GIAN PIETRO</t>
  </si>
  <si>
    <t>VENDITTI</t>
  </si>
  <si>
    <t>LATINA RUNNERS</t>
  </si>
  <si>
    <t>E</t>
  </si>
  <si>
    <t>ATLETICA ARCE</t>
  </si>
  <si>
    <t>DANESE</t>
  </si>
  <si>
    <t>SILVESTRO</t>
  </si>
  <si>
    <t>N</t>
  </si>
  <si>
    <t>G</t>
  </si>
  <si>
    <t>G.S. ARCOBALENO</t>
  </si>
  <si>
    <t>M</t>
  </si>
  <si>
    <t>CORTINA</t>
  </si>
  <si>
    <t>POD. FISIOSPORT</t>
  </si>
  <si>
    <t>LORIS</t>
  </si>
  <si>
    <t>MARASCA</t>
  </si>
  <si>
    <t>ALESSANDRA</t>
  </si>
  <si>
    <t>H</t>
  </si>
  <si>
    <t>COCCIA</t>
  </si>
  <si>
    <t>GASTONE</t>
  </si>
  <si>
    <t>FAUSTO</t>
  </si>
  <si>
    <t>CIOLFI</t>
  </si>
  <si>
    <t>GIORDANO</t>
  </si>
  <si>
    <t>GALIENI</t>
  </si>
  <si>
    <t>ATLETICA VITA</t>
  </si>
  <si>
    <t>PACE</t>
  </si>
  <si>
    <t>L</t>
  </si>
  <si>
    <t>O</t>
  </si>
  <si>
    <t>SCHISANO</t>
  </si>
  <si>
    <t>BENEDETTI</t>
  </si>
  <si>
    <t>ATLETICA PEGASO</t>
  </si>
  <si>
    <t>CARDELLINI</t>
  </si>
  <si>
    <t>GIULIANI</t>
  </si>
  <si>
    <t>PARISI</t>
  </si>
  <si>
    <t>I</t>
  </si>
  <si>
    <t>PILOCA</t>
  </si>
  <si>
    <t>PESCOSOLIDO</t>
  </si>
  <si>
    <t>AMBROSONE</t>
  </si>
  <si>
    <t>ELVIRETTI</t>
  </si>
  <si>
    <t>DI PAOLO</t>
  </si>
  <si>
    <t>GRACILI</t>
  </si>
  <si>
    <t>MAAROUF</t>
  </si>
  <si>
    <t>ABDERRAHIM</t>
  </si>
  <si>
    <t>TASSAROTTI</t>
  </si>
  <si>
    <t>ATLETICA GONNESA</t>
  </si>
  <si>
    <t>EL MAKHROUT</t>
  </si>
  <si>
    <t>CHERKAOUI</t>
  </si>
  <si>
    <t>DI PRIAMO</t>
  </si>
  <si>
    <t>ATLETICA VILLA AURELIA</t>
  </si>
  <si>
    <t>LBM SPORT</t>
  </si>
  <si>
    <t>SAQI</t>
  </si>
  <si>
    <t>EL MOSTAFA</t>
  </si>
  <si>
    <t>G.S. AMLETO MONTI</t>
  </si>
  <si>
    <t>SCARDETTA</t>
  </si>
  <si>
    <t>BOLSENA FORUM</t>
  </si>
  <si>
    <t>BORDONI</t>
  </si>
  <si>
    <t>ATHLETIC TERNI</t>
  </si>
  <si>
    <t>RCF</t>
  </si>
  <si>
    <t>CRISOSTOMI</t>
  </si>
  <si>
    <t>ERCO SPORT</t>
  </si>
  <si>
    <t>GERMONI</t>
  </si>
  <si>
    <t>ANGUILLARA SABAZIA R.C.</t>
  </si>
  <si>
    <t>DI RENZO</t>
  </si>
  <si>
    <t>DRAGHI</t>
  </si>
  <si>
    <t>DINA</t>
  </si>
  <si>
    <t>ROMA ROAD RUNNERS CLUB</t>
  </si>
  <si>
    <t>CRISANTI</t>
  </si>
  <si>
    <t>SAVINO</t>
  </si>
  <si>
    <t>TIRRENO ATLETICA</t>
  </si>
  <si>
    <t>POLISPORTIVA MONTALTO</t>
  </si>
  <si>
    <t>BASTIANINI</t>
  </si>
  <si>
    <t>ATLETICA DI MARCO SPORT</t>
  </si>
  <si>
    <t>DI MARCO</t>
  </si>
  <si>
    <t>ROLANDO</t>
  </si>
  <si>
    <t>RONCA</t>
  </si>
  <si>
    <t>CELI</t>
  </si>
  <si>
    <t>MARTINA</t>
  </si>
  <si>
    <t>ATLETICA STUDENTESCA CARIRI</t>
  </si>
  <si>
    <t>ATLETICA VILLA DE SANCTIS</t>
  </si>
  <si>
    <t>UBALDI</t>
  </si>
  <si>
    <t>PAGLIACCI</t>
  </si>
  <si>
    <t>LORELLA</t>
  </si>
  <si>
    <t>RUNFOLA</t>
  </si>
  <si>
    <t>COGNATA</t>
  </si>
  <si>
    <t>ATLETICA 90 TARQUINA</t>
  </si>
  <si>
    <t>WOJCIESZEK</t>
  </si>
  <si>
    <t>EWA</t>
  </si>
  <si>
    <t>BARCHERINI</t>
  </si>
  <si>
    <t>CIVITELLA</t>
  </si>
  <si>
    <t>GUGLIELMO</t>
  </si>
  <si>
    <t>AICS ATLETICO CENTRALE ROMA</t>
  </si>
  <si>
    <t>CONFORTI</t>
  </si>
  <si>
    <t>CORLIANO'</t>
  </si>
  <si>
    <t>ETTORE</t>
  </si>
  <si>
    <t>ATLETICA POMEZIA</t>
  </si>
  <si>
    <t>PUCCI</t>
  </si>
  <si>
    <t>RIZZO</t>
  </si>
  <si>
    <t>VIGARELLI</t>
  </si>
  <si>
    <t>ISIDORI</t>
  </si>
  <si>
    <t>ADAMINI</t>
  </si>
  <si>
    <t>MORETTI</t>
  </si>
  <si>
    <t>BERTOLINI</t>
  </si>
  <si>
    <t>NAZZARENO</t>
  </si>
  <si>
    <t>SPERANDEI</t>
  </si>
  <si>
    <t>CVA TREVI</t>
  </si>
  <si>
    <t>FILISCIA</t>
  </si>
  <si>
    <t>ALTO LAZIO COLAVENE</t>
  </si>
  <si>
    <t>KEPA</t>
  </si>
  <si>
    <t>PEZZATO</t>
  </si>
  <si>
    <t>FILIPPO</t>
  </si>
  <si>
    <t>ATLETICA MONTEFISCONE</t>
  </si>
  <si>
    <t>TADDEI</t>
  </si>
  <si>
    <t>CECCHETTI</t>
  </si>
  <si>
    <t>ATLETICA CIMINA</t>
  </si>
  <si>
    <t>PADOVAN</t>
  </si>
  <si>
    <t>DANZI</t>
  </si>
  <si>
    <t>FOCARACCI</t>
  </si>
  <si>
    <t>EZIO</t>
  </si>
  <si>
    <t>ATELTICA NEPI</t>
  </si>
  <si>
    <t>INNOCENTI</t>
  </si>
  <si>
    <t>-</t>
  </si>
  <si>
    <t>ORTANI</t>
  </si>
  <si>
    <t>TARCISIO</t>
  </si>
  <si>
    <t>MASTRONICOLA</t>
  </si>
  <si>
    <t>IANNIELLO</t>
  </si>
  <si>
    <t>PERELLI</t>
  </si>
  <si>
    <t>INDIVIDUALE</t>
  </si>
  <si>
    <t>US ROMA 83</t>
  </si>
  <si>
    <t>VITA</t>
  </si>
  <si>
    <t>ALBATROS ROMA</t>
  </si>
  <si>
    <t>ZAINI</t>
  </si>
  <si>
    <t>MONTI TOLFA AIRONE</t>
  </si>
  <si>
    <t>COMINA</t>
  </si>
  <si>
    <t>OLIMPICA FLAMINIA</t>
  </si>
  <si>
    <t>EUSEBI</t>
  </si>
  <si>
    <t>SCOTTI</t>
  </si>
  <si>
    <t>IVANO</t>
  </si>
  <si>
    <t>ANNA BABY RUNNER</t>
  </si>
  <si>
    <t>GIACOMOZZI</t>
  </si>
  <si>
    <t>FABBRI</t>
  </si>
  <si>
    <t>SALEPPICO</t>
  </si>
  <si>
    <t>MORENO</t>
  </si>
  <si>
    <t>G.S. UISPORT TODI</t>
  </si>
  <si>
    <t>SPERATI</t>
  </si>
  <si>
    <t>FUNARI</t>
  </si>
  <si>
    <t>BOCCIALONI</t>
  </si>
  <si>
    <t>SAVERI</t>
  </si>
  <si>
    <t>SALZA</t>
  </si>
  <si>
    <t>ANGELUZZI</t>
  </si>
  <si>
    <t>MACCHIONI</t>
  </si>
  <si>
    <t>LIBERI PODISTI</t>
  </si>
  <si>
    <t>KRZYZANOWYKA</t>
  </si>
  <si>
    <t>MARIOLA</t>
  </si>
  <si>
    <t>MINUTO</t>
  </si>
  <si>
    <t>ORTENZI</t>
  </si>
  <si>
    <t>PIERDOMENICO</t>
  </si>
  <si>
    <t>RENZI</t>
  </si>
  <si>
    <t>MARSILIO</t>
  </si>
  <si>
    <t>SGAMMA</t>
  </si>
  <si>
    <t>PASQUALINO</t>
  </si>
  <si>
    <t>POD. MARATONA DI ROMA</t>
  </si>
  <si>
    <t>CAPOTOSTI</t>
  </si>
  <si>
    <t>TAFFONI</t>
  </si>
  <si>
    <t>GALLINELLA</t>
  </si>
  <si>
    <t>MUTI</t>
  </si>
  <si>
    <t>ASCANI</t>
  </si>
  <si>
    <t>PODISTICA 2007</t>
  </si>
  <si>
    <t>CAPITONI</t>
  </si>
  <si>
    <t>SPACCAROTELLA</t>
  </si>
  <si>
    <t>PAONE</t>
  </si>
  <si>
    <t>S.S. LAZIO ATLETICA</t>
  </si>
  <si>
    <t>PAOLELLI</t>
  </si>
  <si>
    <t>GIANPAOLO</t>
  </si>
  <si>
    <t>MODELLI CERAMICI RUNNING</t>
  </si>
  <si>
    <t>BENELLA</t>
  </si>
  <si>
    <t>LANCIONI</t>
  </si>
  <si>
    <t>ATLETICA CVA</t>
  </si>
  <si>
    <t>ATLETICA ARCI</t>
  </si>
  <si>
    <t>SOLLAI</t>
  </si>
  <si>
    <t>ATELTICA FIANO ROMANO</t>
  </si>
  <si>
    <t>TURCO</t>
  </si>
  <si>
    <t>BASCIU</t>
  </si>
  <si>
    <t>SANGIORGI</t>
  </si>
  <si>
    <t>AMORUSO</t>
  </si>
  <si>
    <t>SCARPONI</t>
  </si>
  <si>
    <t>PAGGI</t>
  </si>
  <si>
    <t>LOZZI</t>
  </si>
  <si>
    <t>RICCOBELLO</t>
  </si>
  <si>
    <t>RAFFAELLA</t>
  </si>
  <si>
    <t>FIORUCCI</t>
  </si>
  <si>
    <t>GEMMA</t>
  </si>
  <si>
    <t>PEDUTO</t>
  </si>
  <si>
    <t>LUCILLA</t>
  </si>
  <si>
    <t>IAROSSI</t>
  </si>
  <si>
    <t>G.S. LITAL</t>
  </si>
  <si>
    <t>CUCCHIARELLI</t>
  </si>
  <si>
    <t>PROCACCI</t>
  </si>
  <si>
    <t>DELLA SANTINA</t>
  </si>
  <si>
    <t>CERRONE</t>
  </si>
  <si>
    <t>RUNNING EVOLUTION</t>
  </si>
  <si>
    <t>TIRATTERRA</t>
  </si>
  <si>
    <t>ATLETICA ORTE</t>
  </si>
  <si>
    <t>VISMARA</t>
  </si>
  <si>
    <t>ESERCITO SCUOLA DI GUERRA</t>
  </si>
  <si>
    <t>FORMICA</t>
  </si>
  <si>
    <t>VITORCHIANESE 85</t>
  </si>
  <si>
    <t>ATL. VILLA GUGLIELMI</t>
  </si>
  <si>
    <t>CLEMENTI</t>
  </si>
  <si>
    <t>RIGLIETTI</t>
  </si>
  <si>
    <t>PISANO</t>
  </si>
  <si>
    <t>WORLD MARATHON CLUB</t>
  </si>
  <si>
    <t>FARAONI</t>
  </si>
  <si>
    <t>PODISTICA PRENESTE</t>
  </si>
  <si>
    <t>ROCCOTELLI</t>
  </si>
  <si>
    <t>LEONETTI</t>
  </si>
  <si>
    <t>POD. AVIS NARNI</t>
  </si>
  <si>
    <t>BERNI</t>
  </si>
  <si>
    <t>FERRI</t>
  </si>
  <si>
    <t>ATL. DI MARCO SPORT</t>
  </si>
  <si>
    <t>NICCOLI</t>
  </si>
  <si>
    <t>BERTOLI</t>
  </si>
  <si>
    <t>ALBANESI</t>
  </si>
  <si>
    <t>EMORE</t>
  </si>
  <si>
    <t>STEFANINI</t>
  </si>
  <si>
    <t>LORENZOTTI</t>
  </si>
  <si>
    <t>NELLO</t>
  </si>
  <si>
    <t>ARSENTI</t>
  </si>
  <si>
    <t>CESARETTI</t>
  </si>
  <si>
    <t>SINATRA</t>
  </si>
  <si>
    <t>BERNASCHI</t>
  </si>
  <si>
    <t>ZUCCARINO</t>
  </si>
  <si>
    <t>CHIERUZZI</t>
  </si>
  <si>
    <t>CARRADORI</t>
  </si>
  <si>
    <t>CESOLINI</t>
  </si>
  <si>
    <t>D'ARCADIA</t>
  </si>
  <si>
    <t>ATLETICA L.A.G.O.S.</t>
  </si>
  <si>
    <t>PANTANELLA</t>
  </si>
  <si>
    <t>ZANONI</t>
  </si>
  <si>
    <t>PESCI</t>
  </si>
  <si>
    <t>D'ARPINO</t>
  </si>
  <si>
    <t>ARMANDO</t>
  </si>
  <si>
    <t>CESETTI</t>
  </si>
  <si>
    <t>ATLETICA ILCAMPANILE</t>
  </si>
  <si>
    <t>MONTI</t>
  </si>
  <si>
    <t>LEARCO</t>
  </si>
  <si>
    <t>SCOTTOLI</t>
  </si>
  <si>
    <t>MEI</t>
  </si>
  <si>
    <t>GRAZINI</t>
  </si>
  <si>
    <t>ERCOLANI</t>
  </si>
  <si>
    <t>ATL. 90 TARQUINIA</t>
  </si>
  <si>
    <t>SCARAMELLA</t>
  </si>
  <si>
    <t>BIGARONI</t>
  </si>
  <si>
    <t>MOSCETTI</t>
  </si>
  <si>
    <t>DE MARCO</t>
  </si>
  <si>
    <t>BELLITTO</t>
  </si>
  <si>
    <t>MANCINELLI DEGLI ESPOSITI</t>
  </si>
  <si>
    <t>ALLEGRA</t>
  </si>
  <si>
    <t>SANTI</t>
  </si>
  <si>
    <t>BACCELLI</t>
  </si>
  <si>
    <t>DLF CHIUSI</t>
  </si>
  <si>
    <t>AIELLO</t>
  </si>
  <si>
    <t>PODISTICA INTERAMNA</t>
  </si>
  <si>
    <t>CARLETTI</t>
  </si>
  <si>
    <t>UISP MONTEROTONDO</t>
  </si>
  <si>
    <t>BATTAGLINI</t>
  </si>
  <si>
    <t>OTTAVIANI</t>
  </si>
  <si>
    <t>RUNNERS SANGEMINI</t>
  </si>
  <si>
    <t>CAVALLI</t>
  </si>
  <si>
    <t>TORRI</t>
  </si>
  <si>
    <t>AIRONE TOLFA</t>
  </si>
  <si>
    <t>BORGHI</t>
  </si>
  <si>
    <t>AMATORI PODISTICA TERNI</t>
  </si>
  <si>
    <t>LICATA</t>
  </si>
  <si>
    <t>ATLETICA POMEZIA MEDIOLANUM</t>
  </si>
  <si>
    <t>BASILICO</t>
  </si>
  <si>
    <t>MALATESTA</t>
  </si>
  <si>
    <t>BRIGANDI'</t>
  </si>
  <si>
    <t>SONAGLIA</t>
  </si>
  <si>
    <t>CRISTINA</t>
  </si>
  <si>
    <t>BOI</t>
  </si>
  <si>
    <t>ROMAGNOLI</t>
  </si>
  <si>
    <t>CROCIANI</t>
  </si>
  <si>
    <t>SCARSELLA</t>
  </si>
  <si>
    <t>PIERA</t>
  </si>
  <si>
    <t>CAT SPORT</t>
  </si>
  <si>
    <t>VIANI</t>
  </si>
  <si>
    <t>MARIANI</t>
  </si>
  <si>
    <t>LIBERTAS ELLERA</t>
  </si>
  <si>
    <t>DE VITO</t>
  </si>
  <si>
    <t>AMATORI ATLETICA POMEZIA</t>
  </si>
  <si>
    <t>DI PALMA</t>
  </si>
  <si>
    <t>GINCARLO</t>
  </si>
  <si>
    <t>DI NICOLA AGOSTINI</t>
  </si>
  <si>
    <t>PIERALISI</t>
  </si>
  <si>
    <t>CECCANI</t>
  </si>
  <si>
    <t>BORGHETTI</t>
  </si>
  <si>
    <t>VALENTINO</t>
  </si>
  <si>
    <t>FORTI</t>
  </si>
  <si>
    <t>ORSINI</t>
  </si>
  <si>
    <t>DICKSON</t>
  </si>
  <si>
    <t>JAMES</t>
  </si>
  <si>
    <t>CASTE'</t>
  </si>
  <si>
    <t>PIROTTINA</t>
  </si>
  <si>
    <t>MIRRI</t>
  </si>
  <si>
    <t>ATLETICA TUSCULUM</t>
  </si>
  <si>
    <t>ROMITI</t>
  </si>
  <si>
    <t>FABRIANO</t>
  </si>
  <si>
    <t>D'ALESSANDRI</t>
  </si>
  <si>
    <t>MILIONI</t>
  </si>
  <si>
    <t>AVOLIO</t>
  </si>
  <si>
    <t>LAZIO RUNNERS TEAM</t>
  </si>
  <si>
    <t>IACONO</t>
  </si>
  <si>
    <t>FREDERICO</t>
  </si>
  <si>
    <t>SPOSETTI</t>
  </si>
  <si>
    <t>POTENZA</t>
  </si>
  <si>
    <t>BALDO</t>
  </si>
  <si>
    <t>COPPARI</t>
  </si>
  <si>
    <t>COPPA</t>
  </si>
  <si>
    <t>MENCONI</t>
  </si>
  <si>
    <t>ANTONELLO</t>
  </si>
  <si>
    <t>CDP-T&amp;RB PERUGIA</t>
  </si>
  <si>
    <t>GROSSI</t>
  </si>
  <si>
    <t>ZACCHERONI</t>
  </si>
  <si>
    <t>CESARE</t>
  </si>
  <si>
    <t>FRACASSA</t>
  </si>
  <si>
    <t>FIORENZO</t>
  </si>
  <si>
    <t>STELLA</t>
  </si>
  <si>
    <t>CINELLI</t>
  </si>
  <si>
    <t>ZUPPANTE</t>
  </si>
  <si>
    <t>CAPOROSSI</t>
  </si>
  <si>
    <t>GOVERNATORI</t>
  </si>
  <si>
    <t>GIOVANNA</t>
  </si>
  <si>
    <t>ZAGO</t>
  </si>
  <si>
    <t>MARCELLI</t>
  </si>
  <si>
    <t>MIGLIORINI</t>
  </si>
  <si>
    <t>VILMA</t>
  </si>
  <si>
    <t>PAZZAGLIA</t>
  </si>
  <si>
    <t>MANILA</t>
  </si>
  <si>
    <t>BIRIBANTI</t>
  </si>
  <si>
    <t>POD. CARSULAE TR</t>
  </si>
  <si>
    <t>PULIMANTI</t>
  </si>
  <si>
    <t>DEDONNO</t>
  </si>
  <si>
    <t>MILLEPIEDI LADISPOLI</t>
  </si>
  <si>
    <t>CAVALLARO</t>
  </si>
  <si>
    <t>PASQUETTI</t>
  </si>
  <si>
    <t>RALLI</t>
  </si>
  <si>
    <t>MATTEO</t>
  </si>
  <si>
    <t>PARSI</t>
  </si>
  <si>
    <t>CONTI</t>
  </si>
  <si>
    <t>ATLETICA LAMBRO MILANO</t>
  </si>
  <si>
    <t>VENTURI</t>
  </si>
  <si>
    <t>NELLI</t>
  </si>
  <si>
    <t>MASSACCESI</t>
  </si>
  <si>
    <t>DONZELLI</t>
  </si>
  <si>
    <t>SETTE</t>
  </si>
  <si>
    <t>FEDERICA</t>
  </si>
  <si>
    <t>RENATO</t>
  </si>
  <si>
    <t>DI CAMILLO</t>
  </si>
  <si>
    <t>DELL'UOMO</t>
  </si>
  <si>
    <t>BELLONI</t>
  </si>
  <si>
    <t>DE SANCTIS</t>
  </si>
  <si>
    <t>MONICA DORIA</t>
  </si>
  <si>
    <t>SEVERO NETO</t>
  </si>
  <si>
    <t>IONE</t>
  </si>
  <si>
    <t>DIMITRI</t>
  </si>
  <si>
    <t>CAPPUCCINI</t>
  </si>
  <si>
    <t>PATRIZIA</t>
  </si>
  <si>
    <t>MARONI</t>
  </si>
  <si>
    <t>PECORIELLO</t>
  </si>
  <si>
    <t>ELISA</t>
  </si>
  <si>
    <t>MINOTTI</t>
  </si>
  <si>
    <t>ROSARIO ANGELO</t>
  </si>
  <si>
    <t>ZANFARDINO</t>
  </si>
  <si>
    <t>ORRU</t>
  </si>
  <si>
    <t>DI LIO</t>
  </si>
  <si>
    <t>ATL. MONTEFIASCONE</t>
  </si>
  <si>
    <t>ZEDDE</t>
  </si>
  <si>
    <t>GIANLUIGI</t>
  </si>
  <si>
    <t>G.P. ATLETICA FALERIA</t>
  </si>
  <si>
    <t>MENEGHETTI</t>
  </si>
  <si>
    <t>RAMIREZ MOLTEZUMA</t>
  </si>
  <si>
    <t>YELENA</t>
  </si>
  <si>
    <t>ZACCARO</t>
  </si>
  <si>
    <t>PODISMO &amp; CAZZEGGIO</t>
  </si>
  <si>
    <t>MILVIO</t>
  </si>
  <si>
    <t>PIGNORIO</t>
  </si>
  <si>
    <t>ROSANNA</t>
  </si>
  <si>
    <t>D'ANDREA</t>
  </si>
  <si>
    <t>FALCHI</t>
  </si>
  <si>
    <t>SILVIO</t>
  </si>
  <si>
    <t>INGENITO</t>
  </si>
  <si>
    <t>SASSARA</t>
  </si>
  <si>
    <t>AICS CLUB ATLETICO CENTRALE</t>
  </si>
  <si>
    <t>MOUHAJI</t>
  </si>
  <si>
    <t>YOUSSEF</t>
  </si>
  <si>
    <t>PATERNESI</t>
  </si>
  <si>
    <t>MONICA</t>
  </si>
  <si>
    <t>TAZZA</t>
  </si>
  <si>
    <t>AGRUMI</t>
  </si>
  <si>
    <t>NADDEO</t>
  </si>
  <si>
    <t>PIZZUTI</t>
  </si>
  <si>
    <t>GUITARRINI</t>
  </si>
  <si>
    <t>CRISTOFARI</t>
  </si>
  <si>
    <t>MOCCALDI</t>
  </si>
  <si>
    <t>SPAZIANI</t>
  </si>
  <si>
    <t>G.S. FIAMME GIALLE</t>
  </si>
  <si>
    <t>SENSI</t>
  </si>
  <si>
    <t>DANIELA</t>
  </si>
  <si>
    <t>MOZZETTI</t>
  </si>
  <si>
    <t>CASILLI</t>
  </si>
  <si>
    <t>SABATELLA</t>
  </si>
  <si>
    <t>ADALBERTO</t>
  </si>
  <si>
    <t>POPPA</t>
  </si>
  <si>
    <t>ZARLENGA</t>
  </si>
  <si>
    <t>RIONDINO</t>
  </si>
  <si>
    <t>VAN KAMPEN</t>
  </si>
  <si>
    <t>CARLA</t>
  </si>
  <si>
    <t>VECCHIARELLI</t>
  </si>
  <si>
    <t>BELA'</t>
  </si>
  <si>
    <t>MATTIA</t>
  </si>
  <si>
    <t>SCARAMUZZO</t>
  </si>
  <si>
    <t>GILBERTO</t>
  </si>
  <si>
    <t>LATINI</t>
  </si>
  <si>
    <t>ACCORONI</t>
  </si>
  <si>
    <t>RIZZI</t>
  </si>
  <si>
    <t>MORDECCHI</t>
  </si>
  <si>
    <t>ATL. CIMINA</t>
  </si>
  <si>
    <t>PAGLIACCIA</t>
  </si>
  <si>
    <t>FILESI</t>
  </si>
  <si>
    <t>FIORILLO</t>
  </si>
  <si>
    <t>LEPROTTI VILLA ADA</t>
  </si>
  <si>
    <t>ZEZZA</t>
  </si>
  <si>
    <t>VITALI</t>
  </si>
  <si>
    <t>RIPARI</t>
  </si>
  <si>
    <t>MARCOS</t>
  </si>
  <si>
    <t>ROCCA</t>
  </si>
  <si>
    <t>QUADRACCIA</t>
  </si>
  <si>
    <t>SABATINI</t>
  </si>
  <si>
    <t>PAOLONI</t>
  </si>
  <si>
    <t>ZIARIO</t>
  </si>
  <si>
    <t>PEDONE</t>
  </si>
  <si>
    <t>CORVINO</t>
  </si>
  <si>
    <t>TIZIANA</t>
  </si>
  <si>
    <t>FRANCESCHI</t>
  </si>
  <si>
    <t>STINCHELLI</t>
  </si>
  <si>
    <t>PERCOSSI</t>
  </si>
  <si>
    <t>BONANNO</t>
  </si>
  <si>
    <t>FOSCHI</t>
  </si>
  <si>
    <t>D'UBALDO</t>
  </si>
  <si>
    <t>RONDINI</t>
  </si>
  <si>
    <t>ALBINO</t>
  </si>
  <si>
    <t>ATL. GARDENIA</t>
  </si>
  <si>
    <t>ROMOLI</t>
  </si>
  <si>
    <t>MORINI</t>
  </si>
  <si>
    <t>G.S. COSTA ARGENTO</t>
  </si>
  <si>
    <t>PECIAROLO</t>
  </si>
  <si>
    <t>SARA</t>
  </si>
  <si>
    <t>BORRUSO</t>
  </si>
  <si>
    <t>RISPOLI</t>
  </si>
  <si>
    <t>LODATO</t>
  </si>
  <si>
    <t>TORRETTA</t>
  </si>
  <si>
    <t>D'AMORE</t>
  </si>
  <si>
    <t>CONTICCHIO</t>
  </si>
  <si>
    <t>TRITARELLI</t>
  </si>
  <si>
    <t>DANTE</t>
  </si>
  <si>
    <t>NOBILI</t>
  </si>
  <si>
    <t>BURLA</t>
  </si>
  <si>
    <t>FALCHETTI</t>
  </si>
  <si>
    <t>BONIFAZI</t>
  </si>
  <si>
    <t>MASTROGREGORI</t>
  </si>
  <si>
    <t>VALLERANO</t>
  </si>
  <si>
    <t>CROCIONE</t>
  </si>
  <si>
    <t>TESTONI</t>
  </si>
  <si>
    <t>GRASSO</t>
  </si>
  <si>
    <t>NASTASI</t>
  </si>
  <si>
    <t>LAVECCHIA DI TOCCO</t>
  </si>
  <si>
    <t>CASTALDI</t>
  </si>
  <si>
    <t>BONGIORNI</t>
  </si>
  <si>
    <t>POGELLI</t>
  </si>
  <si>
    <t>DAMIANI</t>
  </si>
  <si>
    <t>ZUNCHEDDU</t>
  </si>
  <si>
    <t>MARIANGELA</t>
  </si>
  <si>
    <t>VISCARELLI</t>
  </si>
  <si>
    <t>FILIERI</t>
  </si>
  <si>
    <t>ALFONSO</t>
  </si>
  <si>
    <t>ASTRA TRASTEVERE</t>
  </si>
  <si>
    <t>BRUNI</t>
  </si>
  <si>
    <t>LEOPOLDO</t>
  </si>
  <si>
    <t>FIORI</t>
  </si>
  <si>
    <t>ELENA</t>
  </si>
  <si>
    <t>MAGRINI</t>
  </si>
  <si>
    <t>RAMPICONI</t>
  </si>
  <si>
    <t>POD. INTERAMNA</t>
  </si>
  <si>
    <t>ERCOLI</t>
  </si>
  <si>
    <t>NATALE</t>
  </si>
  <si>
    <t>BARBOJA DE ARAUJO</t>
  </si>
  <si>
    <t>LUZIA</t>
  </si>
  <si>
    <t>BONINO</t>
  </si>
  <si>
    <t>CARPISASSI</t>
  </si>
  <si>
    <t>FANISIO</t>
  </si>
  <si>
    <t>AMATORI CASTEL FUSANO</t>
  </si>
  <si>
    <t>CANTAGALLI</t>
  </si>
  <si>
    <t>FABIANI</t>
  </si>
  <si>
    <t>SALSA</t>
  </si>
  <si>
    <t>FILIPPINI</t>
  </si>
  <si>
    <t>ZINI</t>
  </si>
  <si>
    <t>CIRIONI</t>
  </si>
  <si>
    <t>SANGUIGNI</t>
  </si>
  <si>
    <t>VALERIA</t>
  </si>
  <si>
    <t>TESTINI</t>
  </si>
  <si>
    <t>GABRIELLA</t>
  </si>
  <si>
    <t>VISCONTI</t>
  </si>
  <si>
    <t>CONIGLI</t>
  </si>
  <si>
    <t>MELONI</t>
  </si>
  <si>
    <t>AMICIZIA</t>
  </si>
  <si>
    <t>ORIETTA</t>
  </si>
  <si>
    <t>RAGOGNA</t>
  </si>
  <si>
    <t>GIAMPIERI</t>
  </si>
  <si>
    <t>BEATRICE</t>
  </si>
  <si>
    <t>TOZZI</t>
  </si>
  <si>
    <t>VANTAGGIO</t>
  </si>
  <si>
    <t>SMARGIASSI</t>
  </si>
  <si>
    <t>RAIMONDO</t>
  </si>
  <si>
    <t>SIRIGNANO</t>
  </si>
  <si>
    <t>ARNALDO</t>
  </si>
  <si>
    <t>Trofeo delle Sette Contrade 10ª edizione</t>
  </si>
  <si>
    <t>Orte (VT) Italia - Domenica 06/09/2009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</si>
</sst>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702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703</v>
      </c>
      <c r="B2" s="34"/>
      <c r="C2" s="34"/>
      <c r="D2" s="34"/>
      <c r="E2" s="34"/>
      <c r="F2" s="34"/>
      <c r="G2" s="35"/>
      <c r="H2" s="6" t="s">
        <v>54</v>
      </c>
      <c r="I2" s="7">
        <v>12.3</v>
      </c>
    </row>
    <row r="3" spans="1:9" ht="37.5" customHeight="1" thickBot="1">
      <c r="A3" s="15" t="s">
        <v>55</v>
      </c>
      <c r="B3" s="8" t="s">
        <v>56</v>
      </c>
      <c r="C3" s="9" t="s">
        <v>57</v>
      </c>
      <c r="D3" s="9" t="s">
        <v>58</v>
      </c>
      <c r="E3" s="10" t="s">
        <v>59</v>
      </c>
      <c r="F3" s="11" t="s">
        <v>60</v>
      </c>
      <c r="G3" s="11" t="s">
        <v>61</v>
      </c>
      <c r="H3" s="11" t="s">
        <v>62</v>
      </c>
      <c r="I3" s="12" t="s">
        <v>63</v>
      </c>
    </row>
    <row r="4" spans="1:9" s="1" customFormat="1" ht="15" customHeight="1">
      <c r="A4" s="16">
        <v>1</v>
      </c>
      <c r="B4" s="42" t="s">
        <v>218</v>
      </c>
      <c r="C4" s="42" t="s">
        <v>219</v>
      </c>
      <c r="D4" s="43" t="s">
        <v>172</v>
      </c>
      <c r="E4" s="42" t="s">
        <v>65</v>
      </c>
      <c r="F4" s="44">
        <v>0.02956018518518519</v>
      </c>
      <c r="G4" s="17" t="str">
        <f aca="true" t="shared" si="0" ref="G4:G67">TEXT(INT((HOUR(F4)*3600+MINUTE(F4)*60+SECOND(F4))/$I$2/60),"0")&amp;"."&amp;TEXT(MOD((HOUR(F4)*3600+MINUTE(F4)*60+SECOND(F4))/$I$2,60),"00")&amp;"/km"</f>
        <v>3.28/km</v>
      </c>
      <c r="H4" s="18">
        <f aca="true" t="shared" si="1" ref="H4:H31">F4-$F$4</f>
        <v>0</v>
      </c>
      <c r="I4" s="18">
        <f>F4-INDEX($F$4:$F$432,MATCH(D4,$D$4:$D$432,0))</f>
        <v>0</v>
      </c>
    </row>
    <row r="5" spans="1:9" s="1" customFormat="1" ht="15" customHeight="1">
      <c r="A5" s="19">
        <v>2</v>
      </c>
      <c r="B5" s="45" t="s">
        <v>220</v>
      </c>
      <c r="C5" s="45" t="s">
        <v>89</v>
      </c>
      <c r="D5" s="46" t="s">
        <v>172</v>
      </c>
      <c r="E5" s="45" t="s">
        <v>221</v>
      </c>
      <c r="F5" s="47">
        <v>0.029594907407407407</v>
      </c>
      <c r="G5" s="20" t="str">
        <f t="shared" si="0"/>
        <v>3.28/km</v>
      </c>
      <c r="H5" s="21">
        <f t="shared" si="1"/>
        <v>3.472222222221724E-05</v>
      </c>
      <c r="I5" s="21">
        <f>F5-INDEX($F$4:$F$432,MATCH(D5,$D$4:$D$432,0))</f>
        <v>3.472222222221724E-05</v>
      </c>
    </row>
    <row r="6" spans="1:9" s="1" customFormat="1" ht="15" customHeight="1">
      <c r="A6" s="19">
        <v>3</v>
      </c>
      <c r="B6" s="45" t="s">
        <v>222</v>
      </c>
      <c r="C6" s="45" t="s">
        <v>223</v>
      </c>
      <c r="D6" s="46" t="s">
        <v>172</v>
      </c>
      <c r="E6" s="45" t="s">
        <v>180</v>
      </c>
      <c r="F6" s="47">
        <v>0.03085648148148148</v>
      </c>
      <c r="G6" s="20" t="str">
        <f t="shared" si="0"/>
        <v>3.37/km</v>
      </c>
      <c r="H6" s="21">
        <f t="shared" si="1"/>
        <v>0.001296296296296292</v>
      </c>
      <c r="I6" s="21">
        <f>F6-INDEX($F$4:$F$432,MATCH(D6,$D$4:$D$432,0))</f>
        <v>0.001296296296296292</v>
      </c>
    </row>
    <row r="7" spans="1:9" s="1" customFormat="1" ht="15" customHeight="1">
      <c r="A7" s="19">
        <v>4</v>
      </c>
      <c r="B7" s="45" t="s">
        <v>224</v>
      </c>
      <c r="C7" s="45" t="s">
        <v>82</v>
      </c>
      <c r="D7" s="46" t="s">
        <v>173</v>
      </c>
      <c r="E7" s="45" t="s">
        <v>225</v>
      </c>
      <c r="F7" s="47">
        <v>0.030972222222222224</v>
      </c>
      <c r="G7" s="20" t="str">
        <f t="shared" si="0"/>
        <v>3.38/km</v>
      </c>
      <c r="H7" s="21">
        <f t="shared" si="1"/>
        <v>0.0014120370370370346</v>
      </c>
      <c r="I7" s="21">
        <f>F7-INDEX($F$4:$F$432,MATCH(D7,$D$4:$D$432,0))</f>
        <v>0</v>
      </c>
    </row>
    <row r="8" spans="1:9" s="1" customFormat="1" ht="15" customHeight="1">
      <c r="A8" s="19">
        <v>5</v>
      </c>
      <c r="B8" s="45" t="s">
        <v>177</v>
      </c>
      <c r="C8" s="45" t="s">
        <v>178</v>
      </c>
      <c r="D8" s="46" t="s">
        <v>172</v>
      </c>
      <c r="E8" s="45" t="s">
        <v>226</v>
      </c>
      <c r="F8" s="47">
        <v>0.03116898148148148</v>
      </c>
      <c r="G8" s="20" t="str">
        <f t="shared" si="0"/>
        <v>3.39/km</v>
      </c>
      <c r="H8" s="21">
        <f t="shared" si="1"/>
        <v>0.0016087962962962922</v>
      </c>
      <c r="I8" s="21">
        <f>F8-INDEX($F$4:$F$432,MATCH(D8,$D$4:$D$432,0))</f>
        <v>0.0016087962962962922</v>
      </c>
    </row>
    <row r="9" spans="1:9" s="1" customFormat="1" ht="15" customHeight="1">
      <c r="A9" s="19">
        <v>6</v>
      </c>
      <c r="B9" s="45" t="s">
        <v>227</v>
      </c>
      <c r="C9" s="45" t="s">
        <v>228</v>
      </c>
      <c r="D9" s="46" t="s">
        <v>172</v>
      </c>
      <c r="E9" s="45" t="s">
        <v>229</v>
      </c>
      <c r="F9" s="47">
        <v>0.03159722222222222</v>
      </c>
      <c r="G9" s="20" t="str">
        <f t="shared" si="0"/>
        <v>3.42/km</v>
      </c>
      <c r="H9" s="21">
        <f t="shared" si="1"/>
        <v>0.0020370370370370317</v>
      </c>
      <c r="I9" s="21">
        <f>F9-INDEX($F$4:$F$432,MATCH(D9,$D$4:$D$432,0))</f>
        <v>0.0020370370370370317</v>
      </c>
    </row>
    <row r="10" spans="1:9" s="1" customFormat="1" ht="15" customHeight="1">
      <c r="A10" s="19">
        <v>7</v>
      </c>
      <c r="B10" s="45" t="s">
        <v>130</v>
      </c>
      <c r="C10" s="45" t="s">
        <v>95</v>
      </c>
      <c r="D10" s="46" t="s">
        <v>173</v>
      </c>
      <c r="E10" s="45" t="s">
        <v>108</v>
      </c>
      <c r="F10" s="47">
        <v>0.03164351851851852</v>
      </c>
      <c r="G10" s="20" t="str">
        <f t="shared" si="0"/>
        <v>3.42/km</v>
      </c>
      <c r="H10" s="21">
        <f t="shared" si="1"/>
        <v>0.002083333333333333</v>
      </c>
      <c r="I10" s="21">
        <f>F10-INDEX($F$4:$F$432,MATCH(D10,$D$4:$D$432,0))</f>
        <v>0.0006712962962962983</v>
      </c>
    </row>
    <row r="11" spans="1:9" s="1" customFormat="1" ht="15" customHeight="1">
      <c r="A11" s="19">
        <v>8</v>
      </c>
      <c r="B11" s="45" t="s">
        <v>230</v>
      </c>
      <c r="C11" s="45" t="s">
        <v>89</v>
      </c>
      <c r="D11" s="46" t="s">
        <v>172</v>
      </c>
      <c r="E11" s="45" t="s">
        <v>231</v>
      </c>
      <c r="F11" s="47">
        <v>0.031875</v>
      </c>
      <c r="G11" s="20" t="str">
        <f t="shared" si="0"/>
        <v>3.44/km</v>
      </c>
      <c r="H11" s="21">
        <f t="shared" si="1"/>
        <v>0.0023148148148148112</v>
      </c>
      <c r="I11" s="21">
        <f>F11-INDEX($F$4:$F$432,MATCH(D11,$D$4:$D$432,0))</f>
        <v>0.0023148148148148112</v>
      </c>
    </row>
    <row r="12" spans="1:9" s="1" customFormat="1" ht="15" customHeight="1">
      <c r="A12" s="19">
        <v>9</v>
      </c>
      <c r="B12" s="45" t="s">
        <v>232</v>
      </c>
      <c r="C12" s="45" t="s">
        <v>38</v>
      </c>
      <c r="D12" s="46" t="s">
        <v>171</v>
      </c>
      <c r="E12" s="45" t="s">
        <v>233</v>
      </c>
      <c r="F12" s="47">
        <v>0.03199074074074074</v>
      </c>
      <c r="G12" s="20" t="str">
        <f t="shared" si="0"/>
        <v>3.45/km</v>
      </c>
      <c r="H12" s="21">
        <f t="shared" si="1"/>
        <v>0.002430555555555554</v>
      </c>
      <c r="I12" s="21">
        <f>F12-INDEX($F$4:$F$432,MATCH(D12,$D$4:$D$432,0))</f>
        <v>0</v>
      </c>
    </row>
    <row r="13" spans="1:9" s="1" customFormat="1" ht="15" customHeight="1">
      <c r="A13" s="19">
        <v>10</v>
      </c>
      <c r="B13" s="45" t="s">
        <v>71</v>
      </c>
      <c r="C13" s="45" t="s">
        <v>72</v>
      </c>
      <c r="D13" s="46" t="s">
        <v>173</v>
      </c>
      <c r="E13" s="45" t="s">
        <v>234</v>
      </c>
      <c r="F13" s="47">
        <v>0.03225694444444444</v>
      </c>
      <c r="G13" s="20" t="str">
        <f t="shared" si="0"/>
        <v>3.47/km</v>
      </c>
      <c r="H13" s="21">
        <f t="shared" si="1"/>
        <v>0.002696759259259253</v>
      </c>
      <c r="I13" s="21">
        <f>F13-INDEX($F$4:$F$432,MATCH(D13,$D$4:$D$432,0))</f>
        <v>0.0012847222222222184</v>
      </c>
    </row>
    <row r="14" spans="1:9" s="1" customFormat="1" ht="15" customHeight="1">
      <c r="A14" s="19">
        <v>11</v>
      </c>
      <c r="B14" s="45" t="s">
        <v>235</v>
      </c>
      <c r="C14" s="45" t="s">
        <v>127</v>
      </c>
      <c r="D14" s="46" t="s">
        <v>171</v>
      </c>
      <c r="E14" s="45" t="s">
        <v>236</v>
      </c>
      <c r="F14" s="47">
        <v>0.0328125</v>
      </c>
      <c r="G14" s="20" t="str">
        <f t="shared" si="0"/>
        <v>3.50/km</v>
      </c>
      <c r="H14" s="21">
        <f t="shared" si="1"/>
        <v>0.003252314814814812</v>
      </c>
      <c r="I14" s="21">
        <f>F14-INDEX($F$4:$F$432,MATCH(D14,$D$4:$D$432,0))</f>
        <v>0.0008217592592592582</v>
      </c>
    </row>
    <row r="15" spans="1:9" s="1" customFormat="1" ht="15" customHeight="1">
      <c r="A15" s="19">
        <v>12</v>
      </c>
      <c r="B15" s="45" t="s">
        <v>237</v>
      </c>
      <c r="C15" s="45" t="s">
        <v>82</v>
      </c>
      <c r="D15" s="46" t="s">
        <v>171</v>
      </c>
      <c r="E15" s="45" t="s">
        <v>238</v>
      </c>
      <c r="F15" s="47">
        <v>0.03351851851851852</v>
      </c>
      <c r="G15" s="20" t="str">
        <f t="shared" si="0"/>
        <v>3.55/km</v>
      </c>
      <c r="H15" s="21">
        <f t="shared" si="1"/>
        <v>0.003958333333333328</v>
      </c>
      <c r="I15" s="21">
        <f>F15-INDEX($F$4:$F$432,MATCH(D15,$D$4:$D$432,0))</f>
        <v>0.0015277777777777737</v>
      </c>
    </row>
    <row r="16" spans="1:9" s="1" customFormat="1" ht="15" customHeight="1">
      <c r="A16" s="19">
        <v>13</v>
      </c>
      <c r="B16" s="45" t="s">
        <v>239</v>
      </c>
      <c r="C16" s="45" t="s">
        <v>97</v>
      </c>
      <c r="D16" s="46" t="s">
        <v>171</v>
      </c>
      <c r="E16" s="45" t="s">
        <v>238</v>
      </c>
      <c r="F16" s="47">
        <v>0.03365740740740741</v>
      </c>
      <c r="G16" s="20" t="str">
        <f t="shared" si="0"/>
        <v>3.56/km</v>
      </c>
      <c r="H16" s="21">
        <f t="shared" si="1"/>
        <v>0.004097222222222217</v>
      </c>
      <c r="I16" s="21">
        <f>F16-INDEX($F$4:$F$432,MATCH(D16,$D$4:$D$432,0))</f>
        <v>0.0016666666666666635</v>
      </c>
    </row>
    <row r="17" spans="1:9" s="1" customFormat="1" ht="15" customHeight="1">
      <c r="A17" s="19">
        <v>14</v>
      </c>
      <c r="B17" s="45" t="s">
        <v>240</v>
      </c>
      <c r="C17" s="45" t="s">
        <v>96</v>
      </c>
      <c r="D17" s="46" t="s">
        <v>171</v>
      </c>
      <c r="E17" s="45" t="s">
        <v>229</v>
      </c>
      <c r="F17" s="47">
        <v>0.033761574074074076</v>
      </c>
      <c r="G17" s="20" t="str">
        <f t="shared" si="0"/>
        <v>3.57/km</v>
      </c>
      <c r="H17" s="21">
        <f t="shared" si="1"/>
        <v>0.0042013888888888865</v>
      </c>
      <c r="I17" s="21">
        <f>F17-INDEX($F$4:$F$432,MATCH(D17,$D$4:$D$432,0))</f>
        <v>0.0017708333333333326</v>
      </c>
    </row>
    <row r="18" spans="1:9" s="1" customFormat="1" ht="15" customHeight="1">
      <c r="A18" s="19">
        <v>15</v>
      </c>
      <c r="B18" s="45" t="s">
        <v>241</v>
      </c>
      <c r="C18" s="45" t="s">
        <v>93</v>
      </c>
      <c r="D18" s="46" t="s">
        <v>181</v>
      </c>
      <c r="E18" s="45" t="s">
        <v>242</v>
      </c>
      <c r="F18" s="47">
        <v>0.03377314814814815</v>
      </c>
      <c r="G18" s="20" t="str">
        <f t="shared" si="0"/>
        <v>3.57/km</v>
      </c>
      <c r="H18" s="21">
        <f t="shared" si="1"/>
        <v>0.00421296296296296</v>
      </c>
      <c r="I18" s="21">
        <f>F18-INDEX($F$4:$F$432,MATCH(D18,$D$4:$D$432,0))</f>
        <v>0</v>
      </c>
    </row>
    <row r="19" spans="1:9" s="1" customFormat="1" ht="15" customHeight="1">
      <c r="A19" s="19">
        <v>16</v>
      </c>
      <c r="B19" s="45" t="s">
        <v>243</v>
      </c>
      <c r="C19" s="45" t="s">
        <v>89</v>
      </c>
      <c r="D19" s="46" t="s">
        <v>171</v>
      </c>
      <c r="E19" s="45" t="s">
        <v>231</v>
      </c>
      <c r="F19" s="47">
        <v>0.03392361111111111</v>
      </c>
      <c r="G19" s="20" t="str">
        <f t="shared" si="0"/>
        <v>3.58/km</v>
      </c>
      <c r="H19" s="21">
        <f t="shared" si="1"/>
        <v>0.004363425925925923</v>
      </c>
      <c r="I19" s="21">
        <f>F19-INDEX($F$4:$F$432,MATCH(D19,$D$4:$D$432,0))</f>
        <v>0.0019328703703703695</v>
      </c>
    </row>
    <row r="20" spans="1:9" s="1" customFormat="1" ht="15" customHeight="1">
      <c r="A20" s="19">
        <v>17</v>
      </c>
      <c r="B20" s="45" t="s">
        <v>244</v>
      </c>
      <c r="C20" s="45" t="s">
        <v>73</v>
      </c>
      <c r="D20" s="46" t="s">
        <v>172</v>
      </c>
      <c r="E20" s="45" t="s">
        <v>245</v>
      </c>
      <c r="F20" s="47">
        <v>0.03395833333333333</v>
      </c>
      <c r="G20" s="20" t="str">
        <f t="shared" si="0"/>
        <v>3.59/km</v>
      </c>
      <c r="H20" s="21">
        <f t="shared" si="1"/>
        <v>0.004398148148148144</v>
      </c>
      <c r="I20" s="21">
        <f>F20-INDEX($F$4:$F$432,MATCH(D20,$D$4:$D$432,0))</f>
        <v>0.004398148148148144</v>
      </c>
    </row>
    <row r="21" spans="1:9" s="1" customFormat="1" ht="15" customHeight="1">
      <c r="A21" s="19">
        <v>18</v>
      </c>
      <c r="B21" s="45" t="s">
        <v>158</v>
      </c>
      <c r="C21" s="45" t="s">
        <v>121</v>
      </c>
      <c r="D21" s="46" t="s">
        <v>172</v>
      </c>
      <c r="E21" s="45" t="s">
        <v>246</v>
      </c>
      <c r="F21" s="47">
        <v>0.03395833333333333</v>
      </c>
      <c r="G21" s="20" t="str">
        <f t="shared" si="0"/>
        <v>3.59/km</v>
      </c>
      <c r="H21" s="21">
        <f t="shared" si="1"/>
        <v>0.004398148148148144</v>
      </c>
      <c r="I21" s="21">
        <f>F21-INDEX($F$4:$F$432,MATCH(D21,$D$4:$D$432,0))</f>
        <v>0.004398148148148144</v>
      </c>
    </row>
    <row r="22" spans="1:9" s="1" customFormat="1" ht="15" customHeight="1">
      <c r="A22" s="19">
        <v>19</v>
      </c>
      <c r="B22" s="45" t="s">
        <v>247</v>
      </c>
      <c r="C22" s="45" t="s">
        <v>52</v>
      </c>
      <c r="D22" s="46" t="s">
        <v>173</v>
      </c>
      <c r="E22" s="45" t="s">
        <v>248</v>
      </c>
      <c r="F22" s="47">
        <v>0.034039351851851855</v>
      </c>
      <c r="G22" s="20" t="str">
        <f t="shared" si="0"/>
        <v>3.59/km</v>
      </c>
      <c r="H22" s="21">
        <f t="shared" si="1"/>
        <v>0.004479166666666666</v>
      </c>
      <c r="I22" s="21">
        <f>F22-INDEX($F$4:$F$432,MATCH(D22,$D$4:$D$432,0))</f>
        <v>0.0030671296296296315</v>
      </c>
    </row>
    <row r="23" spans="1:9" s="1" customFormat="1" ht="15" customHeight="1">
      <c r="A23" s="19">
        <v>20</v>
      </c>
      <c r="B23" s="45" t="s">
        <v>249</v>
      </c>
      <c r="C23" s="45" t="s">
        <v>250</v>
      </c>
      <c r="D23" s="46" t="s">
        <v>176</v>
      </c>
      <c r="E23" s="45" t="s">
        <v>248</v>
      </c>
      <c r="F23" s="47">
        <v>0.034201388888888885</v>
      </c>
      <c r="G23" s="20" t="str">
        <f t="shared" si="0"/>
        <v>4.00/km</v>
      </c>
      <c r="H23" s="21">
        <f t="shared" si="1"/>
        <v>0.004641203703703696</v>
      </c>
      <c r="I23" s="21">
        <f>F23-INDEX($F$4:$F$432,MATCH(D23,$D$4:$D$432,0))</f>
        <v>0</v>
      </c>
    </row>
    <row r="24" spans="1:9" s="1" customFormat="1" ht="15" customHeight="1">
      <c r="A24" s="19">
        <v>21</v>
      </c>
      <c r="B24" s="45" t="s">
        <v>251</v>
      </c>
      <c r="C24" s="45" t="s">
        <v>114</v>
      </c>
      <c r="D24" s="46" t="s">
        <v>172</v>
      </c>
      <c r="E24" s="45" t="s">
        <v>231</v>
      </c>
      <c r="F24" s="47">
        <v>0.034212962962962966</v>
      </c>
      <c r="G24" s="20" t="str">
        <f t="shared" si="0"/>
        <v>4.00/km</v>
      </c>
      <c r="H24" s="21">
        <f t="shared" si="1"/>
        <v>0.0046527777777777765</v>
      </c>
      <c r="I24" s="21">
        <f>F24-INDEX($F$4:$F$432,MATCH(D24,$D$4:$D$432,0))</f>
        <v>0.0046527777777777765</v>
      </c>
    </row>
    <row r="25" spans="1:9" s="1" customFormat="1" ht="15" customHeight="1">
      <c r="A25" s="19">
        <v>22</v>
      </c>
      <c r="B25" s="45" t="s">
        <v>252</v>
      </c>
      <c r="C25" s="45" t="s">
        <v>253</v>
      </c>
      <c r="D25" s="46" t="s">
        <v>203</v>
      </c>
      <c r="E25" s="45" t="s">
        <v>254</v>
      </c>
      <c r="F25" s="47">
        <v>0.0343287037037037</v>
      </c>
      <c r="G25" s="20" t="str">
        <f t="shared" si="0"/>
        <v>4.01/km</v>
      </c>
      <c r="H25" s="21">
        <f t="shared" si="1"/>
        <v>0.004768518518518512</v>
      </c>
      <c r="I25" s="21">
        <f>F25-INDEX($F$4:$F$432,MATCH(D25,$D$4:$D$432,0))</f>
        <v>0</v>
      </c>
    </row>
    <row r="26" spans="1:9" s="1" customFormat="1" ht="15" customHeight="1">
      <c r="A26" s="19">
        <v>23</v>
      </c>
      <c r="B26" s="45" t="s">
        <v>152</v>
      </c>
      <c r="C26" s="45" t="s">
        <v>87</v>
      </c>
      <c r="D26" s="46" t="s">
        <v>174</v>
      </c>
      <c r="E26" s="45" t="s">
        <v>255</v>
      </c>
      <c r="F26" s="47">
        <v>0.034444444444444444</v>
      </c>
      <c r="G26" s="20" t="str">
        <f t="shared" si="0"/>
        <v>4.02/km</v>
      </c>
      <c r="H26" s="21">
        <f t="shared" si="1"/>
        <v>0.004884259259259255</v>
      </c>
      <c r="I26" s="21">
        <f>F26-INDEX($F$4:$F$432,MATCH(D26,$D$4:$D$432,0))</f>
        <v>0</v>
      </c>
    </row>
    <row r="27" spans="1:9" s="2" customFormat="1" ht="15" customHeight="1">
      <c r="A27" s="19">
        <v>24</v>
      </c>
      <c r="B27" s="45" t="s">
        <v>256</v>
      </c>
      <c r="C27" s="45" t="s">
        <v>95</v>
      </c>
      <c r="D27" s="46" t="s">
        <v>174</v>
      </c>
      <c r="E27" s="45" t="s">
        <v>245</v>
      </c>
      <c r="F27" s="47">
        <v>0.03450231481481481</v>
      </c>
      <c r="G27" s="20" t="str">
        <f t="shared" si="0"/>
        <v>4.02/km</v>
      </c>
      <c r="H27" s="21">
        <f t="shared" si="1"/>
        <v>0.004942129629629623</v>
      </c>
      <c r="I27" s="21">
        <f>F27-INDEX($F$4:$F$432,MATCH(D27,$D$4:$D$432,0))</f>
        <v>5.787037037036785E-05</v>
      </c>
    </row>
    <row r="28" spans="1:9" s="1" customFormat="1" ht="15" customHeight="1">
      <c r="A28" s="19">
        <v>25</v>
      </c>
      <c r="B28" s="45" t="s">
        <v>257</v>
      </c>
      <c r="C28" s="45" t="s">
        <v>258</v>
      </c>
      <c r="D28" s="46" t="s">
        <v>185</v>
      </c>
      <c r="E28" s="45" t="s">
        <v>245</v>
      </c>
      <c r="F28" s="47">
        <v>0.03451388888888889</v>
      </c>
      <c r="G28" s="20" t="str">
        <f t="shared" si="0"/>
        <v>4.02/km</v>
      </c>
      <c r="H28" s="21">
        <f t="shared" si="1"/>
        <v>0.004953703703703703</v>
      </c>
      <c r="I28" s="21">
        <f>F28-INDEX($F$4:$F$432,MATCH(D28,$D$4:$D$432,0))</f>
        <v>0</v>
      </c>
    </row>
    <row r="29" spans="1:9" s="1" customFormat="1" ht="15" customHeight="1">
      <c r="A29" s="19">
        <v>26</v>
      </c>
      <c r="B29" s="45" t="s">
        <v>259</v>
      </c>
      <c r="C29" s="45" t="s">
        <v>83</v>
      </c>
      <c r="D29" s="46" t="s">
        <v>171</v>
      </c>
      <c r="E29" s="45" t="s">
        <v>255</v>
      </c>
      <c r="F29" s="47">
        <v>0.03459490740740741</v>
      </c>
      <c r="G29" s="20" t="str">
        <f t="shared" si="0"/>
        <v>4.03/km</v>
      </c>
      <c r="H29" s="21">
        <f t="shared" si="1"/>
        <v>0.005034722222222218</v>
      </c>
      <c r="I29" s="21">
        <f>F29-INDEX($F$4:$F$432,MATCH(D29,$D$4:$D$432,0))</f>
        <v>0.0026041666666666644</v>
      </c>
    </row>
    <row r="30" spans="1:9" s="1" customFormat="1" ht="15" customHeight="1">
      <c r="A30" s="19">
        <v>27</v>
      </c>
      <c r="B30" s="45" t="s">
        <v>260</v>
      </c>
      <c r="C30" s="45" t="s">
        <v>69</v>
      </c>
      <c r="D30" s="46" t="s">
        <v>171</v>
      </c>
      <c r="E30" s="45" t="s">
        <v>261</v>
      </c>
      <c r="F30" s="47">
        <v>0.034768518518518525</v>
      </c>
      <c r="G30" s="20" t="str">
        <f t="shared" si="0"/>
        <v>4.04/km</v>
      </c>
      <c r="H30" s="21">
        <f t="shared" si="1"/>
        <v>0.005208333333333336</v>
      </c>
      <c r="I30" s="21">
        <f>F30-INDEX($F$4:$F$432,MATCH(D30,$D$4:$D$432,0))</f>
        <v>0.002777777777777782</v>
      </c>
    </row>
    <row r="31" spans="1:9" s="1" customFormat="1" ht="15" customHeight="1">
      <c r="A31" s="19">
        <v>28</v>
      </c>
      <c r="B31" s="45" t="s">
        <v>262</v>
      </c>
      <c r="C31" s="45" t="s">
        <v>263</v>
      </c>
      <c r="D31" s="46" t="s">
        <v>185</v>
      </c>
      <c r="E31" s="45" t="s">
        <v>65</v>
      </c>
      <c r="F31" s="47">
        <v>0.034861111111111114</v>
      </c>
      <c r="G31" s="20" t="str">
        <f t="shared" si="0"/>
        <v>4.05/km</v>
      </c>
      <c r="H31" s="21">
        <f t="shared" si="1"/>
        <v>0.005300925925925924</v>
      </c>
      <c r="I31" s="21">
        <f>F31-INDEX($F$4:$F$432,MATCH(D31,$D$4:$D$432,0))</f>
        <v>0.000347222222222221</v>
      </c>
    </row>
    <row r="32" spans="1:9" s="1" customFormat="1" ht="15" customHeight="1">
      <c r="A32" s="19">
        <v>29</v>
      </c>
      <c r="B32" s="45" t="s">
        <v>264</v>
      </c>
      <c r="C32" s="45" t="s">
        <v>79</v>
      </c>
      <c r="D32" s="46" t="s">
        <v>172</v>
      </c>
      <c r="E32" s="45" t="s">
        <v>229</v>
      </c>
      <c r="F32" s="47">
        <v>0.03491898148148148</v>
      </c>
      <c r="G32" s="20" t="str">
        <f t="shared" si="0"/>
        <v>4.05/km</v>
      </c>
      <c r="H32" s="21">
        <f aca="true" t="shared" si="2" ref="H32:H95">F32-$F$4</f>
        <v>0.005358796296296292</v>
      </c>
      <c r="I32" s="21">
        <f>F32-INDEX($F$4:$F$432,MATCH(D32,$D$4:$D$432,0))</f>
        <v>0.005358796296296292</v>
      </c>
    </row>
    <row r="33" spans="1:9" s="1" customFormat="1" ht="15" customHeight="1">
      <c r="A33" s="19">
        <v>30</v>
      </c>
      <c r="B33" s="45" t="s">
        <v>265</v>
      </c>
      <c r="C33" s="45" t="s">
        <v>266</v>
      </c>
      <c r="D33" s="46" t="s">
        <v>174</v>
      </c>
      <c r="E33" s="45" t="s">
        <v>267</v>
      </c>
      <c r="F33" s="47">
        <v>0.035196759259259254</v>
      </c>
      <c r="G33" s="20" t="str">
        <f t="shared" si="0"/>
        <v>4.07/km</v>
      </c>
      <c r="H33" s="21">
        <f t="shared" si="2"/>
        <v>0.005636574074074065</v>
      </c>
      <c r="I33" s="21">
        <f>F33-INDEX($F$4:$F$432,MATCH(D33,$D$4:$D$432,0))</f>
        <v>0.0007523148148148098</v>
      </c>
    </row>
    <row r="34" spans="1:9" s="1" customFormat="1" ht="15" customHeight="1">
      <c r="A34" s="19">
        <v>31</v>
      </c>
      <c r="B34" s="45" t="s">
        <v>268</v>
      </c>
      <c r="C34" s="45" t="s">
        <v>93</v>
      </c>
      <c r="D34" s="46" t="s">
        <v>173</v>
      </c>
      <c r="E34" s="45" t="s">
        <v>238</v>
      </c>
      <c r="F34" s="47">
        <v>0.0352662037037037</v>
      </c>
      <c r="G34" s="20" t="str">
        <f t="shared" si="0"/>
        <v>4.08/km</v>
      </c>
      <c r="H34" s="21">
        <f t="shared" si="2"/>
        <v>0.005706018518518513</v>
      </c>
      <c r="I34" s="21">
        <f>F34-INDEX($F$4:$F$432,MATCH(D34,$D$4:$D$432,0))</f>
        <v>0.0042939814814814785</v>
      </c>
    </row>
    <row r="35" spans="1:9" s="1" customFormat="1" ht="15" customHeight="1">
      <c r="A35" s="19">
        <v>32</v>
      </c>
      <c r="B35" s="45" t="s">
        <v>269</v>
      </c>
      <c r="C35" s="45" t="s">
        <v>270</v>
      </c>
      <c r="D35" s="46" t="s">
        <v>171</v>
      </c>
      <c r="E35" s="45" t="s">
        <v>271</v>
      </c>
      <c r="F35" s="47">
        <v>0.03543981481481481</v>
      </c>
      <c r="G35" s="20" t="str">
        <f t="shared" si="0"/>
        <v>4.09/km</v>
      </c>
      <c r="H35" s="21">
        <f t="shared" si="2"/>
        <v>0.0058796296296296235</v>
      </c>
      <c r="I35" s="21">
        <f>F35-INDEX($F$4:$F$432,MATCH(D35,$D$4:$D$432,0))</f>
        <v>0.0034490740740740697</v>
      </c>
    </row>
    <row r="36" spans="1:9" s="1" customFormat="1" ht="15" customHeight="1">
      <c r="A36" s="19">
        <v>33</v>
      </c>
      <c r="B36" s="45" t="s">
        <v>272</v>
      </c>
      <c r="C36" s="45" t="s">
        <v>106</v>
      </c>
      <c r="D36" s="46" t="s">
        <v>181</v>
      </c>
      <c r="E36" s="45" t="s">
        <v>246</v>
      </c>
      <c r="F36" s="47">
        <v>0.03550925925925926</v>
      </c>
      <c r="G36" s="20" t="str">
        <f t="shared" si="0"/>
        <v>4.09/km</v>
      </c>
      <c r="H36" s="21">
        <f t="shared" si="2"/>
        <v>0.005949074074074072</v>
      </c>
      <c r="I36" s="21">
        <f>F36-INDEX($F$4:$F$432,MATCH(D36,$D$4:$D$432,0))</f>
        <v>0.0017361111111111119</v>
      </c>
    </row>
    <row r="37" spans="1:9" s="1" customFormat="1" ht="15" customHeight="1">
      <c r="A37" s="19">
        <v>34</v>
      </c>
      <c r="B37" s="45" t="s">
        <v>273</v>
      </c>
      <c r="C37" s="45" t="s">
        <v>111</v>
      </c>
      <c r="D37" s="46" t="s">
        <v>172</v>
      </c>
      <c r="E37" s="45" t="s">
        <v>248</v>
      </c>
      <c r="F37" s="47">
        <v>0.03550925925925926</v>
      </c>
      <c r="G37" s="20" t="str">
        <f t="shared" si="0"/>
        <v>4.09/km</v>
      </c>
      <c r="H37" s="21">
        <f t="shared" si="2"/>
        <v>0.005949074074074072</v>
      </c>
      <c r="I37" s="21">
        <f>F37-INDEX($F$4:$F$432,MATCH(D37,$D$4:$D$432,0))</f>
        <v>0.005949074074074072</v>
      </c>
    </row>
    <row r="38" spans="1:9" s="1" customFormat="1" ht="15" customHeight="1">
      <c r="A38" s="19">
        <v>35</v>
      </c>
      <c r="B38" s="45" t="s">
        <v>274</v>
      </c>
      <c r="C38" s="45" t="s">
        <v>79</v>
      </c>
      <c r="D38" s="46" t="s">
        <v>172</v>
      </c>
      <c r="E38" s="45" t="s">
        <v>246</v>
      </c>
      <c r="F38" s="47">
        <v>0.03571759259259259</v>
      </c>
      <c r="G38" s="20" t="str">
        <f t="shared" si="0"/>
        <v>4.11/km</v>
      </c>
      <c r="H38" s="21">
        <f t="shared" si="2"/>
        <v>0.006157407407407403</v>
      </c>
      <c r="I38" s="21">
        <f>F38-INDEX($F$4:$F$432,MATCH(D38,$D$4:$D$432,0))</f>
        <v>0.006157407407407403</v>
      </c>
    </row>
    <row r="39" spans="1:9" s="1" customFormat="1" ht="15" customHeight="1">
      <c r="A39" s="19">
        <v>36</v>
      </c>
      <c r="B39" s="45" t="s">
        <v>275</v>
      </c>
      <c r="C39" s="45" t="s">
        <v>270</v>
      </c>
      <c r="D39" s="46" t="s">
        <v>181</v>
      </c>
      <c r="E39" s="45" t="s">
        <v>248</v>
      </c>
      <c r="F39" s="47">
        <v>0.03575231481481481</v>
      </c>
      <c r="G39" s="20" t="str">
        <f t="shared" si="0"/>
        <v>4.11/km</v>
      </c>
      <c r="H39" s="21">
        <f t="shared" si="2"/>
        <v>0.006192129629629624</v>
      </c>
      <c r="I39" s="21">
        <f>F39-INDEX($F$4:$F$432,MATCH(D39,$D$4:$D$432,0))</f>
        <v>0.001979166666666664</v>
      </c>
    </row>
    <row r="40" spans="1:9" s="1" customFormat="1" ht="15" customHeight="1">
      <c r="A40" s="19">
        <v>37</v>
      </c>
      <c r="B40" s="45" t="s">
        <v>276</v>
      </c>
      <c r="C40" s="45" t="s">
        <v>69</v>
      </c>
      <c r="D40" s="46" t="s">
        <v>174</v>
      </c>
      <c r="E40" s="45" t="s">
        <v>246</v>
      </c>
      <c r="F40" s="47">
        <v>0.03581018518518519</v>
      </c>
      <c r="G40" s="20" t="str">
        <f t="shared" si="0"/>
        <v>4.12/km</v>
      </c>
      <c r="H40" s="21">
        <f t="shared" si="2"/>
        <v>0.006249999999999999</v>
      </c>
      <c r="I40" s="21">
        <f>F40-INDEX($F$4:$F$432,MATCH(D40,$D$4:$D$432,0))</f>
        <v>0.0013657407407407438</v>
      </c>
    </row>
    <row r="41" spans="1:9" s="1" customFormat="1" ht="15" customHeight="1">
      <c r="A41" s="19">
        <v>38</v>
      </c>
      <c r="B41" s="45" t="s">
        <v>277</v>
      </c>
      <c r="C41" s="45" t="s">
        <v>79</v>
      </c>
      <c r="D41" s="46" t="s">
        <v>174</v>
      </c>
      <c r="E41" s="45" t="s">
        <v>246</v>
      </c>
      <c r="F41" s="47">
        <v>0.03581018518518519</v>
      </c>
      <c r="G41" s="20" t="str">
        <f t="shared" si="0"/>
        <v>4.12/km</v>
      </c>
      <c r="H41" s="21">
        <f t="shared" si="2"/>
        <v>0.006249999999999999</v>
      </c>
      <c r="I41" s="21">
        <f>F41-INDEX($F$4:$F$432,MATCH(D41,$D$4:$D$432,0))</f>
        <v>0.0013657407407407438</v>
      </c>
    </row>
    <row r="42" spans="1:9" s="1" customFormat="1" ht="15" customHeight="1">
      <c r="A42" s="19">
        <v>39</v>
      </c>
      <c r="B42" s="45" t="s">
        <v>278</v>
      </c>
      <c r="C42" s="45" t="s">
        <v>279</v>
      </c>
      <c r="D42" s="46" t="s">
        <v>174</v>
      </c>
      <c r="E42" s="45" t="s">
        <v>231</v>
      </c>
      <c r="F42" s="47">
        <v>0.03596064814814815</v>
      </c>
      <c r="G42" s="20" t="str">
        <f t="shared" si="0"/>
        <v>4.13/km</v>
      </c>
      <c r="H42" s="21">
        <f t="shared" si="2"/>
        <v>0.006400462962962962</v>
      </c>
      <c r="I42" s="21">
        <f>F42-INDEX($F$4:$F$432,MATCH(D42,$D$4:$D$432,0))</f>
        <v>0.001516203703703707</v>
      </c>
    </row>
    <row r="43" spans="1:9" s="1" customFormat="1" ht="15" customHeight="1">
      <c r="A43" s="19">
        <v>40</v>
      </c>
      <c r="B43" s="45" t="s">
        <v>189</v>
      </c>
      <c r="C43" s="45" t="s">
        <v>107</v>
      </c>
      <c r="D43" s="46" t="s">
        <v>173</v>
      </c>
      <c r="E43" s="45" t="s">
        <v>190</v>
      </c>
      <c r="F43" s="47">
        <v>0.036099537037037034</v>
      </c>
      <c r="G43" s="20" t="str">
        <f t="shared" si="0"/>
        <v>4.14/km</v>
      </c>
      <c r="H43" s="21">
        <f t="shared" si="2"/>
        <v>0.006539351851851845</v>
      </c>
      <c r="I43" s="21">
        <f>F43-INDEX($F$4:$F$432,MATCH(D43,$D$4:$D$432,0))</f>
        <v>0.00512731481481481</v>
      </c>
    </row>
    <row r="44" spans="1:9" s="1" customFormat="1" ht="15" customHeight="1">
      <c r="A44" s="19">
        <v>41</v>
      </c>
      <c r="B44" s="45" t="s">
        <v>280</v>
      </c>
      <c r="C44" s="45" t="s">
        <v>94</v>
      </c>
      <c r="D44" s="46" t="s">
        <v>172</v>
      </c>
      <c r="E44" s="45" t="s">
        <v>281</v>
      </c>
      <c r="F44" s="47">
        <v>0.03615740740740741</v>
      </c>
      <c r="G44" s="20" t="str">
        <f t="shared" si="0"/>
        <v>4.14/km</v>
      </c>
      <c r="H44" s="21">
        <f t="shared" si="2"/>
        <v>0.00659722222222222</v>
      </c>
      <c r="I44" s="21">
        <f>F44-INDEX($F$4:$F$432,MATCH(D44,$D$4:$D$432,0))</f>
        <v>0.00659722222222222</v>
      </c>
    </row>
    <row r="45" spans="1:9" s="1" customFormat="1" ht="15" customHeight="1">
      <c r="A45" s="19">
        <v>42</v>
      </c>
      <c r="B45" s="45" t="s">
        <v>282</v>
      </c>
      <c r="C45" s="45" t="s">
        <v>69</v>
      </c>
      <c r="D45" s="46" t="s">
        <v>172</v>
      </c>
      <c r="E45" s="45" t="s">
        <v>283</v>
      </c>
      <c r="F45" s="47">
        <v>0.03619212962962963</v>
      </c>
      <c r="G45" s="20" t="str">
        <f t="shared" si="0"/>
        <v>4.14/km</v>
      </c>
      <c r="H45" s="21">
        <f t="shared" si="2"/>
        <v>0.00663194444444444</v>
      </c>
      <c r="I45" s="21">
        <f>F45-INDEX($F$4:$F$432,MATCH(D45,$D$4:$D$432,0))</f>
        <v>0.00663194444444444</v>
      </c>
    </row>
    <row r="46" spans="1:9" s="1" customFormat="1" ht="15" customHeight="1">
      <c r="A46" s="19">
        <v>43</v>
      </c>
      <c r="B46" s="45" t="s">
        <v>284</v>
      </c>
      <c r="C46" s="45" t="s">
        <v>263</v>
      </c>
      <c r="D46" s="46" t="s">
        <v>204</v>
      </c>
      <c r="E46" s="45" t="s">
        <v>65</v>
      </c>
      <c r="F46" s="47">
        <v>0.03626157407407408</v>
      </c>
      <c r="G46" s="20" t="str">
        <f t="shared" si="0"/>
        <v>4.15/km</v>
      </c>
      <c r="H46" s="21">
        <f t="shared" si="2"/>
        <v>0.006701388888888889</v>
      </c>
      <c r="I46" s="21">
        <f>F46-INDEX($F$4:$F$432,MATCH(D46,$D$4:$D$432,0))</f>
        <v>0</v>
      </c>
    </row>
    <row r="47" spans="1:9" s="1" customFormat="1" ht="15" customHeight="1">
      <c r="A47" s="19">
        <v>44</v>
      </c>
      <c r="B47" s="45" t="s">
        <v>285</v>
      </c>
      <c r="C47" s="45" t="s">
        <v>286</v>
      </c>
      <c r="D47" s="46" t="s">
        <v>171</v>
      </c>
      <c r="E47" s="45" t="s">
        <v>287</v>
      </c>
      <c r="F47" s="47">
        <v>0.03629629629629629</v>
      </c>
      <c r="G47" s="20" t="str">
        <f t="shared" si="0"/>
        <v>4.15/km</v>
      </c>
      <c r="H47" s="21">
        <f t="shared" si="2"/>
        <v>0.0067361111111111024</v>
      </c>
      <c r="I47" s="21">
        <f>F47-INDEX($F$4:$F$432,MATCH(D47,$D$4:$D$432,0))</f>
        <v>0.004305555555555549</v>
      </c>
    </row>
    <row r="48" spans="1:9" s="1" customFormat="1" ht="15" customHeight="1">
      <c r="A48" s="19">
        <v>45</v>
      </c>
      <c r="B48" s="45" t="s">
        <v>202</v>
      </c>
      <c r="C48" s="45" t="s">
        <v>139</v>
      </c>
      <c r="D48" s="46" t="s">
        <v>174</v>
      </c>
      <c r="E48" s="45" t="s">
        <v>261</v>
      </c>
      <c r="F48" s="47">
        <v>0.03631944444444444</v>
      </c>
      <c r="G48" s="20" t="str">
        <f t="shared" si="0"/>
        <v>4.15/km</v>
      </c>
      <c r="H48" s="21">
        <f t="shared" si="2"/>
        <v>0.00675925925925925</v>
      </c>
      <c r="I48" s="21">
        <f>F48-INDEX($F$4:$F$432,MATCH(D48,$D$4:$D$432,0))</f>
        <v>0.0018749999999999947</v>
      </c>
    </row>
    <row r="49" spans="1:9" s="1" customFormat="1" ht="15" customHeight="1">
      <c r="A49" s="19">
        <v>46</v>
      </c>
      <c r="B49" s="45" t="s">
        <v>288</v>
      </c>
      <c r="C49" s="45" t="s">
        <v>83</v>
      </c>
      <c r="D49" s="46" t="s">
        <v>172</v>
      </c>
      <c r="E49" s="45" t="s">
        <v>248</v>
      </c>
      <c r="F49" s="47">
        <v>0.03638888888888889</v>
      </c>
      <c r="G49" s="20" t="str">
        <f t="shared" si="0"/>
        <v>4.16/km</v>
      </c>
      <c r="H49" s="21">
        <f t="shared" si="2"/>
        <v>0.006828703703703698</v>
      </c>
      <c r="I49" s="21">
        <f>F49-INDEX($F$4:$F$432,MATCH(D49,$D$4:$D$432,0))</f>
        <v>0.006828703703703698</v>
      </c>
    </row>
    <row r="50" spans="1:9" s="1" customFormat="1" ht="15" customHeight="1">
      <c r="A50" s="19">
        <v>47</v>
      </c>
      <c r="B50" s="45" t="s">
        <v>289</v>
      </c>
      <c r="C50" s="45" t="s">
        <v>113</v>
      </c>
      <c r="D50" s="46" t="s">
        <v>174</v>
      </c>
      <c r="E50" s="45" t="s">
        <v>290</v>
      </c>
      <c r="F50" s="47">
        <v>0.036412037037037034</v>
      </c>
      <c r="G50" s="20" t="str">
        <f t="shared" si="0"/>
        <v>4.16/km</v>
      </c>
      <c r="H50" s="21">
        <f t="shared" si="2"/>
        <v>0.006851851851851845</v>
      </c>
      <c r="I50" s="21">
        <f>F50-INDEX($F$4:$F$432,MATCH(D50,$D$4:$D$432,0))</f>
        <v>0.0019675925925925902</v>
      </c>
    </row>
    <row r="51" spans="1:9" s="1" customFormat="1" ht="15" customHeight="1">
      <c r="A51" s="19">
        <v>48</v>
      </c>
      <c r="B51" s="45" t="s">
        <v>291</v>
      </c>
      <c r="C51" s="45" t="s">
        <v>69</v>
      </c>
      <c r="D51" s="46" t="s">
        <v>176</v>
      </c>
      <c r="E51" s="45" t="s">
        <v>229</v>
      </c>
      <c r="F51" s="47">
        <v>0.036423611111111115</v>
      </c>
      <c r="G51" s="20" t="str">
        <f t="shared" si="0"/>
        <v>4.16/km</v>
      </c>
      <c r="H51" s="21">
        <f t="shared" si="2"/>
        <v>0.006863425925925926</v>
      </c>
      <c r="I51" s="21">
        <f>F51-INDEX($F$4:$F$432,MATCH(D51,$D$4:$D$432,0))</f>
        <v>0.0022222222222222296</v>
      </c>
    </row>
    <row r="52" spans="1:9" s="1" customFormat="1" ht="15" customHeight="1">
      <c r="A52" s="19">
        <v>49</v>
      </c>
      <c r="B52" s="45" t="s">
        <v>292</v>
      </c>
      <c r="C52" s="45" t="s">
        <v>96</v>
      </c>
      <c r="D52" s="46" t="s">
        <v>172</v>
      </c>
      <c r="E52" s="45" t="s">
        <v>149</v>
      </c>
      <c r="F52" s="47">
        <v>0.03644675925925926</v>
      </c>
      <c r="G52" s="20" t="str">
        <f t="shared" si="0"/>
        <v>4.16/km</v>
      </c>
      <c r="H52" s="21">
        <f t="shared" si="2"/>
        <v>0.006886574074074073</v>
      </c>
      <c r="I52" s="21">
        <f>F52-INDEX($F$4:$F$432,MATCH(D52,$D$4:$D$432,0))</f>
        <v>0.006886574074074073</v>
      </c>
    </row>
    <row r="53" spans="1:9" s="3" customFormat="1" ht="15" customHeight="1">
      <c r="A53" s="19">
        <v>50</v>
      </c>
      <c r="B53" s="45" t="s">
        <v>293</v>
      </c>
      <c r="C53" s="45" t="s">
        <v>294</v>
      </c>
      <c r="D53" s="46" t="s">
        <v>172</v>
      </c>
      <c r="E53" s="45" t="s">
        <v>295</v>
      </c>
      <c r="F53" s="47">
        <v>0.036458333333333336</v>
      </c>
      <c r="G53" s="20" t="str">
        <f t="shared" si="0"/>
        <v>4.16/km</v>
      </c>
      <c r="H53" s="21">
        <f t="shared" si="2"/>
        <v>0.006898148148148146</v>
      </c>
      <c r="I53" s="21">
        <f>F53-INDEX($F$4:$F$432,MATCH(D53,$D$4:$D$432,0))</f>
        <v>0.006898148148148146</v>
      </c>
    </row>
    <row r="54" spans="1:9" s="1" customFormat="1" ht="15" customHeight="1">
      <c r="A54" s="19">
        <v>51</v>
      </c>
      <c r="B54" s="45" t="s">
        <v>296</v>
      </c>
      <c r="C54" s="45" t="s">
        <v>89</v>
      </c>
      <c r="D54" s="46" t="s">
        <v>297</v>
      </c>
      <c r="E54" s="45" t="s">
        <v>298</v>
      </c>
      <c r="F54" s="47">
        <v>0.03648148148148148</v>
      </c>
      <c r="G54" s="20" t="str">
        <f t="shared" si="0"/>
        <v>4.16/km</v>
      </c>
      <c r="H54" s="21">
        <f t="shared" si="2"/>
        <v>0.0069212962962962934</v>
      </c>
      <c r="I54" s="21">
        <f>F54-INDEX($F$4:$F$432,MATCH(D54,$D$4:$D$432,0))</f>
        <v>0</v>
      </c>
    </row>
    <row r="55" spans="1:9" s="1" customFormat="1" ht="15" customHeight="1">
      <c r="A55" s="19">
        <v>52</v>
      </c>
      <c r="B55" s="45" t="s">
        <v>70</v>
      </c>
      <c r="C55" s="45" t="s">
        <v>299</v>
      </c>
      <c r="D55" s="46" t="s">
        <v>181</v>
      </c>
      <c r="E55" s="45" t="s">
        <v>248</v>
      </c>
      <c r="F55" s="47">
        <v>0.03650462962962963</v>
      </c>
      <c r="G55" s="20" t="str">
        <f t="shared" si="0"/>
        <v>4.16/km</v>
      </c>
      <c r="H55" s="21">
        <f t="shared" si="2"/>
        <v>0.006944444444444441</v>
      </c>
      <c r="I55" s="21">
        <f>F55-INDEX($F$4:$F$432,MATCH(D55,$D$4:$D$432,0))</f>
        <v>0.0027314814814814806</v>
      </c>
    </row>
    <row r="56" spans="1:9" s="1" customFormat="1" ht="15" customHeight="1">
      <c r="A56" s="19">
        <v>53</v>
      </c>
      <c r="B56" s="45" t="s">
        <v>300</v>
      </c>
      <c r="C56" s="45" t="s">
        <v>38</v>
      </c>
      <c r="D56" s="46" t="s">
        <v>171</v>
      </c>
      <c r="E56" s="45" t="s">
        <v>248</v>
      </c>
      <c r="F56" s="47">
        <v>0.03652777777777778</v>
      </c>
      <c r="G56" s="20" t="str">
        <f t="shared" si="0"/>
        <v>4.17/km</v>
      </c>
      <c r="H56" s="21">
        <f t="shared" si="2"/>
        <v>0.006967592592592588</v>
      </c>
      <c r="I56" s="21">
        <f>F56-INDEX($F$4:$F$432,MATCH(D56,$D$4:$D$432,0))</f>
        <v>0.004537037037037034</v>
      </c>
    </row>
    <row r="57" spans="1:9" s="1" customFormat="1" ht="15" customHeight="1">
      <c r="A57" s="19">
        <v>54</v>
      </c>
      <c r="B57" s="45" t="s">
        <v>301</v>
      </c>
      <c r="C57" s="45" t="s">
        <v>66</v>
      </c>
      <c r="D57" s="46" t="s">
        <v>171</v>
      </c>
      <c r="E57" s="45" t="s">
        <v>261</v>
      </c>
      <c r="F57" s="47">
        <v>0.03657407407407407</v>
      </c>
      <c r="G57" s="20" t="str">
        <f t="shared" si="0"/>
        <v>4.17/km</v>
      </c>
      <c r="H57" s="21">
        <f t="shared" si="2"/>
        <v>0.007013888888888882</v>
      </c>
      <c r="I57" s="21">
        <f>F57-INDEX($F$4:$F$432,MATCH(D57,$D$4:$D$432,0))</f>
        <v>0.004583333333333328</v>
      </c>
    </row>
    <row r="58" spans="1:9" s="1" customFormat="1" ht="15" customHeight="1">
      <c r="A58" s="19">
        <v>55</v>
      </c>
      <c r="B58" s="45" t="s">
        <v>302</v>
      </c>
      <c r="C58" s="45" t="s">
        <v>74</v>
      </c>
      <c r="D58" s="46" t="s">
        <v>174</v>
      </c>
      <c r="E58" s="45" t="s">
        <v>303</v>
      </c>
      <c r="F58" s="47">
        <v>0.036631944444444446</v>
      </c>
      <c r="G58" s="20" t="str">
        <f t="shared" si="0"/>
        <v>4.17/km</v>
      </c>
      <c r="H58" s="21">
        <f t="shared" si="2"/>
        <v>0.007071759259259257</v>
      </c>
      <c r="I58" s="21">
        <f>F58-INDEX($F$4:$F$432,MATCH(D58,$D$4:$D$432,0))</f>
        <v>0.002187500000000002</v>
      </c>
    </row>
    <row r="59" spans="1:9" s="1" customFormat="1" ht="15" customHeight="1">
      <c r="A59" s="19">
        <v>56</v>
      </c>
      <c r="B59" s="45" t="s">
        <v>146</v>
      </c>
      <c r="C59" s="45" t="s">
        <v>147</v>
      </c>
      <c r="D59" s="46" t="s">
        <v>176</v>
      </c>
      <c r="E59" s="45" t="s">
        <v>304</v>
      </c>
      <c r="F59" s="47">
        <v>0.03668981481481482</v>
      </c>
      <c r="G59" s="20" t="str">
        <f t="shared" si="0"/>
        <v>4.18/km</v>
      </c>
      <c r="H59" s="21">
        <f t="shared" si="2"/>
        <v>0.007129629629629632</v>
      </c>
      <c r="I59" s="21">
        <f>F59-INDEX($F$4:$F$432,MATCH(D59,$D$4:$D$432,0))</f>
        <v>0.0024884259259259356</v>
      </c>
    </row>
    <row r="60" spans="1:9" s="1" customFormat="1" ht="15" customHeight="1">
      <c r="A60" s="19">
        <v>57</v>
      </c>
      <c r="B60" s="45" t="s">
        <v>305</v>
      </c>
      <c r="C60" s="45" t="s">
        <v>90</v>
      </c>
      <c r="D60" s="46" t="s">
        <v>174</v>
      </c>
      <c r="E60" s="45" t="s">
        <v>306</v>
      </c>
      <c r="F60" s="47">
        <v>0.036724537037037035</v>
      </c>
      <c r="G60" s="20" t="str">
        <f t="shared" si="0"/>
        <v>4.18/km</v>
      </c>
      <c r="H60" s="21">
        <f t="shared" si="2"/>
        <v>0.007164351851851845</v>
      </c>
      <c r="I60" s="21">
        <f>F60-INDEX($F$4:$F$432,MATCH(D60,$D$4:$D$432,0))</f>
        <v>0.0022800925925925905</v>
      </c>
    </row>
    <row r="61" spans="1:9" s="1" customFormat="1" ht="15" customHeight="1">
      <c r="A61" s="19">
        <v>58</v>
      </c>
      <c r="B61" s="45" t="s">
        <v>307</v>
      </c>
      <c r="C61" s="45" t="s">
        <v>85</v>
      </c>
      <c r="D61" s="46" t="s">
        <v>172</v>
      </c>
      <c r="E61" s="45" t="s">
        <v>308</v>
      </c>
      <c r="F61" s="47">
        <v>0.03674768518518518</v>
      </c>
      <c r="G61" s="20" t="str">
        <f t="shared" si="0"/>
        <v>4.18/km</v>
      </c>
      <c r="H61" s="21">
        <f t="shared" si="2"/>
        <v>0.0071874999999999925</v>
      </c>
      <c r="I61" s="21">
        <f>F61-INDEX($F$4:$F$432,MATCH(D61,$D$4:$D$432,0))</f>
        <v>0.0071874999999999925</v>
      </c>
    </row>
    <row r="62" spans="1:9" s="1" customFormat="1" ht="15" customHeight="1">
      <c r="A62" s="19">
        <v>59</v>
      </c>
      <c r="B62" s="45" t="s">
        <v>309</v>
      </c>
      <c r="C62" s="45" t="s">
        <v>86</v>
      </c>
      <c r="D62" s="46" t="s">
        <v>172</v>
      </c>
      <c r="E62" s="45" t="s">
        <v>310</v>
      </c>
      <c r="F62" s="47">
        <v>0.03680555555555556</v>
      </c>
      <c r="G62" s="20" t="str">
        <f t="shared" si="0"/>
        <v>4.19/km</v>
      </c>
      <c r="H62" s="21">
        <f t="shared" si="2"/>
        <v>0.007245370370370367</v>
      </c>
      <c r="I62" s="21">
        <f>F62-INDEX($F$4:$F$432,MATCH(D62,$D$4:$D$432,0))</f>
        <v>0.007245370370370367</v>
      </c>
    </row>
    <row r="63" spans="1:9" s="1" customFormat="1" ht="15" customHeight="1">
      <c r="A63" s="19">
        <v>60</v>
      </c>
      <c r="B63" s="45" t="s">
        <v>311</v>
      </c>
      <c r="C63" s="45" t="s">
        <v>66</v>
      </c>
      <c r="D63" s="46" t="s">
        <v>174</v>
      </c>
      <c r="E63" s="45" t="s">
        <v>143</v>
      </c>
      <c r="F63" s="47">
        <v>0.03688657407407408</v>
      </c>
      <c r="G63" s="20" t="str">
        <f t="shared" si="0"/>
        <v>4.19/km</v>
      </c>
      <c r="H63" s="21">
        <f t="shared" si="2"/>
        <v>0.007326388888888889</v>
      </c>
      <c r="I63" s="21">
        <f>F63-INDEX($F$4:$F$432,MATCH(D63,$D$4:$D$432,0))</f>
        <v>0.0024421296296296344</v>
      </c>
    </row>
    <row r="64" spans="1:9" s="1" customFormat="1" ht="15" customHeight="1">
      <c r="A64" s="19">
        <v>61</v>
      </c>
      <c r="B64" s="45" t="s">
        <v>312</v>
      </c>
      <c r="C64" s="45" t="s">
        <v>313</v>
      </c>
      <c r="D64" s="46" t="s">
        <v>181</v>
      </c>
      <c r="E64" s="45" t="s">
        <v>314</v>
      </c>
      <c r="F64" s="47">
        <v>0.03688657407407408</v>
      </c>
      <c r="G64" s="20" t="str">
        <f t="shared" si="0"/>
        <v>4.19/km</v>
      </c>
      <c r="H64" s="21">
        <f t="shared" si="2"/>
        <v>0.007326388888888889</v>
      </c>
      <c r="I64" s="21">
        <f>F64-INDEX($F$4:$F$432,MATCH(D64,$D$4:$D$432,0))</f>
        <v>0.003113425925925929</v>
      </c>
    </row>
    <row r="65" spans="1:9" s="1" customFormat="1" ht="15" customHeight="1">
      <c r="A65" s="19">
        <v>62</v>
      </c>
      <c r="B65" s="45" t="s">
        <v>315</v>
      </c>
      <c r="C65" s="45" t="s">
        <v>91</v>
      </c>
      <c r="D65" s="46" t="s">
        <v>188</v>
      </c>
      <c r="E65" s="45" t="s">
        <v>234</v>
      </c>
      <c r="F65" s="47">
        <v>0.036909722222222226</v>
      </c>
      <c r="G65" s="20" t="str">
        <f t="shared" si="0"/>
        <v>4.19/km</v>
      </c>
      <c r="H65" s="21">
        <f t="shared" si="2"/>
        <v>0.007349537037037036</v>
      </c>
      <c r="I65" s="21">
        <f>F65-INDEX($F$4:$F$432,MATCH(D65,$D$4:$D$432,0))</f>
        <v>0</v>
      </c>
    </row>
    <row r="66" spans="1:9" s="1" customFormat="1" ht="15" customHeight="1">
      <c r="A66" s="19">
        <v>63</v>
      </c>
      <c r="B66" s="45" t="s">
        <v>316</v>
      </c>
      <c r="C66" s="45" t="s">
        <v>74</v>
      </c>
      <c r="D66" s="46" t="s">
        <v>174</v>
      </c>
      <c r="E66" s="45" t="s">
        <v>248</v>
      </c>
      <c r="F66" s="47">
        <v>0.036967592592592594</v>
      </c>
      <c r="G66" s="20" t="str">
        <f t="shared" si="0"/>
        <v>4.20/km</v>
      </c>
      <c r="H66" s="21">
        <f t="shared" si="2"/>
        <v>0.007407407407407404</v>
      </c>
      <c r="I66" s="21">
        <f>F66-INDEX($F$4:$F$432,MATCH(D66,$D$4:$D$432,0))</f>
        <v>0.0025231481481481494</v>
      </c>
    </row>
    <row r="67" spans="1:9" s="1" customFormat="1" ht="15" customHeight="1">
      <c r="A67" s="19">
        <v>64</v>
      </c>
      <c r="B67" s="45" t="s">
        <v>317</v>
      </c>
      <c r="C67" s="45" t="s">
        <v>318</v>
      </c>
      <c r="D67" s="46" t="s">
        <v>173</v>
      </c>
      <c r="E67" s="45" t="s">
        <v>319</v>
      </c>
      <c r="F67" s="47">
        <v>0.03703703703703704</v>
      </c>
      <c r="G67" s="20" t="str">
        <f t="shared" si="0"/>
        <v>4.20/km</v>
      </c>
      <c r="H67" s="21">
        <f t="shared" si="2"/>
        <v>0.007476851851851853</v>
      </c>
      <c r="I67" s="21">
        <f>F67-INDEX($F$4:$F$432,MATCH(D67,$D$4:$D$432,0))</f>
        <v>0.006064814814814818</v>
      </c>
    </row>
    <row r="68" spans="1:9" s="1" customFormat="1" ht="15" customHeight="1">
      <c r="A68" s="19">
        <v>65</v>
      </c>
      <c r="B68" s="45" t="s">
        <v>320</v>
      </c>
      <c r="C68" s="45" t="s">
        <v>87</v>
      </c>
      <c r="D68" s="46" t="s">
        <v>173</v>
      </c>
      <c r="E68" s="45" t="s">
        <v>143</v>
      </c>
      <c r="F68" s="47">
        <v>0.03712962962962963</v>
      </c>
      <c r="G68" s="20" t="str">
        <f aca="true" t="shared" si="3" ref="G68:G131">TEXT(INT((HOUR(F68)*3600+MINUTE(F68)*60+SECOND(F68))/$I$2/60),"0")&amp;"."&amp;TEXT(MOD((HOUR(F68)*3600+MINUTE(F68)*60+SECOND(F68))/$I$2,60),"00")&amp;"/km"</f>
        <v>4.21/km</v>
      </c>
      <c r="H68" s="21">
        <f t="shared" si="2"/>
        <v>0.007569444444444441</v>
      </c>
      <c r="I68" s="21">
        <f>F68-INDEX($F$4:$F$432,MATCH(D68,$D$4:$D$432,0))</f>
        <v>0.006157407407407407</v>
      </c>
    </row>
    <row r="69" spans="1:9" s="1" customFormat="1" ht="15" customHeight="1">
      <c r="A69" s="19">
        <v>66</v>
      </c>
      <c r="B69" s="45" t="s">
        <v>321</v>
      </c>
      <c r="C69" s="45" t="s">
        <v>69</v>
      </c>
      <c r="D69" s="46" t="s">
        <v>172</v>
      </c>
      <c r="E69" s="45" t="s">
        <v>308</v>
      </c>
      <c r="F69" s="47">
        <v>0.03730324074074074</v>
      </c>
      <c r="G69" s="20" t="str">
        <f t="shared" si="3"/>
        <v>4.22/km</v>
      </c>
      <c r="H69" s="21">
        <f t="shared" si="2"/>
        <v>0.007743055555555552</v>
      </c>
      <c r="I69" s="21">
        <f>F69-INDEX($F$4:$F$432,MATCH(D69,$D$4:$D$432,0))</f>
        <v>0.007743055555555552</v>
      </c>
    </row>
    <row r="70" spans="1:9" s="1" customFormat="1" ht="15" customHeight="1">
      <c r="A70" s="19">
        <v>67</v>
      </c>
      <c r="B70" s="45" t="s">
        <v>322</v>
      </c>
      <c r="C70" s="45" t="s">
        <v>94</v>
      </c>
      <c r="D70" s="46" t="s">
        <v>172</v>
      </c>
      <c r="E70" s="45" t="s">
        <v>290</v>
      </c>
      <c r="F70" s="47">
        <v>0.03732638888888889</v>
      </c>
      <c r="G70" s="20" t="str">
        <f t="shared" si="3"/>
        <v>4.22/km</v>
      </c>
      <c r="H70" s="21">
        <f t="shared" si="2"/>
        <v>0.007766203703703699</v>
      </c>
      <c r="I70" s="21">
        <f>F70-INDEX($F$4:$F$432,MATCH(D70,$D$4:$D$432,0))</f>
        <v>0.007766203703703699</v>
      </c>
    </row>
    <row r="71" spans="1:9" s="1" customFormat="1" ht="15" customHeight="1">
      <c r="A71" s="19">
        <v>68</v>
      </c>
      <c r="B71" s="45" t="s">
        <v>323</v>
      </c>
      <c r="C71" s="45" t="s">
        <v>103</v>
      </c>
      <c r="D71" s="46" t="s">
        <v>173</v>
      </c>
      <c r="E71" s="45" t="s">
        <v>248</v>
      </c>
      <c r="F71" s="47">
        <v>0.03733796296296296</v>
      </c>
      <c r="G71" s="20" t="str">
        <f t="shared" si="3"/>
        <v>4.22/km</v>
      </c>
      <c r="H71" s="21">
        <f t="shared" si="2"/>
        <v>0.007777777777777772</v>
      </c>
      <c r="I71" s="21">
        <f>F71-INDEX($F$4:$F$432,MATCH(D71,$D$4:$D$432,0))</f>
        <v>0.006365740740740738</v>
      </c>
    </row>
    <row r="72" spans="1:9" s="1" customFormat="1" ht="15" customHeight="1">
      <c r="A72" s="19">
        <v>69</v>
      </c>
      <c r="B72" s="45" t="s">
        <v>324</v>
      </c>
      <c r="C72" s="45" t="s">
        <v>69</v>
      </c>
      <c r="D72" s="46" t="s">
        <v>173</v>
      </c>
      <c r="E72" s="45" t="s">
        <v>248</v>
      </c>
      <c r="F72" s="47">
        <v>0.037453703703703704</v>
      </c>
      <c r="G72" s="20" t="str">
        <f t="shared" si="3"/>
        <v>4.23/km</v>
      </c>
      <c r="H72" s="21">
        <f t="shared" si="2"/>
        <v>0.007893518518518515</v>
      </c>
      <c r="I72" s="21">
        <f>F72-INDEX($F$4:$F$432,MATCH(D72,$D$4:$D$432,0))</f>
        <v>0.00648148148148148</v>
      </c>
    </row>
    <row r="73" spans="1:9" s="1" customFormat="1" ht="15" customHeight="1">
      <c r="A73" s="19">
        <v>70</v>
      </c>
      <c r="B73" s="45" t="s">
        <v>325</v>
      </c>
      <c r="C73" s="45" t="s">
        <v>74</v>
      </c>
      <c r="D73" s="46" t="s">
        <v>174</v>
      </c>
      <c r="E73" s="45" t="s">
        <v>229</v>
      </c>
      <c r="F73" s="47">
        <v>0.0375462962962963</v>
      </c>
      <c r="G73" s="20" t="str">
        <f t="shared" si="3"/>
        <v>4.24/km</v>
      </c>
      <c r="H73" s="21">
        <f t="shared" si="2"/>
        <v>0.00798611111111111</v>
      </c>
      <c r="I73" s="21">
        <f>F73-INDEX($F$4:$F$432,MATCH(D73,$D$4:$D$432,0))</f>
        <v>0.0031018518518518556</v>
      </c>
    </row>
    <row r="74" spans="1:9" s="1" customFormat="1" ht="15" customHeight="1">
      <c r="A74" s="19">
        <v>71</v>
      </c>
      <c r="B74" s="45" t="s">
        <v>326</v>
      </c>
      <c r="C74" s="45" t="s">
        <v>82</v>
      </c>
      <c r="D74" s="46" t="s">
        <v>173</v>
      </c>
      <c r="E74" s="45" t="s">
        <v>327</v>
      </c>
      <c r="F74" s="47">
        <v>0.03758101851851852</v>
      </c>
      <c r="G74" s="20" t="str">
        <f t="shared" si="3"/>
        <v>4.24/km</v>
      </c>
      <c r="H74" s="21">
        <f t="shared" si="2"/>
        <v>0.008020833333333331</v>
      </c>
      <c r="I74" s="21">
        <f>F74-INDEX($F$4:$F$432,MATCH(D74,$D$4:$D$432,0))</f>
        <v>0.006608796296296297</v>
      </c>
    </row>
    <row r="75" spans="1:9" s="1" customFormat="1" ht="15" customHeight="1">
      <c r="A75" s="19">
        <v>72</v>
      </c>
      <c r="B75" s="45" t="s">
        <v>328</v>
      </c>
      <c r="C75" s="45" t="s">
        <v>329</v>
      </c>
      <c r="D75" s="46" t="s">
        <v>185</v>
      </c>
      <c r="E75" s="45" t="s">
        <v>248</v>
      </c>
      <c r="F75" s="47">
        <v>0.03767361111111111</v>
      </c>
      <c r="G75" s="20" t="str">
        <f t="shared" si="3"/>
        <v>4.25/km</v>
      </c>
      <c r="H75" s="21">
        <f t="shared" si="2"/>
        <v>0.00811342592592592</v>
      </c>
      <c r="I75" s="21">
        <f>F75-INDEX($F$4:$F$432,MATCH(D75,$D$4:$D$432,0))</f>
        <v>0.0031597222222222165</v>
      </c>
    </row>
    <row r="76" spans="1:9" s="1" customFormat="1" ht="15" customHeight="1">
      <c r="A76" s="19">
        <v>73</v>
      </c>
      <c r="B76" s="45" t="s">
        <v>330</v>
      </c>
      <c r="C76" s="45" t="s">
        <v>119</v>
      </c>
      <c r="D76" s="46" t="s">
        <v>173</v>
      </c>
      <c r="E76" s="45" t="s">
        <v>290</v>
      </c>
      <c r="F76" s="47">
        <v>0.03774305555555556</v>
      </c>
      <c r="G76" s="20" t="str">
        <f t="shared" si="3"/>
        <v>4.25/km</v>
      </c>
      <c r="H76" s="21">
        <f t="shared" si="2"/>
        <v>0.008182870370370368</v>
      </c>
      <c r="I76" s="21">
        <f>F76-INDEX($F$4:$F$432,MATCH(D76,$D$4:$D$432,0))</f>
        <v>0.0067708333333333336</v>
      </c>
    </row>
    <row r="77" spans="1:9" s="1" customFormat="1" ht="15" customHeight="1">
      <c r="A77" s="19">
        <v>74</v>
      </c>
      <c r="B77" s="45" t="s">
        <v>331</v>
      </c>
      <c r="C77" s="45" t="s">
        <v>87</v>
      </c>
      <c r="D77" s="46" t="s">
        <v>173</v>
      </c>
      <c r="E77" s="45" t="s">
        <v>283</v>
      </c>
      <c r="F77" s="47">
        <v>0.037766203703703705</v>
      </c>
      <c r="G77" s="20" t="str">
        <f t="shared" si="3"/>
        <v>4.25/km</v>
      </c>
      <c r="H77" s="21">
        <f t="shared" si="2"/>
        <v>0.008206018518518515</v>
      </c>
      <c r="I77" s="21">
        <f>F77-INDEX($F$4:$F$432,MATCH(D77,$D$4:$D$432,0))</f>
        <v>0.006793981481481481</v>
      </c>
    </row>
    <row r="78" spans="1:9" s="1" customFormat="1" ht="15" customHeight="1">
      <c r="A78" s="19">
        <v>75</v>
      </c>
      <c r="B78" s="45" t="s">
        <v>332</v>
      </c>
      <c r="C78" s="45" t="s">
        <v>76</v>
      </c>
      <c r="D78" s="46" t="s">
        <v>173</v>
      </c>
      <c r="E78" s="45" t="s">
        <v>238</v>
      </c>
      <c r="F78" s="47">
        <v>0.03778935185185185</v>
      </c>
      <c r="G78" s="20" t="str">
        <f t="shared" si="3"/>
        <v>4.25/km</v>
      </c>
      <c r="H78" s="21">
        <f t="shared" si="2"/>
        <v>0.008229166666666662</v>
      </c>
      <c r="I78" s="21">
        <f>F78-INDEX($F$4:$F$432,MATCH(D78,$D$4:$D$432,0))</f>
        <v>0.006817129629629628</v>
      </c>
    </row>
    <row r="79" spans="1:9" s="1" customFormat="1" ht="15" customHeight="1">
      <c r="A79" s="19">
        <v>76</v>
      </c>
      <c r="B79" s="45" t="s">
        <v>333</v>
      </c>
      <c r="C79" s="45" t="s">
        <v>334</v>
      </c>
      <c r="D79" s="46" t="s">
        <v>172</v>
      </c>
      <c r="E79" s="45" t="s">
        <v>246</v>
      </c>
      <c r="F79" s="47">
        <v>0.03782407407407407</v>
      </c>
      <c r="G79" s="20" t="str">
        <f t="shared" si="3"/>
        <v>4.26/km</v>
      </c>
      <c r="H79" s="21">
        <f t="shared" si="2"/>
        <v>0.008263888888888883</v>
      </c>
      <c r="I79" s="21">
        <f>F79-INDEX($F$4:$F$432,MATCH(D79,$D$4:$D$432,0))</f>
        <v>0.008263888888888883</v>
      </c>
    </row>
    <row r="80" spans="1:9" s="3" customFormat="1" ht="15" customHeight="1">
      <c r="A80" s="19">
        <v>77</v>
      </c>
      <c r="B80" s="45" t="s">
        <v>335</v>
      </c>
      <c r="C80" s="45" t="s">
        <v>336</v>
      </c>
      <c r="D80" s="46" t="s">
        <v>181</v>
      </c>
      <c r="E80" s="45" t="s">
        <v>337</v>
      </c>
      <c r="F80" s="47">
        <v>0.03782407407407407</v>
      </c>
      <c r="G80" s="20" t="str">
        <f t="shared" si="3"/>
        <v>4.26/km</v>
      </c>
      <c r="H80" s="21">
        <f t="shared" si="2"/>
        <v>0.008263888888888883</v>
      </c>
      <c r="I80" s="21">
        <f>F80-INDEX($F$4:$F$432,MATCH(D80,$D$4:$D$432,0))</f>
        <v>0.004050925925925923</v>
      </c>
    </row>
    <row r="81" spans="1:9" s="1" customFormat="1" ht="15" customHeight="1">
      <c r="A81" s="19">
        <v>78</v>
      </c>
      <c r="B81" s="45" t="s">
        <v>338</v>
      </c>
      <c r="C81" s="45" t="s">
        <v>86</v>
      </c>
      <c r="D81" s="46" t="s">
        <v>174</v>
      </c>
      <c r="E81" s="45" t="s">
        <v>229</v>
      </c>
      <c r="F81" s="47">
        <v>0.03788194444444444</v>
      </c>
      <c r="G81" s="20" t="str">
        <f t="shared" si="3"/>
        <v>4.26/km</v>
      </c>
      <c r="H81" s="21">
        <f t="shared" si="2"/>
        <v>0.008321759259259251</v>
      </c>
      <c r="I81" s="21">
        <f>F81-INDEX($F$4:$F$432,MATCH(D81,$D$4:$D$432,0))</f>
        <v>0.003437499999999996</v>
      </c>
    </row>
    <row r="82" spans="1:9" s="1" customFormat="1" ht="15" customHeight="1">
      <c r="A82" s="19">
        <v>79</v>
      </c>
      <c r="B82" s="45" t="s">
        <v>339</v>
      </c>
      <c r="C82" s="45" t="s">
        <v>90</v>
      </c>
      <c r="D82" s="46" t="s">
        <v>174</v>
      </c>
      <c r="E82" s="45" t="s">
        <v>337</v>
      </c>
      <c r="F82" s="47">
        <v>0.03796296296296296</v>
      </c>
      <c r="G82" s="20" t="str">
        <f t="shared" si="3"/>
        <v>4.27/km</v>
      </c>
      <c r="H82" s="21">
        <f t="shared" si="2"/>
        <v>0.008402777777777773</v>
      </c>
      <c r="I82" s="21">
        <f>F82-INDEX($F$4:$F$432,MATCH(D82,$D$4:$D$432,0))</f>
        <v>0.003518518518518518</v>
      </c>
    </row>
    <row r="83" spans="1:9" s="1" customFormat="1" ht="15" customHeight="1">
      <c r="A83" s="19">
        <v>80</v>
      </c>
      <c r="B83" s="45" t="s">
        <v>340</v>
      </c>
      <c r="C83" s="45" t="s">
        <v>136</v>
      </c>
      <c r="D83" s="46" t="s">
        <v>176</v>
      </c>
      <c r="E83" s="45" t="s">
        <v>231</v>
      </c>
      <c r="F83" s="47">
        <v>0.03796296296296296</v>
      </c>
      <c r="G83" s="20" t="str">
        <f t="shared" si="3"/>
        <v>4.27/km</v>
      </c>
      <c r="H83" s="21">
        <f t="shared" si="2"/>
        <v>0.008402777777777773</v>
      </c>
      <c r="I83" s="21">
        <f>F83-INDEX($F$4:$F$432,MATCH(D83,$D$4:$D$432,0))</f>
        <v>0.003761574074074077</v>
      </c>
    </row>
    <row r="84" spans="1:9" ht="15" customHeight="1">
      <c r="A84" s="19">
        <v>81</v>
      </c>
      <c r="B84" s="45" t="s">
        <v>341</v>
      </c>
      <c r="C84" s="45" t="s">
        <v>103</v>
      </c>
      <c r="D84" s="46" t="s">
        <v>173</v>
      </c>
      <c r="E84" s="45" t="s">
        <v>281</v>
      </c>
      <c r="F84" s="47">
        <v>0.037986111111111116</v>
      </c>
      <c r="G84" s="20" t="str">
        <f t="shared" si="3"/>
        <v>4.27/km</v>
      </c>
      <c r="H84" s="21">
        <f t="shared" si="2"/>
        <v>0.008425925925925927</v>
      </c>
      <c r="I84" s="21">
        <f>F84-INDEX($F$4:$F$432,MATCH(D84,$D$4:$D$432,0))</f>
        <v>0.007013888888888892</v>
      </c>
    </row>
    <row r="85" spans="1:9" ht="15" customHeight="1">
      <c r="A85" s="19">
        <v>82</v>
      </c>
      <c r="B85" s="45" t="s">
        <v>192</v>
      </c>
      <c r="C85" s="45" t="s">
        <v>89</v>
      </c>
      <c r="D85" s="46" t="s">
        <v>172</v>
      </c>
      <c r="E85" s="45" t="s">
        <v>238</v>
      </c>
      <c r="F85" s="47">
        <v>0.03802083333333333</v>
      </c>
      <c r="G85" s="20" t="str">
        <f t="shared" si="3"/>
        <v>4.27/km</v>
      </c>
      <c r="H85" s="21">
        <f t="shared" si="2"/>
        <v>0.00846064814814814</v>
      </c>
      <c r="I85" s="21">
        <f>F85-INDEX($F$4:$F$432,MATCH(D85,$D$4:$D$432,0))</f>
        <v>0.00846064814814814</v>
      </c>
    </row>
    <row r="86" spans="1:9" ht="15" customHeight="1">
      <c r="A86" s="19">
        <v>83</v>
      </c>
      <c r="B86" s="45" t="s">
        <v>41</v>
      </c>
      <c r="C86" s="45" t="s">
        <v>67</v>
      </c>
      <c r="D86" s="46" t="s">
        <v>176</v>
      </c>
      <c r="E86" s="45" t="s">
        <v>238</v>
      </c>
      <c r="F86" s="47">
        <v>0.03802083333333333</v>
      </c>
      <c r="G86" s="20" t="str">
        <f t="shared" si="3"/>
        <v>4.27/km</v>
      </c>
      <c r="H86" s="21">
        <f t="shared" si="2"/>
        <v>0.00846064814814814</v>
      </c>
      <c r="I86" s="21">
        <f>F86-INDEX($F$4:$F$432,MATCH(D86,$D$4:$D$432,0))</f>
        <v>0.0038194444444444448</v>
      </c>
    </row>
    <row r="87" spans="1:9" ht="15" customHeight="1">
      <c r="A87" s="19">
        <v>84</v>
      </c>
      <c r="B87" s="45" t="s">
        <v>342</v>
      </c>
      <c r="C87" s="45" t="s">
        <v>112</v>
      </c>
      <c r="D87" s="46" t="s">
        <v>181</v>
      </c>
      <c r="E87" s="45" t="s">
        <v>343</v>
      </c>
      <c r="F87" s="47">
        <v>0.03802083333333333</v>
      </c>
      <c r="G87" s="20" t="str">
        <f t="shared" si="3"/>
        <v>4.27/km</v>
      </c>
      <c r="H87" s="21">
        <f t="shared" si="2"/>
        <v>0.00846064814814814</v>
      </c>
      <c r="I87" s="21">
        <f>F87-INDEX($F$4:$F$432,MATCH(D87,$D$4:$D$432,0))</f>
        <v>0.004247685185185181</v>
      </c>
    </row>
    <row r="88" spans="1:9" ht="15" customHeight="1">
      <c r="A88" s="19">
        <v>85</v>
      </c>
      <c r="B88" s="45" t="s">
        <v>344</v>
      </c>
      <c r="C88" s="45" t="s">
        <v>90</v>
      </c>
      <c r="D88" s="46" t="s">
        <v>174</v>
      </c>
      <c r="E88" s="45" t="s">
        <v>248</v>
      </c>
      <c r="F88" s="47">
        <v>0.03803240740740741</v>
      </c>
      <c r="G88" s="20" t="str">
        <f t="shared" si="3"/>
        <v>4.27/km</v>
      </c>
      <c r="H88" s="21">
        <f t="shared" si="2"/>
        <v>0.008472222222222221</v>
      </c>
      <c r="I88" s="21">
        <f>F88-INDEX($F$4:$F$432,MATCH(D88,$D$4:$D$432,0))</f>
        <v>0.0035879629629629664</v>
      </c>
    </row>
    <row r="89" spans="1:9" ht="15" customHeight="1">
      <c r="A89" s="19">
        <v>86</v>
      </c>
      <c r="B89" s="45" t="s">
        <v>205</v>
      </c>
      <c r="C89" s="45" t="s">
        <v>67</v>
      </c>
      <c r="D89" s="46" t="s">
        <v>176</v>
      </c>
      <c r="E89" s="45" t="s">
        <v>306</v>
      </c>
      <c r="F89" s="47">
        <v>0.03803240740740741</v>
      </c>
      <c r="G89" s="20" t="str">
        <f t="shared" si="3"/>
        <v>4.27/km</v>
      </c>
      <c r="H89" s="21">
        <f t="shared" si="2"/>
        <v>0.008472222222222221</v>
      </c>
      <c r="I89" s="21">
        <f>F89-INDEX($F$4:$F$432,MATCH(D89,$D$4:$D$432,0))</f>
        <v>0.0038310185185185253</v>
      </c>
    </row>
    <row r="90" spans="1:9" ht="15" customHeight="1">
      <c r="A90" s="19">
        <v>87</v>
      </c>
      <c r="B90" s="45" t="s">
        <v>345</v>
      </c>
      <c r="C90" s="45" t="s">
        <v>67</v>
      </c>
      <c r="D90" s="46" t="s">
        <v>171</v>
      </c>
      <c r="E90" s="45" t="s">
        <v>238</v>
      </c>
      <c r="F90" s="47">
        <v>0.03809027777777778</v>
      </c>
      <c r="G90" s="20" t="str">
        <f t="shared" si="3"/>
        <v>4.28/km</v>
      </c>
      <c r="H90" s="21">
        <f t="shared" si="2"/>
        <v>0.008530092592592589</v>
      </c>
      <c r="I90" s="21">
        <f>F90-INDEX($F$4:$F$432,MATCH(D90,$D$4:$D$432,0))</f>
        <v>0.006099537037037035</v>
      </c>
    </row>
    <row r="91" spans="1:9" ht="15" customHeight="1">
      <c r="A91" s="19">
        <v>88</v>
      </c>
      <c r="B91" s="45" t="s">
        <v>346</v>
      </c>
      <c r="C91" s="45" t="s">
        <v>97</v>
      </c>
      <c r="D91" s="46" t="s">
        <v>176</v>
      </c>
      <c r="E91" s="45" t="s">
        <v>347</v>
      </c>
      <c r="F91" s="47">
        <v>0.03819444444444444</v>
      </c>
      <c r="G91" s="20" t="str">
        <f t="shared" si="3"/>
        <v>4.28/km</v>
      </c>
      <c r="H91" s="21">
        <f t="shared" si="2"/>
        <v>0.008634259259259251</v>
      </c>
      <c r="I91" s="21">
        <f>F91-INDEX($F$4:$F$432,MATCH(D91,$D$4:$D$432,0))</f>
        <v>0.003993055555555555</v>
      </c>
    </row>
    <row r="92" spans="1:9" ht="15" customHeight="1">
      <c r="A92" s="19">
        <v>89</v>
      </c>
      <c r="B92" s="45" t="s">
        <v>50</v>
      </c>
      <c r="C92" s="45" t="s">
        <v>116</v>
      </c>
      <c r="D92" s="46" t="s">
        <v>181</v>
      </c>
      <c r="E92" s="45" t="s">
        <v>108</v>
      </c>
      <c r="F92" s="47">
        <v>0.038252314814814815</v>
      </c>
      <c r="G92" s="20" t="str">
        <f t="shared" si="3"/>
        <v>4.29/km</v>
      </c>
      <c r="H92" s="21">
        <f t="shared" si="2"/>
        <v>0.008692129629629626</v>
      </c>
      <c r="I92" s="21">
        <f>F92-INDEX($F$4:$F$432,MATCH(D92,$D$4:$D$432,0))</f>
        <v>0.004479166666666666</v>
      </c>
    </row>
    <row r="93" spans="1:9" ht="15" customHeight="1">
      <c r="A93" s="19">
        <v>90</v>
      </c>
      <c r="B93" s="45" t="s">
        <v>348</v>
      </c>
      <c r="C93" s="45" t="s">
        <v>349</v>
      </c>
      <c r="D93" s="46" t="s">
        <v>173</v>
      </c>
      <c r="E93" s="45" t="s">
        <v>350</v>
      </c>
      <c r="F93" s="47">
        <v>0.03831018518518518</v>
      </c>
      <c r="G93" s="20" t="str">
        <f t="shared" si="3"/>
        <v>4.29/km</v>
      </c>
      <c r="H93" s="21">
        <f t="shared" si="2"/>
        <v>0.008749999999999994</v>
      </c>
      <c r="I93" s="21">
        <f>F93-INDEX($F$4:$F$432,MATCH(D93,$D$4:$D$432,0))</f>
        <v>0.007337962962962959</v>
      </c>
    </row>
    <row r="94" spans="1:9" ht="15" customHeight="1">
      <c r="A94" s="19">
        <v>91</v>
      </c>
      <c r="B94" s="45" t="s">
        <v>351</v>
      </c>
      <c r="C94" s="45" t="s">
        <v>83</v>
      </c>
      <c r="D94" s="46" t="s">
        <v>171</v>
      </c>
      <c r="E94" s="45" t="s">
        <v>246</v>
      </c>
      <c r="F94" s="47">
        <v>0.03833333333333334</v>
      </c>
      <c r="G94" s="20" t="str">
        <f t="shared" si="3"/>
        <v>4.29/km</v>
      </c>
      <c r="H94" s="21">
        <f t="shared" si="2"/>
        <v>0.008773148148148148</v>
      </c>
      <c r="I94" s="21">
        <f>F94-INDEX($F$4:$F$432,MATCH(D94,$D$4:$D$432,0))</f>
        <v>0.006342592592592594</v>
      </c>
    </row>
    <row r="95" spans="1:9" ht="15" customHeight="1">
      <c r="A95" s="19">
        <v>92</v>
      </c>
      <c r="B95" s="45" t="s">
        <v>352</v>
      </c>
      <c r="C95" s="45" t="s">
        <v>68</v>
      </c>
      <c r="D95" s="46" t="s">
        <v>176</v>
      </c>
      <c r="E95" s="45" t="s">
        <v>353</v>
      </c>
      <c r="F95" s="47">
        <v>0.03840277777777778</v>
      </c>
      <c r="G95" s="20" t="str">
        <f t="shared" si="3"/>
        <v>4.30/km</v>
      </c>
      <c r="H95" s="21">
        <f t="shared" si="2"/>
        <v>0.00884259259259259</v>
      </c>
      <c r="I95" s="21">
        <f>F95-INDEX($F$4:$F$432,MATCH(D95,$D$4:$D$432,0))</f>
        <v>0.004201388888888893</v>
      </c>
    </row>
    <row r="96" spans="1:9" ht="15" customHeight="1">
      <c r="A96" s="19">
        <v>93</v>
      </c>
      <c r="B96" s="45" t="s">
        <v>198</v>
      </c>
      <c r="C96" s="45" t="s">
        <v>87</v>
      </c>
      <c r="D96" s="46" t="s">
        <v>172</v>
      </c>
      <c r="E96" s="45" t="s">
        <v>354</v>
      </c>
      <c r="F96" s="47">
        <v>0.038425925925925926</v>
      </c>
      <c r="G96" s="20" t="str">
        <f t="shared" si="3"/>
        <v>4.30/km</v>
      </c>
      <c r="H96" s="21">
        <f aca="true" t="shared" si="4" ref="H96:H159">F96-$F$4</f>
        <v>0.008865740740740737</v>
      </c>
      <c r="I96" s="21">
        <f>F96-INDEX($F$4:$F$432,MATCH(D96,$D$4:$D$432,0))</f>
        <v>0.008865740740740737</v>
      </c>
    </row>
    <row r="97" spans="1:9" ht="15" customHeight="1">
      <c r="A97" s="19">
        <v>94</v>
      </c>
      <c r="B97" s="45" t="s">
        <v>355</v>
      </c>
      <c r="C97" s="45" t="s">
        <v>80</v>
      </c>
      <c r="D97" s="46" t="s">
        <v>173</v>
      </c>
      <c r="E97" s="45" t="s">
        <v>356</v>
      </c>
      <c r="F97" s="47">
        <v>0.0384375</v>
      </c>
      <c r="G97" s="20" t="str">
        <f t="shared" si="3"/>
        <v>4.30/km</v>
      </c>
      <c r="H97" s="21">
        <f t="shared" si="4"/>
        <v>0.00887731481481481</v>
      </c>
      <c r="I97" s="21">
        <f>F97-INDEX($F$4:$F$432,MATCH(D97,$D$4:$D$432,0))</f>
        <v>0.0074652777777777755</v>
      </c>
    </row>
    <row r="98" spans="1:9" ht="15" customHeight="1">
      <c r="A98" s="19">
        <v>95</v>
      </c>
      <c r="B98" s="45" t="s">
        <v>357</v>
      </c>
      <c r="C98" s="45" t="s">
        <v>90</v>
      </c>
      <c r="D98" s="46" t="s">
        <v>173</v>
      </c>
      <c r="E98" s="45" t="s">
        <v>283</v>
      </c>
      <c r="F98" s="47">
        <v>0.03844907407407407</v>
      </c>
      <c r="G98" s="20" t="str">
        <f t="shared" si="3"/>
        <v>4.30/km</v>
      </c>
      <c r="H98" s="21">
        <f t="shared" si="4"/>
        <v>0.008888888888888884</v>
      </c>
      <c r="I98" s="21">
        <f>F98-INDEX($F$4:$F$432,MATCH(D98,$D$4:$D$432,0))</f>
        <v>0.007476851851851849</v>
      </c>
    </row>
    <row r="99" spans="1:9" ht="15" customHeight="1">
      <c r="A99" s="19">
        <v>96</v>
      </c>
      <c r="B99" s="45" t="s">
        <v>358</v>
      </c>
      <c r="C99" s="45" t="s">
        <v>141</v>
      </c>
      <c r="D99" s="46" t="s">
        <v>171</v>
      </c>
      <c r="E99" s="45" t="s">
        <v>356</v>
      </c>
      <c r="F99" s="47">
        <v>0.03844907407407407</v>
      </c>
      <c r="G99" s="20" t="str">
        <f t="shared" si="3"/>
        <v>4.30/km</v>
      </c>
      <c r="H99" s="21">
        <f t="shared" si="4"/>
        <v>0.008888888888888884</v>
      </c>
      <c r="I99" s="21">
        <f>F99-INDEX($F$4:$F$432,MATCH(D99,$D$4:$D$432,0))</f>
        <v>0.00645833333333333</v>
      </c>
    </row>
    <row r="100" spans="1:9" ht="15" customHeight="1">
      <c r="A100" s="19">
        <v>97</v>
      </c>
      <c r="B100" s="45" t="s">
        <v>359</v>
      </c>
      <c r="C100" s="45" t="s">
        <v>44</v>
      </c>
      <c r="D100" s="46" t="s">
        <v>171</v>
      </c>
      <c r="E100" s="45" t="s">
        <v>283</v>
      </c>
      <c r="F100" s="47">
        <v>0.03847222222222222</v>
      </c>
      <c r="G100" s="20" t="str">
        <f t="shared" si="3"/>
        <v>4.30/km</v>
      </c>
      <c r="H100" s="21">
        <f t="shared" si="4"/>
        <v>0.00891203703703703</v>
      </c>
      <c r="I100" s="21">
        <f>F100-INDEX($F$4:$F$432,MATCH(D100,$D$4:$D$432,0))</f>
        <v>0.006481481481481477</v>
      </c>
    </row>
    <row r="101" spans="1:9" ht="15" customHeight="1">
      <c r="A101" s="19">
        <v>98</v>
      </c>
      <c r="B101" s="45" t="s">
        <v>360</v>
      </c>
      <c r="C101" s="45" t="s">
        <v>83</v>
      </c>
      <c r="D101" s="46" t="s">
        <v>174</v>
      </c>
      <c r="E101" s="45" t="s">
        <v>283</v>
      </c>
      <c r="F101" s="47">
        <v>0.03850694444444445</v>
      </c>
      <c r="G101" s="20" t="str">
        <f t="shared" si="3"/>
        <v>4.30/km</v>
      </c>
      <c r="H101" s="21">
        <f t="shared" si="4"/>
        <v>0.008946759259259258</v>
      </c>
      <c r="I101" s="21">
        <f>F101-INDEX($F$4:$F$432,MATCH(D101,$D$4:$D$432,0))</f>
        <v>0.004062500000000004</v>
      </c>
    </row>
    <row r="102" spans="1:9" ht="15" customHeight="1">
      <c r="A102" s="19">
        <v>99</v>
      </c>
      <c r="B102" s="45" t="s">
        <v>361</v>
      </c>
      <c r="C102" s="45" t="s">
        <v>74</v>
      </c>
      <c r="D102" s="46" t="s">
        <v>173</v>
      </c>
      <c r="E102" s="45" t="s">
        <v>290</v>
      </c>
      <c r="F102" s="47">
        <v>0.038599537037037036</v>
      </c>
      <c r="G102" s="20" t="str">
        <f t="shared" si="3"/>
        <v>4.31/km</v>
      </c>
      <c r="H102" s="21">
        <f t="shared" si="4"/>
        <v>0.009039351851851847</v>
      </c>
      <c r="I102" s="21">
        <f>F102-INDEX($F$4:$F$432,MATCH(D102,$D$4:$D$432,0))</f>
        <v>0.0076273148148148125</v>
      </c>
    </row>
    <row r="103" spans="1:9" ht="15" customHeight="1">
      <c r="A103" s="19">
        <v>100</v>
      </c>
      <c r="B103" s="45" t="s">
        <v>362</v>
      </c>
      <c r="C103" s="45" t="s">
        <v>40</v>
      </c>
      <c r="D103" s="46" t="s">
        <v>297</v>
      </c>
      <c r="E103" s="45" t="s">
        <v>298</v>
      </c>
      <c r="F103" s="47">
        <v>0.03863425925925926</v>
      </c>
      <c r="G103" s="20" t="str">
        <f t="shared" si="3"/>
        <v>4.31/km</v>
      </c>
      <c r="H103" s="21">
        <f t="shared" si="4"/>
        <v>0.009074074074074068</v>
      </c>
      <c r="I103" s="21">
        <f>F103-INDEX($F$4:$F$432,MATCH(D103,$D$4:$D$432,0))</f>
        <v>0.0021527777777777743</v>
      </c>
    </row>
    <row r="104" spans="1:9" ht="15" customHeight="1">
      <c r="A104" s="19">
        <v>101</v>
      </c>
      <c r="B104" s="45" t="s">
        <v>363</v>
      </c>
      <c r="C104" s="45" t="s">
        <v>88</v>
      </c>
      <c r="D104" s="46" t="s">
        <v>173</v>
      </c>
      <c r="E104" s="45" t="s">
        <v>231</v>
      </c>
      <c r="F104" s="47">
        <v>0.03875</v>
      </c>
      <c r="G104" s="20" t="str">
        <f t="shared" si="3"/>
        <v>4.32/km</v>
      </c>
      <c r="H104" s="21">
        <f t="shared" si="4"/>
        <v>0.00918981481481481</v>
      </c>
      <c r="I104" s="21">
        <f>F104-INDEX($F$4:$F$432,MATCH(D104,$D$4:$D$432,0))</f>
        <v>0.007777777777777776</v>
      </c>
    </row>
    <row r="105" spans="1:9" ht="15" customHeight="1">
      <c r="A105" s="19">
        <v>102</v>
      </c>
      <c r="B105" s="45" t="s">
        <v>364</v>
      </c>
      <c r="C105" s="45" t="s">
        <v>365</v>
      </c>
      <c r="D105" s="46" t="s">
        <v>185</v>
      </c>
      <c r="E105" s="45" t="s">
        <v>308</v>
      </c>
      <c r="F105" s="47">
        <v>0.03876157407407408</v>
      </c>
      <c r="G105" s="20" t="str">
        <f t="shared" si="3"/>
        <v>4.32/km</v>
      </c>
      <c r="H105" s="21">
        <f t="shared" si="4"/>
        <v>0.009201388888888891</v>
      </c>
      <c r="I105" s="21">
        <f>F105-INDEX($F$4:$F$432,MATCH(D105,$D$4:$D$432,0))</f>
        <v>0.004247685185185188</v>
      </c>
    </row>
    <row r="106" spans="1:9" ht="15" customHeight="1">
      <c r="A106" s="19">
        <v>103</v>
      </c>
      <c r="B106" s="45" t="s">
        <v>366</v>
      </c>
      <c r="C106" s="45" t="s">
        <v>197</v>
      </c>
      <c r="D106" s="46" t="s">
        <v>181</v>
      </c>
      <c r="E106" s="45" t="s">
        <v>308</v>
      </c>
      <c r="F106" s="47">
        <v>0.03877314814814815</v>
      </c>
      <c r="G106" s="20" t="str">
        <f t="shared" si="3"/>
        <v>4.32/km</v>
      </c>
      <c r="H106" s="21">
        <f t="shared" si="4"/>
        <v>0.009212962962962958</v>
      </c>
      <c r="I106" s="21">
        <f>F106-INDEX($F$4:$F$432,MATCH(D106,$D$4:$D$432,0))</f>
        <v>0.0049999999999999975</v>
      </c>
    </row>
    <row r="107" spans="1:9" ht="15" customHeight="1">
      <c r="A107" s="19">
        <v>104</v>
      </c>
      <c r="B107" s="45" t="s">
        <v>367</v>
      </c>
      <c r="C107" s="45" t="s">
        <v>136</v>
      </c>
      <c r="D107" s="46" t="s">
        <v>172</v>
      </c>
      <c r="E107" s="45" t="s">
        <v>354</v>
      </c>
      <c r="F107" s="47">
        <v>0.038807870370370375</v>
      </c>
      <c r="G107" s="20" t="str">
        <f t="shared" si="3"/>
        <v>4.33/km</v>
      </c>
      <c r="H107" s="21">
        <f t="shared" si="4"/>
        <v>0.009247685185185185</v>
      </c>
      <c r="I107" s="21">
        <f>F107-INDEX($F$4:$F$432,MATCH(D107,$D$4:$D$432,0))</f>
        <v>0.009247685185185185</v>
      </c>
    </row>
    <row r="108" spans="1:9" ht="15" customHeight="1">
      <c r="A108" s="19">
        <v>105</v>
      </c>
      <c r="B108" s="45" t="s">
        <v>195</v>
      </c>
      <c r="C108" s="45" t="s">
        <v>196</v>
      </c>
      <c r="D108" s="46" t="s">
        <v>174</v>
      </c>
      <c r="E108" s="45" t="s">
        <v>255</v>
      </c>
      <c r="F108" s="47">
        <v>0.03881944444444444</v>
      </c>
      <c r="G108" s="20" t="str">
        <f t="shared" si="3"/>
        <v>4.33/km</v>
      </c>
      <c r="H108" s="21">
        <f t="shared" si="4"/>
        <v>0.009259259259259252</v>
      </c>
      <c r="I108" s="21">
        <f>F108-INDEX($F$4:$F$432,MATCH(D108,$D$4:$D$432,0))</f>
        <v>0.004374999999999997</v>
      </c>
    </row>
    <row r="109" spans="1:9" ht="15" customHeight="1">
      <c r="A109" s="19">
        <v>106</v>
      </c>
      <c r="B109" s="45" t="s">
        <v>368</v>
      </c>
      <c r="C109" s="45" t="s">
        <v>369</v>
      </c>
      <c r="D109" s="46" t="s">
        <v>188</v>
      </c>
      <c r="E109" s="45" t="s">
        <v>207</v>
      </c>
      <c r="F109" s="47">
        <v>0.038831018518518515</v>
      </c>
      <c r="G109" s="20" t="str">
        <f t="shared" si="3"/>
        <v>4.33/km</v>
      </c>
      <c r="H109" s="21">
        <f t="shared" si="4"/>
        <v>0.009270833333333325</v>
      </c>
      <c r="I109" s="21">
        <f>F109-INDEX($F$4:$F$432,MATCH(D109,$D$4:$D$432,0))</f>
        <v>0.001921296296296289</v>
      </c>
    </row>
    <row r="110" spans="1:9" ht="15" customHeight="1">
      <c r="A110" s="19">
        <v>107</v>
      </c>
      <c r="B110" s="45" t="s">
        <v>370</v>
      </c>
      <c r="C110" s="45" t="s">
        <v>81</v>
      </c>
      <c r="D110" s="46" t="s">
        <v>181</v>
      </c>
      <c r="E110" s="45" t="s">
        <v>371</v>
      </c>
      <c r="F110" s="47">
        <v>0.03884259259259259</v>
      </c>
      <c r="G110" s="20" t="str">
        <f t="shared" si="3"/>
        <v>4.33/km</v>
      </c>
      <c r="H110" s="21">
        <f t="shared" si="4"/>
        <v>0.009282407407407399</v>
      </c>
      <c r="I110" s="21">
        <f>F110-INDEX($F$4:$F$432,MATCH(D110,$D$4:$D$432,0))</f>
        <v>0.005069444444444439</v>
      </c>
    </row>
    <row r="111" spans="1:9" ht="15" customHeight="1">
      <c r="A111" s="19">
        <v>108</v>
      </c>
      <c r="B111" s="45" t="s">
        <v>372</v>
      </c>
      <c r="C111" s="45" t="s">
        <v>77</v>
      </c>
      <c r="D111" s="46" t="s">
        <v>174</v>
      </c>
      <c r="E111" s="45" t="s">
        <v>187</v>
      </c>
      <c r="F111" s="47">
        <v>0.03884259259259259</v>
      </c>
      <c r="G111" s="20" t="str">
        <f t="shared" si="3"/>
        <v>4.33/km</v>
      </c>
      <c r="H111" s="21">
        <f t="shared" si="4"/>
        <v>0.009282407407407399</v>
      </c>
      <c r="I111" s="21">
        <f>F111-INDEX($F$4:$F$432,MATCH(D111,$D$4:$D$432,0))</f>
        <v>0.004398148148148144</v>
      </c>
    </row>
    <row r="112" spans="1:9" ht="15" customHeight="1">
      <c r="A112" s="19">
        <v>109</v>
      </c>
      <c r="B112" s="45" t="s">
        <v>373</v>
      </c>
      <c r="C112" s="45" t="s">
        <v>94</v>
      </c>
      <c r="D112" s="46" t="s">
        <v>171</v>
      </c>
      <c r="E112" s="45" t="s">
        <v>295</v>
      </c>
      <c r="F112" s="47">
        <v>0.03891203703703704</v>
      </c>
      <c r="G112" s="20" t="str">
        <f t="shared" si="3"/>
        <v>4.33/km</v>
      </c>
      <c r="H112" s="21">
        <f t="shared" si="4"/>
        <v>0.009351851851851847</v>
      </c>
      <c r="I112" s="21">
        <f>F112-INDEX($F$4:$F$432,MATCH(D112,$D$4:$D$432,0))</f>
        <v>0.0069212962962962934</v>
      </c>
    </row>
    <row r="113" spans="1:9" ht="15" customHeight="1">
      <c r="A113" s="19">
        <v>110</v>
      </c>
      <c r="B113" s="45" t="s">
        <v>374</v>
      </c>
      <c r="C113" s="45" t="s">
        <v>145</v>
      </c>
      <c r="D113" s="46" t="s">
        <v>181</v>
      </c>
      <c r="E113" s="45" t="s">
        <v>314</v>
      </c>
      <c r="F113" s="47">
        <v>0.03892361111111111</v>
      </c>
      <c r="G113" s="20" t="str">
        <f t="shared" si="3"/>
        <v>4.33/km</v>
      </c>
      <c r="H113" s="21">
        <f t="shared" si="4"/>
        <v>0.009363425925925921</v>
      </c>
      <c r="I113" s="21">
        <f>F113-INDEX($F$4:$F$432,MATCH(D113,$D$4:$D$432,0))</f>
        <v>0.005150462962962961</v>
      </c>
    </row>
    <row r="114" spans="1:9" ht="15" customHeight="1">
      <c r="A114" s="19">
        <v>111</v>
      </c>
      <c r="B114" s="45" t="s">
        <v>375</v>
      </c>
      <c r="C114" s="45" t="s">
        <v>103</v>
      </c>
      <c r="D114" s="46" t="s">
        <v>173</v>
      </c>
      <c r="E114" s="45" t="s">
        <v>376</v>
      </c>
      <c r="F114" s="47">
        <v>0.038969907407407404</v>
      </c>
      <c r="G114" s="20" t="str">
        <f t="shared" si="3"/>
        <v>4.34/km</v>
      </c>
      <c r="H114" s="21">
        <f t="shared" si="4"/>
        <v>0.009409722222222215</v>
      </c>
      <c r="I114" s="21">
        <f>F114-INDEX($F$4:$F$432,MATCH(D114,$D$4:$D$432,0))</f>
        <v>0.00799768518518518</v>
      </c>
    </row>
    <row r="115" spans="1:9" ht="15" customHeight="1">
      <c r="A115" s="19">
        <v>112</v>
      </c>
      <c r="B115" s="45" t="s">
        <v>377</v>
      </c>
      <c r="C115" s="45" t="s">
        <v>66</v>
      </c>
      <c r="D115" s="46" t="s">
        <v>173</v>
      </c>
      <c r="E115" s="45" t="s">
        <v>378</v>
      </c>
      <c r="F115" s="47">
        <v>0.038981481481481485</v>
      </c>
      <c r="G115" s="20" t="str">
        <f t="shared" si="3"/>
        <v>4.34/km</v>
      </c>
      <c r="H115" s="21">
        <f t="shared" si="4"/>
        <v>0.009421296296296296</v>
      </c>
      <c r="I115" s="21">
        <f>F115-INDEX($F$4:$F$432,MATCH(D115,$D$4:$D$432,0))</f>
        <v>0.008009259259259261</v>
      </c>
    </row>
    <row r="116" spans="1:9" ht="15" customHeight="1">
      <c r="A116" s="19">
        <v>113</v>
      </c>
      <c r="B116" s="45" t="s">
        <v>379</v>
      </c>
      <c r="C116" s="45" t="s">
        <v>66</v>
      </c>
      <c r="D116" s="46" t="s">
        <v>174</v>
      </c>
      <c r="E116" s="45" t="s">
        <v>380</v>
      </c>
      <c r="F116" s="47">
        <v>0.03899305555555555</v>
      </c>
      <c r="G116" s="20" t="str">
        <f t="shared" si="3"/>
        <v>4.34/km</v>
      </c>
      <c r="H116" s="21">
        <f t="shared" si="4"/>
        <v>0.009432870370370362</v>
      </c>
      <c r="I116" s="21">
        <f>F116-INDEX($F$4:$F$432,MATCH(D116,$D$4:$D$432,0))</f>
        <v>0.0045486111111111074</v>
      </c>
    </row>
    <row r="117" spans="1:9" ht="15" customHeight="1">
      <c r="A117" s="19">
        <v>114</v>
      </c>
      <c r="B117" s="45" t="s">
        <v>381</v>
      </c>
      <c r="C117" s="45" t="s">
        <v>168</v>
      </c>
      <c r="D117" s="46" t="s">
        <v>173</v>
      </c>
      <c r="E117" s="45" t="s">
        <v>295</v>
      </c>
      <c r="F117" s="47">
        <v>0.03900462962962963</v>
      </c>
      <c r="G117" s="20" t="str">
        <f t="shared" si="3"/>
        <v>4.34/km</v>
      </c>
      <c r="H117" s="21">
        <f t="shared" si="4"/>
        <v>0.009444444444444443</v>
      </c>
      <c r="I117" s="21">
        <f>F117-INDEX($F$4:$F$432,MATCH(D117,$D$4:$D$432,0))</f>
        <v>0.008032407407407408</v>
      </c>
    </row>
    <row r="118" spans="1:9" ht="15" customHeight="1">
      <c r="A118" s="19">
        <v>115</v>
      </c>
      <c r="B118" s="45" t="s">
        <v>135</v>
      </c>
      <c r="C118" s="45" t="s">
        <v>90</v>
      </c>
      <c r="D118" s="46" t="s">
        <v>171</v>
      </c>
      <c r="E118" s="45" t="s">
        <v>382</v>
      </c>
      <c r="F118" s="47">
        <v>0.039050925925925926</v>
      </c>
      <c r="G118" s="20" t="str">
        <f t="shared" si="3"/>
        <v>4.34/km</v>
      </c>
      <c r="H118" s="21">
        <f t="shared" si="4"/>
        <v>0.009490740740740737</v>
      </c>
      <c r="I118" s="21">
        <f>F118-INDEX($F$4:$F$432,MATCH(D118,$D$4:$D$432,0))</f>
        <v>0.007060185185185183</v>
      </c>
    </row>
    <row r="119" spans="1:9" ht="15" customHeight="1">
      <c r="A119" s="19">
        <v>116</v>
      </c>
      <c r="B119" s="45" t="s">
        <v>199</v>
      </c>
      <c r="C119" s="45" t="s">
        <v>98</v>
      </c>
      <c r="D119" s="46" t="s">
        <v>176</v>
      </c>
      <c r="E119" s="45" t="s">
        <v>383</v>
      </c>
      <c r="F119" s="47">
        <v>0.039074074074074074</v>
      </c>
      <c r="G119" s="20" t="str">
        <f t="shared" si="3"/>
        <v>4.34/km</v>
      </c>
      <c r="H119" s="21">
        <f t="shared" si="4"/>
        <v>0.009513888888888884</v>
      </c>
      <c r="I119" s="21">
        <f>F119-INDEX($F$4:$F$432,MATCH(D119,$D$4:$D$432,0))</f>
        <v>0.004872685185185188</v>
      </c>
    </row>
    <row r="120" spans="1:9" ht="15" customHeight="1">
      <c r="A120" s="19">
        <v>117</v>
      </c>
      <c r="B120" s="45" t="s">
        <v>384</v>
      </c>
      <c r="C120" s="45" t="s">
        <v>67</v>
      </c>
      <c r="D120" s="46" t="s">
        <v>172</v>
      </c>
      <c r="E120" s="45" t="s">
        <v>290</v>
      </c>
      <c r="F120" s="47">
        <v>0.03921296296296296</v>
      </c>
      <c r="G120" s="20" t="str">
        <f t="shared" si="3"/>
        <v>4.35/km</v>
      </c>
      <c r="H120" s="21">
        <f t="shared" si="4"/>
        <v>0.009652777777777774</v>
      </c>
      <c r="I120" s="21">
        <f>F120-INDEX($F$4:$F$432,MATCH(D120,$D$4:$D$432,0))</f>
        <v>0.009652777777777774</v>
      </c>
    </row>
    <row r="121" spans="1:9" ht="15" customHeight="1">
      <c r="A121" s="19">
        <v>118</v>
      </c>
      <c r="B121" s="45" t="s">
        <v>385</v>
      </c>
      <c r="C121" s="45" t="s">
        <v>106</v>
      </c>
      <c r="D121" s="46" t="s">
        <v>181</v>
      </c>
      <c r="E121" s="45" t="s">
        <v>303</v>
      </c>
      <c r="F121" s="47">
        <v>0.03930555555555556</v>
      </c>
      <c r="G121" s="20" t="str">
        <f t="shared" si="3"/>
        <v>4.36/km</v>
      </c>
      <c r="H121" s="21">
        <f t="shared" si="4"/>
        <v>0.00974537037037037</v>
      </c>
      <c r="I121" s="21">
        <f>F121-INDEX($F$4:$F$432,MATCH(D121,$D$4:$D$432,0))</f>
        <v>0.0055324074074074095</v>
      </c>
    </row>
    <row r="122" spans="1:9" ht="15" customHeight="1">
      <c r="A122" s="19">
        <v>119</v>
      </c>
      <c r="B122" s="45" t="s">
        <v>386</v>
      </c>
      <c r="C122" s="45" t="s">
        <v>79</v>
      </c>
      <c r="D122" s="46" t="s">
        <v>173</v>
      </c>
      <c r="E122" s="45" t="s">
        <v>387</v>
      </c>
      <c r="F122" s="47">
        <v>0.039317129629629625</v>
      </c>
      <c r="G122" s="20" t="str">
        <f t="shared" si="3"/>
        <v>4.36/km</v>
      </c>
      <c r="H122" s="21">
        <f t="shared" si="4"/>
        <v>0.009756944444444436</v>
      </c>
      <c r="I122" s="21">
        <f>F122-INDEX($F$4:$F$432,MATCH(D122,$D$4:$D$432,0))</f>
        <v>0.008344907407407402</v>
      </c>
    </row>
    <row r="123" spans="1:9" ht="15" customHeight="1">
      <c r="A123" s="19">
        <v>120</v>
      </c>
      <c r="B123" s="45" t="s">
        <v>388</v>
      </c>
      <c r="C123" s="45" t="s">
        <v>90</v>
      </c>
      <c r="D123" s="46" t="s">
        <v>174</v>
      </c>
      <c r="E123" s="45" t="s">
        <v>389</v>
      </c>
      <c r="F123" s="47">
        <v>0.039328703703703706</v>
      </c>
      <c r="G123" s="20" t="str">
        <f t="shared" si="3"/>
        <v>4.36/km</v>
      </c>
      <c r="H123" s="21">
        <f t="shared" si="4"/>
        <v>0.009768518518518517</v>
      </c>
      <c r="I123" s="21">
        <f>F123-INDEX($F$4:$F$432,MATCH(D123,$D$4:$D$432,0))</f>
        <v>0.004884259259259262</v>
      </c>
    </row>
    <row r="124" spans="1:9" ht="15" customHeight="1">
      <c r="A124" s="19">
        <v>121</v>
      </c>
      <c r="B124" s="45" t="s">
        <v>333</v>
      </c>
      <c r="C124" s="45" t="s">
        <v>75</v>
      </c>
      <c r="D124" s="46" t="s">
        <v>172</v>
      </c>
      <c r="E124" s="45" t="s">
        <v>246</v>
      </c>
      <c r="F124" s="47">
        <v>0.039421296296296295</v>
      </c>
      <c r="G124" s="20" t="str">
        <f t="shared" si="3"/>
        <v>4.37/km</v>
      </c>
      <c r="H124" s="21">
        <f t="shared" si="4"/>
        <v>0.009861111111111105</v>
      </c>
      <c r="I124" s="21">
        <f>F124-INDEX($F$4:$F$432,MATCH(D124,$D$4:$D$432,0))</f>
        <v>0.009861111111111105</v>
      </c>
    </row>
    <row r="125" spans="1:9" ht="15" customHeight="1">
      <c r="A125" s="19">
        <v>122</v>
      </c>
      <c r="B125" s="45" t="s">
        <v>276</v>
      </c>
      <c r="C125" s="45" t="s">
        <v>90</v>
      </c>
      <c r="D125" s="46" t="s">
        <v>172</v>
      </c>
      <c r="E125" s="45" t="s">
        <v>231</v>
      </c>
      <c r="F125" s="47">
        <v>0.03943287037037037</v>
      </c>
      <c r="G125" s="20" t="str">
        <f t="shared" si="3"/>
        <v>4.37/km</v>
      </c>
      <c r="H125" s="21">
        <f t="shared" si="4"/>
        <v>0.009872685185185179</v>
      </c>
      <c r="I125" s="21">
        <f>F125-INDEX($F$4:$F$432,MATCH(D125,$D$4:$D$432,0))</f>
        <v>0.009872685185185179</v>
      </c>
    </row>
    <row r="126" spans="1:9" ht="15" customHeight="1">
      <c r="A126" s="19">
        <v>123</v>
      </c>
      <c r="B126" s="45" t="s">
        <v>390</v>
      </c>
      <c r="C126" s="45" t="s">
        <v>133</v>
      </c>
      <c r="D126" s="46" t="s">
        <v>176</v>
      </c>
      <c r="E126" s="45" t="s">
        <v>314</v>
      </c>
      <c r="F126" s="47">
        <v>0.03947916666666667</v>
      </c>
      <c r="G126" s="20" t="str">
        <f t="shared" si="3"/>
        <v>4.37/km</v>
      </c>
      <c r="H126" s="21">
        <f t="shared" si="4"/>
        <v>0.00991898148148148</v>
      </c>
      <c r="I126" s="21">
        <f>F126-INDEX($F$4:$F$432,MATCH(D126,$D$4:$D$432,0))</f>
        <v>0.005277777777777784</v>
      </c>
    </row>
    <row r="127" spans="1:9" ht="15" customHeight="1">
      <c r="A127" s="19">
        <v>124</v>
      </c>
      <c r="B127" s="45" t="s">
        <v>391</v>
      </c>
      <c r="C127" s="45" t="s">
        <v>86</v>
      </c>
      <c r="D127" s="46" t="s">
        <v>173</v>
      </c>
      <c r="E127" s="45" t="s">
        <v>392</v>
      </c>
      <c r="F127" s="47">
        <v>0.03949074074074074</v>
      </c>
      <c r="G127" s="20" t="str">
        <f t="shared" si="3"/>
        <v>4.37/km</v>
      </c>
      <c r="H127" s="21">
        <f t="shared" si="4"/>
        <v>0.009930555555555554</v>
      </c>
      <c r="I127" s="21">
        <f>F127-INDEX($F$4:$F$432,MATCH(D127,$D$4:$D$432,0))</f>
        <v>0.008518518518518519</v>
      </c>
    </row>
    <row r="128" spans="1:9" ht="15" customHeight="1">
      <c r="A128" s="19">
        <v>125</v>
      </c>
      <c r="B128" s="45" t="s">
        <v>200</v>
      </c>
      <c r="C128" s="45" t="s">
        <v>184</v>
      </c>
      <c r="D128" s="46" t="s">
        <v>181</v>
      </c>
      <c r="E128" s="45" t="s">
        <v>201</v>
      </c>
      <c r="F128" s="47">
        <v>0.03960648148148148</v>
      </c>
      <c r="G128" s="20" t="str">
        <f t="shared" si="3"/>
        <v>4.38/km</v>
      </c>
      <c r="H128" s="21">
        <f t="shared" si="4"/>
        <v>0.01004629629629629</v>
      </c>
      <c r="I128" s="21">
        <f>F128-INDEX($F$4:$F$432,MATCH(D128,$D$4:$D$432,0))</f>
        <v>0.005833333333333329</v>
      </c>
    </row>
    <row r="129" spans="1:9" ht="15" customHeight="1">
      <c r="A129" s="19">
        <v>126</v>
      </c>
      <c r="B129" s="45" t="s">
        <v>393</v>
      </c>
      <c r="C129" s="45" t="s">
        <v>120</v>
      </c>
      <c r="D129" s="46" t="s">
        <v>204</v>
      </c>
      <c r="E129" s="45" t="s">
        <v>327</v>
      </c>
      <c r="F129" s="47">
        <v>0.03961805555555555</v>
      </c>
      <c r="G129" s="20" t="str">
        <f t="shared" si="3"/>
        <v>4.38/km</v>
      </c>
      <c r="H129" s="21">
        <f t="shared" si="4"/>
        <v>0.010057870370370363</v>
      </c>
      <c r="I129" s="21">
        <f>F129-INDEX($F$4:$F$432,MATCH(D129,$D$4:$D$432,0))</f>
        <v>0.003356481481481474</v>
      </c>
    </row>
    <row r="130" spans="1:9" ht="15" customHeight="1">
      <c r="A130" s="19">
        <v>127</v>
      </c>
      <c r="B130" s="45" t="s">
        <v>394</v>
      </c>
      <c r="C130" s="45" t="s">
        <v>68</v>
      </c>
      <c r="D130" s="46" t="s">
        <v>181</v>
      </c>
      <c r="E130" s="45" t="s">
        <v>395</v>
      </c>
      <c r="F130" s="47">
        <v>0.039641203703703706</v>
      </c>
      <c r="G130" s="20" t="str">
        <f t="shared" si="3"/>
        <v>4.38/km</v>
      </c>
      <c r="H130" s="21">
        <f t="shared" si="4"/>
        <v>0.010081018518518517</v>
      </c>
      <c r="I130" s="21">
        <f>F130-INDEX($F$4:$F$432,MATCH(D130,$D$4:$D$432,0))</f>
        <v>0.005868055555555557</v>
      </c>
    </row>
    <row r="131" spans="1:9" ht="15" customHeight="1">
      <c r="A131" s="19">
        <v>128</v>
      </c>
      <c r="B131" s="45" t="s">
        <v>396</v>
      </c>
      <c r="C131" s="45" t="s">
        <v>68</v>
      </c>
      <c r="D131" s="46" t="s">
        <v>171</v>
      </c>
      <c r="E131" s="45" t="s">
        <v>246</v>
      </c>
      <c r="F131" s="47">
        <v>0.03965277777777778</v>
      </c>
      <c r="G131" s="20" t="str">
        <f t="shared" si="3"/>
        <v>4.39/km</v>
      </c>
      <c r="H131" s="21">
        <f t="shared" si="4"/>
        <v>0.01009259259259259</v>
      </c>
      <c r="I131" s="21">
        <f>F131-INDEX($F$4:$F$432,MATCH(D131,$D$4:$D$432,0))</f>
        <v>0.007662037037037037</v>
      </c>
    </row>
    <row r="132" spans="1:9" ht="15" customHeight="1">
      <c r="A132" s="19">
        <v>129</v>
      </c>
      <c r="B132" s="45" t="s">
        <v>397</v>
      </c>
      <c r="C132" s="45" t="s">
        <v>103</v>
      </c>
      <c r="D132" s="46" t="s">
        <v>171</v>
      </c>
      <c r="E132" s="45" t="s">
        <v>143</v>
      </c>
      <c r="F132" s="47">
        <v>0.03967592592592593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4.39/km</v>
      </c>
      <c r="H132" s="21">
        <f t="shared" si="4"/>
        <v>0.010115740740740738</v>
      </c>
      <c r="I132" s="21">
        <f>F132-INDEX($F$4:$F$432,MATCH(D132,$D$4:$D$432,0))</f>
        <v>0.007685185185185184</v>
      </c>
    </row>
    <row r="133" spans="1:9" ht="15" customHeight="1">
      <c r="A133" s="19">
        <v>130</v>
      </c>
      <c r="B133" s="45" t="s">
        <v>398</v>
      </c>
      <c r="C133" s="45" t="s">
        <v>313</v>
      </c>
      <c r="D133" s="46" t="s">
        <v>174</v>
      </c>
      <c r="E133" s="45" t="s">
        <v>255</v>
      </c>
      <c r="F133" s="47">
        <v>0.039699074074074074</v>
      </c>
      <c r="G133" s="20" t="str">
        <f t="shared" si="5"/>
        <v>4.39/km</v>
      </c>
      <c r="H133" s="21">
        <f t="shared" si="4"/>
        <v>0.010138888888888885</v>
      </c>
      <c r="I133" s="21">
        <f>F133-INDEX($F$4:$F$432,MATCH(D133,$D$4:$D$432,0))</f>
        <v>0.00525462962962963</v>
      </c>
    </row>
    <row r="134" spans="1:9" ht="15" customHeight="1">
      <c r="A134" s="19">
        <v>131</v>
      </c>
      <c r="B134" s="45" t="s">
        <v>322</v>
      </c>
      <c r="C134" s="45" t="s">
        <v>399</v>
      </c>
      <c r="D134" s="46" t="s">
        <v>181</v>
      </c>
      <c r="E134" s="45" t="s">
        <v>290</v>
      </c>
      <c r="F134" s="47">
        <v>0.03979166666666666</v>
      </c>
      <c r="G134" s="20" t="str">
        <f t="shared" si="5"/>
        <v>4.40/km</v>
      </c>
      <c r="H134" s="21">
        <f t="shared" si="4"/>
        <v>0.010231481481481473</v>
      </c>
      <c r="I134" s="21">
        <f>F134-INDEX($F$4:$F$432,MATCH(D134,$D$4:$D$432,0))</f>
        <v>0.006018518518518513</v>
      </c>
    </row>
    <row r="135" spans="1:9" ht="15" customHeight="1">
      <c r="A135" s="19">
        <v>132</v>
      </c>
      <c r="B135" s="45" t="s">
        <v>400</v>
      </c>
      <c r="C135" s="45" t="s">
        <v>72</v>
      </c>
      <c r="D135" s="46" t="s">
        <v>186</v>
      </c>
      <c r="E135" s="45" t="s">
        <v>308</v>
      </c>
      <c r="F135" s="47">
        <v>0.039872685185185185</v>
      </c>
      <c r="G135" s="20" t="str">
        <f t="shared" si="5"/>
        <v>4.40/km</v>
      </c>
      <c r="H135" s="21">
        <f t="shared" si="4"/>
        <v>0.010312499999999995</v>
      </c>
      <c r="I135" s="21">
        <f>F135-INDEX($F$4:$F$432,MATCH(D135,$D$4:$D$432,0))</f>
        <v>0</v>
      </c>
    </row>
    <row r="136" spans="1:9" ht="15" customHeight="1">
      <c r="A136" s="19">
        <v>133</v>
      </c>
      <c r="B136" s="45" t="s">
        <v>401</v>
      </c>
      <c r="C136" s="45" t="s">
        <v>402</v>
      </c>
      <c r="D136" s="46" t="s">
        <v>181</v>
      </c>
      <c r="E136" s="45" t="s">
        <v>314</v>
      </c>
      <c r="F136" s="47">
        <v>0.039942129629629626</v>
      </c>
      <c r="G136" s="20" t="str">
        <f t="shared" si="5"/>
        <v>4.41/km</v>
      </c>
      <c r="H136" s="21">
        <f t="shared" si="4"/>
        <v>0.010381944444444437</v>
      </c>
      <c r="I136" s="21">
        <f>F136-INDEX($F$4:$F$432,MATCH(D136,$D$4:$D$432,0))</f>
        <v>0.006168981481481477</v>
      </c>
    </row>
    <row r="137" spans="1:9" ht="15" customHeight="1">
      <c r="A137" s="19">
        <v>134</v>
      </c>
      <c r="B137" s="45" t="s">
        <v>277</v>
      </c>
      <c r="C137" s="45" t="s">
        <v>85</v>
      </c>
      <c r="D137" s="46" t="s">
        <v>174</v>
      </c>
      <c r="E137" s="45" t="s">
        <v>246</v>
      </c>
      <c r="F137" s="47">
        <v>0.039976851851851854</v>
      </c>
      <c r="G137" s="20" t="str">
        <f t="shared" si="5"/>
        <v>4.41/km</v>
      </c>
      <c r="H137" s="21">
        <f t="shared" si="4"/>
        <v>0.010416666666666664</v>
      </c>
      <c r="I137" s="21">
        <f>F137-INDEX($F$4:$F$432,MATCH(D137,$D$4:$D$432,0))</f>
        <v>0.0055324074074074095</v>
      </c>
    </row>
    <row r="138" spans="1:9" ht="15" customHeight="1">
      <c r="A138" s="19">
        <v>135</v>
      </c>
      <c r="B138" s="45" t="s">
        <v>403</v>
      </c>
      <c r="C138" s="45" t="s">
        <v>132</v>
      </c>
      <c r="D138" s="46" t="s">
        <v>173</v>
      </c>
      <c r="E138" s="45" t="s">
        <v>248</v>
      </c>
      <c r="F138" s="47">
        <v>0.04</v>
      </c>
      <c r="G138" s="20" t="str">
        <f t="shared" si="5"/>
        <v>4.41/km</v>
      </c>
      <c r="H138" s="21">
        <f t="shared" si="4"/>
        <v>0.010439814814814811</v>
      </c>
      <c r="I138" s="21">
        <f>F138-INDEX($F$4:$F$432,MATCH(D138,$D$4:$D$432,0))</f>
        <v>0.009027777777777777</v>
      </c>
    </row>
    <row r="139" spans="1:9" ht="15" customHeight="1">
      <c r="A139" s="19">
        <v>136</v>
      </c>
      <c r="B139" s="45" t="s">
        <v>404</v>
      </c>
      <c r="C139" s="45" t="s">
        <v>82</v>
      </c>
      <c r="D139" s="46" t="s">
        <v>171</v>
      </c>
      <c r="E139" s="45" t="s">
        <v>246</v>
      </c>
      <c r="F139" s="47">
        <v>0.04003472222222222</v>
      </c>
      <c r="G139" s="20" t="str">
        <f t="shared" si="5"/>
        <v>4.41/km</v>
      </c>
      <c r="H139" s="21">
        <f t="shared" si="4"/>
        <v>0.010474537037037032</v>
      </c>
      <c r="I139" s="21">
        <f>F139-INDEX($F$4:$F$432,MATCH(D139,$D$4:$D$432,0))</f>
        <v>0.008043981481481478</v>
      </c>
    </row>
    <row r="140" spans="1:9" ht="15" customHeight="1">
      <c r="A140" s="19">
        <v>137</v>
      </c>
      <c r="B140" s="45" t="s">
        <v>405</v>
      </c>
      <c r="C140" s="45" t="s">
        <v>69</v>
      </c>
      <c r="D140" s="46" t="s">
        <v>171</v>
      </c>
      <c r="E140" s="45" t="s">
        <v>229</v>
      </c>
      <c r="F140" s="47">
        <v>0.04005787037037037</v>
      </c>
      <c r="G140" s="20" t="str">
        <f t="shared" si="5"/>
        <v>4.41/km</v>
      </c>
      <c r="H140" s="21">
        <f t="shared" si="4"/>
        <v>0.01049768518518518</v>
      </c>
      <c r="I140" s="21">
        <f>F140-INDEX($F$4:$F$432,MATCH(D140,$D$4:$D$432,0))</f>
        <v>0.008067129629629625</v>
      </c>
    </row>
    <row r="141" spans="1:9" ht="15" customHeight="1">
      <c r="A141" s="19">
        <v>138</v>
      </c>
      <c r="B141" s="45" t="s">
        <v>406</v>
      </c>
      <c r="C141" s="45" t="s">
        <v>38</v>
      </c>
      <c r="D141" s="46" t="s">
        <v>173</v>
      </c>
      <c r="E141" s="45" t="s">
        <v>238</v>
      </c>
      <c r="F141" s="47">
        <v>0.04008101851851852</v>
      </c>
      <c r="G141" s="20" t="str">
        <f t="shared" si="5"/>
        <v>4.42/km</v>
      </c>
      <c r="H141" s="21">
        <f t="shared" si="4"/>
        <v>0.010520833333333333</v>
      </c>
      <c r="I141" s="21">
        <f>F141-INDEX($F$4:$F$432,MATCH(D141,$D$4:$D$432,0))</f>
        <v>0.009108796296296299</v>
      </c>
    </row>
    <row r="142" spans="1:9" ht="15" customHeight="1">
      <c r="A142" s="19">
        <v>139</v>
      </c>
      <c r="B142" s="45" t="s">
        <v>407</v>
      </c>
      <c r="C142" s="45" t="s">
        <v>93</v>
      </c>
      <c r="D142" s="46" t="s">
        <v>174</v>
      </c>
      <c r="E142" s="45" t="s">
        <v>290</v>
      </c>
      <c r="F142" s="47">
        <v>0.04009259259259259</v>
      </c>
      <c r="G142" s="20" t="str">
        <f t="shared" si="5"/>
        <v>4.42/km</v>
      </c>
      <c r="H142" s="21">
        <f t="shared" si="4"/>
        <v>0.0105324074074074</v>
      </c>
      <c r="I142" s="21">
        <f>F142-INDEX($F$4:$F$432,MATCH(D142,$D$4:$D$432,0))</f>
        <v>0.005648148148148145</v>
      </c>
    </row>
    <row r="143" spans="1:9" ht="15" customHeight="1">
      <c r="A143" s="19">
        <v>140</v>
      </c>
      <c r="B143" s="45" t="s">
        <v>22</v>
      </c>
      <c r="C143" s="45" t="s">
        <v>80</v>
      </c>
      <c r="D143" s="46" t="s">
        <v>173</v>
      </c>
      <c r="E143" s="45" t="s">
        <v>290</v>
      </c>
      <c r="F143" s="47">
        <v>0.04010416666666667</v>
      </c>
      <c r="G143" s="20" t="str">
        <f t="shared" si="5"/>
        <v>4.42/km</v>
      </c>
      <c r="H143" s="21">
        <f t="shared" si="4"/>
        <v>0.01054398148148148</v>
      </c>
      <c r="I143" s="21">
        <f>F143-INDEX($F$4:$F$432,MATCH(D143,$D$4:$D$432,0))</f>
        <v>0.009131944444444446</v>
      </c>
    </row>
    <row r="144" spans="1:9" ht="15" customHeight="1">
      <c r="A144" s="19">
        <v>141</v>
      </c>
      <c r="B144" s="45" t="s">
        <v>216</v>
      </c>
      <c r="C144" s="45" t="s">
        <v>90</v>
      </c>
      <c r="D144" s="46" t="s">
        <v>174</v>
      </c>
      <c r="E144" s="45" t="s">
        <v>255</v>
      </c>
      <c r="F144" s="47">
        <v>0.04011574074074074</v>
      </c>
      <c r="G144" s="20" t="str">
        <f t="shared" si="5"/>
        <v>4.42/km</v>
      </c>
      <c r="H144" s="21">
        <f t="shared" si="4"/>
        <v>0.010555555555555547</v>
      </c>
      <c r="I144" s="21">
        <f>F144-INDEX($F$4:$F$432,MATCH(D144,$D$4:$D$432,0))</f>
        <v>0.005671296296296292</v>
      </c>
    </row>
    <row r="145" spans="1:9" ht="15" customHeight="1">
      <c r="A145" s="19">
        <v>142</v>
      </c>
      <c r="B145" s="45" t="s">
        <v>333</v>
      </c>
      <c r="C145" s="45" t="s">
        <v>116</v>
      </c>
      <c r="D145" s="46" t="s">
        <v>181</v>
      </c>
      <c r="E145" s="45" t="s">
        <v>246</v>
      </c>
      <c r="F145" s="47">
        <v>0.04016203703703704</v>
      </c>
      <c r="G145" s="20" t="str">
        <f t="shared" si="5"/>
        <v>4.42/km</v>
      </c>
      <c r="H145" s="21">
        <f t="shared" si="4"/>
        <v>0.010601851851851848</v>
      </c>
      <c r="I145" s="21">
        <f>F145-INDEX($F$4:$F$432,MATCH(D145,$D$4:$D$432,0))</f>
        <v>0.006388888888888888</v>
      </c>
    </row>
    <row r="146" spans="1:9" ht="15" customHeight="1">
      <c r="A146" s="19">
        <v>143</v>
      </c>
      <c r="B146" s="45" t="s">
        <v>408</v>
      </c>
      <c r="C146" s="45" t="s">
        <v>73</v>
      </c>
      <c r="D146" s="46" t="s">
        <v>173</v>
      </c>
      <c r="E146" s="45" t="s">
        <v>229</v>
      </c>
      <c r="F146" s="47">
        <v>0.04025462962962963</v>
      </c>
      <c r="G146" s="20" t="str">
        <f t="shared" si="5"/>
        <v>4.43/km</v>
      </c>
      <c r="H146" s="21">
        <f t="shared" si="4"/>
        <v>0.010694444444444444</v>
      </c>
      <c r="I146" s="21">
        <f>F146-INDEX($F$4:$F$432,MATCH(D146,$D$4:$D$432,0))</f>
        <v>0.00928240740740741</v>
      </c>
    </row>
    <row r="147" spans="1:9" ht="15" customHeight="1">
      <c r="A147" s="19">
        <v>144</v>
      </c>
      <c r="B147" s="45" t="s">
        <v>128</v>
      </c>
      <c r="C147" s="45" t="s">
        <v>66</v>
      </c>
      <c r="D147" s="46" t="s">
        <v>173</v>
      </c>
      <c r="E147" s="45" t="s">
        <v>308</v>
      </c>
      <c r="F147" s="47">
        <v>0.0402662037037037</v>
      </c>
      <c r="G147" s="20" t="str">
        <f t="shared" si="5"/>
        <v>4.43/km</v>
      </c>
      <c r="H147" s="21">
        <f t="shared" si="4"/>
        <v>0.01070601851851851</v>
      </c>
      <c r="I147" s="21">
        <f>F147-INDEX($F$4:$F$432,MATCH(D147,$D$4:$D$432,0))</f>
        <v>0.009293981481481476</v>
      </c>
    </row>
    <row r="148" spans="1:9" ht="15" customHeight="1">
      <c r="A148" s="19">
        <v>145</v>
      </c>
      <c r="B148" s="45" t="s">
        <v>409</v>
      </c>
      <c r="C148" s="45" t="s">
        <v>71</v>
      </c>
      <c r="D148" s="46" t="s">
        <v>176</v>
      </c>
      <c r="E148" s="45" t="s">
        <v>238</v>
      </c>
      <c r="F148" s="47">
        <v>0.04030092592592593</v>
      </c>
      <c r="G148" s="20" t="str">
        <f t="shared" si="5"/>
        <v>4.43/km</v>
      </c>
      <c r="H148" s="21">
        <f t="shared" si="4"/>
        <v>0.010740740740740738</v>
      </c>
      <c r="I148" s="21">
        <f>F148-INDEX($F$4:$F$432,MATCH(D148,$D$4:$D$432,0))</f>
        <v>0.006099537037037042</v>
      </c>
    </row>
    <row r="149" spans="1:9" ht="15" customHeight="1">
      <c r="A149" s="19">
        <v>146</v>
      </c>
      <c r="B149" s="45" t="s">
        <v>410</v>
      </c>
      <c r="C149" s="45" t="s">
        <v>53</v>
      </c>
      <c r="D149" s="46" t="s">
        <v>194</v>
      </c>
      <c r="E149" s="45" t="s">
        <v>238</v>
      </c>
      <c r="F149" s="47">
        <v>0.040358796296296295</v>
      </c>
      <c r="G149" s="20" t="str">
        <f t="shared" si="5"/>
        <v>4.43/km</v>
      </c>
      <c r="H149" s="21">
        <f t="shared" si="4"/>
        <v>0.010798611111111106</v>
      </c>
      <c r="I149" s="21">
        <f>F149-INDEX($F$4:$F$432,MATCH(D149,$D$4:$D$432,0))</f>
        <v>0</v>
      </c>
    </row>
    <row r="150" spans="1:9" ht="15" customHeight="1">
      <c r="A150" s="19">
        <v>147</v>
      </c>
      <c r="B150" s="45" t="s">
        <v>153</v>
      </c>
      <c r="C150" s="45" t="s">
        <v>104</v>
      </c>
      <c r="D150" s="46" t="s">
        <v>181</v>
      </c>
      <c r="E150" s="45" t="s">
        <v>376</v>
      </c>
      <c r="F150" s="47">
        <v>0.040393518518518516</v>
      </c>
      <c r="G150" s="20" t="str">
        <f t="shared" si="5"/>
        <v>4.44/km</v>
      </c>
      <c r="H150" s="21">
        <f t="shared" si="4"/>
        <v>0.010833333333333327</v>
      </c>
      <c r="I150" s="21">
        <f>F150-INDEX($F$4:$F$432,MATCH(D150,$D$4:$D$432,0))</f>
        <v>0.006620370370370367</v>
      </c>
    </row>
    <row r="151" spans="1:9" ht="15" customHeight="1">
      <c r="A151" s="19">
        <v>148</v>
      </c>
      <c r="B151" s="45" t="s">
        <v>411</v>
      </c>
      <c r="C151" s="45" t="s">
        <v>72</v>
      </c>
      <c r="D151" s="46" t="s">
        <v>174</v>
      </c>
      <c r="E151" s="45" t="s">
        <v>412</v>
      </c>
      <c r="F151" s="47">
        <v>0.04043981481481482</v>
      </c>
      <c r="G151" s="20" t="str">
        <f t="shared" si="5"/>
        <v>4.44/km</v>
      </c>
      <c r="H151" s="21">
        <f t="shared" si="4"/>
        <v>0.010879629629629628</v>
      </c>
      <c r="I151" s="21">
        <f>F151-INDEX($F$4:$F$432,MATCH(D151,$D$4:$D$432,0))</f>
        <v>0.005995370370370373</v>
      </c>
    </row>
    <row r="152" spans="1:9" ht="15" customHeight="1">
      <c r="A152" s="19">
        <v>149</v>
      </c>
      <c r="B152" s="45" t="s">
        <v>413</v>
      </c>
      <c r="C152" s="45" t="s">
        <v>69</v>
      </c>
      <c r="D152" s="46" t="s">
        <v>172</v>
      </c>
      <c r="E152" s="45" t="s">
        <v>182</v>
      </c>
      <c r="F152" s="47">
        <v>0.04047453703703704</v>
      </c>
      <c r="G152" s="20" t="str">
        <f t="shared" si="5"/>
        <v>4.44/km</v>
      </c>
      <c r="H152" s="21">
        <f t="shared" si="4"/>
        <v>0.010914351851851849</v>
      </c>
      <c r="I152" s="21">
        <f>F152-INDEX($F$4:$F$432,MATCH(D152,$D$4:$D$432,0))</f>
        <v>0.010914351851851849</v>
      </c>
    </row>
    <row r="153" spans="1:9" ht="15" customHeight="1">
      <c r="A153" s="19">
        <v>150</v>
      </c>
      <c r="B153" s="45" t="s">
        <v>414</v>
      </c>
      <c r="C153" s="45" t="s">
        <v>90</v>
      </c>
      <c r="D153" s="46" t="s">
        <v>172</v>
      </c>
      <c r="E153" s="45" t="s">
        <v>231</v>
      </c>
      <c r="F153" s="47">
        <v>0.040486111111111105</v>
      </c>
      <c r="G153" s="20" t="str">
        <f t="shared" si="5"/>
        <v>4.44/km</v>
      </c>
      <c r="H153" s="21">
        <f t="shared" si="4"/>
        <v>0.010925925925925915</v>
      </c>
      <c r="I153" s="21">
        <f>F153-INDEX($F$4:$F$432,MATCH(D153,$D$4:$D$432,0))</f>
        <v>0.010925925925925915</v>
      </c>
    </row>
    <row r="154" spans="1:9" ht="15" customHeight="1">
      <c r="A154" s="19">
        <v>151</v>
      </c>
      <c r="B154" s="45" t="s">
        <v>415</v>
      </c>
      <c r="C154" s="45" t="s">
        <v>73</v>
      </c>
      <c r="D154" s="46" t="s">
        <v>173</v>
      </c>
      <c r="E154" s="45" t="s">
        <v>231</v>
      </c>
      <c r="F154" s="47">
        <v>0.040497685185185185</v>
      </c>
      <c r="G154" s="20" t="str">
        <f t="shared" si="5"/>
        <v>4.44/km</v>
      </c>
      <c r="H154" s="21">
        <f t="shared" si="4"/>
        <v>0.010937499999999996</v>
      </c>
      <c r="I154" s="21">
        <f>F154-INDEX($F$4:$F$432,MATCH(D154,$D$4:$D$432,0))</f>
        <v>0.009525462962962961</v>
      </c>
    </row>
    <row r="155" spans="1:9" ht="15" customHeight="1">
      <c r="A155" s="19">
        <v>152</v>
      </c>
      <c r="B155" s="45" t="s">
        <v>416</v>
      </c>
      <c r="C155" s="45" t="s">
        <v>417</v>
      </c>
      <c r="D155" s="46" t="s">
        <v>173</v>
      </c>
      <c r="E155" s="45" t="s">
        <v>308</v>
      </c>
      <c r="F155" s="47">
        <v>0.04056712962962963</v>
      </c>
      <c r="G155" s="20" t="str">
        <f t="shared" si="5"/>
        <v>4.45/km</v>
      </c>
      <c r="H155" s="21">
        <f t="shared" si="4"/>
        <v>0.011006944444444437</v>
      </c>
      <c r="I155" s="21">
        <f>F155-INDEX($F$4:$F$432,MATCH(D155,$D$4:$D$432,0))</f>
        <v>0.009594907407407403</v>
      </c>
    </row>
    <row r="156" spans="1:9" ht="15" customHeight="1">
      <c r="A156" s="19">
        <v>153</v>
      </c>
      <c r="B156" s="45" t="s">
        <v>418</v>
      </c>
      <c r="C156" s="45" t="s">
        <v>83</v>
      </c>
      <c r="D156" s="46" t="s">
        <v>173</v>
      </c>
      <c r="E156" s="45" t="s">
        <v>419</v>
      </c>
      <c r="F156" s="47">
        <v>0.04059027777777778</v>
      </c>
      <c r="G156" s="20" t="str">
        <f t="shared" si="5"/>
        <v>4.45/km</v>
      </c>
      <c r="H156" s="21">
        <f t="shared" si="4"/>
        <v>0.011030092592592591</v>
      </c>
      <c r="I156" s="21">
        <f>F156-INDEX($F$4:$F$432,MATCH(D156,$D$4:$D$432,0))</f>
        <v>0.009618055555555557</v>
      </c>
    </row>
    <row r="157" spans="1:9" ht="15" customHeight="1">
      <c r="A157" s="19">
        <v>154</v>
      </c>
      <c r="B157" s="45" t="s">
        <v>420</v>
      </c>
      <c r="C157" s="45" t="s">
        <v>421</v>
      </c>
      <c r="D157" s="46" t="s">
        <v>176</v>
      </c>
      <c r="E157" s="45" t="s">
        <v>229</v>
      </c>
      <c r="F157" s="47">
        <v>0.040636574074074075</v>
      </c>
      <c r="G157" s="20" t="str">
        <f t="shared" si="5"/>
        <v>4.45/km</v>
      </c>
      <c r="H157" s="21">
        <f t="shared" si="4"/>
        <v>0.011076388888888886</v>
      </c>
      <c r="I157" s="21">
        <f>F157-INDEX($F$4:$F$432,MATCH(D157,$D$4:$D$432,0))</f>
        <v>0.00643518518518519</v>
      </c>
    </row>
    <row r="158" spans="1:9" ht="15" customHeight="1">
      <c r="A158" s="19">
        <v>155</v>
      </c>
      <c r="B158" s="45" t="s">
        <v>209</v>
      </c>
      <c r="C158" s="45" t="s">
        <v>197</v>
      </c>
      <c r="D158" s="46" t="s">
        <v>181</v>
      </c>
      <c r="E158" s="45" t="s">
        <v>376</v>
      </c>
      <c r="F158" s="47">
        <v>0.04065972222222222</v>
      </c>
      <c r="G158" s="20" t="str">
        <f t="shared" si="5"/>
        <v>4.46/km</v>
      </c>
      <c r="H158" s="21">
        <f t="shared" si="4"/>
        <v>0.011099537037037033</v>
      </c>
      <c r="I158" s="21">
        <f>F158-INDEX($F$4:$F$432,MATCH(D158,$D$4:$D$432,0))</f>
        <v>0.006886574074074073</v>
      </c>
    </row>
    <row r="159" spans="1:9" ht="15" customHeight="1">
      <c r="A159" s="19">
        <v>156</v>
      </c>
      <c r="B159" s="45" t="s">
        <v>422</v>
      </c>
      <c r="C159" s="45" t="s">
        <v>106</v>
      </c>
      <c r="D159" s="46" t="s">
        <v>176</v>
      </c>
      <c r="E159" s="45" t="s">
        <v>295</v>
      </c>
      <c r="F159" s="47">
        <v>0.04070601851851852</v>
      </c>
      <c r="G159" s="20" t="str">
        <f t="shared" si="5"/>
        <v>4.46/km</v>
      </c>
      <c r="H159" s="21">
        <f t="shared" si="4"/>
        <v>0.011145833333333334</v>
      </c>
      <c r="I159" s="21">
        <f>F159-INDEX($F$4:$F$432,MATCH(D159,$D$4:$D$432,0))</f>
        <v>0.006504629629629638</v>
      </c>
    </row>
    <row r="160" spans="1:9" ht="15" customHeight="1">
      <c r="A160" s="19">
        <v>157</v>
      </c>
      <c r="B160" s="45" t="s">
        <v>423</v>
      </c>
      <c r="C160" s="45" t="s">
        <v>92</v>
      </c>
      <c r="D160" s="46" t="s">
        <v>176</v>
      </c>
      <c r="E160" s="45" t="s">
        <v>314</v>
      </c>
      <c r="F160" s="47">
        <v>0.04076388888888889</v>
      </c>
      <c r="G160" s="20" t="str">
        <f t="shared" si="5"/>
        <v>4.46/km</v>
      </c>
      <c r="H160" s="21">
        <f aca="true" t="shared" si="6" ref="H160:H175">F160-$F$4</f>
        <v>0.011203703703703702</v>
      </c>
      <c r="I160" s="21">
        <f>F160-INDEX($F$4:$F$432,MATCH(D160,$D$4:$D$432,0))</f>
        <v>0.006562500000000006</v>
      </c>
    </row>
    <row r="161" spans="1:9" ht="15" customHeight="1">
      <c r="A161" s="19">
        <v>158</v>
      </c>
      <c r="B161" s="45" t="s">
        <v>424</v>
      </c>
      <c r="C161" s="45" t="s">
        <v>52</v>
      </c>
      <c r="D161" s="46" t="s">
        <v>171</v>
      </c>
      <c r="E161" s="45" t="s">
        <v>248</v>
      </c>
      <c r="F161" s="47">
        <v>0.04083333333333333</v>
      </c>
      <c r="G161" s="20" t="str">
        <f t="shared" si="5"/>
        <v>4.47/km</v>
      </c>
      <c r="H161" s="21">
        <f t="shared" si="6"/>
        <v>0.011273148148148143</v>
      </c>
      <c r="I161" s="21">
        <f>F161-INDEX($F$4:$F$432,MATCH(D161,$D$4:$D$432,0))</f>
        <v>0.00884259259259259</v>
      </c>
    </row>
    <row r="162" spans="1:9" ht="15" customHeight="1">
      <c r="A162" s="19">
        <v>159</v>
      </c>
      <c r="B162" s="45" t="s">
        <v>425</v>
      </c>
      <c r="C162" s="45" t="s">
        <v>83</v>
      </c>
      <c r="D162" s="46" t="s">
        <v>181</v>
      </c>
      <c r="E162" s="45" t="s">
        <v>426</v>
      </c>
      <c r="F162" s="47">
        <v>0.04083333333333333</v>
      </c>
      <c r="G162" s="20" t="str">
        <f t="shared" si="5"/>
        <v>4.47/km</v>
      </c>
      <c r="H162" s="21">
        <f t="shared" si="6"/>
        <v>0.011273148148148143</v>
      </c>
      <c r="I162" s="21">
        <f>F162-INDEX($F$4:$F$432,MATCH(D162,$D$4:$D$432,0))</f>
        <v>0.007060185185185183</v>
      </c>
    </row>
    <row r="163" spans="1:9" ht="15" customHeight="1">
      <c r="A163" s="19">
        <v>160</v>
      </c>
      <c r="B163" s="45" t="s">
        <v>427</v>
      </c>
      <c r="C163" s="45" t="s">
        <v>72</v>
      </c>
      <c r="D163" s="46" t="s">
        <v>176</v>
      </c>
      <c r="E163" s="45" t="s">
        <v>376</v>
      </c>
      <c r="F163" s="47">
        <v>0.04085648148148149</v>
      </c>
      <c r="G163" s="20" t="str">
        <f t="shared" si="5"/>
        <v>4.47/km</v>
      </c>
      <c r="H163" s="21">
        <f t="shared" si="6"/>
        <v>0.011296296296296297</v>
      </c>
      <c r="I163" s="21">
        <f>F163-INDEX($F$4:$F$432,MATCH(D163,$D$4:$D$432,0))</f>
        <v>0.006655092592592601</v>
      </c>
    </row>
    <row r="164" spans="1:9" ht="15" customHeight="1">
      <c r="A164" s="19">
        <v>161</v>
      </c>
      <c r="B164" s="45" t="s">
        <v>50</v>
      </c>
      <c r="C164" s="45" t="s">
        <v>73</v>
      </c>
      <c r="D164" s="46" t="s">
        <v>172</v>
      </c>
      <c r="E164" s="45" t="s">
        <v>255</v>
      </c>
      <c r="F164" s="47">
        <v>0.040879629629629634</v>
      </c>
      <c r="G164" s="20" t="str">
        <f t="shared" si="5"/>
        <v>4.47/km</v>
      </c>
      <c r="H164" s="21">
        <f t="shared" si="6"/>
        <v>0.011319444444444444</v>
      </c>
      <c r="I164" s="21">
        <f>F164-INDEX($F$4:$F$432,MATCH(D164,$D$4:$D$432,0))</f>
        <v>0.011319444444444444</v>
      </c>
    </row>
    <row r="165" spans="1:9" ht="15" customHeight="1">
      <c r="A165" s="19">
        <v>162</v>
      </c>
      <c r="B165" s="45" t="s">
        <v>428</v>
      </c>
      <c r="C165" s="45" t="s">
        <v>117</v>
      </c>
      <c r="D165" s="46" t="s">
        <v>174</v>
      </c>
      <c r="E165" s="45" t="s">
        <v>378</v>
      </c>
      <c r="F165" s="47">
        <v>0.04090277777777778</v>
      </c>
      <c r="G165" s="20" t="str">
        <f t="shared" si="5"/>
        <v>4.47/km</v>
      </c>
      <c r="H165" s="21">
        <f t="shared" si="6"/>
        <v>0.011342592592592592</v>
      </c>
      <c r="I165" s="21">
        <f>F165-INDEX($F$4:$F$432,MATCH(D165,$D$4:$D$432,0))</f>
        <v>0.006458333333333337</v>
      </c>
    </row>
    <row r="166" spans="1:9" ht="15" customHeight="1">
      <c r="A166" s="19">
        <v>163</v>
      </c>
      <c r="B166" s="45" t="s">
        <v>429</v>
      </c>
      <c r="C166" s="45" t="s">
        <v>127</v>
      </c>
      <c r="D166" s="46" t="s">
        <v>173</v>
      </c>
      <c r="E166" s="45" t="s">
        <v>231</v>
      </c>
      <c r="F166" s="47">
        <v>0.04092592592592593</v>
      </c>
      <c r="G166" s="20" t="str">
        <f t="shared" si="5"/>
        <v>4.47/km</v>
      </c>
      <c r="H166" s="21">
        <f t="shared" si="6"/>
        <v>0.011365740740740739</v>
      </c>
      <c r="I166" s="21">
        <f>F166-INDEX($F$4:$F$432,MATCH(D166,$D$4:$D$432,0))</f>
        <v>0.009953703703703704</v>
      </c>
    </row>
    <row r="167" spans="1:9" ht="15" customHeight="1">
      <c r="A167" s="19">
        <v>164</v>
      </c>
      <c r="B167" s="45" t="s">
        <v>208</v>
      </c>
      <c r="C167" s="45" t="s">
        <v>95</v>
      </c>
      <c r="D167" s="46" t="s">
        <v>176</v>
      </c>
      <c r="E167" s="45" t="s">
        <v>108</v>
      </c>
      <c r="F167" s="47">
        <v>0.0409375</v>
      </c>
      <c r="G167" s="20" t="str">
        <f t="shared" si="5"/>
        <v>4.48/km</v>
      </c>
      <c r="H167" s="21">
        <f t="shared" si="6"/>
        <v>0.011377314814814812</v>
      </c>
      <c r="I167" s="21">
        <f>F167-INDEX($F$4:$F$432,MATCH(D167,$D$4:$D$432,0))</f>
        <v>0.006736111111111116</v>
      </c>
    </row>
    <row r="168" spans="1:9" ht="15" customHeight="1">
      <c r="A168" s="19">
        <v>165</v>
      </c>
      <c r="B168" s="45" t="s">
        <v>430</v>
      </c>
      <c r="C168" s="45" t="s">
        <v>68</v>
      </c>
      <c r="D168" s="46" t="s">
        <v>172</v>
      </c>
      <c r="E168" s="45" t="s">
        <v>378</v>
      </c>
      <c r="F168" s="47">
        <v>0.04097222222222222</v>
      </c>
      <c r="G168" s="20" t="str">
        <f t="shared" si="5"/>
        <v>4.48/km</v>
      </c>
      <c r="H168" s="21">
        <f t="shared" si="6"/>
        <v>0.011412037037037033</v>
      </c>
      <c r="I168" s="21">
        <f>F168-INDEX($F$4:$F$432,MATCH(D168,$D$4:$D$432,0))</f>
        <v>0.011412037037037033</v>
      </c>
    </row>
    <row r="169" spans="1:9" ht="15" customHeight="1">
      <c r="A169" s="19">
        <v>166</v>
      </c>
      <c r="B169" s="45" t="s">
        <v>431</v>
      </c>
      <c r="C169" s="45" t="s">
        <v>123</v>
      </c>
      <c r="D169" s="46" t="s">
        <v>203</v>
      </c>
      <c r="E169" s="45" t="s">
        <v>231</v>
      </c>
      <c r="F169" s="47">
        <v>0.040983796296296296</v>
      </c>
      <c r="G169" s="20" t="str">
        <f t="shared" si="5"/>
        <v>4.48/km</v>
      </c>
      <c r="H169" s="21">
        <f t="shared" si="6"/>
        <v>0.011423611111111107</v>
      </c>
      <c r="I169" s="21">
        <f>F169-INDEX($F$4:$F$432,MATCH(D169,$D$4:$D$432,0))</f>
        <v>0.006655092592592594</v>
      </c>
    </row>
    <row r="170" spans="1:9" ht="15" customHeight="1">
      <c r="A170" s="19">
        <v>167</v>
      </c>
      <c r="B170" s="45" t="s">
        <v>432</v>
      </c>
      <c r="C170" s="45" t="s">
        <v>89</v>
      </c>
      <c r="D170" s="46" t="s">
        <v>174</v>
      </c>
      <c r="E170" s="45" t="s">
        <v>246</v>
      </c>
      <c r="F170" s="47">
        <v>0.041041666666666664</v>
      </c>
      <c r="G170" s="20" t="str">
        <f t="shared" si="5"/>
        <v>4.48/km</v>
      </c>
      <c r="H170" s="21">
        <f t="shared" si="6"/>
        <v>0.011481481481481474</v>
      </c>
      <c r="I170" s="21">
        <f>F170-INDEX($F$4:$F$432,MATCH(D170,$D$4:$D$432,0))</f>
        <v>0.00659722222222222</v>
      </c>
    </row>
    <row r="171" spans="1:9" ht="15" customHeight="1">
      <c r="A171" s="19">
        <v>168</v>
      </c>
      <c r="B171" s="45" t="s">
        <v>433</v>
      </c>
      <c r="C171" s="45" t="s">
        <v>434</v>
      </c>
      <c r="D171" s="46" t="s">
        <v>174</v>
      </c>
      <c r="E171" s="45" t="s">
        <v>306</v>
      </c>
      <c r="F171" s="47">
        <v>0.041041666666666664</v>
      </c>
      <c r="G171" s="20" t="str">
        <f t="shared" si="5"/>
        <v>4.48/km</v>
      </c>
      <c r="H171" s="21">
        <f t="shared" si="6"/>
        <v>0.011481481481481474</v>
      </c>
      <c r="I171" s="21">
        <f>F171-INDEX($F$4:$F$432,MATCH(D171,$D$4:$D$432,0))</f>
        <v>0.00659722222222222</v>
      </c>
    </row>
    <row r="172" spans="1:9" ht="15" customHeight="1">
      <c r="A172" s="19">
        <v>169</v>
      </c>
      <c r="B172" s="45" t="s">
        <v>435</v>
      </c>
      <c r="C172" s="45" t="s">
        <v>88</v>
      </c>
      <c r="D172" s="46" t="s">
        <v>173</v>
      </c>
      <c r="E172" s="45" t="s">
        <v>436</v>
      </c>
      <c r="F172" s="47">
        <v>0.04109953703703704</v>
      </c>
      <c r="G172" s="20" t="str">
        <f t="shared" si="5"/>
        <v>4.49/km</v>
      </c>
      <c r="H172" s="21">
        <f t="shared" si="6"/>
        <v>0.01153935185185185</v>
      </c>
      <c r="I172" s="21">
        <f>F172-INDEX($F$4:$F$432,MATCH(D172,$D$4:$D$432,0))</f>
        <v>0.010127314814814815</v>
      </c>
    </row>
    <row r="173" spans="1:9" ht="15" customHeight="1">
      <c r="A173" s="19">
        <v>170</v>
      </c>
      <c r="B173" s="45" t="s">
        <v>33</v>
      </c>
      <c r="C173" s="45" t="s">
        <v>68</v>
      </c>
      <c r="D173" s="46" t="s">
        <v>173</v>
      </c>
      <c r="E173" s="45" t="s">
        <v>231</v>
      </c>
      <c r="F173" s="47">
        <v>0.04109953703703704</v>
      </c>
      <c r="G173" s="20" t="str">
        <f t="shared" si="5"/>
        <v>4.49/km</v>
      </c>
      <c r="H173" s="21">
        <f t="shared" si="6"/>
        <v>0.01153935185185185</v>
      </c>
      <c r="I173" s="21">
        <f>F173-INDEX($F$4:$F$432,MATCH(D173,$D$4:$D$432,0))</f>
        <v>0.010127314814814815</v>
      </c>
    </row>
    <row r="174" spans="1:9" ht="15" customHeight="1">
      <c r="A174" s="19">
        <v>171</v>
      </c>
      <c r="B174" s="45" t="s">
        <v>394</v>
      </c>
      <c r="C174" s="45" t="s">
        <v>92</v>
      </c>
      <c r="D174" s="46" t="s">
        <v>186</v>
      </c>
      <c r="E174" s="45" t="s">
        <v>261</v>
      </c>
      <c r="F174" s="47">
        <v>0.041122685185185186</v>
      </c>
      <c r="G174" s="20" t="str">
        <f t="shared" si="5"/>
        <v>4.49/km</v>
      </c>
      <c r="H174" s="21">
        <f t="shared" si="6"/>
        <v>0.011562499999999996</v>
      </c>
      <c r="I174" s="21">
        <f>F174-INDEX($F$4:$F$432,MATCH(D174,$D$4:$D$432,0))</f>
        <v>0.0012500000000000011</v>
      </c>
    </row>
    <row r="175" spans="1:9" ht="15" customHeight="1">
      <c r="A175" s="19">
        <v>172</v>
      </c>
      <c r="B175" s="45" t="s">
        <v>437</v>
      </c>
      <c r="C175" s="45" t="s">
        <v>90</v>
      </c>
      <c r="D175" s="46" t="s">
        <v>174</v>
      </c>
      <c r="E175" s="45" t="s">
        <v>438</v>
      </c>
      <c r="F175" s="47">
        <v>0.04113425925925926</v>
      </c>
      <c r="G175" s="20" t="str">
        <f t="shared" si="5"/>
        <v>4.49/km</v>
      </c>
      <c r="H175" s="21">
        <f t="shared" si="6"/>
        <v>0.01157407407407407</v>
      </c>
      <c r="I175" s="21">
        <f>F175-INDEX($F$4:$F$432,MATCH(D175,$D$4:$D$432,0))</f>
        <v>0.006689814814814815</v>
      </c>
    </row>
    <row r="176" spans="1:9" ht="15" customHeight="1">
      <c r="A176" s="19">
        <v>173</v>
      </c>
      <c r="B176" s="45" t="s">
        <v>439</v>
      </c>
      <c r="C176" s="45" t="s">
        <v>82</v>
      </c>
      <c r="D176" s="46" t="s">
        <v>174</v>
      </c>
      <c r="E176" s="45" t="s">
        <v>440</v>
      </c>
      <c r="F176" s="47">
        <v>0.04128472222222222</v>
      </c>
      <c r="G176" s="20" t="str">
        <f t="shared" si="5"/>
        <v>4.50/km</v>
      </c>
      <c r="H176" s="21">
        <f aca="true" t="shared" si="7" ref="H176:H210">F176-$F$4</f>
        <v>0.011724537037037033</v>
      </c>
      <c r="I176" s="21">
        <f>F176-INDEX($F$4:$F$432,MATCH(D176,$D$4:$D$432,0))</f>
        <v>0.0068402777777777785</v>
      </c>
    </row>
    <row r="177" spans="1:9" ht="15" customHeight="1">
      <c r="A177" s="19">
        <v>174</v>
      </c>
      <c r="B177" s="45" t="s">
        <v>157</v>
      </c>
      <c r="C177" s="45" t="s">
        <v>83</v>
      </c>
      <c r="D177" s="46" t="s">
        <v>176</v>
      </c>
      <c r="E177" s="45" t="s">
        <v>378</v>
      </c>
      <c r="F177" s="47">
        <v>0.04137731481481482</v>
      </c>
      <c r="G177" s="20" t="str">
        <f t="shared" si="5"/>
        <v>4.51/km</v>
      </c>
      <c r="H177" s="21">
        <f t="shared" si="7"/>
        <v>0.011817129629629629</v>
      </c>
      <c r="I177" s="21">
        <f>F177-INDEX($F$4:$F$432,MATCH(D177,$D$4:$D$432,0))</f>
        <v>0.007175925925925933</v>
      </c>
    </row>
    <row r="178" spans="1:9" ht="15" customHeight="1">
      <c r="A178" s="19">
        <v>175</v>
      </c>
      <c r="B178" s="45" t="s">
        <v>441</v>
      </c>
      <c r="C178" s="45" t="s">
        <v>116</v>
      </c>
      <c r="D178" s="46" t="s">
        <v>174</v>
      </c>
      <c r="E178" s="45" t="s">
        <v>231</v>
      </c>
      <c r="F178" s="47">
        <v>0.0415162037037037</v>
      </c>
      <c r="G178" s="20" t="str">
        <f t="shared" si="5"/>
        <v>4.52/km</v>
      </c>
      <c r="H178" s="21">
        <f t="shared" si="7"/>
        <v>0.011956018518518512</v>
      </c>
      <c r="I178" s="21">
        <f>F178-INDEX($F$4:$F$432,MATCH(D178,$D$4:$D$432,0))</f>
        <v>0.007071759259259257</v>
      </c>
    </row>
    <row r="179" spans="1:9" ht="15" customHeight="1">
      <c r="A179" s="19">
        <v>176</v>
      </c>
      <c r="B179" s="45" t="s">
        <v>442</v>
      </c>
      <c r="C179" s="45" t="s">
        <v>191</v>
      </c>
      <c r="D179" s="46" t="s">
        <v>172</v>
      </c>
      <c r="E179" s="45" t="s">
        <v>443</v>
      </c>
      <c r="F179" s="47">
        <v>0.0415625</v>
      </c>
      <c r="G179" s="20" t="str">
        <f t="shared" si="5"/>
        <v>4.52/km</v>
      </c>
      <c r="H179" s="21">
        <f t="shared" si="7"/>
        <v>0.012002314814814813</v>
      </c>
      <c r="I179" s="21">
        <f>F179-INDEX($F$4:$F$432,MATCH(D179,$D$4:$D$432,0))</f>
        <v>0.012002314814814813</v>
      </c>
    </row>
    <row r="180" spans="1:9" ht="15" customHeight="1">
      <c r="A180" s="19">
        <v>177</v>
      </c>
      <c r="B180" s="45" t="s">
        <v>444</v>
      </c>
      <c r="C180" s="45" t="s">
        <v>73</v>
      </c>
      <c r="D180" s="46" t="s">
        <v>174</v>
      </c>
      <c r="E180" s="45" t="s">
        <v>248</v>
      </c>
      <c r="F180" s="47">
        <v>0.0416550925925926</v>
      </c>
      <c r="G180" s="20" t="str">
        <f t="shared" si="5"/>
        <v>4.53/km</v>
      </c>
      <c r="H180" s="21">
        <f t="shared" si="7"/>
        <v>0.012094907407407408</v>
      </c>
      <c r="I180" s="21">
        <f>F180-INDEX($F$4:$F$432,MATCH(D180,$D$4:$D$432,0))</f>
        <v>0.0072106481481481535</v>
      </c>
    </row>
    <row r="181" spans="1:9" ht="15" customHeight="1">
      <c r="A181" s="19">
        <v>178</v>
      </c>
      <c r="B181" s="45" t="s">
        <v>215</v>
      </c>
      <c r="C181" s="45" t="s">
        <v>69</v>
      </c>
      <c r="D181" s="46" t="s">
        <v>174</v>
      </c>
      <c r="E181" s="45" t="s">
        <v>142</v>
      </c>
      <c r="F181" s="47">
        <v>0.04171296296296296</v>
      </c>
      <c r="G181" s="20" t="str">
        <f t="shared" si="5"/>
        <v>4.53/km</v>
      </c>
      <c r="H181" s="21">
        <f t="shared" si="7"/>
        <v>0.01215277777777777</v>
      </c>
      <c r="I181" s="21">
        <f>F181-INDEX($F$4:$F$432,MATCH(D181,$D$4:$D$432,0))</f>
        <v>0.0072685185185185144</v>
      </c>
    </row>
    <row r="182" spans="1:9" ht="15" customHeight="1">
      <c r="A182" s="19">
        <v>179</v>
      </c>
      <c r="B182" s="45" t="s">
        <v>445</v>
      </c>
      <c r="C182" s="45" t="s">
        <v>93</v>
      </c>
      <c r="D182" s="46" t="s">
        <v>174</v>
      </c>
      <c r="E182" s="45" t="s">
        <v>446</v>
      </c>
      <c r="F182" s="47">
        <v>0.04178240740740741</v>
      </c>
      <c r="G182" s="20" t="str">
        <f t="shared" si="5"/>
        <v>4.53/km</v>
      </c>
      <c r="H182" s="21">
        <f t="shared" si="7"/>
        <v>0.012222222222222218</v>
      </c>
      <c r="I182" s="21">
        <f>F182-INDEX($F$4:$F$432,MATCH(D182,$D$4:$D$432,0))</f>
        <v>0.007337962962962963</v>
      </c>
    </row>
    <row r="183" spans="1:9" ht="15" customHeight="1">
      <c r="A183" s="19">
        <v>180</v>
      </c>
      <c r="B183" s="45" t="s">
        <v>167</v>
      </c>
      <c r="C183" s="45" t="s">
        <v>154</v>
      </c>
      <c r="D183" s="46" t="s">
        <v>185</v>
      </c>
      <c r="E183" s="45" t="s">
        <v>376</v>
      </c>
      <c r="F183" s="47">
        <v>0.04181712962962963</v>
      </c>
      <c r="G183" s="20" t="str">
        <f t="shared" si="5"/>
        <v>4.54/km</v>
      </c>
      <c r="H183" s="21">
        <f t="shared" si="7"/>
        <v>0.012256944444444438</v>
      </c>
      <c r="I183" s="21">
        <f>F183-INDEX($F$4:$F$432,MATCH(D183,$D$4:$D$432,0))</f>
        <v>0.007303240740740735</v>
      </c>
    </row>
    <row r="184" spans="1:9" ht="15" customHeight="1">
      <c r="A184" s="19">
        <v>181</v>
      </c>
      <c r="B184" s="45" t="s">
        <v>447</v>
      </c>
      <c r="C184" s="45" t="s">
        <v>88</v>
      </c>
      <c r="D184" s="46" t="s">
        <v>194</v>
      </c>
      <c r="E184" s="45" t="s">
        <v>448</v>
      </c>
      <c r="F184" s="47">
        <v>0.04181712962962963</v>
      </c>
      <c r="G184" s="20" t="str">
        <f t="shared" si="5"/>
        <v>4.54/km</v>
      </c>
      <c r="H184" s="21">
        <f t="shared" si="7"/>
        <v>0.012256944444444438</v>
      </c>
      <c r="I184" s="21">
        <f>F184-INDEX($F$4:$F$432,MATCH(D184,$D$4:$D$432,0))</f>
        <v>0.0014583333333333323</v>
      </c>
    </row>
    <row r="185" spans="1:9" ht="15" customHeight="1">
      <c r="A185" s="19">
        <v>182</v>
      </c>
      <c r="B185" s="45" t="s">
        <v>289</v>
      </c>
      <c r="C185" s="45" t="s">
        <v>148</v>
      </c>
      <c r="D185" s="46" t="s">
        <v>186</v>
      </c>
      <c r="E185" s="45" t="s">
        <v>376</v>
      </c>
      <c r="F185" s="47">
        <v>0.0418287037037037</v>
      </c>
      <c r="G185" s="20" t="str">
        <f t="shared" si="5"/>
        <v>4.54/km</v>
      </c>
      <c r="H185" s="21">
        <f t="shared" si="7"/>
        <v>0.012268518518518512</v>
      </c>
      <c r="I185" s="21">
        <f>F185-INDEX($F$4:$F$432,MATCH(D185,$D$4:$D$432,0))</f>
        <v>0.0019560185185185167</v>
      </c>
    </row>
    <row r="186" spans="1:9" ht="15" customHeight="1">
      <c r="A186" s="19">
        <v>183</v>
      </c>
      <c r="B186" s="45" t="s">
        <v>449</v>
      </c>
      <c r="C186" s="45" t="s">
        <v>103</v>
      </c>
      <c r="D186" s="46" t="s">
        <v>172</v>
      </c>
      <c r="E186" s="45" t="s">
        <v>450</v>
      </c>
      <c r="F186" s="47">
        <v>0.041840277777777775</v>
      </c>
      <c r="G186" s="20" t="str">
        <f t="shared" si="5"/>
        <v>4.54/km</v>
      </c>
      <c r="H186" s="21">
        <f t="shared" si="7"/>
        <v>0.012280092592592586</v>
      </c>
      <c r="I186" s="21">
        <f>F186-INDEX($F$4:$F$432,MATCH(D186,$D$4:$D$432,0))</f>
        <v>0.012280092592592586</v>
      </c>
    </row>
    <row r="187" spans="1:9" ht="15" customHeight="1">
      <c r="A187" s="19">
        <v>184</v>
      </c>
      <c r="B187" s="45" t="s">
        <v>451</v>
      </c>
      <c r="C187" s="45" t="s">
        <v>81</v>
      </c>
      <c r="D187" s="46" t="s">
        <v>174</v>
      </c>
      <c r="E187" s="45" t="s">
        <v>314</v>
      </c>
      <c r="F187" s="47">
        <v>0.041875</v>
      </c>
      <c r="G187" s="20" t="str">
        <f t="shared" si="5"/>
        <v>4.54/km</v>
      </c>
      <c r="H187" s="21">
        <f t="shared" si="7"/>
        <v>0.012314814814814813</v>
      </c>
      <c r="I187" s="21">
        <f>F187-INDEX($F$4:$F$432,MATCH(D187,$D$4:$D$432,0))</f>
        <v>0.007430555555555558</v>
      </c>
    </row>
    <row r="188" spans="1:9" ht="15" customHeight="1">
      <c r="A188" s="19">
        <v>185</v>
      </c>
      <c r="B188" s="45" t="s">
        <v>452</v>
      </c>
      <c r="C188" s="45" t="s">
        <v>118</v>
      </c>
      <c r="D188" s="46" t="s">
        <v>176</v>
      </c>
      <c r="E188" s="45" t="s">
        <v>283</v>
      </c>
      <c r="F188" s="47">
        <v>0.04188657407407407</v>
      </c>
      <c r="G188" s="20" t="str">
        <f t="shared" si="5"/>
        <v>4.54/km</v>
      </c>
      <c r="H188" s="21">
        <f t="shared" si="7"/>
        <v>0.01232638888888888</v>
      </c>
      <c r="I188" s="21">
        <f>F188-INDEX($F$4:$F$432,MATCH(D188,$D$4:$D$432,0))</f>
        <v>0.007685185185185184</v>
      </c>
    </row>
    <row r="189" spans="1:9" ht="15" customHeight="1">
      <c r="A189" s="19">
        <v>186</v>
      </c>
      <c r="B189" s="45" t="s">
        <v>453</v>
      </c>
      <c r="C189" s="45" t="s">
        <v>107</v>
      </c>
      <c r="D189" s="46" t="s">
        <v>172</v>
      </c>
      <c r="E189" s="45" t="s">
        <v>229</v>
      </c>
      <c r="F189" s="47">
        <v>0.04190972222222222</v>
      </c>
      <c r="G189" s="20" t="str">
        <f t="shared" si="5"/>
        <v>4.54/km</v>
      </c>
      <c r="H189" s="21">
        <f t="shared" si="7"/>
        <v>0.012349537037037034</v>
      </c>
      <c r="I189" s="21">
        <f>F189-INDEX($F$4:$F$432,MATCH(D189,$D$4:$D$432,0))</f>
        <v>0.012349537037037034</v>
      </c>
    </row>
    <row r="190" spans="1:9" ht="15" customHeight="1">
      <c r="A190" s="19">
        <v>187</v>
      </c>
      <c r="B190" s="45" t="s">
        <v>454</v>
      </c>
      <c r="C190" s="45" t="s">
        <v>455</v>
      </c>
      <c r="D190" s="46" t="s">
        <v>185</v>
      </c>
      <c r="E190" s="45" t="s">
        <v>378</v>
      </c>
      <c r="F190" s="47">
        <v>0.04190972222222222</v>
      </c>
      <c r="G190" s="20" t="str">
        <f t="shared" si="5"/>
        <v>4.54/km</v>
      </c>
      <c r="H190" s="21">
        <f t="shared" si="7"/>
        <v>0.012349537037037034</v>
      </c>
      <c r="I190" s="21">
        <f>F190-INDEX($F$4:$F$432,MATCH(D190,$D$4:$D$432,0))</f>
        <v>0.007395833333333331</v>
      </c>
    </row>
    <row r="191" spans="1:9" ht="15" customHeight="1">
      <c r="A191" s="19">
        <v>188</v>
      </c>
      <c r="B191" s="45" t="s">
        <v>13</v>
      </c>
      <c r="C191" s="45" t="s">
        <v>88</v>
      </c>
      <c r="D191" s="46" t="s">
        <v>174</v>
      </c>
      <c r="E191" s="45" t="s">
        <v>108</v>
      </c>
      <c r="F191" s="47">
        <v>0.0419212962962963</v>
      </c>
      <c r="G191" s="20" t="str">
        <f t="shared" si="5"/>
        <v>4.54/km</v>
      </c>
      <c r="H191" s="21">
        <f t="shared" si="7"/>
        <v>0.012361111111111107</v>
      </c>
      <c r="I191" s="21">
        <f>F191-INDEX($F$4:$F$432,MATCH(D191,$D$4:$D$432,0))</f>
        <v>0.007476851851851853</v>
      </c>
    </row>
    <row r="192" spans="1:9" ht="15" customHeight="1">
      <c r="A192" s="19">
        <v>189</v>
      </c>
      <c r="B192" s="45" t="s">
        <v>179</v>
      </c>
      <c r="C192" s="45" t="s">
        <v>83</v>
      </c>
      <c r="D192" s="46" t="s">
        <v>171</v>
      </c>
      <c r="E192" s="45" t="s">
        <v>378</v>
      </c>
      <c r="F192" s="47">
        <v>0.04193287037037038</v>
      </c>
      <c r="G192" s="20" t="str">
        <f t="shared" si="5"/>
        <v>4.55/km</v>
      </c>
      <c r="H192" s="21">
        <f t="shared" si="7"/>
        <v>0.012372685185185188</v>
      </c>
      <c r="I192" s="21">
        <f>F192-INDEX($F$4:$F$432,MATCH(D192,$D$4:$D$432,0))</f>
        <v>0.009942129629629634</v>
      </c>
    </row>
    <row r="193" spans="1:9" ht="15" customHeight="1">
      <c r="A193" s="19">
        <v>190</v>
      </c>
      <c r="B193" s="45" t="s">
        <v>206</v>
      </c>
      <c r="C193" s="45" t="s">
        <v>116</v>
      </c>
      <c r="D193" s="46" t="s">
        <v>181</v>
      </c>
      <c r="E193" s="45" t="s">
        <v>327</v>
      </c>
      <c r="F193" s="47">
        <v>0.04196759259259259</v>
      </c>
      <c r="G193" s="20" t="str">
        <f t="shared" si="5"/>
        <v>4.55/km</v>
      </c>
      <c r="H193" s="21">
        <f t="shared" si="7"/>
        <v>0.012407407407407402</v>
      </c>
      <c r="I193" s="21">
        <f>F193-INDEX($F$4:$F$432,MATCH(D193,$D$4:$D$432,0))</f>
        <v>0.008194444444444442</v>
      </c>
    </row>
    <row r="194" spans="1:9" ht="15" customHeight="1">
      <c r="A194" s="19">
        <v>191</v>
      </c>
      <c r="B194" s="45" t="s">
        <v>456</v>
      </c>
      <c r="C194" s="45" t="s">
        <v>169</v>
      </c>
      <c r="D194" s="46" t="s">
        <v>188</v>
      </c>
      <c r="E194" s="45" t="s">
        <v>238</v>
      </c>
      <c r="F194" s="47">
        <v>0.04203703703703704</v>
      </c>
      <c r="G194" s="20" t="str">
        <f t="shared" si="5"/>
        <v>4.55/km</v>
      </c>
      <c r="H194" s="21">
        <f t="shared" si="7"/>
        <v>0.01247685185185185</v>
      </c>
      <c r="I194" s="21">
        <f>F194-INDEX($F$4:$F$432,MATCH(D194,$D$4:$D$432,0))</f>
        <v>0.005127314814814814</v>
      </c>
    </row>
    <row r="195" spans="1:9" ht="15" customHeight="1">
      <c r="A195" s="19">
        <v>192</v>
      </c>
      <c r="B195" s="45" t="s">
        <v>457</v>
      </c>
      <c r="C195" s="45" t="s">
        <v>71</v>
      </c>
      <c r="D195" s="46" t="s">
        <v>171</v>
      </c>
      <c r="E195" s="45" t="s">
        <v>327</v>
      </c>
      <c r="F195" s="47">
        <v>0.04203703703703704</v>
      </c>
      <c r="G195" s="20" t="str">
        <f t="shared" si="5"/>
        <v>4.55/km</v>
      </c>
      <c r="H195" s="21">
        <f t="shared" si="7"/>
        <v>0.01247685185185185</v>
      </c>
      <c r="I195" s="21">
        <f>F195-INDEX($F$4:$F$432,MATCH(D195,$D$4:$D$432,0))</f>
        <v>0.010046296296296296</v>
      </c>
    </row>
    <row r="196" spans="1:9" ht="15" customHeight="1">
      <c r="A196" s="19">
        <v>193</v>
      </c>
      <c r="B196" s="45" t="s">
        <v>458</v>
      </c>
      <c r="C196" s="45" t="s">
        <v>154</v>
      </c>
      <c r="D196" s="46" t="s">
        <v>188</v>
      </c>
      <c r="E196" s="45" t="s">
        <v>327</v>
      </c>
      <c r="F196" s="47">
        <v>0.04204861111111111</v>
      </c>
      <c r="G196" s="20" t="str">
        <f aca="true" t="shared" si="8" ref="G196:G259">TEXT(INT((HOUR(F196)*3600+MINUTE(F196)*60+SECOND(F196))/$I$2/60),"0")&amp;"."&amp;TEXT(MOD((HOUR(F196)*3600+MINUTE(F196)*60+SECOND(F196))/$I$2,60),"00")&amp;"/km"</f>
        <v>4.55/km</v>
      </c>
      <c r="H196" s="21">
        <f t="shared" si="7"/>
        <v>0.012488425925925924</v>
      </c>
      <c r="I196" s="21">
        <f>F196-INDEX($F$4:$F$432,MATCH(D196,$D$4:$D$432,0))</f>
        <v>0.005138888888888887</v>
      </c>
    </row>
    <row r="197" spans="1:9" ht="15" customHeight="1">
      <c r="A197" s="19">
        <v>194</v>
      </c>
      <c r="B197" s="45" t="s">
        <v>459</v>
      </c>
      <c r="C197" s="45" t="s">
        <v>460</v>
      </c>
      <c r="D197" s="46" t="s">
        <v>18</v>
      </c>
      <c r="E197" s="45" t="s">
        <v>461</v>
      </c>
      <c r="F197" s="47">
        <v>0.042083333333333334</v>
      </c>
      <c r="G197" s="20" t="str">
        <f t="shared" si="8"/>
        <v>4.56/km</v>
      </c>
      <c r="H197" s="21">
        <f t="shared" si="7"/>
        <v>0.012523148148148144</v>
      </c>
      <c r="I197" s="21">
        <f>F197-INDEX($F$4:$F$432,MATCH(D197,$D$4:$D$432,0))</f>
        <v>0</v>
      </c>
    </row>
    <row r="198" spans="1:9" ht="15" customHeight="1">
      <c r="A198" s="19">
        <v>195</v>
      </c>
      <c r="B198" s="45" t="s">
        <v>462</v>
      </c>
      <c r="C198" s="45" t="s">
        <v>83</v>
      </c>
      <c r="D198" s="46" t="s">
        <v>172</v>
      </c>
      <c r="E198" s="45" t="s">
        <v>310</v>
      </c>
      <c r="F198" s="47">
        <v>0.042118055555555554</v>
      </c>
      <c r="G198" s="20" t="str">
        <f t="shared" si="8"/>
        <v>4.56/km</v>
      </c>
      <c r="H198" s="21">
        <f t="shared" si="7"/>
        <v>0.012557870370370365</v>
      </c>
      <c r="I198" s="21">
        <f>F198-INDEX($F$4:$F$432,MATCH(D198,$D$4:$D$432,0))</f>
        <v>0.012557870370370365</v>
      </c>
    </row>
    <row r="199" spans="1:9" ht="15" customHeight="1">
      <c r="A199" s="19">
        <v>196</v>
      </c>
      <c r="B199" s="45" t="s">
        <v>15</v>
      </c>
      <c r="C199" s="45" t="s">
        <v>138</v>
      </c>
      <c r="D199" s="46" t="s">
        <v>203</v>
      </c>
      <c r="E199" s="45" t="s">
        <v>376</v>
      </c>
      <c r="F199" s="47">
        <v>0.042164351851851856</v>
      </c>
      <c r="G199" s="20" t="str">
        <f t="shared" si="8"/>
        <v>4.56/km</v>
      </c>
      <c r="H199" s="21">
        <f t="shared" si="7"/>
        <v>0.012604166666666666</v>
      </c>
      <c r="I199" s="21">
        <f>F199-INDEX($F$4:$F$432,MATCH(D199,$D$4:$D$432,0))</f>
        <v>0.007835648148148154</v>
      </c>
    </row>
    <row r="200" spans="1:9" ht="15" customHeight="1">
      <c r="A200" s="19">
        <v>197</v>
      </c>
      <c r="B200" s="45" t="s">
        <v>429</v>
      </c>
      <c r="C200" s="45" t="s">
        <v>85</v>
      </c>
      <c r="D200" s="46" t="s">
        <v>181</v>
      </c>
      <c r="E200" s="45" t="s">
        <v>231</v>
      </c>
      <c r="F200" s="47">
        <v>0.042164351851851856</v>
      </c>
      <c r="G200" s="20" t="str">
        <f t="shared" si="8"/>
        <v>4.56/km</v>
      </c>
      <c r="H200" s="21">
        <f t="shared" si="7"/>
        <v>0.012604166666666666</v>
      </c>
      <c r="I200" s="21">
        <f>F200-INDEX($F$4:$F$432,MATCH(D200,$D$4:$D$432,0))</f>
        <v>0.008391203703703706</v>
      </c>
    </row>
    <row r="201" spans="1:9" ht="15" customHeight="1">
      <c r="A201" s="19">
        <v>198</v>
      </c>
      <c r="B201" s="45" t="s">
        <v>4</v>
      </c>
      <c r="C201" s="45" t="s">
        <v>74</v>
      </c>
      <c r="D201" s="46" t="s">
        <v>173</v>
      </c>
      <c r="E201" s="45" t="s">
        <v>255</v>
      </c>
      <c r="F201" s="47">
        <v>0.042256944444444444</v>
      </c>
      <c r="G201" s="20" t="str">
        <f t="shared" si="8"/>
        <v>4.57/km</v>
      </c>
      <c r="H201" s="21">
        <f t="shared" si="7"/>
        <v>0.012696759259259255</v>
      </c>
      <c r="I201" s="21">
        <f>F201-INDEX($F$4:$F$432,MATCH(D201,$D$4:$D$432,0))</f>
        <v>0.01128472222222222</v>
      </c>
    </row>
    <row r="202" spans="1:9" ht="15" customHeight="1">
      <c r="A202" s="19">
        <v>199</v>
      </c>
      <c r="B202" s="45" t="s">
        <v>463</v>
      </c>
      <c r="C202" s="45" t="s">
        <v>67</v>
      </c>
      <c r="D202" s="46" t="s">
        <v>172</v>
      </c>
      <c r="E202" s="45" t="s">
        <v>464</v>
      </c>
      <c r="F202" s="47">
        <v>0.0422800925925926</v>
      </c>
      <c r="G202" s="20" t="str">
        <f t="shared" si="8"/>
        <v>4.57/km</v>
      </c>
      <c r="H202" s="21">
        <f t="shared" si="7"/>
        <v>0.012719907407407409</v>
      </c>
      <c r="I202" s="21">
        <f>F202-INDEX($F$4:$F$432,MATCH(D202,$D$4:$D$432,0))</f>
        <v>0.012719907407407409</v>
      </c>
    </row>
    <row r="203" spans="1:9" ht="15" customHeight="1">
      <c r="A203" s="19">
        <v>200</v>
      </c>
      <c r="B203" s="45" t="s">
        <v>465</v>
      </c>
      <c r="C203" s="45" t="s">
        <v>109</v>
      </c>
      <c r="D203" s="46" t="s">
        <v>171</v>
      </c>
      <c r="E203" s="45" t="s">
        <v>466</v>
      </c>
      <c r="F203" s="47">
        <v>0.042291666666666665</v>
      </c>
      <c r="G203" s="20" t="str">
        <f t="shared" si="8"/>
        <v>4.57/km</v>
      </c>
      <c r="H203" s="21">
        <f t="shared" si="7"/>
        <v>0.012731481481481476</v>
      </c>
      <c r="I203" s="21">
        <f>F203-INDEX($F$4:$F$432,MATCH(D203,$D$4:$D$432,0))</f>
        <v>0.010300925925925922</v>
      </c>
    </row>
    <row r="204" spans="1:9" ht="15" customHeight="1">
      <c r="A204" s="19">
        <v>201</v>
      </c>
      <c r="B204" s="45" t="s">
        <v>467</v>
      </c>
      <c r="C204" s="45" t="s">
        <v>468</v>
      </c>
      <c r="D204" s="46" t="s">
        <v>171</v>
      </c>
      <c r="E204" s="45" t="s">
        <v>354</v>
      </c>
      <c r="F204" s="47">
        <v>0.04230324074074074</v>
      </c>
      <c r="G204" s="20" t="str">
        <f t="shared" si="8"/>
        <v>4.57/km</v>
      </c>
      <c r="H204" s="21">
        <f t="shared" si="7"/>
        <v>0.01274305555555555</v>
      </c>
      <c r="I204" s="21">
        <f>F204-INDEX($F$4:$F$432,MATCH(D204,$D$4:$D$432,0))</f>
        <v>0.010312499999999995</v>
      </c>
    </row>
    <row r="205" spans="1:9" ht="15" customHeight="1">
      <c r="A205" s="19">
        <v>202</v>
      </c>
      <c r="B205" s="45" t="s">
        <v>469</v>
      </c>
      <c r="C205" s="45" t="s">
        <v>38</v>
      </c>
      <c r="D205" s="46" t="s">
        <v>172</v>
      </c>
      <c r="E205" s="45" t="s">
        <v>229</v>
      </c>
      <c r="F205" s="47">
        <v>0.04230324074074074</v>
      </c>
      <c r="G205" s="20" t="str">
        <f t="shared" si="8"/>
        <v>4.57/km</v>
      </c>
      <c r="H205" s="21">
        <f t="shared" si="7"/>
        <v>0.01274305555555555</v>
      </c>
      <c r="I205" s="21">
        <f>F205-INDEX($F$4:$F$432,MATCH(D205,$D$4:$D$432,0))</f>
        <v>0.01274305555555555</v>
      </c>
    </row>
    <row r="206" spans="1:9" ht="15" customHeight="1">
      <c r="A206" s="19">
        <v>203</v>
      </c>
      <c r="B206" s="45" t="s">
        <v>470</v>
      </c>
      <c r="C206" s="45" t="s">
        <v>103</v>
      </c>
      <c r="D206" s="46" t="s">
        <v>173</v>
      </c>
      <c r="E206" s="45" t="s">
        <v>350</v>
      </c>
      <c r="F206" s="47">
        <v>0.042337962962962966</v>
      </c>
      <c r="G206" s="20" t="str">
        <f t="shared" si="8"/>
        <v>4.57/km</v>
      </c>
      <c r="H206" s="21">
        <f t="shared" si="7"/>
        <v>0.012777777777777777</v>
      </c>
      <c r="I206" s="21">
        <f>F206-INDEX($F$4:$F$432,MATCH(D206,$D$4:$D$432,0))</f>
        <v>0.011365740740740742</v>
      </c>
    </row>
    <row r="207" spans="1:9" ht="15" customHeight="1">
      <c r="A207" s="19">
        <v>204</v>
      </c>
      <c r="B207" s="45" t="s">
        <v>471</v>
      </c>
      <c r="C207" s="45" t="s">
        <v>83</v>
      </c>
      <c r="D207" s="46" t="s">
        <v>171</v>
      </c>
      <c r="E207" s="45" t="s">
        <v>283</v>
      </c>
      <c r="F207" s="47">
        <v>0.04238425925925926</v>
      </c>
      <c r="G207" s="20" t="str">
        <f t="shared" si="8"/>
        <v>4.58/km</v>
      </c>
      <c r="H207" s="21">
        <f t="shared" si="7"/>
        <v>0.012824074074074071</v>
      </c>
      <c r="I207" s="21">
        <f>F207-INDEX($F$4:$F$432,MATCH(D207,$D$4:$D$432,0))</f>
        <v>0.010393518518518517</v>
      </c>
    </row>
    <row r="208" spans="1:9" ht="15" customHeight="1">
      <c r="A208" s="19">
        <v>205</v>
      </c>
      <c r="B208" s="45" t="s">
        <v>472</v>
      </c>
      <c r="C208" s="45" t="s">
        <v>473</v>
      </c>
      <c r="D208" s="46" t="s">
        <v>173</v>
      </c>
      <c r="E208" s="45" t="s">
        <v>303</v>
      </c>
      <c r="F208" s="47">
        <v>0.042395833333333334</v>
      </c>
      <c r="G208" s="20" t="str">
        <f t="shared" si="8"/>
        <v>4.58/km</v>
      </c>
      <c r="H208" s="21">
        <f t="shared" si="7"/>
        <v>0.012835648148148145</v>
      </c>
      <c r="I208" s="21">
        <f>F208-INDEX($F$4:$F$432,MATCH(D208,$D$4:$D$432,0))</f>
        <v>0.01142361111111111</v>
      </c>
    </row>
    <row r="209" spans="1:9" ht="15" customHeight="1">
      <c r="A209" s="19">
        <v>206</v>
      </c>
      <c r="B209" s="45" t="s">
        <v>474</v>
      </c>
      <c r="C209" s="45" t="s">
        <v>89</v>
      </c>
      <c r="D209" s="46" t="s">
        <v>173</v>
      </c>
      <c r="E209" s="45" t="s">
        <v>378</v>
      </c>
      <c r="F209" s="47">
        <v>0.04244212962962963</v>
      </c>
      <c r="G209" s="20" t="str">
        <f t="shared" si="8"/>
        <v>4.58/km</v>
      </c>
      <c r="H209" s="21">
        <f t="shared" si="7"/>
        <v>0.012881944444444439</v>
      </c>
      <c r="I209" s="21">
        <f>F209-INDEX($F$4:$F$432,MATCH(D209,$D$4:$D$432,0))</f>
        <v>0.011469907407407404</v>
      </c>
    </row>
    <row r="210" spans="1:9" ht="15" customHeight="1">
      <c r="A210" s="19">
        <v>207</v>
      </c>
      <c r="B210" s="45" t="s">
        <v>475</v>
      </c>
      <c r="C210" s="45" t="s">
        <v>36</v>
      </c>
      <c r="D210" s="46" t="s">
        <v>174</v>
      </c>
      <c r="E210" s="45" t="s">
        <v>327</v>
      </c>
      <c r="F210" s="47">
        <v>0.042465277777777775</v>
      </c>
      <c r="G210" s="20" t="str">
        <f t="shared" si="8"/>
        <v>4.58/km</v>
      </c>
      <c r="H210" s="21">
        <f t="shared" si="7"/>
        <v>0.012905092592592586</v>
      </c>
      <c r="I210" s="21">
        <f>F210-INDEX($F$4:$F$432,MATCH(D210,$D$4:$D$432,0))</f>
        <v>0.008020833333333331</v>
      </c>
    </row>
    <row r="211" spans="1:9" ht="15" customHeight="1">
      <c r="A211" s="19">
        <v>208</v>
      </c>
      <c r="B211" s="45" t="s">
        <v>2</v>
      </c>
      <c r="C211" s="45" t="s">
        <v>73</v>
      </c>
      <c r="D211" s="46" t="s">
        <v>181</v>
      </c>
      <c r="E211" s="45" t="s">
        <v>201</v>
      </c>
      <c r="F211" s="47">
        <v>0.04248842592592592</v>
      </c>
      <c r="G211" s="20" t="str">
        <f t="shared" si="8"/>
        <v>4.58/km</v>
      </c>
      <c r="H211" s="21">
        <f aca="true" t="shared" si="9" ref="H211:H274">F211-$F$4</f>
        <v>0.012928240740740733</v>
      </c>
      <c r="I211" s="21">
        <f>F211-INDEX($F$4:$F$432,MATCH(D211,$D$4:$D$432,0))</f>
        <v>0.008715277777777773</v>
      </c>
    </row>
    <row r="212" spans="1:9" ht="15" customHeight="1">
      <c r="A212" s="19">
        <v>209</v>
      </c>
      <c r="B212" s="45" t="s">
        <v>476</v>
      </c>
      <c r="C212" s="45" t="s">
        <v>477</v>
      </c>
      <c r="D212" s="46" t="s">
        <v>173</v>
      </c>
      <c r="E212" s="45" t="s">
        <v>376</v>
      </c>
      <c r="F212" s="47">
        <v>0.04252314814814815</v>
      </c>
      <c r="G212" s="20" t="str">
        <f t="shared" si="8"/>
        <v>4.59/km</v>
      </c>
      <c r="H212" s="21">
        <f t="shared" si="9"/>
        <v>0.01296296296296296</v>
      </c>
      <c r="I212" s="21">
        <f>F212-INDEX($F$4:$F$432,MATCH(D212,$D$4:$D$432,0))</f>
        <v>0.011550925925925926</v>
      </c>
    </row>
    <row r="213" spans="1:9" ht="15" customHeight="1">
      <c r="A213" s="19">
        <v>210</v>
      </c>
      <c r="B213" s="45" t="s">
        <v>478</v>
      </c>
      <c r="C213" s="45" t="s">
        <v>69</v>
      </c>
      <c r="D213" s="46" t="s">
        <v>171</v>
      </c>
      <c r="E213" s="45" t="s">
        <v>248</v>
      </c>
      <c r="F213" s="47">
        <v>0.0425462962962963</v>
      </c>
      <c r="G213" s="20" t="str">
        <f t="shared" si="8"/>
        <v>4.59/km</v>
      </c>
      <c r="H213" s="21">
        <f t="shared" si="9"/>
        <v>0.012986111111111108</v>
      </c>
      <c r="I213" s="21">
        <f>F213-INDEX($F$4:$F$432,MATCH(D213,$D$4:$D$432,0))</f>
        <v>0.010555555555555554</v>
      </c>
    </row>
    <row r="214" spans="1:9" ht="15" customHeight="1">
      <c r="A214" s="19">
        <v>211</v>
      </c>
      <c r="B214" s="45" t="s">
        <v>479</v>
      </c>
      <c r="C214" s="45" t="s">
        <v>66</v>
      </c>
      <c r="D214" s="46" t="s">
        <v>174</v>
      </c>
      <c r="E214" s="45" t="s">
        <v>376</v>
      </c>
      <c r="F214" s="47">
        <v>0.04261574074074074</v>
      </c>
      <c r="G214" s="20" t="str">
        <f t="shared" si="8"/>
        <v>4.59/km</v>
      </c>
      <c r="H214" s="21">
        <f t="shared" si="9"/>
        <v>0.01305555555555555</v>
      </c>
      <c r="I214" s="21">
        <f>F214-INDEX($F$4:$F$432,MATCH(D214,$D$4:$D$432,0))</f>
        <v>0.008171296296296295</v>
      </c>
    </row>
    <row r="215" spans="1:9" ht="15" customHeight="1">
      <c r="A215" s="19">
        <v>212</v>
      </c>
      <c r="B215" s="45" t="s">
        <v>480</v>
      </c>
      <c r="C215" s="45" t="s">
        <v>82</v>
      </c>
      <c r="D215" s="46" t="s">
        <v>181</v>
      </c>
      <c r="E215" s="45" t="s">
        <v>295</v>
      </c>
      <c r="F215" s="47">
        <v>0.04261574074074074</v>
      </c>
      <c r="G215" s="20" t="str">
        <f t="shared" si="8"/>
        <v>4.59/km</v>
      </c>
      <c r="H215" s="21">
        <f t="shared" si="9"/>
        <v>0.01305555555555555</v>
      </c>
      <c r="I215" s="21">
        <f>F215-INDEX($F$4:$F$432,MATCH(D215,$D$4:$D$432,0))</f>
        <v>0.00884259259259259</v>
      </c>
    </row>
    <row r="216" spans="1:9" ht="15" customHeight="1">
      <c r="A216" s="19">
        <v>213</v>
      </c>
      <c r="B216" s="45" t="s">
        <v>212</v>
      </c>
      <c r="C216" s="45" t="s">
        <v>102</v>
      </c>
      <c r="D216" s="46" t="s">
        <v>181</v>
      </c>
      <c r="E216" s="45" t="s">
        <v>481</v>
      </c>
      <c r="F216" s="47">
        <v>0.04263888888888889</v>
      </c>
      <c r="G216" s="20" t="str">
        <f t="shared" si="8"/>
        <v>4.60/km</v>
      </c>
      <c r="H216" s="21">
        <f t="shared" si="9"/>
        <v>0.013078703703703703</v>
      </c>
      <c r="I216" s="21">
        <f>F216-INDEX($F$4:$F$432,MATCH(D216,$D$4:$D$432,0))</f>
        <v>0.008865740740740743</v>
      </c>
    </row>
    <row r="217" spans="1:9" ht="15" customHeight="1">
      <c r="A217" s="19">
        <v>214</v>
      </c>
      <c r="B217" s="45" t="s">
        <v>482</v>
      </c>
      <c r="C217" s="45" t="s">
        <v>483</v>
      </c>
      <c r="D217" s="46" t="s">
        <v>186</v>
      </c>
      <c r="E217" s="45" t="s">
        <v>327</v>
      </c>
      <c r="F217" s="47">
        <v>0.042673611111111114</v>
      </c>
      <c r="G217" s="20" t="str">
        <f t="shared" si="8"/>
        <v>4.60/km</v>
      </c>
      <c r="H217" s="21">
        <f t="shared" si="9"/>
        <v>0.013113425925925924</v>
      </c>
      <c r="I217" s="21">
        <f>F217-INDEX($F$4:$F$432,MATCH(D217,$D$4:$D$432,0))</f>
        <v>0.002800925925925929</v>
      </c>
    </row>
    <row r="218" spans="1:9" ht="15" customHeight="1">
      <c r="A218" s="19">
        <v>215</v>
      </c>
      <c r="B218" s="45" t="s">
        <v>164</v>
      </c>
      <c r="C218" s="45" t="s">
        <v>69</v>
      </c>
      <c r="D218" s="46" t="s">
        <v>174</v>
      </c>
      <c r="E218" s="45" t="s">
        <v>327</v>
      </c>
      <c r="F218" s="47">
        <v>0.042673611111111114</v>
      </c>
      <c r="G218" s="20" t="str">
        <f t="shared" si="8"/>
        <v>4.60/km</v>
      </c>
      <c r="H218" s="21">
        <f t="shared" si="9"/>
        <v>0.013113425925925924</v>
      </c>
      <c r="I218" s="21">
        <f>F218-INDEX($F$4:$F$432,MATCH(D218,$D$4:$D$432,0))</f>
        <v>0.00822916666666667</v>
      </c>
    </row>
    <row r="219" spans="1:9" ht="15" customHeight="1">
      <c r="A219" s="19">
        <v>216</v>
      </c>
      <c r="B219" s="45" t="s">
        <v>484</v>
      </c>
      <c r="C219" s="45" t="s">
        <v>89</v>
      </c>
      <c r="D219" s="46" t="s">
        <v>171</v>
      </c>
      <c r="E219" s="45" t="s">
        <v>238</v>
      </c>
      <c r="F219" s="47">
        <v>0.042754629629629635</v>
      </c>
      <c r="G219" s="20" t="str">
        <f t="shared" si="8"/>
        <v>5.00/km</v>
      </c>
      <c r="H219" s="21">
        <f t="shared" si="9"/>
        <v>0.013194444444444446</v>
      </c>
      <c r="I219" s="21">
        <f>F219-INDEX($F$4:$F$432,MATCH(D219,$D$4:$D$432,0))</f>
        <v>0.010763888888888892</v>
      </c>
    </row>
    <row r="220" spans="1:9" ht="15" customHeight="1">
      <c r="A220" s="19">
        <v>217</v>
      </c>
      <c r="B220" s="45" t="s">
        <v>485</v>
      </c>
      <c r="C220" s="45" t="s">
        <v>89</v>
      </c>
      <c r="D220" s="46" t="s">
        <v>173</v>
      </c>
      <c r="E220" s="45" t="s">
        <v>303</v>
      </c>
      <c r="F220" s="47">
        <v>0.0427662037037037</v>
      </c>
      <c r="G220" s="20" t="str">
        <f t="shared" si="8"/>
        <v>5.00/km</v>
      </c>
      <c r="H220" s="21">
        <f t="shared" si="9"/>
        <v>0.013206018518518513</v>
      </c>
      <c r="I220" s="21">
        <f>F220-INDEX($F$4:$F$432,MATCH(D220,$D$4:$D$432,0))</f>
        <v>0.011793981481481478</v>
      </c>
    </row>
    <row r="221" spans="1:9" ht="15" customHeight="1">
      <c r="A221" s="19">
        <v>218</v>
      </c>
      <c r="B221" s="45" t="s">
        <v>486</v>
      </c>
      <c r="C221" s="45" t="s">
        <v>79</v>
      </c>
      <c r="D221" s="46" t="s">
        <v>176</v>
      </c>
      <c r="E221" s="45" t="s">
        <v>487</v>
      </c>
      <c r="F221" s="47">
        <v>0.042777777777777776</v>
      </c>
      <c r="G221" s="20" t="str">
        <f t="shared" si="8"/>
        <v>5.00/km</v>
      </c>
      <c r="H221" s="21">
        <f t="shared" si="9"/>
        <v>0.013217592592592586</v>
      </c>
      <c r="I221" s="21">
        <f>F221-INDEX($F$4:$F$432,MATCH(D221,$D$4:$D$432,0))</f>
        <v>0.00857638888888889</v>
      </c>
    </row>
    <row r="222" spans="1:9" ht="15" customHeight="1">
      <c r="A222" s="19">
        <v>219</v>
      </c>
      <c r="B222" s="45" t="s">
        <v>488</v>
      </c>
      <c r="C222" s="45" t="s">
        <v>489</v>
      </c>
      <c r="D222" s="46" t="s">
        <v>174</v>
      </c>
      <c r="E222" s="45" t="s">
        <v>376</v>
      </c>
      <c r="F222" s="47">
        <v>0.04280092592592593</v>
      </c>
      <c r="G222" s="20" t="str">
        <f t="shared" si="8"/>
        <v>5.01/km</v>
      </c>
      <c r="H222" s="21">
        <f t="shared" si="9"/>
        <v>0.01324074074074074</v>
      </c>
      <c r="I222" s="21">
        <f>F222-INDEX($F$4:$F$432,MATCH(D222,$D$4:$D$432,0))</f>
        <v>0.008356481481481486</v>
      </c>
    </row>
    <row r="223" spans="1:9" ht="15" customHeight="1">
      <c r="A223" s="19">
        <v>220</v>
      </c>
      <c r="B223" s="45" t="s">
        <v>490</v>
      </c>
      <c r="C223" s="45" t="s">
        <v>89</v>
      </c>
      <c r="D223" s="46" t="s">
        <v>173</v>
      </c>
      <c r="E223" s="45" t="s">
        <v>327</v>
      </c>
      <c r="F223" s="47">
        <v>0.04288194444444444</v>
      </c>
      <c r="G223" s="20" t="str">
        <f t="shared" si="8"/>
        <v>5.01/km</v>
      </c>
      <c r="H223" s="21">
        <f t="shared" si="9"/>
        <v>0.013321759259259248</v>
      </c>
      <c r="I223" s="21">
        <f>F223-INDEX($F$4:$F$432,MATCH(D223,$D$4:$D$432,0))</f>
        <v>0.011909722222222214</v>
      </c>
    </row>
    <row r="224" spans="1:9" ht="15" customHeight="1">
      <c r="A224" s="19">
        <v>221</v>
      </c>
      <c r="B224" s="45" t="s">
        <v>491</v>
      </c>
      <c r="C224" s="45" t="s">
        <v>116</v>
      </c>
      <c r="D224" s="46" t="s">
        <v>211</v>
      </c>
      <c r="E224" s="45" t="s">
        <v>308</v>
      </c>
      <c r="F224" s="47">
        <v>0.04293981481481481</v>
      </c>
      <c r="G224" s="20" t="str">
        <f t="shared" si="8"/>
        <v>5.02/km</v>
      </c>
      <c r="H224" s="21">
        <f t="shared" si="9"/>
        <v>0.013379629629629623</v>
      </c>
      <c r="I224" s="21">
        <f>F224-INDEX($F$4:$F$432,MATCH(D224,$D$4:$D$432,0))</f>
        <v>0</v>
      </c>
    </row>
    <row r="225" spans="1:9" ht="15" customHeight="1">
      <c r="A225" s="19">
        <v>222</v>
      </c>
      <c r="B225" s="45" t="s">
        <v>100</v>
      </c>
      <c r="C225" s="45" t="s">
        <v>116</v>
      </c>
      <c r="D225" s="46" t="s">
        <v>194</v>
      </c>
      <c r="E225" s="45" t="s">
        <v>261</v>
      </c>
      <c r="F225" s="47">
        <v>0.042986111111111114</v>
      </c>
      <c r="G225" s="20" t="str">
        <f t="shared" si="8"/>
        <v>5.02/km</v>
      </c>
      <c r="H225" s="21">
        <f t="shared" si="9"/>
        <v>0.013425925925925924</v>
      </c>
      <c r="I225" s="21">
        <f>F225-INDEX($F$4:$F$432,MATCH(D225,$D$4:$D$432,0))</f>
        <v>0.0026273148148148184</v>
      </c>
    </row>
    <row r="226" spans="1:9" ht="15" customHeight="1">
      <c r="A226" s="19">
        <v>223</v>
      </c>
      <c r="B226" s="45" t="s">
        <v>492</v>
      </c>
      <c r="C226" s="45" t="s">
        <v>95</v>
      </c>
      <c r="D226" s="46" t="s">
        <v>181</v>
      </c>
      <c r="E226" s="45" t="s">
        <v>371</v>
      </c>
      <c r="F226" s="47">
        <v>0.04299768518518519</v>
      </c>
      <c r="G226" s="20" t="str">
        <f t="shared" si="8"/>
        <v>5.02/km</v>
      </c>
      <c r="H226" s="21">
        <f t="shared" si="9"/>
        <v>0.013437499999999998</v>
      </c>
      <c r="I226" s="21">
        <f>F226-INDEX($F$4:$F$432,MATCH(D226,$D$4:$D$432,0))</f>
        <v>0.009224537037037038</v>
      </c>
    </row>
    <row r="227" spans="1:9" ht="15" customHeight="1">
      <c r="A227" s="19">
        <v>224</v>
      </c>
      <c r="B227" s="45" t="s">
        <v>493</v>
      </c>
      <c r="C227" s="45" t="s">
        <v>73</v>
      </c>
      <c r="D227" s="46" t="s">
        <v>186</v>
      </c>
      <c r="E227" s="45" t="s">
        <v>327</v>
      </c>
      <c r="F227" s="47">
        <v>0.043101851851851856</v>
      </c>
      <c r="G227" s="20" t="str">
        <f t="shared" si="8"/>
        <v>5.03/km</v>
      </c>
      <c r="H227" s="21">
        <f t="shared" si="9"/>
        <v>0.013541666666666667</v>
      </c>
      <c r="I227" s="21">
        <f>F227-INDEX($F$4:$F$432,MATCH(D227,$D$4:$D$432,0))</f>
        <v>0.003229166666666672</v>
      </c>
    </row>
    <row r="228" spans="1:9" ht="15" customHeight="1">
      <c r="A228" s="19">
        <v>225</v>
      </c>
      <c r="B228" s="45" t="s">
        <v>8</v>
      </c>
      <c r="C228" s="45" t="s">
        <v>84</v>
      </c>
      <c r="D228" s="46" t="s">
        <v>174</v>
      </c>
      <c r="E228" s="45" t="s">
        <v>376</v>
      </c>
      <c r="F228" s="47">
        <v>0.04314814814814815</v>
      </c>
      <c r="G228" s="20" t="str">
        <f t="shared" si="8"/>
        <v>5.03/km</v>
      </c>
      <c r="H228" s="21">
        <f t="shared" si="9"/>
        <v>0.013587962962962961</v>
      </c>
      <c r="I228" s="21">
        <f>F228-INDEX($F$4:$F$432,MATCH(D228,$D$4:$D$432,0))</f>
        <v>0.008703703703703707</v>
      </c>
    </row>
    <row r="229" spans="1:9" ht="15" customHeight="1">
      <c r="A229" s="19">
        <v>226</v>
      </c>
      <c r="B229" s="45" t="s">
        <v>494</v>
      </c>
      <c r="C229" s="45" t="s">
        <v>82</v>
      </c>
      <c r="D229" s="46" t="s">
        <v>171</v>
      </c>
      <c r="E229" s="45" t="s">
        <v>229</v>
      </c>
      <c r="F229" s="47">
        <v>0.043159722222222224</v>
      </c>
      <c r="G229" s="20" t="str">
        <f t="shared" si="8"/>
        <v>5.03/km</v>
      </c>
      <c r="H229" s="21">
        <f t="shared" si="9"/>
        <v>0.013599537037037035</v>
      </c>
      <c r="I229" s="21">
        <f>F229-INDEX($F$4:$F$432,MATCH(D229,$D$4:$D$432,0))</f>
        <v>0.011168981481481481</v>
      </c>
    </row>
    <row r="230" spans="1:9" ht="15" customHeight="1">
      <c r="A230" s="19">
        <v>227</v>
      </c>
      <c r="B230" s="45" t="s">
        <v>495</v>
      </c>
      <c r="C230" s="45" t="s">
        <v>496</v>
      </c>
      <c r="D230" s="46" t="s">
        <v>173</v>
      </c>
      <c r="E230" s="45" t="s">
        <v>497</v>
      </c>
      <c r="F230" s="47">
        <v>0.04322916666666667</v>
      </c>
      <c r="G230" s="20" t="str">
        <f t="shared" si="8"/>
        <v>5.04/km</v>
      </c>
      <c r="H230" s="21">
        <f t="shared" si="9"/>
        <v>0.013668981481481483</v>
      </c>
      <c r="I230" s="21">
        <f>F230-INDEX($F$4:$F$432,MATCH(D230,$D$4:$D$432,0))</f>
        <v>0.012256944444444449</v>
      </c>
    </row>
    <row r="231" spans="1:9" ht="15" customHeight="1">
      <c r="A231" s="19">
        <v>228</v>
      </c>
      <c r="B231" s="45" t="s">
        <v>160</v>
      </c>
      <c r="C231" s="45" t="s">
        <v>163</v>
      </c>
      <c r="D231" s="46" t="s">
        <v>181</v>
      </c>
      <c r="E231" s="45" t="s">
        <v>306</v>
      </c>
      <c r="F231" s="47">
        <v>0.04325231481481481</v>
      </c>
      <c r="G231" s="20" t="str">
        <f t="shared" si="8"/>
        <v>5.04/km</v>
      </c>
      <c r="H231" s="21">
        <f t="shared" si="9"/>
        <v>0.013692129629629624</v>
      </c>
      <c r="I231" s="21">
        <f>F231-INDEX($F$4:$F$432,MATCH(D231,$D$4:$D$432,0))</f>
        <v>0.009479166666666664</v>
      </c>
    </row>
    <row r="232" spans="1:9" ht="15" customHeight="1">
      <c r="A232" s="19">
        <v>229</v>
      </c>
      <c r="B232" s="45" t="s">
        <v>498</v>
      </c>
      <c r="C232" s="45" t="s">
        <v>110</v>
      </c>
      <c r="D232" s="46" t="s">
        <v>173</v>
      </c>
      <c r="E232" s="45" t="s">
        <v>283</v>
      </c>
      <c r="F232" s="47">
        <v>0.04327546296296297</v>
      </c>
      <c r="G232" s="20" t="str">
        <f t="shared" si="8"/>
        <v>5.04/km</v>
      </c>
      <c r="H232" s="21">
        <f t="shared" si="9"/>
        <v>0.013715277777777778</v>
      </c>
      <c r="I232" s="21">
        <f>F232-INDEX($F$4:$F$432,MATCH(D232,$D$4:$D$432,0))</f>
        <v>0.012303240740740743</v>
      </c>
    </row>
    <row r="233" spans="1:9" ht="15" customHeight="1">
      <c r="A233" s="19">
        <v>230</v>
      </c>
      <c r="B233" s="45" t="s">
        <v>499</v>
      </c>
      <c r="C233" s="45" t="s">
        <v>500</v>
      </c>
      <c r="D233" s="46" t="s">
        <v>181</v>
      </c>
      <c r="E233" s="45" t="s">
        <v>231</v>
      </c>
      <c r="F233" s="47">
        <v>0.04331018518518518</v>
      </c>
      <c r="G233" s="20" t="str">
        <f t="shared" si="8"/>
        <v>5.04/km</v>
      </c>
      <c r="H233" s="21">
        <f t="shared" si="9"/>
        <v>0.013749999999999991</v>
      </c>
      <c r="I233" s="21">
        <f>F233-INDEX($F$4:$F$432,MATCH(D233,$D$4:$D$432,0))</f>
        <v>0.009537037037037031</v>
      </c>
    </row>
    <row r="234" spans="1:9" ht="15" customHeight="1">
      <c r="A234" s="19">
        <v>231</v>
      </c>
      <c r="B234" s="45" t="s">
        <v>501</v>
      </c>
      <c r="C234" s="45" t="s">
        <v>67</v>
      </c>
      <c r="D234" s="46" t="s">
        <v>173</v>
      </c>
      <c r="E234" s="45" t="s">
        <v>308</v>
      </c>
      <c r="F234" s="47">
        <v>0.04332175925925926</v>
      </c>
      <c r="G234" s="20" t="str">
        <f t="shared" si="8"/>
        <v>5.04/km</v>
      </c>
      <c r="H234" s="21">
        <f t="shared" si="9"/>
        <v>0.013761574074074072</v>
      </c>
      <c r="I234" s="21">
        <f>F234-INDEX($F$4:$F$432,MATCH(D234,$D$4:$D$432,0))</f>
        <v>0.012349537037037037</v>
      </c>
    </row>
    <row r="235" spans="1:9" ht="15" customHeight="1">
      <c r="A235" s="19">
        <v>232</v>
      </c>
      <c r="B235" s="45" t="s">
        <v>5</v>
      </c>
      <c r="C235" s="45" t="s">
        <v>74</v>
      </c>
      <c r="D235" s="46" t="s">
        <v>194</v>
      </c>
      <c r="E235" s="45" t="s">
        <v>108</v>
      </c>
      <c r="F235" s="47">
        <v>0.043333333333333335</v>
      </c>
      <c r="G235" s="20" t="str">
        <f t="shared" si="8"/>
        <v>5.04/km</v>
      </c>
      <c r="H235" s="21">
        <f t="shared" si="9"/>
        <v>0.013773148148148145</v>
      </c>
      <c r="I235" s="21">
        <f>F235-INDEX($F$4:$F$432,MATCH(D235,$D$4:$D$432,0))</f>
        <v>0.0029745370370370394</v>
      </c>
    </row>
    <row r="236" spans="1:9" ht="15" customHeight="1">
      <c r="A236" s="19">
        <v>233</v>
      </c>
      <c r="B236" s="45" t="s">
        <v>333</v>
      </c>
      <c r="C236" s="45" t="s">
        <v>502</v>
      </c>
      <c r="D236" s="46" t="s">
        <v>174</v>
      </c>
      <c r="E236" s="45" t="s">
        <v>246</v>
      </c>
      <c r="F236" s="47">
        <v>0.043368055555555556</v>
      </c>
      <c r="G236" s="20" t="str">
        <f t="shared" si="8"/>
        <v>5.05/km</v>
      </c>
      <c r="H236" s="21">
        <f t="shared" si="9"/>
        <v>0.013807870370370366</v>
      </c>
      <c r="I236" s="21">
        <f>F236-INDEX($F$4:$F$432,MATCH(D236,$D$4:$D$432,0))</f>
        <v>0.008923611111111111</v>
      </c>
    </row>
    <row r="237" spans="1:9" ht="15" customHeight="1">
      <c r="A237" s="19">
        <v>234</v>
      </c>
      <c r="B237" s="45" t="s">
        <v>503</v>
      </c>
      <c r="C237" s="45" t="s">
        <v>148</v>
      </c>
      <c r="D237" s="46" t="s">
        <v>194</v>
      </c>
      <c r="E237" s="45" t="s">
        <v>283</v>
      </c>
      <c r="F237" s="47">
        <v>0.0433912037037037</v>
      </c>
      <c r="G237" s="20" t="str">
        <f t="shared" si="8"/>
        <v>5.05/km</v>
      </c>
      <c r="H237" s="21">
        <f t="shared" si="9"/>
        <v>0.013831018518518513</v>
      </c>
      <c r="I237" s="21">
        <f>F237-INDEX($F$4:$F$432,MATCH(D237,$D$4:$D$432,0))</f>
        <v>0.0030324074074074073</v>
      </c>
    </row>
    <row r="238" spans="1:9" ht="15" customHeight="1">
      <c r="A238" s="19">
        <v>235</v>
      </c>
      <c r="B238" s="45" t="s">
        <v>150</v>
      </c>
      <c r="C238" s="45" t="s">
        <v>94</v>
      </c>
      <c r="D238" s="46" t="s">
        <v>297</v>
      </c>
      <c r="E238" s="45" t="s">
        <v>298</v>
      </c>
      <c r="F238" s="47">
        <v>0.04340277777777778</v>
      </c>
      <c r="G238" s="20" t="str">
        <f t="shared" si="8"/>
        <v>5.05/km</v>
      </c>
      <c r="H238" s="21">
        <f t="shared" si="9"/>
        <v>0.013842592592592594</v>
      </c>
      <c r="I238" s="21">
        <f>F238-INDEX($F$4:$F$432,MATCH(D238,$D$4:$D$432,0))</f>
        <v>0.0069212962962963</v>
      </c>
    </row>
    <row r="239" spans="1:9" ht="15" customHeight="1">
      <c r="A239" s="19">
        <v>236</v>
      </c>
      <c r="B239" s="45" t="s">
        <v>504</v>
      </c>
      <c r="C239" s="45" t="s">
        <v>103</v>
      </c>
      <c r="D239" s="46" t="s">
        <v>297</v>
      </c>
      <c r="E239" s="45" t="s">
        <v>298</v>
      </c>
      <c r="F239" s="47">
        <v>0.04351851851851852</v>
      </c>
      <c r="G239" s="20" t="str">
        <f t="shared" si="8"/>
        <v>5.06/km</v>
      </c>
      <c r="H239" s="21">
        <f t="shared" si="9"/>
        <v>0.01395833333333333</v>
      </c>
      <c r="I239" s="21">
        <f>F239-INDEX($F$4:$F$432,MATCH(D239,$D$4:$D$432,0))</f>
        <v>0.007037037037037036</v>
      </c>
    </row>
    <row r="240" spans="1:9" ht="15" customHeight="1">
      <c r="A240" s="19">
        <v>237</v>
      </c>
      <c r="B240" s="45" t="s">
        <v>214</v>
      </c>
      <c r="C240" s="45" t="s">
        <v>93</v>
      </c>
      <c r="D240" s="46" t="s">
        <v>174</v>
      </c>
      <c r="E240" s="45" t="s">
        <v>450</v>
      </c>
      <c r="F240" s="47">
        <v>0.0435300925925926</v>
      </c>
      <c r="G240" s="20" t="str">
        <f t="shared" si="8"/>
        <v>5.06/km</v>
      </c>
      <c r="H240" s="21">
        <f t="shared" si="9"/>
        <v>0.01396990740740741</v>
      </c>
      <c r="I240" s="21">
        <f>F240-INDEX($F$4:$F$432,MATCH(D240,$D$4:$D$432,0))</f>
        <v>0.009085648148148155</v>
      </c>
    </row>
    <row r="241" spans="1:9" ht="15" customHeight="1">
      <c r="A241" s="19">
        <v>238</v>
      </c>
      <c r="B241" s="45" t="s">
        <v>51</v>
      </c>
      <c r="C241" s="45" t="s">
        <v>116</v>
      </c>
      <c r="D241" s="46" t="s">
        <v>173</v>
      </c>
      <c r="E241" s="45" t="s">
        <v>229</v>
      </c>
      <c r="F241" s="47">
        <v>0.0435300925925926</v>
      </c>
      <c r="G241" s="20" t="str">
        <f t="shared" si="8"/>
        <v>5.06/km</v>
      </c>
      <c r="H241" s="21">
        <f t="shared" si="9"/>
        <v>0.01396990740740741</v>
      </c>
      <c r="I241" s="21">
        <f>F241-INDEX($F$4:$F$432,MATCH(D241,$D$4:$D$432,0))</f>
        <v>0.012557870370370375</v>
      </c>
    </row>
    <row r="242" spans="1:9" ht="15" customHeight="1">
      <c r="A242" s="19">
        <v>239</v>
      </c>
      <c r="B242" s="45" t="s">
        <v>10</v>
      </c>
      <c r="C242" s="45" t="s">
        <v>110</v>
      </c>
      <c r="D242" s="46" t="s">
        <v>186</v>
      </c>
      <c r="E242" s="45" t="s">
        <v>255</v>
      </c>
      <c r="F242" s="47">
        <v>0.04356481481481481</v>
      </c>
      <c r="G242" s="20" t="str">
        <f t="shared" si="8"/>
        <v>5.06/km</v>
      </c>
      <c r="H242" s="21">
        <f t="shared" si="9"/>
        <v>0.014004629629629624</v>
      </c>
      <c r="I242" s="21">
        <f>F242-INDEX($F$4:$F$432,MATCH(D242,$D$4:$D$432,0))</f>
        <v>0.0036921296296296285</v>
      </c>
    </row>
    <row r="243" spans="1:9" ht="15" customHeight="1">
      <c r="A243" s="19">
        <v>240</v>
      </c>
      <c r="B243" s="45" t="s">
        <v>505</v>
      </c>
      <c r="C243" s="45" t="s">
        <v>90</v>
      </c>
      <c r="D243" s="46" t="s">
        <v>297</v>
      </c>
      <c r="E243" s="45" t="s">
        <v>298</v>
      </c>
      <c r="F243" s="47">
        <v>0.04369212962962963</v>
      </c>
      <c r="G243" s="20" t="str">
        <f t="shared" si="8"/>
        <v>5.07/km</v>
      </c>
      <c r="H243" s="21">
        <f t="shared" si="9"/>
        <v>0.01413194444444444</v>
      </c>
      <c r="I243" s="21">
        <f>F243-INDEX($F$4:$F$432,MATCH(D243,$D$4:$D$432,0))</f>
        <v>0.007210648148148147</v>
      </c>
    </row>
    <row r="244" spans="1:9" ht="15" customHeight="1">
      <c r="A244" s="19">
        <v>241</v>
      </c>
      <c r="B244" s="45" t="s">
        <v>506</v>
      </c>
      <c r="C244" s="45" t="s">
        <v>76</v>
      </c>
      <c r="D244" s="46" t="s">
        <v>173</v>
      </c>
      <c r="E244" s="45" t="s">
        <v>376</v>
      </c>
      <c r="F244" s="47">
        <v>0.043715277777777777</v>
      </c>
      <c r="G244" s="20" t="str">
        <f t="shared" si="8"/>
        <v>5.07/km</v>
      </c>
      <c r="H244" s="21">
        <f t="shared" si="9"/>
        <v>0.014155092592592587</v>
      </c>
      <c r="I244" s="21">
        <f>F244-INDEX($F$4:$F$432,MATCH(D244,$D$4:$D$432,0))</f>
        <v>0.012743055555555553</v>
      </c>
    </row>
    <row r="245" spans="1:9" ht="15" customHeight="1">
      <c r="A245" s="19">
        <v>242</v>
      </c>
      <c r="B245" s="45" t="s">
        <v>507</v>
      </c>
      <c r="C245" s="45" t="s">
        <v>508</v>
      </c>
      <c r="D245" s="46" t="s">
        <v>188</v>
      </c>
      <c r="E245" s="45" t="s">
        <v>337</v>
      </c>
      <c r="F245" s="47">
        <v>0.0437962962962963</v>
      </c>
      <c r="G245" s="20" t="str">
        <f t="shared" si="8"/>
        <v>5.08/km</v>
      </c>
      <c r="H245" s="21">
        <f t="shared" si="9"/>
        <v>0.014236111111111109</v>
      </c>
      <c r="I245" s="21">
        <f>F245-INDEX($F$4:$F$432,MATCH(D245,$D$4:$D$432,0))</f>
        <v>0.006886574074074073</v>
      </c>
    </row>
    <row r="246" spans="1:9" ht="15" customHeight="1">
      <c r="A246" s="19">
        <v>243</v>
      </c>
      <c r="B246" s="45" t="s">
        <v>213</v>
      </c>
      <c r="C246" s="45" t="s">
        <v>1</v>
      </c>
      <c r="D246" s="46" t="s">
        <v>173</v>
      </c>
      <c r="E246" s="45" t="s">
        <v>354</v>
      </c>
      <c r="F246" s="47">
        <v>0.04383101851851851</v>
      </c>
      <c r="G246" s="20" t="str">
        <f t="shared" si="8"/>
        <v>5.08/km</v>
      </c>
      <c r="H246" s="21">
        <f t="shared" si="9"/>
        <v>0.014270833333333323</v>
      </c>
      <c r="I246" s="21">
        <f>F246-INDEX($F$4:$F$432,MATCH(D246,$D$4:$D$432,0))</f>
        <v>0.012858796296296288</v>
      </c>
    </row>
    <row r="247" spans="1:9" ht="15" customHeight="1">
      <c r="A247" s="19">
        <v>244</v>
      </c>
      <c r="B247" s="45" t="s">
        <v>509</v>
      </c>
      <c r="C247" s="45" t="s">
        <v>193</v>
      </c>
      <c r="D247" s="46" t="s">
        <v>203</v>
      </c>
      <c r="E247" s="45" t="s">
        <v>327</v>
      </c>
      <c r="F247" s="47">
        <v>0.04386574074074074</v>
      </c>
      <c r="G247" s="20" t="str">
        <f t="shared" si="8"/>
        <v>5.08/km</v>
      </c>
      <c r="H247" s="21">
        <f t="shared" si="9"/>
        <v>0.01430555555555555</v>
      </c>
      <c r="I247" s="21">
        <f>F247-INDEX($F$4:$F$432,MATCH(D247,$D$4:$D$432,0))</f>
        <v>0.009537037037037038</v>
      </c>
    </row>
    <row r="248" spans="1:9" ht="15" customHeight="1">
      <c r="A248" s="19">
        <v>245</v>
      </c>
      <c r="B248" s="45" t="s">
        <v>510</v>
      </c>
      <c r="C248" s="45" t="s">
        <v>87</v>
      </c>
      <c r="D248" s="46" t="s">
        <v>174</v>
      </c>
      <c r="E248" s="45" t="s">
        <v>327</v>
      </c>
      <c r="F248" s="47">
        <v>0.04388888888888889</v>
      </c>
      <c r="G248" s="20" t="str">
        <f t="shared" si="8"/>
        <v>5.08/km</v>
      </c>
      <c r="H248" s="21">
        <f t="shared" si="9"/>
        <v>0.014328703703703698</v>
      </c>
      <c r="I248" s="21">
        <f>F248-INDEX($F$4:$F$432,MATCH(D248,$D$4:$D$432,0))</f>
        <v>0.009444444444444443</v>
      </c>
    </row>
    <row r="249" spans="1:9" ht="15" customHeight="1">
      <c r="A249" s="19">
        <v>246</v>
      </c>
      <c r="B249" s="45" t="s">
        <v>511</v>
      </c>
      <c r="C249" s="45" t="s">
        <v>512</v>
      </c>
      <c r="D249" s="46" t="s">
        <v>204</v>
      </c>
      <c r="E249" s="45" t="s">
        <v>327</v>
      </c>
      <c r="F249" s="47">
        <v>0.043946759259259255</v>
      </c>
      <c r="G249" s="20" t="str">
        <f t="shared" si="8"/>
        <v>5.09/km</v>
      </c>
      <c r="H249" s="21">
        <f t="shared" si="9"/>
        <v>0.014386574074074066</v>
      </c>
      <c r="I249" s="21">
        <f>F249-INDEX($F$4:$F$432,MATCH(D249,$D$4:$D$432,0))</f>
        <v>0.007685185185185177</v>
      </c>
    </row>
    <row r="250" spans="1:9" ht="15" customHeight="1">
      <c r="A250" s="19">
        <v>247</v>
      </c>
      <c r="B250" s="45" t="s">
        <v>513</v>
      </c>
      <c r="C250" s="45" t="s">
        <v>514</v>
      </c>
      <c r="D250" s="46" t="s">
        <v>188</v>
      </c>
      <c r="E250" s="45" t="s">
        <v>283</v>
      </c>
      <c r="F250" s="47">
        <v>0.04413194444444444</v>
      </c>
      <c r="G250" s="20" t="str">
        <f t="shared" si="8"/>
        <v>5.10/km</v>
      </c>
      <c r="H250" s="21">
        <f t="shared" si="9"/>
        <v>0.01457175925925925</v>
      </c>
      <c r="I250" s="21">
        <f>F250-INDEX($F$4:$F$432,MATCH(D250,$D$4:$D$432,0))</f>
        <v>0.007222222222222213</v>
      </c>
    </row>
    <row r="251" spans="1:9" ht="15" customHeight="1">
      <c r="A251" s="19">
        <v>248</v>
      </c>
      <c r="B251" s="45" t="s">
        <v>515</v>
      </c>
      <c r="C251" s="45" t="s">
        <v>318</v>
      </c>
      <c r="D251" s="46" t="s">
        <v>176</v>
      </c>
      <c r="E251" s="45" t="s">
        <v>516</v>
      </c>
      <c r="F251" s="47">
        <v>0.04413194444444444</v>
      </c>
      <c r="G251" s="20" t="str">
        <f t="shared" si="8"/>
        <v>5.10/km</v>
      </c>
      <c r="H251" s="21">
        <f t="shared" si="9"/>
        <v>0.01457175925925925</v>
      </c>
      <c r="I251" s="21">
        <f>F251-INDEX($F$4:$F$432,MATCH(D251,$D$4:$D$432,0))</f>
        <v>0.009930555555555554</v>
      </c>
    </row>
    <row r="252" spans="1:9" ht="15" customHeight="1">
      <c r="A252" s="19">
        <v>249</v>
      </c>
      <c r="B252" s="45" t="s">
        <v>12</v>
      </c>
      <c r="C252" s="45" t="s">
        <v>117</v>
      </c>
      <c r="D252" s="46" t="s">
        <v>181</v>
      </c>
      <c r="E252" s="45" t="s">
        <v>371</v>
      </c>
      <c r="F252" s="47">
        <v>0.04415509259259259</v>
      </c>
      <c r="G252" s="20" t="str">
        <f t="shared" si="8"/>
        <v>5.10/km</v>
      </c>
      <c r="H252" s="21">
        <f t="shared" si="9"/>
        <v>0.014594907407407404</v>
      </c>
      <c r="I252" s="21">
        <f>F252-INDEX($F$4:$F$432,MATCH(D252,$D$4:$D$432,0))</f>
        <v>0.010381944444444444</v>
      </c>
    </row>
    <row r="253" spans="1:9" ht="15" customHeight="1">
      <c r="A253" s="19">
        <v>250</v>
      </c>
      <c r="B253" s="45" t="s">
        <v>517</v>
      </c>
      <c r="C253" s="45" t="s">
        <v>90</v>
      </c>
      <c r="D253" s="46" t="s">
        <v>171</v>
      </c>
      <c r="E253" s="45" t="s">
        <v>283</v>
      </c>
      <c r="F253" s="47">
        <v>0.04416666666666667</v>
      </c>
      <c r="G253" s="20" t="str">
        <f t="shared" si="8"/>
        <v>5.10/km</v>
      </c>
      <c r="H253" s="21">
        <f t="shared" si="9"/>
        <v>0.014606481481481477</v>
      </c>
      <c r="I253" s="21">
        <f>F253-INDEX($F$4:$F$432,MATCH(D253,$D$4:$D$432,0))</f>
        <v>0.012175925925925923</v>
      </c>
    </row>
    <row r="254" spans="1:9" ht="15" customHeight="1">
      <c r="A254" s="19">
        <v>251</v>
      </c>
      <c r="B254" s="45" t="s">
        <v>518</v>
      </c>
      <c r="C254" s="45" t="s">
        <v>67</v>
      </c>
      <c r="D254" s="46" t="s">
        <v>181</v>
      </c>
      <c r="E254" s="45" t="s">
        <v>519</v>
      </c>
      <c r="F254" s="47">
        <v>0.04417824074074075</v>
      </c>
      <c r="G254" s="20" t="str">
        <f t="shared" si="8"/>
        <v>5.10/km</v>
      </c>
      <c r="H254" s="21">
        <f t="shared" si="9"/>
        <v>0.014618055555555558</v>
      </c>
      <c r="I254" s="21">
        <f>F254-INDEX($F$4:$F$432,MATCH(D254,$D$4:$D$432,0))</f>
        <v>0.010405092592592598</v>
      </c>
    </row>
    <row r="255" spans="1:9" ht="15" customHeight="1">
      <c r="A255" s="19">
        <v>252</v>
      </c>
      <c r="B255" s="45" t="s">
        <v>520</v>
      </c>
      <c r="C255" s="45" t="s">
        <v>87</v>
      </c>
      <c r="D255" s="46" t="s">
        <v>181</v>
      </c>
      <c r="E255" s="45" t="s">
        <v>306</v>
      </c>
      <c r="F255" s="47">
        <v>0.044189814814814814</v>
      </c>
      <c r="G255" s="20" t="str">
        <f t="shared" si="8"/>
        <v>5.10/km</v>
      </c>
      <c r="H255" s="21">
        <f t="shared" si="9"/>
        <v>0.014629629629629624</v>
      </c>
      <c r="I255" s="21">
        <f>F255-INDEX($F$4:$F$432,MATCH(D255,$D$4:$D$432,0))</f>
        <v>0.010416666666666664</v>
      </c>
    </row>
    <row r="256" spans="1:9" ht="15" customHeight="1">
      <c r="A256" s="19">
        <v>253</v>
      </c>
      <c r="B256" s="45" t="s">
        <v>217</v>
      </c>
      <c r="C256" s="45" t="s">
        <v>116</v>
      </c>
      <c r="D256" s="46" t="s">
        <v>181</v>
      </c>
      <c r="E256" s="45" t="s">
        <v>371</v>
      </c>
      <c r="F256" s="47">
        <v>0.04420138888888889</v>
      </c>
      <c r="G256" s="20" t="str">
        <f t="shared" si="8"/>
        <v>5.10/km</v>
      </c>
      <c r="H256" s="21">
        <f t="shared" si="9"/>
        <v>0.014641203703703698</v>
      </c>
      <c r="I256" s="21">
        <f>F256-INDEX($F$4:$F$432,MATCH(D256,$D$4:$D$432,0))</f>
        <v>0.010428240740740738</v>
      </c>
    </row>
    <row r="257" spans="1:9" ht="15" customHeight="1">
      <c r="A257" s="19">
        <v>254</v>
      </c>
      <c r="B257" s="45" t="s">
        <v>521</v>
      </c>
      <c r="C257" s="45" t="s">
        <v>26</v>
      </c>
      <c r="D257" s="46" t="s">
        <v>171</v>
      </c>
      <c r="E257" s="45" t="s">
        <v>350</v>
      </c>
      <c r="F257" s="47">
        <v>0.044259259259259255</v>
      </c>
      <c r="G257" s="20" t="str">
        <f t="shared" si="8"/>
        <v>5.11/km</v>
      </c>
      <c r="H257" s="21">
        <f t="shared" si="9"/>
        <v>0.014699074074074066</v>
      </c>
      <c r="I257" s="21">
        <f>F257-INDEX($F$4:$F$432,MATCH(D257,$D$4:$D$432,0))</f>
        <v>0.012268518518518512</v>
      </c>
    </row>
    <row r="258" spans="1:9" ht="15" customHeight="1">
      <c r="A258" s="19">
        <v>255</v>
      </c>
      <c r="B258" s="45" t="s">
        <v>155</v>
      </c>
      <c r="C258" s="45" t="s">
        <v>131</v>
      </c>
      <c r="D258" s="46" t="s">
        <v>194</v>
      </c>
      <c r="E258" s="45" t="s">
        <v>314</v>
      </c>
      <c r="F258" s="47">
        <v>0.04431712962962963</v>
      </c>
      <c r="G258" s="20" t="str">
        <f t="shared" si="8"/>
        <v>5.11/km</v>
      </c>
      <c r="H258" s="21">
        <f t="shared" si="9"/>
        <v>0.01475694444444444</v>
      </c>
      <c r="I258" s="21">
        <f>F258-INDEX($F$4:$F$432,MATCH(D258,$D$4:$D$432,0))</f>
        <v>0.0039583333333333345</v>
      </c>
    </row>
    <row r="259" spans="1:9" ht="15" customHeight="1">
      <c r="A259" s="19">
        <v>256</v>
      </c>
      <c r="B259" s="45" t="s">
        <v>522</v>
      </c>
      <c r="C259" s="45" t="s">
        <v>523</v>
      </c>
      <c r="D259" s="46" t="s">
        <v>297</v>
      </c>
      <c r="E259" s="45" t="s">
        <v>298</v>
      </c>
      <c r="F259" s="47">
        <v>0.04434027777777778</v>
      </c>
      <c r="G259" s="20" t="str">
        <f t="shared" si="8"/>
        <v>5.11/km</v>
      </c>
      <c r="H259" s="21">
        <f t="shared" si="9"/>
        <v>0.014780092592592588</v>
      </c>
      <c r="I259" s="21">
        <f>F259-INDEX($F$4:$F$432,MATCH(D259,$D$4:$D$432,0))</f>
        <v>0.007858796296296294</v>
      </c>
    </row>
    <row r="260" spans="1:9" ht="15" customHeight="1">
      <c r="A260" s="19">
        <v>257</v>
      </c>
      <c r="B260" s="45" t="s">
        <v>524</v>
      </c>
      <c r="C260" s="45" t="s">
        <v>126</v>
      </c>
      <c r="D260" s="46" t="s">
        <v>297</v>
      </c>
      <c r="E260" s="45" t="s">
        <v>298</v>
      </c>
      <c r="F260" s="47">
        <v>0.04435185185185186</v>
      </c>
      <c r="G260" s="20" t="str">
        <f aca="true" t="shared" si="10" ref="G260:G323">TEXT(INT((HOUR(F260)*3600+MINUTE(F260)*60+SECOND(F260))/$I$2/60),"0")&amp;"."&amp;TEXT(MOD((HOUR(F260)*3600+MINUTE(F260)*60+SECOND(F260))/$I$2,60),"00")&amp;"/km"</f>
        <v>5.12/km</v>
      </c>
      <c r="H260" s="21">
        <f t="shared" si="9"/>
        <v>0.014791666666666668</v>
      </c>
      <c r="I260" s="21">
        <f>F260-INDEX($F$4:$F$432,MATCH(D260,$D$4:$D$432,0))</f>
        <v>0.007870370370370375</v>
      </c>
    </row>
    <row r="261" spans="1:9" ht="15" customHeight="1">
      <c r="A261" s="19">
        <v>258</v>
      </c>
      <c r="B261" s="45" t="s">
        <v>525</v>
      </c>
      <c r="C261" s="45" t="s">
        <v>73</v>
      </c>
      <c r="D261" s="46" t="s">
        <v>174</v>
      </c>
      <c r="E261" s="45" t="s">
        <v>526</v>
      </c>
      <c r="F261" s="47">
        <v>0.04438657407407407</v>
      </c>
      <c r="G261" s="20" t="str">
        <f t="shared" si="10"/>
        <v>5.12/km</v>
      </c>
      <c r="H261" s="21">
        <f t="shared" si="9"/>
        <v>0.014826388888888882</v>
      </c>
      <c r="I261" s="21">
        <f>F261-INDEX($F$4:$F$432,MATCH(D261,$D$4:$D$432,0))</f>
        <v>0.009942129629629627</v>
      </c>
    </row>
    <row r="262" spans="1:9" ht="15" customHeight="1">
      <c r="A262" s="19">
        <v>259</v>
      </c>
      <c r="B262" s="45" t="s">
        <v>527</v>
      </c>
      <c r="C262" s="45" t="s">
        <v>79</v>
      </c>
      <c r="D262" s="46" t="s">
        <v>176</v>
      </c>
      <c r="E262" s="45" t="s">
        <v>327</v>
      </c>
      <c r="F262" s="47">
        <v>0.044432870370370366</v>
      </c>
      <c r="G262" s="20" t="str">
        <f t="shared" si="10"/>
        <v>5.12/km</v>
      </c>
      <c r="H262" s="21">
        <f t="shared" si="9"/>
        <v>0.014872685185185176</v>
      </c>
      <c r="I262" s="21">
        <f>F262-INDEX($F$4:$F$432,MATCH(D262,$D$4:$D$432,0))</f>
        <v>0.01023148148148148</v>
      </c>
    </row>
    <row r="263" spans="1:9" ht="15" customHeight="1">
      <c r="A263" s="19">
        <v>260</v>
      </c>
      <c r="B263" s="45" t="s">
        <v>528</v>
      </c>
      <c r="C263" s="45" t="s">
        <v>523</v>
      </c>
      <c r="D263" s="46" t="s">
        <v>172</v>
      </c>
      <c r="E263" s="45" t="s">
        <v>283</v>
      </c>
      <c r="F263" s="47">
        <v>0.044606481481481476</v>
      </c>
      <c r="G263" s="20" t="str">
        <f t="shared" si="10"/>
        <v>5.13/km</v>
      </c>
      <c r="H263" s="21">
        <f t="shared" si="9"/>
        <v>0.015046296296296287</v>
      </c>
      <c r="I263" s="21">
        <f>F263-INDEX($F$4:$F$432,MATCH(D263,$D$4:$D$432,0))</f>
        <v>0.015046296296296287</v>
      </c>
    </row>
    <row r="264" spans="1:9" ht="15" customHeight="1">
      <c r="A264" s="19">
        <v>261</v>
      </c>
      <c r="B264" s="45" t="s">
        <v>529</v>
      </c>
      <c r="C264" s="45" t="s">
        <v>95</v>
      </c>
      <c r="D264" s="46" t="s">
        <v>181</v>
      </c>
      <c r="E264" s="45" t="s">
        <v>229</v>
      </c>
      <c r="F264" s="47">
        <v>0.044652777777777784</v>
      </c>
      <c r="G264" s="20" t="str">
        <f t="shared" si="10"/>
        <v>5.14/km</v>
      </c>
      <c r="H264" s="21">
        <f t="shared" si="9"/>
        <v>0.015092592592592595</v>
      </c>
      <c r="I264" s="21">
        <f>F264-INDEX($F$4:$F$432,MATCH(D264,$D$4:$D$432,0))</f>
        <v>0.010879629629629635</v>
      </c>
    </row>
    <row r="265" spans="1:9" ht="15" customHeight="1">
      <c r="A265" s="19">
        <v>262</v>
      </c>
      <c r="B265" s="45" t="s">
        <v>157</v>
      </c>
      <c r="C265" s="45" t="s">
        <v>73</v>
      </c>
      <c r="D265" s="46" t="s">
        <v>297</v>
      </c>
      <c r="E265" s="45" t="s">
        <v>298</v>
      </c>
      <c r="F265" s="47">
        <v>0.04466435185185185</v>
      </c>
      <c r="G265" s="20" t="str">
        <f t="shared" si="10"/>
        <v>5.14/km</v>
      </c>
      <c r="H265" s="21">
        <f t="shared" si="9"/>
        <v>0.015104166666666662</v>
      </c>
      <c r="I265" s="21">
        <f>F265-INDEX($F$4:$F$432,MATCH(D265,$D$4:$D$432,0))</f>
        <v>0.008182870370370368</v>
      </c>
    </row>
    <row r="266" spans="1:9" ht="15" customHeight="1">
      <c r="A266" s="19">
        <v>263</v>
      </c>
      <c r="B266" s="45" t="s">
        <v>530</v>
      </c>
      <c r="C266" s="45" t="s">
        <v>80</v>
      </c>
      <c r="D266" s="46" t="s">
        <v>172</v>
      </c>
      <c r="E266" s="45" t="s">
        <v>303</v>
      </c>
      <c r="F266" s="47">
        <v>0.04479166666666667</v>
      </c>
      <c r="G266" s="20" t="str">
        <f t="shared" si="10"/>
        <v>5.15/km</v>
      </c>
      <c r="H266" s="21">
        <f t="shared" si="9"/>
        <v>0.015231481481481478</v>
      </c>
      <c r="I266" s="21">
        <f>F266-INDEX($F$4:$F$432,MATCH(D266,$D$4:$D$432,0))</f>
        <v>0.015231481481481478</v>
      </c>
    </row>
    <row r="267" spans="1:9" ht="15" customHeight="1">
      <c r="A267" s="19">
        <v>264</v>
      </c>
      <c r="B267" s="45" t="s">
        <v>531</v>
      </c>
      <c r="C267" s="45" t="s">
        <v>532</v>
      </c>
      <c r="D267" s="46" t="s">
        <v>203</v>
      </c>
      <c r="E267" s="45" t="s">
        <v>255</v>
      </c>
      <c r="F267" s="47">
        <v>0.04491898148148148</v>
      </c>
      <c r="G267" s="20" t="str">
        <f t="shared" si="10"/>
        <v>5.16/km</v>
      </c>
      <c r="H267" s="21">
        <f t="shared" si="9"/>
        <v>0.015358796296296294</v>
      </c>
      <c r="I267" s="21">
        <f>F267-INDEX($F$4:$F$432,MATCH(D267,$D$4:$D$432,0))</f>
        <v>0.010590277777777782</v>
      </c>
    </row>
    <row r="268" spans="1:9" ht="15" customHeight="1">
      <c r="A268" s="19">
        <v>265</v>
      </c>
      <c r="B268" s="45" t="s">
        <v>525</v>
      </c>
      <c r="C268" s="45" t="s">
        <v>533</v>
      </c>
      <c r="D268" s="46" t="s">
        <v>171</v>
      </c>
      <c r="E268" s="45" t="s">
        <v>283</v>
      </c>
      <c r="F268" s="47">
        <v>0.04501157407407407</v>
      </c>
      <c r="G268" s="20" t="str">
        <f t="shared" si="10"/>
        <v>5.16/km</v>
      </c>
      <c r="H268" s="21">
        <f t="shared" si="9"/>
        <v>0.015451388888888883</v>
      </c>
      <c r="I268" s="21">
        <f>F268-INDEX($F$4:$F$432,MATCH(D268,$D$4:$D$432,0))</f>
        <v>0.013020833333333329</v>
      </c>
    </row>
    <row r="269" spans="1:9" ht="15" customHeight="1">
      <c r="A269" s="19">
        <v>266</v>
      </c>
      <c r="B269" s="45" t="s">
        <v>199</v>
      </c>
      <c r="C269" s="45" t="s">
        <v>110</v>
      </c>
      <c r="D269" s="46" t="s">
        <v>181</v>
      </c>
      <c r="E269" s="45" t="s">
        <v>356</v>
      </c>
      <c r="F269" s="47">
        <v>0.0450462962962963</v>
      </c>
      <c r="G269" s="20" t="str">
        <f t="shared" si="10"/>
        <v>5.16/km</v>
      </c>
      <c r="H269" s="21">
        <f t="shared" si="9"/>
        <v>0.01548611111111111</v>
      </c>
      <c r="I269" s="21">
        <f>F269-INDEX($F$4:$F$432,MATCH(D269,$D$4:$D$432,0))</f>
        <v>0.01127314814814815</v>
      </c>
    </row>
    <row r="270" spans="1:9" ht="15" customHeight="1">
      <c r="A270" s="19">
        <v>267</v>
      </c>
      <c r="B270" s="45" t="s">
        <v>534</v>
      </c>
      <c r="C270" s="45" t="s">
        <v>116</v>
      </c>
      <c r="D270" s="46" t="s">
        <v>181</v>
      </c>
      <c r="E270" s="45" t="s">
        <v>303</v>
      </c>
      <c r="F270" s="47">
        <v>0.04506944444444445</v>
      </c>
      <c r="G270" s="20" t="str">
        <f t="shared" si="10"/>
        <v>5.17/km</v>
      </c>
      <c r="H270" s="21">
        <f t="shared" si="9"/>
        <v>0.015509259259259257</v>
      </c>
      <c r="I270" s="21">
        <f>F270-INDEX($F$4:$F$432,MATCH(D270,$D$4:$D$432,0))</f>
        <v>0.011296296296296297</v>
      </c>
    </row>
    <row r="271" spans="1:9" ht="15" customHeight="1">
      <c r="A271" s="19">
        <v>268</v>
      </c>
      <c r="B271" s="45" t="s">
        <v>7</v>
      </c>
      <c r="C271" s="45" t="s">
        <v>169</v>
      </c>
      <c r="D271" s="46" t="s">
        <v>204</v>
      </c>
      <c r="E271" s="45" t="s">
        <v>108</v>
      </c>
      <c r="F271" s="47">
        <v>0.04508101851851851</v>
      </c>
      <c r="G271" s="20" t="str">
        <f t="shared" si="10"/>
        <v>5.17/km</v>
      </c>
      <c r="H271" s="21">
        <f t="shared" si="9"/>
        <v>0.015520833333333324</v>
      </c>
      <c r="I271" s="21">
        <f>F271-INDEX($F$4:$F$432,MATCH(D271,$D$4:$D$432,0))</f>
        <v>0.008819444444444435</v>
      </c>
    </row>
    <row r="272" spans="1:9" ht="15" customHeight="1">
      <c r="A272" s="19">
        <v>269</v>
      </c>
      <c r="B272" s="45" t="s">
        <v>16</v>
      </c>
      <c r="C272" s="45" t="s">
        <v>66</v>
      </c>
      <c r="D272" s="46" t="s">
        <v>186</v>
      </c>
      <c r="E272" s="45" t="s">
        <v>255</v>
      </c>
      <c r="F272" s="47">
        <v>0.04510416666666667</v>
      </c>
      <c r="G272" s="20" t="str">
        <f t="shared" si="10"/>
        <v>5.17/km</v>
      </c>
      <c r="H272" s="21">
        <f t="shared" si="9"/>
        <v>0.015543981481481478</v>
      </c>
      <c r="I272" s="21">
        <f>F272-INDEX($F$4:$F$432,MATCH(D272,$D$4:$D$432,0))</f>
        <v>0.005231481481481483</v>
      </c>
    </row>
    <row r="273" spans="1:9" ht="15" customHeight="1">
      <c r="A273" s="19">
        <v>270</v>
      </c>
      <c r="B273" s="45" t="s">
        <v>535</v>
      </c>
      <c r="C273" s="45" t="s">
        <v>81</v>
      </c>
      <c r="D273" s="46" t="s">
        <v>174</v>
      </c>
      <c r="E273" s="45" t="s">
        <v>255</v>
      </c>
      <c r="F273" s="47">
        <v>0.04510416666666667</v>
      </c>
      <c r="G273" s="20" t="str">
        <f t="shared" si="10"/>
        <v>5.17/km</v>
      </c>
      <c r="H273" s="21">
        <f t="shared" si="9"/>
        <v>0.015543981481481478</v>
      </c>
      <c r="I273" s="21">
        <f>F273-INDEX($F$4:$F$432,MATCH(D273,$D$4:$D$432,0))</f>
        <v>0.010659722222222223</v>
      </c>
    </row>
    <row r="274" spans="1:9" ht="15" customHeight="1">
      <c r="A274" s="19">
        <v>271</v>
      </c>
      <c r="B274" s="45" t="s">
        <v>536</v>
      </c>
      <c r="C274" s="45" t="s">
        <v>110</v>
      </c>
      <c r="D274" s="46" t="s">
        <v>297</v>
      </c>
      <c r="E274" s="45" t="s">
        <v>298</v>
      </c>
      <c r="F274" s="47">
        <v>0.04512731481481482</v>
      </c>
      <c r="G274" s="20" t="str">
        <f t="shared" si="10"/>
        <v>5.17/km</v>
      </c>
      <c r="H274" s="21">
        <f t="shared" si="9"/>
        <v>0.015567129629629632</v>
      </c>
      <c r="I274" s="21">
        <f>F274-INDEX($F$4:$F$432,MATCH(D274,$D$4:$D$432,0))</f>
        <v>0.008645833333333339</v>
      </c>
    </row>
    <row r="275" spans="1:9" ht="15" customHeight="1">
      <c r="A275" s="19">
        <v>272</v>
      </c>
      <c r="B275" s="45" t="s">
        <v>165</v>
      </c>
      <c r="C275" s="45" t="s">
        <v>6</v>
      </c>
      <c r="D275" s="46" t="s">
        <v>203</v>
      </c>
      <c r="E275" s="45" t="s">
        <v>190</v>
      </c>
      <c r="F275" s="47">
        <v>0.04521990740740741</v>
      </c>
      <c r="G275" s="20" t="str">
        <f t="shared" si="10"/>
        <v>5.18/km</v>
      </c>
      <c r="H275" s="21">
        <f aca="true" t="shared" si="11" ref="H275:H280">F275-$F$4</f>
        <v>0.01565972222222222</v>
      </c>
      <c r="I275" s="21">
        <f>F275-INDEX($F$4:$F$432,MATCH(D275,$D$4:$D$432,0))</f>
        <v>0.010891203703703708</v>
      </c>
    </row>
    <row r="276" spans="1:9" ht="15" customHeight="1">
      <c r="A276" s="19">
        <v>273</v>
      </c>
      <c r="B276" s="45" t="s">
        <v>537</v>
      </c>
      <c r="C276" s="45" t="s">
        <v>538</v>
      </c>
      <c r="D276" s="46" t="s">
        <v>185</v>
      </c>
      <c r="E276" s="45" t="s">
        <v>461</v>
      </c>
      <c r="F276" s="47">
        <v>0.04527777777777778</v>
      </c>
      <c r="G276" s="20" t="str">
        <f t="shared" si="10"/>
        <v>5.18/km</v>
      </c>
      <c r="H276" s="21">
        <f t="shared" si="11"/>
        <v>0.01571759259259259</v>
      </c>
      <c r="I276" s="21">
        <f>F276-INDEX($F$4:$F$432,MATCH(D276,$D$4:$D$432,0))</f>
        <v>0.010763888888888885</v>
      </c>
    </row>
    <row r="277" spans="1:9" ht="15" customHeight="1">
      <c r="A277" s="19">
        <v>274</v>
      </c>
      <c r="B277" s="45" t="s">
        <v>539</v>
      </c>
      <c r="C277" s="45" t="s">
        <v>540</v>
      </c>
      <c r="D277" s="46" t="s">
        <v>204</v>
      </c>
      <c r="E277" s="45" t="s">
        <v>231</v>
      </c>
      <c r="F277" s="47">
        <v>0.04528935185185185</v>
      </c>
      <c r="G277" s="20" t="str">
        <f t="shared" si="10"/>
        <v>5.18/km</v>
      </c>
      <c r="H277" s="21">
        <f t="shared" si="11"/>
        <v>0.015729166666666662</v>
      </c>
      <c r="I277" s="21">
        <f>F277-INDEX($F$4:$F$432,MATCH(D277,$D$4:$D$432,0))</f>
        <v>0.009027777777777773</v>
      </c>
    </row>
    <row r="278" spans="1:9" ht="15" customHeight="1">
      <c r="A278" s="19">
        <v>275</v>
      </c>
      <c r="B278" s="45" t="s">
        <v>288</v>
      </c>
      <c r="C278" s="45" t="s">
        <v>36</v>
      </c>
      <c r="D278" s="46" t="s">
        <v>297</v>
      </c>
      <c r="E278" s="45" t="s">
        <v>298</v>
      </c>
      <c r="F278" s="47">
        <v>0.045347222222222226</v>
      </c>
      <c r="G278" s="20" t="str">
        <f t="shared" si="10"/>
        <v>5.19/km</v>
      </c>
      <c r="H278" s="21">
        <f t="shared" si="11"/>
        <v>0.015787037037037037</v>
      </c>
      <c r="I278" s="21">
        <f>F278-INDEX($F$4:$F$432,MATCH(D278,$D$4:$D$432,0))</f>
        <v>0.008865740740740743</v>
      </c>
    </row>
    <row r="279" spans="1:9" ht="15" customHeight="1">
      <c r="A279" s="19">
        <v>276</v>
      </c>
      <c r="B279" s="45" t="s">
        <v>157</v>
      </c>
      <c r="C279" s="45" t="s">
        <v>541</v>
      </c>
      <c r="D279" s="46" t="s">
        <v>172</v>
      </c>
      <c r="E279" s="45" t="s">
        <v>248</v>
      </c>
      <c r="F279" s="47">
        <v>0.04538194444444444</v>
      </c>
      <c r="G279" s="20" t="str">
        <f t="shared" si="10"/>
        <v>5.19/km</v>
      </c>
      <c r="H279" s="21">
        <f t="shared" si="11"/>
        <v>0.01582175925925925</v>
      </c>
      <c r="I279" s="21">
        <f>F279-INDEX($F$4:$F$432,MATCH(D279,$D$4:$D$432,0))</f>
        <v>0.01582175925925925</v>
      </c>
    </row>
    <row r="280" spans="1:9" ht="15" customHeight="1">
      <c r="A280" s="19">
        <v>277</v>
      </c>
      <c r="B280" s="45" t="s">
        <v>542</v>
      </c>
      <c r="C280" s="45" t="s">
        <v>543</v>
      </c>
      <c r="D280" s="46" t="s">
        <v>185</v>
      </c>
      <c r="E280" s="45" t="s">
        <v>378</v>
      </c>
      <c r="F280" s="47">
        <v>0.045428240740740734</v>
      </c>
      <c r="G280" s="20" t="str">
        <f t="shared" si="10"/>
        <v>5.19/km</v>
      </c>
      <c r="H280" s="21">
        <f t="shared" si="11"/>
        <v>0.015868055555555545</v>
      </c>
      <c r="I280" s="21">
        <f>F280-INDEX($F$4:$F$432,MATCH(D280,$D$4:$D$432,0))</f>
        <v>0.010914351851851842</v>
      </c>
    </row>
    <row r="281" spans="1:9" ht="15" customHeight="1">
      <c r="A281" s="19">
        <v>278</v>
      </c>
      <c r="B281" s="45" t="s">
        <v>544</v>
      </c>
      <c r="C281" s="45" t="s">
        <v>104</v>
      </c>
      <c r="D281" s="46" t="s">
        <v>176</v>
      </c>
      <c r="E281" s="45" t="s">
        <v>229</v>
      </c>
      <c r="F281" s="47">
        <v>0.04549768518518518</v>
      </c>
      <c r="G281" s="20" t="str">
        <f t="shared" si="10"/>
        <v>5.20/km</v>
      </c>
      <c r="H281" s="21">
        <f aca="true" t="shared" si="12" ref="H281:H344">F281-$F$4</f>
        <v>0.015937499999999993</v>
      </c>
      <c r="I281" s="21">
        <f>F281-INDEX($F$4:$F$432,MATCH(D281,$D$4:$D$432,0))</f>
        <v>0.011296296296296297</v>
      </c>
    </row>
    <row r="282" spans="1:9" ht="15" customHeight="1">
      <c r="A282" s="19">
        <v>279</v>
      </c>
      <c r="B282" s="45" t="s">
        <v>156</v>
      </c>
      <c r="C282" s="45" t="s">
        <v>75</v>
      </c>
      <c r="D282" s="46" t="s">
        <v>176</v>
      </c>
      <c r="E282" s="45" t="s">
        <v>108</v>
      </c>
      <c r="F282" s="47">
        <v>0.04559027777777778</v>
      </c>
      <c r="G282" s="20" t="str">
        <f t="shared" si="10"/>
        <v>5.20/km</v>
      </c>
      <c r="H282" s="21">
        <f t="shared" si="12"/>
        <v>0.01603009259259259</v>
      </c>
      <c r="I282" s="21">
        <f>F282-INDEX($F$4:$F$432,MATCH(D282,$D$4:$D$432,0))</f>
        <v>0.011388888888888893</v>
      </c>
    </row>
    <row r="283" spans="1:9" ht="15" customHeight="1">
      <c r="A283" s="19">
        <v>280</v>
      </c>
      <c r="B283" s="45" t="s">
        <v>19</v>
      </c>
      <c r="C283" s="45" t="s">
        <v>20</v>
      </c>
      <c r="D283" s="46" t="s">
        <v>194</v>
      </c>
      <c r="E283" s="45" t="s">
        <v>450</v>
      </c>
      <c r="F283" s="47">
        <v>0.045625</v>
      </c>
      <c r="G283" s="20" t="str">
        <f t="shared" si="10"/>
        <v>5.20/km</v>
      </c>
      <c r="H283" s="21">
        <f t="shared" si="12"/>
        <v>0.01606481481481481</v>
      </c>
      <c r="I283" s="21">
        <f>F283-INDEX($F$4:$F$432,MATCH(D283,$D$4:$D$432,0))</f>
        <v>0.0052662037037037035</v>
      </c>
    </row>
    <row r="284" spans="1:9" ht="15" customHeight="1">
      <c r="A284" s="19">
        <v>281</v>
      </c>
      <c r="B284" s="45" t="s">
        <v>545</v>
      </c>
      <c r="C284" s="45" t="s">
        <v>87</v>
      </c>
      <c r="D284" s="46" t="s">
        <v>181</v>
      </c>
      <c r="E284" s="45" t="s">
        <v>306</v>
      </c>
      <c r="F284" s="47">
        <v>0.04567129629629629</v>
      </c>
      <c r="G284" s="20" t="str">
        <f t="shared" si="10"/>
        <v>5.21/km</v>
      </c>
      <c r="H284" s="21">
        <f t="shared" si="12"/>
        <v>0.016111111111111104</v>
      </c>
      <c r="I284" s="21">
        <f>F284-INDEX($F$4:$F$432,MATCH(D284,$D$4:$D$432,0))</f>
        <v>0.011898148148148144</v>
      </c>
    </row>
    <row r="285" spans="1:9" ht="15" customHeight="1">
      <c r="A285" s="19">
        <v>282</v>
      </c>
      <c r="B285" s="45" t="s">
        <v>175</v>
      </c>
      <c r="C285" s="45" t="s">
        <v>99</v>
      </c>
      <c r="D285" s="46" t="s">
        <v>176</v>
      </c>
      <c r="E285" s="45" t="s">
        <v>487</v>
      </c>
      <c r="F285" s="47">
        <v>0.04569444444444445</v>
      </c>
      <c r="G285" s="20" t="str">
        <f t="shared" si="10"/>
        <v>5.21/km</v>
      </c>
      <c r="H285" s="21">
        <f t="shared" si="12"/>
        <v>0.016134259259259258</v>
      </c>
      <c r="I285" s="21">
        <f>F285-INDEX($F$4:$F$432,MATCH(D285,$D$4:$D$432,0))</f>
        <v>0.011493055555555562</v>
      </c>
    </row>
    <row r="286" spans="1:9" ht="15" customHeight="1">
      <c r="A286" s="19">
        <v>283</v>
      </c>
      <c r="B286" s="45" t="s">
        <v>2</v>
      </c>
      <c r="C286" s="45" t="s">
        <v>546</v>
      </c>
      <c r="D286" s="46" t="s">
        <v>203</v>
      </c>
      <c r="E286" s="45" t="s">
        <v>255</v>
      </c>
      <c r="F286" s="47">
        <v>0.045752314814814815</v>
      </c>
      <c r="G286" s="20" t="str">
        <f t="shared" si="10"/>
        <v>5.21/km</v>
      </c>
      <c r="H286" s="21">
        <f t="shared" si="12"/>
        <v>0.016192129629629626</v>
      </c>
      <c r="I286" s="21">
        <f>F286-INDEX($F$4:$F$432,MATCH(D286,$D$4:$D$432,0))</f>
        <v>0.011423611111111114</v>
      </c>
    </row>
    <row r="287" spans="1:9" ht="15" customHeight="1">
      <c r="A287" s="19">
        <v>284</v>
      </c>
      <c r="B287" s="45" t="s">
        <v>547</v>
      </c>
      <c r="C287" s="45" t="s">
        <v>548</v>
      </c>
      <c r="D287" s="46" t="s">
        <v>181</v>
      </c>
      <c r="E287" s="45" t="s">
        <v>255</v>
      </c>
      <c r="F287" s="47">
        <v>0.04579861111111111</v>
      </c>
      <c r="G287" s="20" t="str">
        <f t="shared" si="10"/>
        <v>5.22/km</v>
      </c>
      <c r="H287" s="21">
        <f t="shared" si="12"/>
        <v>0.01623842592592592</v>
      </c>
      <c r="I287" s="21">
        <f>F287-INDEX($F$4:$F$432,MATCH(D287,$D$4:$D$432,0))</f>
        <v>0.01202546296296296</v>
      </c>
    </row>
    <row r="288" spans="1:9" ht="15" customHeight="1">
      <c r="A288" s="19">
        <v>285</v>
      </c>
      <c r="B288" s="45" t="s">
        <v>36</v>
      </c>
      <c r="C288" s="45" t="s">
        <v>92</v>
      </c>
      <c r="D288" s="46" t="s">
        <v>181</v>
      </c>
      <c r="E288" s="45" t="s">
        <v>255</v>
      </c>
      <c r="F288" s="47">
        <v>0.04579861111111111</v>
      </c>
      <c r="G288" s="20" t="str">
        <f t="shared" si="10"/>
        <v>5.22/km</v>
      </c>
      <c r="H288" s="21">
        <f t="shared" si="12"/>
        <v>0.01623842592592592</v>
      </c>
      <c r="I288" s="21">
        <f>F288-INDEX($F$4:$F$432,MATCH(D288,$D$4:$D$432,0))</f>
        <v>0.01202546296296296</v>
      </c>
    </row>
    <row r="289" spans="1:9" ht="15" customHeight="1">
      <c r="A289" s="19">
        <v>286</v>
      </c>
      <c r="B289" s="45" t="s">
        <v>549</v>
      </c>
      <c r="C289" s="45" t="s">
        <v>68</v>
      </c>
      <c r="D289" s="46" t="s">
        <v>181</v>
      </c>
      <c r="E289" s="45" t="s">
        <v>248</v>
      </c>
      <c r="F289" s="47">
        <v>0.04587962962962963</v>
      </c>
      <c r="G289" s="20" t="str">
        <f t="shared" si="10"/>
        <v>5.22/km</v>
      </c>
      <c r="H289" s="21">
        <f t="shared" si="12"/>
        <v>0.016319444444444442</v>
      </c>
      <c r="I289" s="21">
        <f>F289-INDEX($F$4:$F$432,MATCH(D289,$D$4:$D$432,0))</f>
        <v>0.012106481481481482</v>
      </c>
    </row>
    <row r="290" spans="1:9" ht="15" customHeight="1">
      <c r="A290" s="19">
        <v>287</v>
      </c>
      <c r="B290" s="45" t="s">
        <v>550</v>
      </c>
      <c r="C290" s="45" t="s">
        <v>125</v>
      </c>
      <c r="D290" s="46" t="s">
        <v>203</v>
      </c>
      <c r="E290" s="45" t="s">
        <v>261</v>
      </c>
      <c r="F290" s="47">
        <v>0.045995370370370374</v>
      </c>
      <c r="G290" s="20" t="str">
        <f t="shared" si="10"/>
        <v>5.23/km</v>
      </c>
      <c r="H290" s="21">
        <f t="shared" si="12"/>
        <v>0.016435185185185185</v>
      </c>
      <c r="I290" s="21">
        <f>F290-INDEX($F$4:$F$432,MATCH(D290,$D$4:$D$432,0))</f>
        <v>0.011666666666666672</v>
      </c>
    </row>
    <row r="291" spans="1:9" ht="15" customHeight="1">
      <c r="A291" s="19">
        <v>288</v>
      </c>
      <c r="B291" s="45" t="s">
        <v>551</v>
      </c>
      <c r="C291" s="45" t="s">
        <v>96</v>
      </c>
      <c r="D291" s="46" t="s">
        <v>172</v>
      </c>
      <c r="E291" s="45" t="s">
        <v>552</v>
      </c>
      <c r="F291" s="47">
        <v>0.04604166666666667</v>
      </c>
      <c r="G291" s="20" t="str">
        <f t="shared" si="10"/>
        <v>5.23/km</v>
      </c>
      <c r="H291" s="21">
        <f t="shared" si="12"/>
        <v>0.01648148148148148</v>
      </c>
      <c r="I291" s="21">
        <f>F291-INDEX($F$4:$F$432,MATCH(D291,$D$4:$D$432,0))</f>
        <v>0.01648148148148148</v>
      </c>
    </row>
    <row r="292" spans="1:9" ht="15" customHeight="1">
      <c r="A292" s="19">
        <v>289</v>
      </c>
      <c r="B292" s="45" t="s">
        <v>553</v>
      </c>
      <c r="C292" s="45" t="s">
        <v>554</v>
      </c>
      <c r="D292" s="46" t="s">
        <v>181</v>
      </c>
      <c r="E292" s="45" t="s">
        <v>555</v>
      </c>
      <c r="F292" s="47">
        <v>0.046064814814814815</v>
      </c>
      <c r="G292" s="20" t="str">
        <f t="shared" si="10"/>
        <v>5.24/km</v>
      </c>
      <c r="H292" s="21">
        <f t="shared" si="12"/>
        <v>0.016504629629629626</v>
      </c>
      <c r="I292" s="21">
        <f>F292-INDEX($F$4:$F$432,MATCH(D292,$D$4:$D$432,0))</f>
        <v>0.012291666666666666</v>
      </c>
    </row>
    <row r="293" spans="1:9" ht="15" customHeight="1">
      <c r="A293" s="19">
        <v>290</v>
      </c>
      <c r="B293" s="45" t="s">
        <v>97</v>
      </c>
      <c r="C293" s="45" t="s">
        <v>106</v>
      </c>
      <c r="D293" s="46" t="s">
        <v>176</v>
      </c>
      <c r="E293" s="45" t="s">
        <v>108</v>
      </c>
      <c r="F293" s="47">
        <v>0.046099537037037036</v>
      </c>
      <c r="G293" s="20" t="str">
        <f t="shared" si="10"/>
        <v>5.24/km</v>
      </c>
      <c r="H293" s="21">
        <f t="shared" si="12"/>
        <v>0.016539351851851847</v>
      </c>
      <c r="I293" s="21">
        <f>F293-INDEX($F$4:$F$432,MATCH(D293,$D$4:$D$432,0))</f>
        <v>0.01189814814814815</v>
      </c>
    </row>
    <row r="294" spans="1:9" ht="15" customHeight="1">
      <c r="A294" s="19">
        <v>291</v>
      </c>
      <c r="B294" s="45" t="s">
        <v>556</v>
      </c>
      <c r="C294" s="45" t="s">
        <v>85</v>
      </c>
      <c r="D294" s="46" t="s">
        <v>181</v>
      </c>
      <c r="E294" s="45" t="s">
        <v>376</v>
      </c>
      <c r="F294" s="47">
        <v>0.04614583333333333</v>
      </c>
      <c r="G294" s="20" t="str">
        <f t="shared" si="10"/>
        <v>5.24/km</v>
      </c>
      <c r="H294" s="21">
        <f t="shared" si="12"/>
        <v>0.01658564814814814</v>
      </c>
      <c r="I294" s="21">
        <f>F294-INDEX($F$4:$F$432,MATCH(D294,$D$4:$D$432,0))</f>
        <v>0.012372685185185181</v>
      </c>
    </row>
    <row r="295" spans="1:9" ht="15" customHeight="1">
      <c r="A295" s="19">
        <v>292</v>
      </c>
      <c r="B295" s="45" t="s">
        <v>249</v>
      </c>
      <c r="C295" s="45" t="s">
        <v>77</v>
      </c>
      <c r="D295" s="46" t="s">
        <v>176</v>
      </c>
      <c r="E295" s="45" t="s">
        <v>387</v>
      </c>
      <c r="F295" s="47">
        <v>0.0462037037037037</v>
      </c>
      <c r="G295" s="20" t="str">
        <f t="shared" si="10"/>
        <v>5.25/km</v>
      </c>
      <c r="H295" s="21">
        <f t="shared" si="12"/>
        <v>0.01664351851851851</v>
      </c>
      <c r="I295" s="21">
        <f>F295-INDEX($F$4:$F$432,MATCH(D295,$D$4:$D$432,0))</f>
        <v>0.012002314814814813</v>
      </c>
    </row>
    <row r="296" spans="1:9" ht="15" customHeight="1">
      <c r="A296" s="19">
        <v>293</v>
      </c>
      <c r="B296" s="45" t="s">
        <v>557</v>
      </c>
      <c r="C296" s="45" t="s">
        <v>558</v>
      </c>
      <c r="D296" s="46" t="s">
        <v>185</v>
      </c>
      <c r="E296" s="45" t="s">
        <v>255</v>
      </c>
      <c r="F296" s="47">
        <v>0.04627314814814815</v>
      </c>
      <c r="G296" s="20" t="str">
        <f t="shared" si="10"/>
        <v>5.25/km</v>
      </c>
      <c r="H296" s="21">
        <f t="shared" si="12"/>
        <v>0.016712962962962957</v>
      </c>
      <c r="I296" s="21">
        <f>F296-INDEX($F$4:$F$432,MATCH(D296,$D$4:$D$432,0))</f>
        <v>0.011759259259259254</v>
      </c>
    </row>
    <row r="297" spans="1:9" ht="15" customHeight="1">
      <c r="A297" s="19">
        <v>294</v>
      </c>
      <c r="B297" s="45" t="s">
        <v>559</v>
      </c>
      <c r="C297" s="45" t="s">
        <v>151</v>
      </c>
      <c r="D297" s="46" t="s">
        <v>181</v>
      </c>
      <c r="E297" s="45" t="s">
        <v>560</v>
      </c>
      <c r="F297" s="47">
        <v>0.04627314814814815</v>
      </c>
      <c r="G297" s="20" t="str">
        <f t="shared" si="10"/>
        <v>5.25/km</v>
      </c>
      <c r="H297" s="21">
        <f t="shared" si="12"/>
        <v>0.016712962962962957</v>
      </c>
      <c r="I297" s="21">
        <f>F297-INDEX($F$4:$F$432,MATCH(D297,$D$4:$D$432,0))</f>
        <v>0.012499999999999997</v>
      </c>
    </row>
    <row r="298" spans="1:9" ht="15" customHeight="1">
      <c r="A298" s="19">
        <v>295</v>
      </c>
      <c r="B298" s="45" t="s">
        <v>452</v>
      </c>
      <c r="C298" s="45" t="s">
        <v>561</v>
      </c>
      <c r="D298" s="46" t="s">
        <v>173</v>
      </c>
      <c r="E298" s="45" t="s">
        <v>283</v>
      </c>
      <c r="F298" s="47">
        <v>0.04631944444444444</v>
      </c>
      <c r="G298" s="20" t="str">
        <f t="shared" si="10"/>
        <v>5.25/km</v>
      </c>
      <c r="H298" s="21">
        <f t="shared" si="12"/>
        <v>0.01675925925925925</v>
      </c>
      <c r="I298" s="21">
        <f>F298-INDEX($F$4:$F$432,MATCH(D298,$D$4:$D$432,0))</f>
        <v>0.015347222222222217</v>
      </c>
    </row>
    <row r="299" spans="1:9" ht="15" customHeight="1">
      <c r="A299" s="19">
        <v>296</v>
      </c>
      <c r="B299" s="45" t="s">
        <v>562</v>
      </c>
      <c r="C299" s="45" t="s">
        <v>563</v>
      </c>
      <c r="D299" s="46" t="s">
        <v>204</v>
      </c>
      <c r="E299" s="45" t="s">
        <v>306</v>
      </c>
      <c r="F299" s="47">
        <v>0.04636574074074074</v>
      </c>
      <c r="G299" s="20" t="str">
        <f t="shared" si="10"/>
        <v>5.26/km</v>
      </c>
      <c r="H299" s="21">
        <f t="shared" si="12"/>
        <v>0.016805555555555553</v>
      </c>
      <c r="I299" s="21">
        <f>F299-INDEX($F$4:$F$432,MATCH(D299,$D$4:$D$432,0))</f>
        <v>0.010104166666666664</v>
      </c>
    </row>
    <row r="300" spans="1:9" ht="15" customHeight="1">
      <c r="A300" s="19">
        <v>297</v>
      </c>
      <c r="B300" s="45" t="s">
        <v>564</v>
      </c>
      <c r="C300" s="45" t="s">
        <v>74</v>
      </c>
      <c r="D300" s="46" t="s">
        <v>297</v>
      </c>
      <c r="E300" s="45" t="s">
        <v>298</v>
      </c>
      <c r="F300" s="47">
        <v>0.04637731481481481</v>
      </c>
      <c r="G300" s="20" t="str">
        <f t="shared" si="10"/>
        <v>5.26/km</v>
      </c>
      <c r="H300" s="21">
        <f t="shared" si="12"/>
        <v>0.01681712962962962</v>
      </c>
      <c r="I300" s="21">
        <f>F300-INDEX($F$4:$F$432,MATCH(D300,$D$4:$D$432,0))</f>
        <v>0.009895833333333326</v>
      </c>
    </row>
    <row r="301" spans="1:9" ht="15" customHeight="1">
      <c r="A301" s="19">
        <v>298</v>
      </c>
      <c r="B301" s="45" t="s">
        <v>565</v>
      </c>
      <c r="C301" s="45" t="s">
        <v>566</v>
      </c>
      <c r="D301" s="46" t="s">
        <v>194</v>
      </c>
      <c r="E301" s="45" t="s">
        <v>448</v>
      </c>
      <c r="F301" s="47">
        <v>0.04645833333333333</v>
      </c>
      <c r="G301" s="20" t="str">
        <f t="shared" si="10"/>
        <v>5.26/km</v>
      </c>
      <c r="H301" s="21">
        <f t="shared" si="12"/>
        <v>0.01689814814814814</v>
      </c>
      <c r="I301" s="21">
        <f>F301-INDEX($F$4:$F$432,MATCH(D301,$D$4:$D$432,0))</f>
        <v>0.006099537037037035</v>
      </c>
    </row>
    <row r="302" spans="1:9" ht="15" customHeight="1">
      <c r="A302" s="19">
        <v>299</v>
      </c>
      <c r="B302" s="45" t="s">
        <v>567</v>
      </c>
      <c r="C302" s="45" t="s">
        <v>83</v>
      </c>
      <c r="D302" s="46" t="s">
        <v>172</v>
      </c>
      <c r="E302" s="45" t="s">
        <v>248</v>
      </c>
      <c r="F302" s="47">
        <v>0.04649305555555555</v>
      </c>
      <c r="G302" s="20" t="str">
        <f t="shared" si="10"/>
        <v>5.27/km</v>
      </c>
      <c r="H302" s="21">
        <f t="shared" si="12"/>
        <v>0.016932870370370362</v>
      </c>
      <c r="I302" s="21">
        <f>F302-INDEX($F$4:$F$432,MATCH(D302,$D$4:$D$432,0))</f>
        <v>0.016932870370370362</v>
      </c>
    </row>
    <row r="303" spans="1:9" ht="15" customHeight="1">
      <c r="A303" s="19">
        <v>300</v>
      </c>
      <c r="B303" s="45" t="s">
        <v>568</v>
      </c>
      <c r="C303" s="45" t="s">
        <v>543</v>
      </c>
      <c r="D303" s="46" t="s">
        <v>203</v>
      </c>
      <c r="E303" s="45" t="s">
        <v>248</v>
      </c>
      <c r="F303" s="47">
        <v>0.046516203703703705</v>
      </c>
      <c r="G303" s="20" t="str">
        <f t="shared" si="10"/>
        <v>5.27/km</v>
      </c>
      <c r="H303" s="21">
        <f t="shared" si="12"/>
        <v>0.016956018518518516</v>
      </c>
      <c r="I303" s="21">
        <f>F303-INDEX($F$4:$F$432,MATCH(D303,$D$4:$D$432,0))</f>
        <v>0.012187500000000004</v>
      </c>
    </row>
    <row r="304" spans="1:9" ht="15" customHeight="1">
      <c r="A304" s="19">
        <v>301</v>
      </c>
      <c r="B304" s="45" t="s">
        <v>23</v>
      </c>
      <c r="C304" s="45" t="s">
        <v>151</v>
      </c>
      <c r="D304" s="46" t="s">
        <v>171</v>
      </c>
      <c r="E304" s="45" t="s">
        <v>569</v>
      </c>
      <c r="F304" s="47">
        <v>0.04662037037037037</v>
      </c>
      <c r="G304" s="20" t="str">
        <f t="shared" si="10"/>
        <v>5.27/km</v>
      </c>
      <c r="H304" s="21">
        <f t="shared" si="12"/>
        <v>0.017060185185185178</v>
      </c>
      <c r="I304" s="21">
        <f>F304-INDEX($F$4:$F$432,MATCH(D304,$D$4:$D$432,0))</f>
        <v>0.014629629629629624</v>
      </c>
    </row>
    <row r="305" spans="1:9" ht="15" customHeight="1">
      <c r="A305" s="19">
        <v>302</v>
      </c>
      <c r="B305" s="45" t="s">
        <v>570</v>
      </c>
      <c r="C305" s="45" t="s">
        <v>571</v>
      </c>
      <c r="D305" s="46" t="s">
        <v>173</v>
      </c>
      <c r="E305" s="45" t="s">
        <v>419</v>
      </c>
      <c r="F305" s="47">
        <v>0.04663194444444444</v>
      </c>
      <c r="G305" s="20" t="str">
        <f t="shared" si="10"/>
        <v>5.28/km</v>
      </c>
      <c r="H305" s="21">
        <f t="shared" si="12"/>
        <v>0.017071759259259252</v>
      </c>
      <c r="I305" s="21">
        <f>F305-INDEX($F$4:$F$432,MATCH(D305,$D$4:$D$432,0))</f>
        <v>0.015659722222222217</v>
      </c>
    </row>
    <row r="306" spans="1:9" ht="15" customHeight="1">
      <c r="A306" s="19">
        <v>303</v>
      </c>
      <c r="B306" s="45" t="s">
        <v>572</v>
      </c>
      <c r="C306" s="45" t="s">
        <v>573</v>
      </c>
      <c r="D306" s="46" t="s">
        <v>188</v>
      </c>
      <c r="E306" s="45" t="s">
        <v>419</v>
      </c>
      <c r="F306" s="47">
        <v>0.04664351851851852</v>
      </c>
      <c r="G306" s="20" t="str">
        <f t="shared" si="10"/>
        <v>5.28/km</v>
      </c>
      <c r="H306" s="21">
        <f t="shared" si="12"/>
        <v>0.017083333333333332</v>
      </c>
      <c r="I306" s="21">
        <f>F306-INDEX($F$4:$F$432,MATCH(D306,$D$4:$D$432,0))</f>
        <v>0.009733796296296296</v>
      </c>
    </row>
    <row r="307" spans="1:9" ht="15" customHeight="1">
      <c r="A307" s="19">
        <v>304</v>
      </c>
      <c r="B307" s="45" t="s">
        <v>574</v>
      </c>
      <c r="C307" s="45" t="s">
        <v>473</v>
      </c>
      <c r="D307" s="46" t="s">
        <v>173</v>
      </c>
      <c r="E307" s="45" t="s">
        <v>419</v>
      </c>
      <c r="F307" s="47">
        <v>0.04664351851851852</v>
      </c>
      <c r="G307" s="20" t="str">
        <f t="shared" si="10"/>
        <v>5.28/km</v>
      </c>
      <c r="H307" s="21">
        <f t="shared" si="12"/>
        <v>0.017083333333333332</v>
      </c>
      <c r="I307" s="21">
        <f>F307-INDEX($F$4:$F$432,MATCH(D307,$D$4:$D$432,0))</f>
        <v>0.015671296296296298</v>
      </c>
    </row>
    <row r="308" spans="1:9" ht="15" customHeight="1">
      <c r="A308" s="19">
        <v>305</v>
      </c>
      <c r="B308" s="45" t="s">
        <v>575</v>
      </c>
      <c r="C308" s="45" t="s">
        <v>95</v>
      </c>
      <c r="D308" s="46" t="s">
        <v>176</v>
      </c>
      <c r="E308" s="45" t="s">
        <v>461</v>
      </c>
      <c r="F308" s="47">
        <v>0.04671296296296296</v>
      </c>
      <c r="G308" s="20" t="str">
        <f t="shared" si="10"/>
        <v>5.28/km</v>
      </c>
      <c r="H308" s="21">
        <f t="shared" si="12"/>
        <v>0.017152777777777774</v>
      </c>
      <c r="I308" s="21">
        <f>F308-INDEX($F$4:$F$432,MATCH(D308,$D$4:$D$432,0))</f>
        <v>0.012511574074074078</v>
      </c>
    </row>
    <row r="309" spans="1:9" ht="15" customHeight="1">
      <c r="A309" s="19">
        <v>306</v>
      </c>
      <c r="B309" s="45" t="s">
        <v>576</v>
      </c>
      <c r="C309" s="45" t="s">
        <v>66</v>
      </c>
      <c r="D309" s="46" t="s">
        <v>194</v>
      </c>
      <c r="E309" s="45" t="s">
        <v>231</v>
      </c>
      <c r="F309" s="47">
        <v>0.04675925925925926</v>
      </c>
      <c r="G309" s="20" t="str">
        <f t="shared" si="10"/>
        <v>5.28/km</v>
      </c>
      <c r="H309" s="21">
        <f t="shared" si="12"/>
        <v>0.017199074074074068</v>
      </c>
      <c r="I309" s="21">
        <f>F309-INDEX($F$4:$F$432,MATCH(D309,$D$4:$D$432,0))</f>
        <v>0.006400462962962962</v>
      </c>
    </row>
    <row r="310" spans="1:9" ht="15" customHeight="1">
      <c r="A310" s="19">
        <v>307</v>
      </c>
      <c r="B310" s="45" t="s">
        <v>161</v>
      </c>
      <c r="C310" s="45" t="s">
        <v>90</v>
      </c>
      <c r="D310" s="46" t="s">
        <v>174</v>
      </c>
      <c r="E310" s="45" t="s">
        <v>142</v>
      </c>
      <c r="F310" s="47">
        <v>0.04678240740740741</v>
      </c>
      <c r="G310" s="20" t="str">
        <f t="shared" si="10"/>
        <v>5.29/km</v>
      </c>
      <c r="H310" s="21">
        <f t="shared" si="12"/>
        <v>0.017222222222222222</v>
      </c>
      <c r="I310" s="21">
        <f>F310-INDEX($F$4:$F$432,MATCH(D310,$D$4:$D$432,0))</f>
        <v>0.012337962962962967</v>
      </c>
    </row>
    <row r="311" spans="1:9" ht="15" customHeight="1">
      <c r="A311" s="19">
        <v>308</v>
      </c>
      <c r="B311" s="45" t="s">
        <v>577</v>
      </c>
      <c r="C311" s="45" t="s">
        <v>68</v>
      </c>
      <c r="D311" s="46" t="s">
        <v>174</v>
      </c>
      <c r="E311" s="45" t="s">
        <v>376</v>
      </c>
      <c r="F311" s="47">
        <v>0.04679398148148148</v>
      </c>
      <c r="G311" s="20" t="str">
        <f t="shared" si="10"/>
        <v>5.29/km</v>
      </c>
      <c r="H311" s="21">
        <f t="shared" si="12"/>
        <v>0.01723379629629629</v>
      </c>
      <c r="I311" s="21">
        <f>F311-INDEX($F$4:$F$432,MATCH(D311,$D$4:$D$432,0))</f>
        <v>0.012349537037037034</v>
      </c>
    </row>
    <row r="312" spans="1:9" ht="15" customHeight="1">
      <c r="A312" s="19">
        <v>309</v>
      </c>
      <c r="B312" s="45" t="s">
        <v>578</v>
      </c>
      <c r="C312" s="45" t="s">
        <v>82</v>
      </c>
      <c r="D312" s="46" t="s">
        <v>171</v>
      </c>
      <c r="E312" s="45" t="s">
        <v>327</v>
      </c>
      <c r="F312" s="47">
        <v>0.046828703703703706</v>
      </c>
      <c r="G312" s="20" t="str">
        <f t="shared" si="10"/>
        <v>5.29/km</v>
      </c>
      <c r="H312" s="21">
        <f t="shared" si="12"/>
        <v>0.017268518518518516</v>
      </c>
      <c r="I312" s="21">
        <f>F312-INDEX($F$4:$F$432,MATCH(D312,$D$4:$D$432,0))</f>
        <v>0.014837962962962963</v>
      </c>
    </row>
    <row r="313" spans="1:9" ht="15" customHeight="1">
      <c r="A313" s="19">
        <v>310</v>
      </c>
      <c r="B313" s="45" t="s">
        <v>579</v>
      </c>
      <c r="C313" s="45" t="s">
        <v>137</v>
      </c>
      <c r="D313" s="46" t="s">
        <v>204</v>
      </c>
      <c r="E313" s="45" t="s">
        <v>327</v>
      </c>
      <c r="F313" s="47">
        <v>0.046828703703703706</v>
      </c>
      <c r="G313" s="20" t="str">
        <f t="shared" si="10"/>
        <v>5.29/km</v>
      </c>
      <c r="H313" s="21">
        <f t="shared" si="12"/>
        <v>0.017268518518518516</v>
      </c>
      <c r="I313" s="21">
        <f>F313-INDEX($F$4:$F$432,MATCH(D313,$D$4:$D$432,0))</f>
        <v>0.010567129629629628</v>
      </c>
    </row>
    <row r="314" spans="1:9" ht="15" customHeight="1">
      <c r="A314" s="19">
        <v>311</v>
      </c>
      <c r="B314" s="45" t="s">
        <v>580</v>
      </c>
      <c r="C314" s="45" t="s">
        <v>69</v>
      </c>
      <c r="D314" s="46" t="s">
        <v>173</v>
      </c>
      <c r="E314" s="45" t="s">
        <v>327</v>
      </c>
      <c r="F314" s="47">
        <v>0.046828703703703706</v>
      </c>
      <c r="G314" s="20" t="str">
        <f t="shared" si="10"/>
        <v>5.29/km</v>
      </c>
      <c r="H314" s="21">
        <f t="shared" si="12"/>
        <v>0.017268518518518516</v>
      </c>
      <c r="I314" s="21">
        <f>F314-INDEX($F$4:$F$432,MATCH(D314,$D$4:$D$432,0))</f>
        <v>0.015856481481481482</v>
      </c>
    </row>
    <row r="315" spans="1:9" ht="15" customHeight="1">
      <c r="A315" s="19">
        <v>312</v>
      </c>
      <c r="B315" s="45" t="s">
        <v>3</v>
      </c>
      <c r="C315" s="45" t="s">
        <v>96</v>
      </c>
      <c r="D315" s="46" t="s">
        <v>181</v>
      </c>
      <c r="E315" s="45" t="s">
        <v>201</v>
      </c>
      <c r="F315" s="47">
        <v>0.046875</v>
      </c>
      <c r="G315" s="20" t="str">
        <f t="shared" si="10"/>
        <v>5.29/km</v>
      </c>
      <c r="H315" s="21">
        <f t="shared" si="12"/>
        <v>0.01731481481481481</v>
      </c>
      <c r="I315" s="21">
        <f>F315-INDEX($F$4:$F$432,MATCH(D315,$D$4:$D$432,0))</f>
        <v>0.01310185185185185</v>
      </c>
    </row>
    <row r="316" spans="1:9" ht="15" customHeight="1">
      <c r="A316" s="19">
        <v>313</v>
      </c>
      <c r="B316" s="45" t="s">
        <v>581</v>
      </c>
      <c r="C316" s="45" t="s">
        <v>69</v>
      </c>
      <c r="D316" s="46" t="s">
        <v>186</v>
      </c>
      <c r="E316" s="45" t="s">
        <v>582</v>
      </c>
      <c r="F316" s="47">
        <v>0.046898148148148154</v>
      </c>
      <c r="G316" s="20" t="str">
        <f t="shared" si="10"/>
        <v>5.29/km</v>
      </c>
      <c r="H316" s="21">
        <f t="shared" si="12"/>
        <v>0.017337962962962965</v>
      </c>
      <c r="I316" s="21">
        <f>F316-INDEX($F$4:$F$432,MATCH(D316,$D$4:$D$432,0))</f>
        <v>0.0070254629629629695</v>
      </c>
    </row>
    <row r="317" spans="1:9" ht="15" customHeight="1">
      <c r="A317" s="19">
        <v>314</v>
      </c>
      <c r="B317" s="45" t="s">
        <v>583</v>
      </c>
      <c r="C317" s="45" t="s">
        <v>584</v>
      </c>
      <c r="D317" s="46" t="s">
        <v>18</v>
      </c>
      <c r="E317" s="45" t="s">
        <v>448</v>
      </c>
      <c r="F317" s="47">
        <v>0.04690972222222222</v>
      </c>
      <c r="G317" s="20" t="str">
        <f t="shared" si="10"/>
        <v>5.30/km</v>
      </c>
      <c r="H317" s="21">
        <f t="shared" si="12"/>
        <v>0.01734953703703703</v>
      </c>
      <c r="I317" s="21">
        <f>F317-INDEX($F$4:$F$432,MATCH(D317,$D$4:$D$432,0))</f>
        <v>0.004826388888888887</v>
      </c>
    </row>
    <row r="318" spans="1:9" ht="15" customHeight="1">
      <c r="A318" s="19">
        <v>315</v>
      </c>
      <c r="B318" s="45" t="s">
        <v>585</v>
      </c>
      <c r="C318" s="45" t="s">
        <v>71</v>
      </c>
      <c r="D318" s="46" t="s">
        <v>211</v>
      </c>
      <c r="E318" s="45" t="s">
        <v>356</v>
      </c>
      <c r="F318" s="47">
        <v>0.04699074074074074</v>
      </c>
      <c r="G318" s="20" t="str">
        <f t="shared" si="10"/>
        <v>5.30/km</v>
      </c>
      <c r="H318" s="21">
        <f t="shared" si="12"/>
        <v>0.017430555555555553</v>
      </c>
      <c r="I318" s="21">
        <f>F318-INDEX($F$4:$F$432,MATCH(D318,$D$4:$D$432,0))</f>
        <v>0.00405092592592593</v>
      </c>
    </row>
    <row r="319" spans="1:9" ht="15" customHeight="1">
      <c r="A319" s="19">
        <v>316</v>
      </c>
      <c r="B319" s="45" t="s">
        <v>586</v>
      </c>
      <c r="C319" s="45" t="s">
        <v>93</v>
      </c>
      <c r="D319" s="46" t="s">
        <v>174</v>
      </c>
      <c r="E319" s="45" t="s">
        <v>306</v>
      </c>
      <c r="F319" s="47">
        <v>0.047094907407407405</v>
      </c>
      <c r="G319" s="20" t="str">
        <f t="shared" si="10"/>
        <v>5.31/km</v>
      </c>
      <c r="H319" s="21">
        <f t="shared" si="12"/>
        <v>0.017534722222222215</v>
      </c>
      <c r="I319" s="21">
        <f>F319-INDEX($F$4:$F$432,MATCH(D319,$D$4:$D$432,0))</f>
        <v>0.01265046296296296</v>
      </c>
    </row>
    <row r="320" spans="1:9" ht="15" customHeight="1">
      <c r="A320" s="19">
        <v>317</v>
      </c>
      <c r="B320" s="45" t="s">
        <v>452</v>
      </c>
      <c r="C320" s="45" t="s">
        <v>111</v>
      </c>
      <c r="D320" s="46" t="s">
        <v>172</v>
      </c>
      <c r="E320" s="45" t="s">
        <v>376</v>
      </c>
      <c r="F320" s="47">
        <v>0.04710648148148148</v>
      </c>
      <c r="G320" s="20" t="str">
        <f t="shared" si="10"/>
        <v>5.31/km</v>
      </c>
      <c r="H320" s="21">
        <f t="shared" si="12"/>
        <v>0.01754629629629629</v>
      </c>
      <c r="I320" s="21">
        <f>F320-INDEX($F$4:$F$432,MATCH(D320,$D$4:$D$432,0))</f>
        <v>0.01754629629629629</v>
      </c>
    </row>
    <row r="321" spans="1:9" ht="15" customHeight="1">
      <c r="A321" s="19">
        <v>318</v>
      </c>
      <c r="B321" s="45" t="s">
        <v>587</v>
      </c>
      <c r="C321" s="45" t="s">
        <v>588</v>
      </c>
      <c r="D321" s="46" t="s">
        <v>174</v>
      </c>
      <c r="E321" s="45" t="s">
        <v>255</v>
      </c>
      <c r="F321" s="47">
        <v>0.04711805555555556</v>
      </c>
      <c r="G321" s="20" t="str">
        <f t="shared" si="10"/>
        <v>5.31/km</v>
      </c>
      <c r="H321" s="21">
        <f t="shared" si="12"/>
        <v>0.01755787037037037</v>
      </c>
      <c r="I321" s="21">
        <f>F321-INDEX($F$4:$F$432,MATCH(D321,$D$4:$D$432,0))</f>
        <v>0.012673611111111115</v>
      </c>
    </row>
    <row r="322" spans="1:9" ht="15" customHeight="1">
      <c r="A322" s="19">
        <v>319</v>
      </c>
      <c r="B322" s="45" t="s">
        <v>589</v>
      </c>
      <c r="C322" s="45" t="s">
        <v>105</v>
      </c>
      <c r="D322" s="46" t="s">
        <v>173</v>
      </c>
      <c r="E322" s="45" t="s">
        <v>255</v>
      </c>
      <c r="F322" s="47">
        <v>0.04711805555555556</v>
      </c>
      <c r="G322" s="20" t="str">
        <f t="shared" si="10"/>
        <v>5.31/km</v>
      </c>
      <c r="H322" s="21">
        <f t="shared" si="12"/>
        <v>0.01755787037037037</v>
      </c>
      <c r="I322" s="21">
        <f>F322-INDEX($F$4:$F$432,MATCH(D322,$D$4:$D$432,0))</f>
        <v>0.016145833333333335</v>
      </c>
    </row>
    <row r="323" spans="1:9" ht="15" customHeight="1">
      <c r="A323" s="19">
        <v>320</v>
      </c>
      <c r="B323" s="45" t="s">
        <v>590</v>
      </c>
      <c r="C323" s="45" t="s">
        <v>148</v>
      </c>
      <c r="D323" s="46" t="s">
        <v>173</v>
      </c>
      <c r="E323" s="45" t="s">
        <v>376</v>
      </c>
      <c r="F323" s="47">
        <v>0.04711805555555556</v>
      </c>
      <c r="G323" s="20" t="str">
        <f t="shared" si="10"/>
        <v>5.31/km</v>
      </c>
      <c r="H323" s="21">
        <f t="shared" si="12"/>
        <v>0.01755787037037037</v>
      </c>
      <c r="I323" s="21">
        <f>F323-INDEX($F$4:$F$432,MATCH(D323,$D$4:$D$432,0))</f>
        <v>0.016145833333333335</v>
      </c>
    </row>
    <row r="324" spans="1:9" ht="15" customHeight="1">
      <c r="A324" s="19">
        <v>321</v>
      </c>
      <c r="B324" s="45" t="s">
        <v>591</v>
      </c>
      <c r="C324" s="45" t="s">
        <v>120</v>
      </c>
      <c r="D324" s="46" t="s">
        <v>204</v>
      </c>
      <c r="E324" s="45" t="s">
        <v>461</v>
      </c>
      <c r="F324" s="47">
        <v>0.047141203703703706</v>
      </c>
      <c r="G324" s="20" t="str">
        <f aca="true" t="shared" si="13" ref="G324:G387">TEXT(INT((HOUR(F324)*3600+MINUTE(F324)*60+SECOND(F324))/$I$2/60),"0")&amp;"."&amp;TEXT(MOD((HOUR(F324)*3600+MINUTE(F324)*60+SECOND(F324))/$I$2,60),"00")&amp;"/km"</f>
        <v>5.31/km</v>
      </c>
      <c r="H324" s="21">
        <f t="shared" si="12"/>
        <v>0.017581018518518517</v>
      </c>
      <c r="I324" s="21">
        <f>F324-INDEX($F$4:$F$432,MATCH(D324,$D$4:$D$432,0))</f>
        <v>0.010879629629629628</v>
      </c>
    </row>
    <row r="325" spans="1:9" ht="15" customHeight="1">
      <c r="A325" s="19">
        <v>322</v>
      </c>
      <c r="B325" s="45" t="s">
        <v>592</v>
      </c>
      <c r="C325" s="45" t="s">
        <v>593</v>
      </c>
      <c r="D325" s="46" t="s">
        <v>204</v>
      </c>
      <c r="E325" s="45" t="s">
        <v>376</v>
      </c>
      <c r="F325" s="47">
        <v>0.04719907407407407</v>
      </c>
      <c r="G325" s="20" t="str">
        <f t="shared" si="13"/>
        <v>5.32/km</v>
      </c>
      <c r="H325" s="21">
        <f t="shared" si="12"/>
        <v>0.017638888888888878</v>
      </c>
      <c r="I325" s="21">
        <f>F325-INDEX($F$4:$F$432,MATCH(D325,$D$4:$D$432,0))</f>
        <v>0.010937499999999989</v>
      </c>
    </row>
    <row r="326" spans="1:9" ht="15" customHeight="1">
      <c r="A326" s="19">
        <v>323</v>
      </c>
      <c r="B326" s="45" t="s">
        <v>166</v>
      </c>
      <c r="C326" s="45" t="s">
        <v>69</v>
      </c>
      <c r="D326" s="46" t="s">
        <v>181</v>
      </c>
      <c r="E326" s="45" t="s">
        <v>248</v>
      </c>
      <c r="F326" s="47">
        <v>0.047245370370370375</v>
      </c>
      <c r="G326" s="20" t="str">
        <f t="shared" si="13"/>
        <v>5.32/km</v>
      </c>
      <c r="H326" s="21">
        <f t="shared" si="12"/>
        <v>0.017685185185185186</v>
      </c>
      <c r="I326" s="21">
        <f>F326-INDEX($F$4:$F$432,MATCH(D326,$D$4:$D$432,0))</f>
        <v>0.013472222222222226</v>
      </c>
    </row>
    <row r="327" spans="1:9" ht="15" customHeight="1">
      <c r="A327" s="19">
        <v>324</v>
      </c>
      <c r="B327" s="45" t="s">
        <v>594</v>
      </c>
      <c r="C327" s="45" t="s">
        <v>170</v>
      </c>
      <c r="D327" s="46" t="s">
        <v>186</v>
      </c>
      <c r="E327" s="45" t="s">
        <v>378</v>
      </c>
      <c r="F327" s="47">
        <v>0.04728009259259259</v>
      </c>
      <c r="G327" s="20" t="str">
        <f t="shared" si="13"/>
        <v>5.32/km</v>
      </c>
      <c r="H327" s="21">
        <f t="shared" si="12"/>
        <v>0.0177199074074074</v>
      </c>
      <c r="I327" s="21">
        <f>F327-INDEX($F$4:$F$432,MATCH(D327,$D$4:$D$432,0))</f>
        <v>0.007407407407407404</v>
      </c>
    </row>
    <row r="328" spans="1:9" ht="15" customHeight="1">
      <c r="A328" s="19">
        <v>325</v>
      </c>
      <c r="B328" s="45" t="s">
        <v>595</v>
      </c>
      <c r="C328" s="45" t="s">
        <v>119</v>
      </c>
      <c r="D328" s="46" t="s">
        <v>186</v>
      </c>
      <c r="E328" s="45" t="s">
        <v>201</v>
      </c>
      <c r="F328" s="47">
        <v>0.047418981481481486</v>
      </c>
      <c r="G328" s="20" t="str">
        <f t="shared" si="13"/>
        <v>5.33/km</v>
      </c>
      <c r="H328" s="21">
        <f t="shared" si="12"/>
        <v>0.017858796296296296</v>
      </c>
      <c r="I328" s="21">
        <f>F328-INDEX($F$4:$F$432,MATCH(D328,$D$4:$D$432,0))</f>
        <v>0.007546296296296301</v>
      </c>
    </row>
    <row r="329" spans="1:9" ht="15" customHeight="1">
      <c r="A329" s="19">
        <v>326</v>
      </c>
      <c r="B329" s="45" t="s">
        <v>596</v>
      </c>
      <c r="C329" s="45" t="s">
        <v>109</v>
      </c>
      <c r="D329" s="46" t="s">
        <v>181</v>
      </c>
      <c r="E329" s="45" t="s">
        <v>306</v>
      </c>
      <c r="F329" s="47">
        <v>0.0475462962962963</v>
      </c>
      <c r="G329" s="20" t="str">
        <f t="shared" si="13"/>
        <v>5.34/km</v>
      </c>
      <c r="H329" s="21">
        <f t="shared" si="12"/>
        <v>0.017986111111111112</v>
      </c>
      <c r="I329" s="21">
        <f>F329-INDEX($F$4:$F$432,MATCH(D329,$D$4:$D$432,0))</f>
        <v>0.013773148148148152</v>
      </c>
    </row>
    <row r="330" spans="1:9" ht="15" customHeight="1">
      <c r="A330" s="19">
        <v>327</v>
      </c>
      <c r="B330" s="45" t="s">
        <v>597</v>
      </c>
      <c r="C330" s="45" t="s">
        <v>598</v>
      </c>
      <c r="D330" s="46" t="s">
        <v>174</v>
      </c>
      <c r="E330" s="45" t="s">
        <v>376</v>
      </c>
      <c r="F330" s="47">
        <v>0.04760416666666667</v>
      </c>
      <c r="G330" s="20" t="str">
        <f t="shared" si="13"/>
        <v>5.34/km</v>
      </c>
      <c r="H330" s="21">
        <f t="shared" si="12"/>
        <v>0.01804398148148148</v>
      </c>
      <c r="I330" s="21">
        <f>F330-INDEX($F$4:$F$432,MATCH(D330,$D$4:$D$432,0))</f>
        <v>0.013159722222222225</v>
      </c>
    </row>
    <row r="331" spans="1:9" ht="15" customHeight="1">
      <c r="A331" s="19">
        <v>328</v>
      </c>
      <c r="B331" s="45" t="s">
        <v>599</v>
      </c>
      <c r="C331" s="45" t="s">
        <v>80</v>
      </c>
      <c r="D331" s="46" t="s">
        <v>172</v>
      </c>
      <c r="E331" s="45" t="s">
        <v>283</v>
      </c>
      <c r="F331" s="47">
        <v>0.04770833333333333</v>
      </c>
      <c r="G331" s="20" t="str">
        <f t="shared" si="13"/>
        <v>5.35/km</v>
      </c>
      <c r="H331" s="21">
        <f t="shared" si="12"/>
        <v>0.018148148148148142</v>
      </c>
      <c r="I331" s="21">
        <f>F331-INDEX($F$4:$F$432,MATCH(D331,$D$4:$D$432,0))</f>
        <v>0.018148148148148142</v>
      </c>
    </row>
    <row r="332" spans="1:9" ht="15" customHeight="1">
      <c r="A332" s="19">
        <v>329</v>
      </c>
      <c r="B332" s="45" t="s">
        <v>21</v>
      </c>
      <c r="C332" s="45" t="s">
        <v>42</v>
      </c>
      <c r="D332" s="46" t="s">
        <v>188</v>
      </c>
      <c r="E332" s="45" t="s">
        <v>283</v>
      </c>
      <c r="F332" s="47">
        <v>0.04787037037037037</v>
      </c>
      <c r="G332" s="20" t="str">
        <f t="shared" si="13"/>
        <v>5.36/km</v>
      </c>
      <c r="H332" s="21">
        <f t="shared" si="12"/>
        <v>0.01831018518518518</v>
      </c>
      <c r="I332" s="21">
        <f>F332-INDEX($F$4:$F$432,MATCH(D332,$D$4:$D$432,0))</f>
        <v>0.010960648148148143</v>
      </c>
    </row>
    <row r="333" spans="1:9" ht="15" customHeight="1">
      <c r="A333" s="19">
        <v>330</v>
      </c>
      <c r="B333" s="45" t="s">
        <v>600</v>
      </c>
      <c r="C333" s="45" t="s">
        <v>543</v>
      </c>
      <c r="D333" s="46" t="s">
        <v>297</v>
      </c>
      <c r="E333" s="45" t="s">
        <v>298</v>
      </c>
      <c r="F333" s="47">
        <v>0.04800925925925926</v>
      </c>
      <c r="G333" s="20" t="str">
        <f t="shared" si="13"/>
        <v>5.37/km</v>
      </c>
      <c r="H333" s="21">
        <f t="shared" si="12"/>
        <v>0.01844907407407407</v>
      </c>
      <c r="I333" s="21">
        <f>F333-INDEX($F$4:$F$432,MATCH(D333,$D$4:$D$432,0))</f>
        <v>0.011527777777777776</v>
      </c>
    </row>
    <row r="334" spans="1:9" ht="15" customHeight="1">
      <c r="A334" s="19">
        <v>331</v>
      </c>
      <c r="B334" s="45" t="s">
        <v>601</v>
      </c>
      <c r="C334" s="45" t="s">
        <v>244</v>
      </c>
      <c r="D334" s="46" t="s">
        <v>181</v>
      </c>
      <c r="E334" s="45" t="s">
        <v>371</v>
      </c>
      <c r="F334" s="47">
        <v>0.04811342592592593</v>
      </c>
      <c r="G334" s="20" t="str">
        <f t="shared" si="13"/>
        <v>5.38/km</v>
      </c>
      <c r="H334" s="21">
        <f t="shared" si="12"/>
        <v>0.018553240740740738</v>
      </c>
      <c r="I334" s="21">
        <f>F334-INDEX($F$4:$F$432,MATCH(D334,$D$4:$D$432,0))</f>
        <v>0.014340277777777778</v>
      </c>
    </row>
    <row r="335" spans="1:9" ht="15" customHeight="1">
      <c r="A335" s="19">
        <v>332</v>
      </c>
      <c r="B335" s="45" t="s">
        <v>14</v>
      </c>
      <c r="C335" s="45" t="s">
        <v>73</v>
      </c>
      <c r="D335" s="46" t="s">
        <v>194</v>
      </c>
      <c r="E335" s="45" t="s">
        <v>187</v>
      </c>
      <c r="F335" s="47">
        <v>0.04811342592592593</v>
      </c>
      <c r="G335" s="20" t="str">
        <f t="shared" si="13"/>
        <v>5.38/km</v>
      </c>
      <c r="H335" s="21">
        <f t="shared" si="12"/>
        <v>0.018553240740740738</v>
      </c>
      <c r="I335" s="21">
        <f>F335-INDEX($F$4:$F$432,MATCH(D335,$D$4:$D$432,0))</f>
        <v>0.007754629629629632</v>
      </c>
    </row>
    <row r="336" spans="1:9" ht="15" customHeight="1">
      <c r="A336" s="19">
        <v>333</v>
      </c>
      <c r="B336" s="45" t="s">
        <v>602</v>
      </c>
      <c r="C336" s="45" t="s">
        <v>145</v>
      </c>
      <c r="D336" s="46" t="s">
        <v>211</v>
      </c>
      <c r="E336" s="45" t="s">
        <v>603</v>
      </c>
      <c r="F336" s="47">
        <v>0.048125</v>
      </c>
      <c r="G336" s="20" t="str">
        <f t="shared" si="13"/>
        <v>5.38/km</v>
      </c>
      <c r="H336" s="21">
        <f t="shared" si="12"/>
        <v>0.018564814814814812</v>
      </c>
      <c r="I336" s="21">
        <f>F336-INDEX($F$4:$F$432,MATCH(D336,$D$4:$D$432,0))</f>
        <v>0.0051851851851851885</v>
      </c>
    </row>
    <row r="337" spans="1:9" ht="15" customHeight="1">
      <c r="A337" s="19">
        <v>334</v>
      </c>
      <c r="B337" s="45" t="s">
        <v>604</v>
      </c>
      <c r="C337" s="45" t="s">
        <v>71</v>
      </c>
      <c r="D337" s="46" t="s">
        <v>186</v>
      </c>
      <c r="E337" s="45" t="s">
        <v>248</v>
      </c>
      <c r="F337" s="47">
        <v>0.04818287037037037</v>
      </c>
      <c r="G337" s="20" t="str">
        <f t="shared" si="13"/>
        <v>5.38/km</v>
      </c>
      <c r="H337" s="21">
        <f t="shared" si="12"/>
        <v>0.01862268518518518</v>
      </c>
      <c r="I337" s="21">
        <f>F337-INDEX($F$4:$F$432,MATCH(D337,$D$4:$D$432,0))</f>
        <v>0.008310185185185184</v>
      </c>
    </row>
    <row r="338" spans="1:9" ht="15" customHeight="1">
      <c r="A338" s="19">
        <v>335</v>
      </c>
      <c r="B338" s="45" t="s">
        <v>210</v>
      </c>
      <c r="C338" s="45" t="s">
        <v>101</v>
      </c>
      <c r="D338" s="46" t="s">
        <v>186</v>
      </c>
      <c r="E338" s="45" t="s">
        <v>308</v>
      </c>
      <c r="F338" s="47">
        <v>0.04853009259259259</v>
      </c>
      <c r="G338" s="20" t="str">
        <f t="shared" si="13"/>
        <v>5.41/km</v>
      </c>
      <c r="H338" s="21">
        <f t="shared" si="12"/>
        <v>0.0189699074074074</v>
      </c>
      <c r="I338" s="21">
        <f>F338-INDEX($F$4:$F$432,MATCH(D338,$D$4:$D$432,0))</f>
        <v>0.008657407407407405</v>
      </c>
    </row>
    <row r="339" spans="1:9" ht="15" customHeight="1">
      <c r="A339" s="19">
        <v>336</v>
      </c>
      <c r="B339" s="45" t="s">
        <v>605</v>
      </c>
      <c r="C339" s="45" t="s">
        <v>87</v>
      </c>
      <c r="D339" s="46" t="s">
        <v>176</v>
      </c>
      <c r="E339" s="45" t="s">
        <v>461</v>
      </c>
      <c r="F339" s="47">
        <v>0.04856481481481482</v>
      </c>
      <c r="G339" s="20" t="str">
        <f t="shared" si="13"/>
        <v>5.41/km</v>
      </c>
      <c r="H339" s="21">
        <f t="shared" si="12"/>
        <v>0.019004629629629628</v>
      </c>
      <c r="I339" s="21">
        <f>F339-INDEX($F$4:$F$432,MATCH(D339,$D$4:$D$432,0))</f>
        <v>0.014363425925925932</v>
      </c>
    </row>
    <row r="340" spans="1:9" ht="15" customHeight="1">
      <c r="A340" s="19">
        <v>337</v>
      </c>
      <c r="B340" s="45" t="s">
        <v>606</v>
      </c>
      <c r="C340" s="45" t="s">
        <v>77</v>
      </c>
      <c r="D340" s="46" t="s">
        <v>173</v>
      </c>
      <c r="E340" s="45" t="s">
        <v>607</v>
      </c>
      <c r="F340" s="47">
        <v>0.048587962962962965</v>
      </c>
      <c r="G340" s="20" t="str">
        <f t="shared" si="13"/>
        <v>5.41/km</v>
      </c>
      <c r="H340" s="21">
        <f t="shared" si="12"/>
        <v>0.019027777777777775</v>
      </c>
      <c r="I340" s="21">
        <f>F340-INDEX($F$4:$F$432,MATCH(D340,$D$4:$D$432,0))</f>
        <v>0.01761574074074074</v>
      </c>
    </row>
    <row r="341" spans="1:9" ht="15" customHeight="1">
      <c r="A341" s="19">
        <v>338</v>
      </c>
      <c r="B341" s="45" t="s">
        <v>608</v>
      </c>
      <c r="C341" s="45" t="s">
        <v>95</v>
      </c>
      <c r="D341" s="46" t="s">
        <v>181</v>
      </c>
      <c r="E341" s="45" t="s">
        <v>283</v>
      </c>
      <c r="F341" s="47">
        <v>0.04871527777777778</v>
      </c>
      <c r="G341" s="20" t="str">
        <f t="shared" si="13"/>
        <v>5.42/km</v>
      </c>
      <c r="H341" s="21">
        <f t="shared" si="12"/>
        <v>0.01915509259259259</v>
      </c>
      <c r="I341" s="21">
        <f>F341-INDEX($F$4:$F$432,MATCH(D341,$D$4:$D$432,0))</f>
        <v>0.014942129629629632</v>
      </c>
    </row>
    <row r="342" spans="1:9" ht="15" customHeight="1">
      <c r="A342" s="19">
        <v>339</v>
      </c>
      <c r="B342" s="45" t="s">
        <v>609</v>
      </c>
      <c r="C342" s="45" t="s">
        <v>95</v>
      </c>
      <c r="D342" s="46" t="s">
        <v>186</v>
      </c>
      <c r="E342" s="45" t="s">
        <v>248</v>
      </c>
      <c r="F342" s="47">
        <v>0.04875</v>
      </c>
      <c r="G342" s="20" t="str">
        <f t="shared" si="13"/>
        <v>5.42/km</v>
      </c>
      <c r="H342" s="21">
        <f t="shared" si="12"/>
        <v>0.019189814814814812</v>
      </c>
      <c r="I342" s="21">
        <f>F342-INDEX($F$4:$F$432,MATCH(D342,$D$4:$D$432,0))</f>
        <v>0.008877314814814817</v>
      </c>
    </row>
    <row r="343" spans="1:9" ht="15" customHeight="1">
      <c r="A343" s="19">
        <v>340</v>
      </c>
      <c r="B343" s="45" t="s">
        <v>159</v>
      </c>
      <c r="C343" s="45" t="s">
        <v>115</v>
      </c>
      <c r="D343" s="46" t="s">
        <v>172</v>
      </c>
      <c r="E343" s="45" t="s">
        <v>378</v>
      </c>
      <c r="F343" s="47">
        <v>0.04877314814814815</v>
      </c>
      <c r="G343" s="20" t="str">
        <f t="shared" si="13"/>
        <v>5.43/km</v>
      </c>
      <c r="H343" s="21">
        <f t="shared" si="12"/>
        <v>0.01921296296296296</v>
      </c>
      <c r="I343" s="21">
        <f>F343-INDEX($F$4:$F$432,MATCH(D343,$D$4:$D$432,0))</f>
        <v>0.01921296296296296</v>
      </c>
    </row>
    <row r="344" spans="1:9" ht="15" customHeight="1">
      <c r="A344" s="19">
        <v>341</v>
      </c>
      <c r="B344" s="45" t="s">
        <v>610</v>
      </c>
      <c r="C344" s="45" t="s">
        <v>611</v>
      </c>
      <c r="D344" s="46" t="s">
        <v>181</v>
      </c>
      <c r="E344" s="45" t="s">
        <v>519</v>
      </c>
      <c r="F344" s="47">
        <v>0.04887731481481481</v>
      </c>
      <c r="G344" s="20" t="str">
        <f t="shared" si="13"/>
        <v>5.43/km</v>
      </c>
      <c r="H344" s="21">
        <f t="shared" si="12"/>
        <v>0.01931712962962962</v>
      </c>
      <c r="I344" s="21">
        <f>F344-INDEX($F$4:$F$432,MATCH(D344,$D$4:$D$432,0))</f>
        <v>0.015104166666666662</v>
      </c>
    </row>
    <row r="345" spans="1:9" ht="15" customHeight="1">
      <c r="A345" s="19">
        <v>342</v>
      </c>
      <c r="B345" s="45" t="s">
        <v>11</v>
      </c>
      <c r="C345" s="45" t="s">
        <v>286</v>
      </c>
      <c r="D345" s="46" t="s">
        <v>211</v>
      </c>
      <c r="E345" s="45" t="s">
        <v>201</v>
      </c>
      <c r="F345" s="47">
        <v>0.049039351851851855</v>
      </c>
      <c r="G345" s="20" t="str">
        <f t="shared" si="13"/>
        <v>5.44/km</v>
      </c>
      <c r="H345" s="21">
        <f aca="true" t="shared" si="14" ref="H345:H408">F345-$F$4</f>
        <v>0.019479166666666665</v>
      </c>
      <c r="I345" s="21">
        <f>F345-INDEX($F$4:$F$432,MATCH(D345,$D$4:$D$432,0))</f>
        <v>0.006099537037037042</v>
      </c>
    </row>
    <row r="346" spans="1:9" ht="15" customHeight="1">
      <c r="A346" s="19">
        <v>343</v>
      </c>
      <c r="B346" s="45" t="s">
        <v>612</v>
      </c>
      <c r="C346" s="45" t="s">
        <v>83</v>
      </c>
      <c r="D346" s="46" t="s">
        <v>176</v>
      </c>
      <c r="E346" s="45" t="s">
        <v>201</v>
      </c>
      <c r="F346" s="47">
        <v>0.049039351851851855</v>
      </c>
      <c r="G346" s="20" t="str">
        <f t="shared" si="13"/>
        <v>5.44/km</v>
      </c>
      <c r="H346" s="21">
        <f t="shared" si="14"/>
        <v>0.019479166666666665</v>
      </c>
      <c r="I346" s="21">
        <f>F346-INDEX($F$4:$F$432,MATCH(D346,$D$4:$D$432,0))</f>
        <v>0.01483796296296297</v>
      </c>
    </row>
    <row r="347" spans="1:9" ht="15" customHeight="1">
      <c r="A347" s="19">
        <v>344</v>
      </c>
      <c r="B347" s="45" t="s">
        <v>613</v>
      </c>
      <c r="C347" s="45" t="s">
        <v>313</v>
      </c>
      <c r="D347" s="46" t="s">
        <v>173</v>
      </c>
      <c r="E347" s="45" t="s">
        <v>229</v>
      </c>
      <c r="F347" s="47">
        <v>0.04913194444444444</v>
      </c>
      <c r="G347" s="20" t="str">
        <f t="shared" si="13"/>
        <v>5.45/km</v>
      </c>
      <c r="H347" s="21">
        <f t="shared" si="14"/>
        <v>0.019571759259259254</v>
      </c>
      <c r="I347" s="21">
        <f>F347-INDEX($F$4:$F$432,MATCH(D347,$D$4:$D$432,0))</f>
        <v>0.01815972222222222</v>
      </c>
    </row>
    <row r="348" spans="1:9" ht="15" customHeight="1">
      <c r="A348" s="19">
        <v>345</v>
      </c>
      <c r="B348" s="45" t="s">
        <v>614</v>
      </c>
      <c r="C348" s="45" t="s">
        <v>67</v>
      </c>
      <c r="D348" s="46" t="s">
        <v>174</v>
      </c>
      <c r="E348" s="45" t="s">
        <v>306</v>
      </c>
      <c r="F348" s="47">
        <v>0.04922453703703703</v>
      </c>
      <c r="G348" s="20" t="str">
        <f t="shared" si="13"/>
        <v>5.46/km</v>
      </c>
      <c r="H348" s="21">
        <f t="shared" si="14"/>
        <v>0.019664351851851843</v>
      </c>
      <c r="I348" s="21">
        <f>F348-INDEX($F$4:$F$432,MATCH(D348,$D$4:$D$432,0))</f>
        <v>0.014780092592592588</v>
      </c>
    </row>
    <row r="349" spans="1:9" ht="15" customHeight="1">
      <c r="A349" s="19">
        <v>346</v>
      </c>
      <c r="B349" s="45" t="s">
        <v>615</v>
      </c>
      <c r="C349" s="45" t="s">
        <v>616</v>
      </c>
      <c r="D349" s="46" t="s">
        <v>176</v>
      </c>
      <c r="E349" s="45" t="s">
        <v>246</v>
      </c>
      <c r="F349" s="47">
        <v>0.04940972222222222</v>
      </c>
      <c r="G349" s="20" t="str">
        <f t="shared" si="13"/>
        <v>5.47/km</v>
      </c>
      <c r="H349" s="21">
        <f t="shared" si="14"/>
        <v>0.019849537037037034</v>
      </c>
      <c r="I349" s="21">
        <f>F349-INDEX($F$4:$F$432,MATCH(D349,$D$4:$D$432,0))</f>
        <v>0.015208333333333338</v>
      </c>
    </row>
    <row r="350" spans="1:9" ht="15" customHeight="1">
      <c r="A350" s="19">
        <v>347</v>
      </c>
      <c r="B350" s="45" t="s">
        <v>617</v>
      </c>
      <c r="C350" s="45" t="s">
        <v>74</v>
      </c>
      <c r="D350" s="46" t="s">
        <v>181</v>
      </c>
      <c r="E350" s="45" t="s">
        <v>376</v>
      </c>
      <c r="F350" s="47">
        <v>0.04967592592592593</v>
      </c>
      <c r="G350" s="20" t="str">
        <f t="shared" si="13"/>
        <v>5.49/km</v>
      </c>
      <c r="H350" s="21">
        <f t="shared" si="14"/>
        <v>0.02011574074074074</v>
      </c>
      <c r="I350" s="21">
        <f>F350-INDEX($F$4:$F$432,MATCH(D350,$D$4:$D$432,0))</f>
        <v>0.01590277777777778</v>
      </c>
    </row>
    <row r="351" spans="1:9" ht="15" customHeight="1">
      <c r="A351" s="19">
        <v>348</v>
      </c>
      <c r="B351" s="45" t="s">
        <v>17</v>
      </c>
      <c r="C351" s="45" t="s">
        <v>91</v>
      </c>
      <c r="D351" s="46" t="s">
        <v>18</v>
      </c>
      <c r="E351" s="45" t="s">
        <v>337</v>
      </c>
      <c r="F351" s="47">
        <v>0.04987268518518518</v>
      </c>
      <c r="G351" s="20" t="str">
        <f t="shared" si="13"/>
        <v>5.50/km</v>
      </c>
      <c r="H351" s="21">
        <f t="shared" si="14"/>
        <v>0.02031249999999999</v>
      </c>
      <c r="I351" s="21">
        <f>F351-INDEX($F$4:$F$432,MATCH(D351,$D$4:$D$432,0))</f>
        <v>0.007789351851851846</v>
      </c>
    </row>
    <row r="352" spans="1:9" ht="15" customHeight="1">
      <c r="A352" s="19">
        <v>349</v>
      </c>
      <c r="B352" s="45" t="s">
        <v>618</v>
      </c>
      <c r="C352" s="45" t="s">
        <v>619</v>
      </c>
      <c r="D352" s="46" t="s">
        <v>203</v>
      </c>
      <c r="E352" s="45" t="s">
        <v>238</v>
      </c>
      <c r="F352" s="47">
        <v>0.049895833333333334</v>
      </c>
      <c r="G352" s="20" t="str">
        <f t="shared" si="13"/>
        <v>5.50/km</v>
      </c>
      <c r="H352" s="21">
        <f t="shared" si="14"/>
        <v>0.020335648148148144</v>
      </c>
      <c r="I352" s="21">
        <f>F352-INDEX($F$4:$F$432,MATCH(D352,$D$4:$D$432,0))</f>
        <v>0.015567129629629632</v>
      </c>
    </row>
    <row r="353" spans="1:9" ht="15" customHeight="1">
      <c r="A353" s="19">
        <v>350</v>
      </c>
      <c r="B353" s="45" t="s">
        <v>620</v>
      </c>
      <c r="C353" s="45" t="s">
        <v>73</v>
      </c>
      <c r="D353" s="46" t="s">
        <v>181</v>
      </c>
      <c r="E353" s="45" t="s">
        <v>238</v>
      </c>
      <c r="F353" s="47">
        <v>0.049918981481481474</v>
      </c>
      <c r="G353" s="20" t="str">
        <f t="shared" si="13"/>
        <v>5.51/km</v>
      </c>
      <c r="H353" s="21">
        <f t="shared" si="14"/>
        <v>0.020358796296296285</v>
      </c>
      <c r="I353" s="21">
        <f>F353-INDEX($F$4:$F$432,MATCH(D353,$D$4:$D$432,0))</f>
        <v>0.016145833333333325</v>
      </c>
    </row>
    <row r="354" spans="1:9" ht="15" customHeight="1">
      <c r="A354" s="19">
        <v>351</v>
      </c>
      <c r="B354" s="45" t="s">
        <v>621</v>
      </c>
      <c r="C354" s="45" t="s">
        <v>134</v>
      </c>
      <c r="D354" s="46" t="s">
        <v>174</v>
      </c>
      <c r="E354" s="45" t="s">
        <v>283</v>
      </c>
      <c r="F354" s="47">
        <v>0.049930555555555554</v>
      </c>
      <c r="G354" s="20" t="str">
        <f t="shared" si="13"/>
        <v>5.51/km</v>
      </c>
      <c r="H354" s="21">
        <f t="shared" si="14"/>
        <v>0.020370370370370365</v>
      </c>
      <c r="I354" s="21">
        <f>F354-INDEX($F$4:$F$432,MATCH(D354,$D$4:$D$432,0))</f>
        <v>0.01548611111111111</v>
      </c>
    </row>
    <row r="355" spans="1:9" ht="15" customHeight="1">
      <c r="A355" s="19">
        <v>352</v>
      </c>
      <c r="B355" s="45" t="s">
        <v>622</v>
      </c>
      <c r="C355" s="45" t="s">
        <v>83</v>
      </c>
      <c r="D355" s="46" t="s">
        <v>174</v>
      </c>
      <c r="E355" s="45" t="s">
        <v>283</v>
      </c>
      <c r="F355" s="47">
        <v>0.049930555555555554</v>
      </c>
      <c r="G355" s="20" t="str">
        <f t="shared" si="13"/>
        <v>5.51/km</v>
      </c>
      <c r="H355" s="21">
        <f t="shared" si="14"/>
        <v>0.020370370370370365</v>
      </c>
      <c r="I355" s="21">
        <f>F355-INDEX($F$4:$F$432,MATCH(D355,$D$4:$D$432,0))</f>
        <v>0.01548611111111111</v>
      </c>
    </row>
    <row r="356" spans="1:9" ht="15" customHeight="1">
      <c r="A356" s="19">
        <v>353</v>
      </c>
      <c r="B356" s="45" t="s">
        <v>29</v>
      </c>
      <c r="C356" s="45" t="s">
        <v>30</v>
      </c>
      <c r="D356" s="46" t="s">
        <v>176</v>
      </c>
      <c r="E356" s="45" t="s">
        <v>376</v>
      </c>
      <c r="F356" s="47">
        <v>0.04996527777777778</v>
      </c>
      <c r="G356" s="20" t="str">
        <f t="shared" si="13"/>
        <v>5.51/km</v>
      </c>
      <c r="H356" s="21">
        <f t="shared" si="14"/>
        <v>0.020405092592592593</v>
      </c>
      <c r="I356" s="21">
        <f>F356-INDEX($F$4:$F$432,MATCH(D356,$D$4:$D$432,0))</f>
        <v>0.015763888888888897</v>
      </c>
    </row>
    <row r="357" spans="1:9" ht="15" customHeight="1">
      <c r="A357" s="19">
        <v>354</v>
      </c>
      <c r="B357" s="45" t="s">
        <v>463</v>
      </c>
      <c r="C357" s="45" t="s">
        <v>193</v>
      </c>
      <c r="D357" s="46" t="s">
        <v>185</v>
      </c>
      <c r="E357" s="45" t="s">
        <v>306</v>
      </c>
      <c r="F357" s="47">
        <v>0.05</v>
      </c>
      <c r="G357" s="20" t="str">
        <f t="shared" si="13"/>
        <v>5.51/km</v>
      </c>
      <c r="H357" s="21">
        <f t="shared" si="14"/>
        <v>0.020439814814814813</v>
      </c>
      <c r="I357" s="21">
        <f>F357-INDEX($F$4:$F$432,MATCH(D357,$D$4:$D$432,0))</f>
        <v>0.01548611111111111</v>
      </c>
    </row>
    <row r="358" spans="1:9" ht="15" customHeight="1">
      <c r="A358" s="19">
        <v>355</v>
      </c>
      <c r="B358" s="45" t="s">
        <v>24</v>
      </c>
      <c r="C358" s="45" t="s">
        <v>110</v>
      </c>
      <c r="D358" s="46" t="s">
        <v>211</v>
      </c>
      <c r="E358" s="45" t="s">
        <v>376</v>
      </c>
      <c r="F358" s="47">
        <v>0.05011574074074074</v>
      </c>
      <c r="G358" s="20" t="str">
        <f t="shared" si="13"/>
        <v>5.52/km</v>
      </c>
      <c r="H358" s="21">
        <f t="shared" si="14"/>
        <v>0.02055555555555555</v>
      </c>
      <c r="I358" s="21">
        <f>F358-INDEX($F$4:$F$432,MATCH(D358,$D$4:$D$432,0))</f>
        <v>0.007175925925925926</v>
      </c>
    </row>
    <row r="359" spans="1:9" ht="15" customHeight="1">
      <c r="A359" s="19">
        <v>356</v>
      </c>
      <c r="B359" s="45" t="s">
        <v>623</v>
      </c>
      <c r="C359" s="45" t="s">
        <v>110</v>
      </c>
      <c r="D359" s="46" t="s">
        <v>186</v>
      </c>
      <c r="E359" s="45" t="s">
        <v>376</v>
      </c>
      <c r="F359" s="47">
        <v>0.05023148148148148</v>
      </c>
      <c r="G359" s="20" t="str">
        <f t="shared" si="13"/>
        <v>5.53/km</v>
      </c>
      <c r="H359" s="21">
        <f t="shared" si="14"/>
        <v>0.020671296296296292</v>
      </c>
      <c r="I359" s="21">
        <f>F359-INDEX($F$4:$F$432,MATCH(D359,$D$4:$D$432,0))</f>
        <v>0.010358796296296297</v>
      </c>
    </row>
    <row r="360" spans="1:9" ht="15" customHeight="1">
      <c r="A360" s="19">
        <v>357</v>
      </c>
      <c r="B360" s="45" t="s">
        <v>43</v>
      </c>
      <c r="C360" s="45" t="s">
        <v>44</v>
      </c>
      <c r="D360" s="46" t="s">
        <v>194</v>
      </c>
      <c r="E360" s="45" t="s">
        <v>555</v>
      </c>
      <c r="F360" s="47">
        <v>0.050243055555555555</v>
      </c>
      <c r="G360" s="20" t="str">
        <f t="shared" si="13"/>
        <v>5.53/km</v>
      </c>
      <c r="H360" s="21">
        <f t="shared" si="14"/>
        <v>0.020682870370370365</v>
      </c>
      <c r="I360" s="21">
        <f>F360-INDEX($F$4:$F$432,MATCH(D360,$D$4:$D$432,0))</f>
        <v>0.00988425925925926</v>
      </c>
    </row>
    <row r="361" spans="1:9" ht="15" customHeight="1">
      <c r="A361" s="19">
        <v>358</v>
      </c>
      <c r="B361" s="45" t="s">
        <v>624</v>
      </c>
      <c r="C361" s="45" t="s">
        <v>109</v>
      </c>
      <c r="D361" s="46" t="s">
        <v>211</v>
      </c>
      <c r="E361" s="45" t="s">
        <v>314</v>
      </c>
      <c r="F361" s="47">
        <v>0.05030092592592592</v>
      </c>
      <c r="G361" s="20" t="str">
        <f t="shared" si="13"/>
        <v>5.53/km</v>
      </c>
      <c r="H361" s="21">
        <f t="shared" si="14"/>
        <v>0.020740740740740733</v>
      </c>
      <c r="I361" s="21">
        <f>F361-INDEX($F$4:$F$432,MATCH(D361,$D$4:$D$432,0))</f>
        <v>0.00736111111111111</v>
      </c>
    </row>
    <row r="362" spans="1:9" ht="15" customHeight="1">
      <c r="A362" s="19">
        <v>359</v>
      </c>
      <c r="B362" s="45" t="s">
        <v>625</v>
      </c>
      <c r="C362" s="45" t="s">
        <v>96</v>
      </c>
      <c r="D362" s="46" t="s">
        <v>297</v>
      </c>
      <c r="E362" s="45" t="s">
        <v>298</v>
      </c>
      <c r="F362" s="47">
        <v>0.05032407407407408</v>
      </c>
      <c r="G362" s="20" t="str">
        <f t="shared" si="13"/>
        <v>5.53/km</v>
      </c>
      <c r="H362" s="21">
        <f t="shared" si="14"/>
        <v>0.020763888888888887</v>
      </c>
      <c r="I362" s="21">
        <f>F362-INDEX($F$4:$F$432,MATCH(D362,$D$4:$D$432,0))</f>
        <v>0.013842592592592594</v>
      </c>
    </row>
    <row r="363" spans="1:9" ht="15" customHeight="1">
      <c r="A363" s="19">
        <v>360</v>
      </c>
      <c r="B363" s="45" t="s">
        <v>626</v>
      </c>
      <c r="C363" s="45" t="s">
        <v>627</v>
      </c>
      <c r="D363" s="46" t="s">
        <v>211</v>
      </c>
      <c r="E363" s="45" t="s">
        <v>628</v>
      </c>
      <c r="F363" s="47">
        <v>0.05033564814814815</v>
      </c>
      <c r="G363" s="20" t="str">
        <f t="shared" si="13"/>
        <v>5.54/km</v>
      </c>
      <c r="H363" s="21">
        <f t="shared" si="14"/>
        <v>0.02077546296296296</v>
      </c>
      <c r="I363" s="21">
        <f>F363-INDEX($F$4:$F$432,MATCH(D363,$D$4:$D$432,0))</f>
        <v>0.007395833333333338</v>
      </c>
    </row>
    <row r="364" spans="1:9" ht="15" customHeight="1">
      <c r="A364" s="19">
        <v>361</v>
      </c>
      <c r="B364" s="45" t="s">
        <v>629</v>
      </c>
      <c r="C364" s="45" t="s">
        <v>133</v>
      </c>
      <c r="D364" s="46" t="s">
        <v>176</v>
      </c>
      <c r="E364" s="45" t="s">
        <v>248</v>
      </c>
      <c r="F364" s="47">
        <v>0.0503587962962963</v>
      </c>
      <c r="G364" s="20" t="str">
        <f t="shared" si="13"/>
        <v>5.54/km</v>
      </c>
      <c r="H364" s="21">
        <f t="shared" si="14"/>
        <v>0.020798611111111108</v>
      </c>
      <c r="I364" s="21">
        <f>F364-INDEX($F$4:$F$432,MATCH(D364,$D$4:$D$432,0))</f>
        <v>0.016157407407407412</v>
      </c>
    </row>
    <row r="365" spans="1:9" ht="15" customHeight="1">
      <c r="A365" s="19">
        <v>362</v>
      </c>
      <c r="B365" s="45" t="s">
        <v>45</v>
      </c>
      <c r="C365" s="45" t="s">
        <v>46</v>
      </c>
      <c r="D365" s="46" t="s">
        <v>185</v>
      </c>
      <c r="E365" s="45" t="s">
        <v>142</v>
      </c>
      <c r="F365" s="47">
        <v>0.05042824074074074</v>
      </c>
      <c r="G365" s="20" t="str">
        <f t="shared" si="13"/>
        <v>5.54/km</v>
      </c>
      <c r="H365" s="21">
        <f t="shared" si="14"/>
        <v>0.02086805555555555</v>
      </c>
      <c r="I365" s="21">
        <f>F365-INDEX($F$4:$F$432,MATCH(D365,$D$4:$D$432,0))</f>
        <v>0.015914351851851846</v>
      </c>
    </row>
    <row r="366" spans="1:9" ht="15" customHeight="1">
      <c r="A366" s="19">
        <v>363</v>
      </c>
      <c r="B366" s="45" t="s">
        <v>630</v>
      </c>
      <c r="C366" s="45" t="s">
        <v>89</v>
      </c>
      <c r="D366" s="46" t="s">
        <v>171</v>
      </c>
      <c r="E366" s="45" t="s">
        <v>631</v>
      </c>
      <c r="F366" s="47">
        <v>0.050590277777777776</v>
      </c>
      <c r="G366" s="20" t="str">
        <f t="shared" si="13"/>
        <v>5.55/km</v>
      </c>
      <c r="H366" s="21">
        <f t="shared" si="14"/>
        <v>0.021030092592592586</v>
      </c>
      <c r="I366" s="21">
        <f>F366-INDEX($F$4:$F$432,MATCH(D366,$D$4:$D$432,0))</f>
        <v>0.018599537037037032</v>
      </c>
    </row>
    <row r="367" spans="1:9" ht="15" customHeight="1">
      <c r="A367" s="19">
        <v>364</v>
      </c>
      <c r="B367" s="45" t="s">
        <v>632</v>
      </c>
      <c r="C367" s="45" t="s">
        <v>633</v>
      </c>
      <c r="D367" s="46" t="s">
        <v>297</v>
      </c>
      <c r="E367" s="45" t="s">
        <v>298</v>
      </c>
      <c r="F367" s="47">
        <v>0.050625</v>
      </c>
      <c r="G367" s="20" t="str">
        <f t="shared" si="13"/>
        <v>5.56/km</v>
      </c>
      <c r="H367" s="21">
        <f t="shared" si="14"/>
        <v>0.021064814814814814</v>
      </c>
      <c r="I367" s="21">
        <f>F367-INDEX($F$4:$F$432,MATCH(D367,$D$4:$D$432,0))</f>
        <v>0.01414351851851852</v>
      </c>
    </row>
    <row r="368" spans="1:9" ht="15" customHeight="1">
      <c r="A368" s="19">
        <v>365</v>
      </c>
      <c r="B368" s="45" t="s">
        <v>634</v>
      </c>
      <c r="C368" s="45" t="s">
        <v>162</v>
      </c>
      <c r="D368" s="46" t="s">
        <v>204</v>
      </c>
      <c r="E368" s="45" t="s">
        <v>337</v>
      </c>
      <c r="F368" s="47">
        <v>0.050740740740740746</v>
      </c>
      <c r="G368" s="20" t="str">
        <f t="shared" si="13"/>
        <v>5.56/km</v>
      </c>
      <c r="H368" s="21">
        <f t="shared" si="14"/>
        <v>0.021180555555555557</v>
      </c>
      <c r="I368" s="21">
        <f>F368-INDEX($F$4:$F$432,MATCH(D368,$D$4:$D$432,0))</f>
        <v>0.014479166666666668</v>
      </c>
    </row>
    <row r="369" spans="1:9" ht="15" customHeight="1">
      <c r="A369" s="19">
        <v>366</v>
      </c>
      <c r="B369" s="45" t="s">
        <v>635</v>
      </c>
      <c r="C369" s="45" t="s">
        <v>140</v>
      </c>
      <c r="D369" s="46" t="s">
        <v>181</v>
      </c>
      <c r="E369" s="45" t="s">
        <v>201</v>
      </c>
      <c r="F369" s="47">
        <v>0.050763888888888886</v>
      </c>
      <c r="G369" s="20" t="str">
        <f t="shared" si="13"/>
        <v>5.57/km</v>
      </c>
      <c r="H369" s="21">
        <f t="shared" si="14"/>
        <v>0.021203703703703697</v>
      </c>
      <c r="I369" s="21">
        <f>F369-INDEX($F$4:$F$432,MATCH(D369,$D$4:$D$432,0))</f>
        <v>0.016990740740740737</v>
      </c>
    </row>
    <row r="370" spans="1:9" ht="15" customHeight="1">
      <c r="A370" s="19">
        <v>367</v>
      </c>
      <c r="B370" s="45" t="s">
        <v>292</v>
      </c>
      <c r="C370" s="45" t="s">
        <v>81</v>
      </c>
      <c r="D370" s="46" t="s">
        <v>186</v>
      </c>
      <c r="E370" s="45" t="s">
        <v>149</v>
      </c>
      <c r="F370" s="47">
        <v>0.050914351851851856</v>
      </c>
      <c r="G370" s="20" t="str">
        <f t="shared" si="13"/>
        <v>5.58/km</v>
      </c>
      <c r="H370" s="21">
        <f t="shared" si="14"/>
        <v>0.021354166666666667</v>
      </c>
      <c r="I370" s="21">
        <f>F370-INDEX($F$4:$F$432,MATCH(D370,$D$4:$D$432,0))</f>
        <v>0.011041666666666672</v>
      </c>
    </row>
    <row r="371" spans="1:9" ht="15" customHeight="1">
      <c r="A371" s="19">
        <v>368</v>
      </c>
      <c r="B371" s="45" t="s">
        <v>636</v>
      </c>
      <c r="C371" s="45" t="s">
        <v>39</v>
      </c>
      <c r="D371" s="46" t="s">
        <v>203</v>
      </c>
      <c r="E371" s="45" t="s">
        <v>229</v>
      </c>
      <c r="F371" s="47">
        <v>0.050914351851851856</v>
      </c>
      <c r="G371" s="20" t="str">
        <f t="shared" si="13"/>
        <v>5.58/km</v>
      </c>
      <c r="H371" s="21">
        <f t="shared" si="14"/>
        <v>0.021354166666666667</v>
      </c>
      <c r="I371" s="21">
        <f>F371-INDEX($F$4:$F$432,MATCH(D371,$D$4:$D$432,0))</f>
        <v>0.016585648148148155</v>
      </c>
    </row>
    <row r="372" spans="1:9" ht="15" customHeight="1">
      <c r="A372" s="19">
        <v>369</v>
      </c>
      <c r="B372" s="45" t="s">
        <v>637</v>
      </c>
      <c r="C372" s="45" t="s">
        <v>49</v>
      </c>
      <c r="D372" s="46" t="s">
        <v>204</v>
      </c>
      <c r="E372" s="45" t="s">
        <v>314</v>
      </c>
      <c r="F372" s="47">
        <v>0.0509375</v>
      </c>
      <c r="G372" s="20" t="str">
        <f t="shared" si="13"/>
        <v>5.58/km</v>
      </c>
      <c r="H372" s="21">
        <f t="shared" si="14"/>
        <v>0.021377314814814807</v>
      </c>
      <c r="I372" s="21">
        <f>F372-INDEX($F$4:$F$432,MATCH(D372,$D$4:$D$432,0))</f>
        <v>0.014675925925925919</v>
      </c>
    </row>
    <row r="373" spans="1:9" ht="15" customHeight="1">
      <c r="A373" s="19">
        <v>370</v>
      </c>
      <c r="B373" s="45" t="s">
        <v>638</v>
      </c>
      <c r="C373" s="45" t="s">
        <v>68</v>
      </c>
      <c r="D373" s="46" t="s">
        <v>181</v>
      </c>
      <c r="E373" s="45" t="s">
        <v>201</v>
      </c>
      <c r="F373" s="47">
        <v>0.051076388888888886</v>
      </c>
      <c r="G373" s="20" t="str">
        <f t="shared" si="13"/>
        <v>5.59/km</v>
      </c>
      <c r="H373" s="21">
        <f t="shared" si="14"/>
        <v>0.021516203703703697</v>
      </c>
      <c r="I373" s="21">
        <f>F373-INDEX($F$4:$F$432,MATCH(D373,$D$4:$D$432,0))</f>
        <v>0.017303240740740737</v>
      </c>
    </row>
    <row r="374" spans="1:9" ht="15" customHeight="1">
      <c r="A374" s="19">
        <v>371</v>
      </c>
      <c r="B374" s="45" t="s">
        <v>639</v>
      </c>
      <c r="C374" s="45" t="s">
        <v>109</v>
      </c>
      <c r="D374" s="46" t="s">
        <v>186</v>
      </c>
      <c r="E374" s="45" t="s">
        <v>255</v>
      </c>
      <c r="F374" s="47">
        <v>0.051354166666666666</v>
      </c>
      <c r="G374" s="20" t="str">
        <f t="shared" si="13"/>
        <v>6.01/km</v>
      </c>
      <c r="H374" s="21">
        <f t="shared" si="14"/>
        <v>0.021793981481481477</v>
      </c>
      <c r="I374" s="21">
        <f>F374-INDEX($F$4:$F$432,MATCH(D374,$D$4:$D$432,0))</f>
        <v>0.011481481481481481</v>
      </c>
    </row>
    <row r="375" spans="1:9" ht="15" customHeight="1">
      <c r="A375" s="19">
        <v>372</v>
      </c>
      <c r="B375" s="45" t="s">
        <v>640</v>
      </c>
      <c r="C375" s="45" t="s">
        <v>641</v>
      </c>
      <c r="D375" s="46" t="s">
        <v>186</v>
      </c>
      <c r="E375" s="45" t="s">
        <v>201</v>
      </c>
      <c r="F375" s="47">
        <v>0.051585648148148144</v>
      </c>
      <c r="G375" s="20" t="str">
        <f t="shared" si="13"/>
        <v>6.02/km</v>
      </c>
      <c r="H375" s="21">
        <f t="shared" si="14"/>
        <v>0.022025462962962955</v>
      </c>
      <c r="I375" s="21">
        <f>F375-INDEX($F$4:$F$432,MATCH(D375,$D$4:$D$432,0))</f>
        <v>0.01171296296296296</v>
      </c>
    </row>
    <row r="376" spans="1:9" ht="15" customHeight="1">
      <c r="A376" s="19">
        <v>373</v>
      </c>
      <c r="B376" s="45" t="s">
        <v>642</v>
      </c>
      <c r="C376" s="45" t="s">
        <v>137</v>
      </c>
      <c r="D376" s="46" t="s">
        <v>185</v>
      </c>
      <c r="E376" s="45" t="s">
        <v>327</v>
      </c>
      <c r="F376" s="47">
        <v>0.051805555555555556</v>
      </c>
      <c r="G376" s="20" t="str">
        <f t="shared" si="13"/>
        <v>6.04/km</v>
      </c>
      <c r="H376" s="21">
        <f t="shared" si="14"/>
        <v>0.022245370370370367</v>
      </c>
      <c r="I376" s="21">
        <f>F376-INDEX($F$4:$F$432,MATCH(D376,$D$4:$D$432,0))</f>
        <v>0.017291666666666664</v>
      </c>
    </row>
    <row r="377" spans="1:9" ht="15" customHeight="1">
      <c r="A377" s="19">
        <v>374</v>
      </c>
      <c r="B377" s="45" t="s">
        <v>643</v>
      </c>
      <c r="C377" s="45" t="s">
        <v>53</v>
      </c>
      <c r="D377" s="46" t="s">
        <v>176</v>
      </c>
      <c r="E377" s="45" t="s">
        <v>231</v>
      </c>
      <c r="F377" s="47">
        <v>0.05181712962962962</v>
      </c>
      <c r="G377" s="20" t="str">
        <f t="shared" si="13"/>
        <v>6.04/km</v>
      </c>
      <c r="H377" s="21">
        <f t="shared" si="14"/>
        <v>0.022256944444444433</v>
      </c>
      <c r="I377" s="21">
        <f>F377-INDEX($F$4:$F$432,MATCH(D377,$D$4:$D$432,0))</f>
        <v>0.017615740740740737</v>
      </c>
    </row>
    <row r="378" spans="1:9" ht="15" customHeight="1">
      <c r="A378" s="19">
        <v>375</v>
      </c>
      <c r="B378" s="45" t="s">
        <v>644</v>
      </c>
      <c r="C378" s="45" t="s">
        <v>48</v>
      </c>
      <c r="D378" s="46" t="s">
        <v>185</v>
      </c>
      <c r="E378" s="45" t="s">
        <v>497</v>
      </c>
      <c r="F378" s="47">
        <v>0.05206018518518518</v>
      </c>
      <c r="G378" s="20" t="str">
        <f t="shared" si="13"/>
        <v>6.06/km</v>
      </c>
      <c r="H378" s="21">
        <f t="shared" si="14"/>
        <v>0.022499999999999992</v>
      </c>
      <c r="I378" s="21">
        <f>F378-INDEX($F$4:$F$432,MATCH(D378,$D$4:$D$432,0))</f>
        <v>0.01754629629629629</v>
      </c>
    </row>
    <row r="379" spans="1:9" ht="15" customHeight="1">
      <c r="A379" s="19">
        <v>376</v>
      </c>
      <c r="B379" s="45" t="s">
        <v>645</v>
      </c>
      <c r="C379" s="45" t="s">
        <v>124</v>
      </c>
      <c r="D379" s="46" t="s">
        <v>297</v>
      </c>
      <c r="E379" s="45" t="s">
        <v>298</v>
      </c>
      <c r="F379" s="47">
        <v>0.052071759259259255</v>
      </c>
      <c r="G379" s="20" t="str">
        <f t="shared" si="13"/>
        <v>6.06/km</v>
      </c>
      <c r="H379" s="21">
        <f t="shared" si="14"/>
        <v>0.022511574074074066</v>
      </c>
      <c r="I379" s="21">
        <f>F379-INDEX($F$4:$F$432,MATCH(D379,$D$4:$D$432,0))</f>
        <v>0.015590277777777772</v>
      </c>
    </row>
    <row r="380" spans="1:9" ht="15" customHeight="1">
      <c r="A380" s="19">
        <v>377</v>
      </c>
      <c r="B380" s="45" t="s">
        <v>646</v>
      </c>
      <c r="C380" s="45" t="s">
        <v>127</v>
      </c>
      <c r="D380" s="46" t="s">
        <v>176</v>
      </c>
      <c r="E380" s="45" t="s">
        <v>647</v>
      </c>
      <c r="F380" s="47">
        <v>0.05230324074074074</v>
      </c>
      <c r="G380" s="20" t="str">
        <f t="shared" si="13"/>
        <v>6.07/km</v>
      </c>
      <c r="H380" s="21">
        <f t="shared" si="14"/>
        <v>0.02274305555555555</v>
      </c>
      <c r="I380" s="21">
        <f>F380-INDEX($F$4:$F$432,MATCH(D380,$D$4:$D$432,0))</f>
        <v>0.018101851851851855</v>
      </c>
    </row>
    <row r="381" spans="1:9" ht="15" customHeight="1">
      <c r="A381" s="19">
        <v>378</v>
      </c>
      <c r="B381" s="45" t="s">
        <v>648</v>
      </c>
      <c r="C381" s="45" t="s">
        <v>94</v>
      </c>
      <c r="D381" s="46" t="s">
        <v>174</v>
      </c>
      <c r="E381" s="45" t="s">
        <v>229</v>
      </c>
      <c r="F381" s="47">
        <v>0.05275462962962963</v>
      </c>
      <c r="G381" s="20" t="str">
        <f t="shared" si="13"/>
        <v>6.11/km</v>
      </c>
      <c r="H381" s="21">
        <f t="shared" si="14"/>
        <v>0.02319444444444444</v>
      </c>
      <c r="I381" s="21">
        <f>F381-INDEX($F$4:$F$432,MATCH(D381,$D$4:$D$432,0))</f>
        <v>0.018310185185185186</v>
      </c>
    </row>
    <row r="382" spans="1:9" ht="15" customHeight="1">
      <c r="A382" s="19">
        <v>379</v>
      </c>
      <c r="B382" s="45" t="s">
        <v>649</v>
      </c>
      <c r="C382" s="45" t="s">
        <v>79</v>
      </c>
      <c r="D382" s="46" t="s">
        <v>176</v>
      </c>
      <c r="E382" s="45" t="s">
        <v>201</v>
      </c>
      <c r="F382" s="47">
        <v>0.05296296296296296</v>
      </c>
      <c r="G382" s="20" t="str">
        <f t="shared" si="13"/>
        <v>6.12/km</v>
      </c>
      <c r="H382" s="21">
        <f t="shared" si="14"/>
        <v>0.023402777777777772</v>
      </c>
      <c r="I382" s="21">
        <f>F382-INDEX($F$4:$F$432,MATCH(D382,$D$4:$D$432,0))</f>
        <v>0.018761574074074076</v>
      </c>
    </row>
    <row r="383" spans="1:9" ht="15" customHeight="1">
      <c r="A383" s="19">
        <v>380</v>
      </c>
      <c r="B383" s="45" t="s">
        <v>650</v>
      </c>
      <c r="C383" s="45" t="s">
        <v>119</v>
      </c>
      <c r="D383" s="46" t="s">
        <v>176</v>
      </c>
      <c r="E383" s="45" t="s">
        <v>242</v>
      </c>
      <c r="F383" s="47">
        <v>0.05303240740740741</v>
      </c>
      <c r="G383" s="20" t="str">
        <f t="shared" si="13"/>
        <v>6.13/km</v>
      </c>
      <c r="H383" s="21">
        <f t="shared" si="14"/>
        <v>0.02347222222222222</v>
      </c>
      <c r="I383" s="21">
        <f>F383-INDEX($F$4:$F$432,MATCH(D383,$D$4:$D$432,0))</f>
        <v>0.018831018518518525</v>
      </c>
    </row>
    <row r="384" spans="1:9" ht="15" customHeight="1">
      <c r="A384" s="19">
        <v>381</v>
      </c>
      <c r="B384" s="45" t="s">
        <v>651</v>
      </c>
      <c r="C384" s="45" t="s">
        <v>67</v>
      </c>
      <c r="D384" s="46" t="s">
        <v>194</v>
      </c>
      <c r="E384" s="45" t="s">
        <v>308</v>
      </c>
      <c r="F384" s="47">
        <v>0.05305555555555556</v>
      </c>
      <c r="G384" s="20" t="str">
        <f t="shared" si="13"/>
        <v>6.13/km</v>
      </c>
      <c r="H384" s="21">
        <f t="shared" si="14"/>
        <v>0.023495370370370368</v>
      </c>
      <c r="I384" s="21">
        <f>F384-INDEX($F$4:$F$432,MATCH(D384,$D$4:$D$432,0))</f>
        <v>0.012696759259259262</v>
      </c>
    </row>
    <row r="385" spans="1:9" ht="15" customHeight="1">
      <c r="A385" s="19">
        <v>382</v>
      </c>
      <c r="B385" s="45" t="s">
        <v>652</v>
      </c>
      <c r="C385" s="45" t="s">
        <v>67</v>
      </c>
      <c r="D385" s="46" t="s">
        <v>181</v>
      </c>
      <c r="E385" s="45" t="s">
        <v>246</v>
      </c>
      <c r="F385" s="47">
        <v>0.05322916666666666</v>
      </c>
      <c r="G385" s="20" t="str">
        <f t="shared" si="13"/>
        <v>6.14/km</v>
      </c>
      <c r="H385" s="21">
        <f t="shared" si="14"/>
        <v>0.02366898148148147</v>
      </c>
      <c r="I385" s="21">
        <f>F385-INDEX($F$4:$F$432,MATCH(D385,$D$4:$D$432,0))</f>
        <v>0.01945601851851851</v>
      </c>
    </row>
    <row r="386" spans="1:9" ht="15" customHeight="1">
      <c r="A386" s="19">
        <v>383</v>
      </c>
      <c r="B386" s="45" t="s">
        <v>653</v>
      </c>
      <c r="C386" s="45" t="s">
        <v>122</v>
      </c>
      <c r="D386" s="46" t="s">
        <v>188</v>
      </c>
      <c r="E386" s="45" t="s">
        <v>255</v>
      </c>
      <c r="F386" s="47">
        <v>0.05327546296296296</v>
      </c>
      <c r="G386" s="20" t="str">
        <f t="shared" si="13"/>
        <v>6.14/km</v>
      </c>
      <c r="H386" s="21">
        <f t="shared" si="14"/>
        <v>0.023715277777777773</v>
      </c>
      <c r="I386" s="21">
        <f>F386-INDEX($F$4:$F$432,MATCH(D386,$D$4:$D$432,0))</f>
        <v>0.016365740740740736</v>
      </c>
    </row>
    <row r="387" spans="1:9" ht="15" customHeight="1">
      <c r="A387" s="19">
        <v>384</v>
      </c>
      <c r="B387" s="45" t="s">
        <v>654</v>
      </c>
      <c r="C387" s="45" t="s">
        <v>133</v>
      </c>
      <c r="D387" s="46" t="s">
        <v>181</v>
      </c>
      <c r="E387" s="45" t="s">
        <v>255</v>
      </c>
      <c r="F387" s="47">
        <v>0.053530092592592594</v>
      </c>
      <c r="G387" s="20" t="str">
        <f t="shared" si="13"/>
        <v>6.16/km</v>
      </c>
      <c r="H387" s="21">
        <f t="shared" si="14"/>
        <v>0.023969907407407405</v>
      </c>
      <c r="I387" s="21">
        <f>F387-INDEX($F$4:$F$432,MATCH(D387,$D$4:$D$432,0))</f>
        <v>0.019756944444444445</v>
      </c>
    </row>
    <row r="388" spans="1:9" ht="15" customHeight="1">
      <c r="A388" s="19">
        <v>385</v>
      </c>
      <c r="B388" s="45" t="s">
        <v>655</v>
      </c>
      <c r="C388" s="45" t="s">
        <v>74</v>
      </c>
      <c r="D388" s="46" t="s">
        <v>186</v>
      </c>
      <c r="E388" s="45" t="s">
        <v>255</v>
      </c>
      <c r="F388" s="47">
        <v>0.053530092592592594</v>
      </c>
      <c r="G388" s="20" t="str">
        <f aca="true" t="shared" si="15" ref="G388:G432">TEXT(INT((HOUR(F388)*3600+MINUTE(F388)*60+SECOND(F388))/$I$2/60),"0")&amp;"."&amp;TEXT(MOD((HOUR(F388)*3600+MINUTE(F388)*60+SECOND(F388))/$I$2,60),"00")&amp;"/km"</f>
        <v>6.16/km</v>
      </c>
      <c r="H388" s="21">
        <f t="shared" si="14"/>
        <v>0.023969907407407405</v>
      </c>
      <c r="I388" s="21">
        <f>F388-INDEX($F$4:$F$432,MATCH(D388,$D$4:$D$432,0))</f>
        <v>0.01365740740740741</v>
      </c>
    </row>
    <row r="389" spans="1:9" ht="15" customHeight="1">
      <c r="A389" s="19">
        <v>386</v>
      </c>
      <c r="B389" s="45" t="s">
        <v>656</v>
      </c>
      <c r="C389" s="45" t="s">
        <v>39</v>
      </c>
      <c r="D389" s="46" t="s">
        <v>204</v>
      </c>
      <c r="E389" s="45" t="s">
        <v>290</v>
      </c>
      <c r="F389" s="47">
        <v>0.05362268518518518</v>
      </c>
      <c r="G389" s="20" t="str">
        <f t="shared" si="15"/>
        <v>6.17/km</v>
      </c>
      <c r="H389" s="21">
        <f t="shared" si="14"/>
        <v>0.024062499999999994</v>
      </c>
      <c r="I389" s="21">
        <f>F389-INDEX($F$4:$F$432,MATCH(D389,$D$4:$D$432,0))</f>
        <v>0.017361111111111105</v>
      </c>
    </row>
    <row r="390" spans="1:9" ht="15" customHeight="1">
      <c r="A390" s="19">
        <v>387</v>
      </c>
      <c r="B390" s="45" t="s">
        <v>657</v>
      </c>
      <c r="C390" s="45" t="s">
        <v>658</v>
      </c>
      <c r="D390" s="46" t="s">
        <v>181</v>
      </c>
      <c r="E390" s="45" t="s">
        <v>306</v>
      </c>
      <c r="F390" s="47">
        <v>0.053657407407407404</v>
      </c>
      <c r="G390" s="20" t="str">
        <f t="shared" si="15"/>
        <v>6.17/km</v>
      </c>
      <c r="H390" s="21">
        <f t="shared" si="14"/>
        <v>0.024097222222222214</v>
      </c>
      <c r="I390" s="21">
        <f>F390-INDEX($F$4:$F$432,MATCH(D390,$D$4:$D$432,0))</f>
        <v>0.019884259259259254</v>
      </c>
    </row>
    <row r="391" spans="1:9" ht="15" customHeight="1">
      <c r="A391" s="19">
        <v>388</v>
      </c>
      <c r="B391" s="45" t="s">
        <v>659</v>
      </c>
      <c r="C391" s="45" t="s">
        <v>88</v>
      </c>
      <c r="D391" s="46" t="s">
        <v>297</v>
      </c>
      <c r="E391" s="45" t="s">
        <v>298</v>
      </c>
      <c r="F391" s="47">
        <v>0.05390046296296296</v>
      </c>
      <c r="G391" s="20" t="str">
        <f t="shared" si="15"/>
        <v>6.19/km</v>
      </c>
      <c r="H391" s="21">
        <f t="shared" si="14"/>
        <v>0.024340277777777773</v>
      </c>
      <c r="I391" s="21">
        <f>F391-INDEX($F$4:$F$432,MATCH(D391,$D$4:$D$432,0))</f>
        <v>0.01741898148148148</v>
      </c>
    </row>
    <row r="392" spans="1:9" ht="15" customHeight="1">
      <c r="A392" s="19">
        <v>389</v>
      </c>
      <c r="B392" s="45" t="s">
        <v>660</v>
      </c>
      <c r="C392" s="45" t="s">
        <v>661</v>
      </c>
      <c r="D392" s="46" t="s">
        <v>186</v>
      </c>
      <c r="E392" s="45" t="s">
        <v>662</v>
      </c>
      <c r="F392" s="47">
        <v>0.05399305555555556</v>
      </c>
      <c r="G392" s="20" t="str">
        <f t="shared" si="15"/>
        <v>6.19/km</v>
      </c>
      <c r="H392" s="21">
        <f t="shared" si="14"/>
        <v>0.02443287037037037</v>
      </c>
      <c r="I392" s="21">
        <f>F392-INDEX($F$4:$F$432,MATCH(D392,$D$4:$D$432,0))</f>
        <v>0.014120370370370373</v>
      </c>
    </row>
    <row r="393" spans="1:9" ht="15" customHeight="1">
      <c r="A393" s="19">
        <v>390</v>
      </c>
      <c r="B393" s="45" t="s">
        <v>663</v>
      </c>
      <c r="C393" s="45" t="s">
        <v>664</v>
      </c>
      <c r="D393" s="46" t="s">
        <v>181</v>
      </c>
      <c r="E393" s="45" t="s">
        <v>371</v>
      </c>
      <c r="F393" s="47">
        <v>0.05416666666666667</v>
      </c>
      <c r="G393" s="20" t="str">
        <f t="shared" si="15"/>
        <v>6.20/km</v>
      </c>
      <c r="H393" s="21">
        <f t="shared" si="14"/>
        <v>0.02460648148148148</v>
      </c>
      <c r="I393" s="21">
        <f>F393-INDEX($F$4:$F$432,MATCH(D393,$D$4:$D$432,0))</f>
        <v>0.02039351851851852</v>
      </c>
    </row>
    <row r="394" spans="1:9" ht="15" customHeight="1">
      <c r="A394" s="19">
        <v>391</v>
      </c>
      <c r="B394" s="45" t="s">
        <v>183</v>
      </c>
      <c r="C394" s="45" t="s">
        <v>68</v>
      </c>
      <c r="D394" s="46" t="s">
        <v>172</v>
      </c>
      <c r="E394" s="45" t="s">
        <v>371</v>
      </c>
      <c r="F394" s="47">
        <v>0.054178240740740735</v>
      </c>
      <c r="G394" s="20" t="str">
        <f t="shared" si="15"/>
        <v>6.21/km</v>
      </c>
      <c r="H394" s="21">
        <f t="shared" si="14"/>
        <v>0.024618055555555546</v>
      </c>
      <c r="I394" s="21">
        <f>F394-INDEX($F$4:$F$432,MATCH(D394,$D$4:$D$432,0))</f>
        <v>0.024618055555555546</v>
      </c>
    </row>
    <row r="395" spans="1:9" ht="15" customHeight="1">
      <c r="A395" s="19">
        <v>392</v>
      </c>
      <c r="B395" s="45" t="s">
        <v>665</v>
      </c>
      <c r="C395" s="45" t="s">
        <v>666</v>
      </c>
      <c r="D395" s="46" t="s">
        <v>203</v>
      </c>
      <c r="E395" s="45" t="s">
        <v>371</v>
      </c>
      <c r="F395" s="47">
        <v>0.054293981481481485</v>
      </c>
      <c r="G395" s="20" t="str">
        <f t="shared" si="15"/>
        <v>6.21/km</v>
      </c>
      <c r="H395" s="21">
        <f t="shared" si="14"/>
        <v>0.024733796296296295</v>
      </c>
      <c r="I395" s="21">
        <f>F395-INDEX($F$4:$F$432,MATCH(D395,$D$4:$D$432,0))</f>
        <v>0.019965277777777783</v>
      </c>
    </row>
    <row r="396" spans="1:9" ht="15" customHeight="1">
      <c r="A396" s="19">
        <v>393</v>
      </c>
      <c r="B396" s="45" t="s">
        <v>25</v>
      </c>
      <c r="C396" s="45" t="s">
        <v>26</v>
      </c>
      <c r="D396" s="46" t="s">
        <v>173</v>
      </c>
      <c r="E396" s="45" t="s">
        <v>371</v>
      </c>
      <c r="F396" s="47">
        <v>0.05430555555555555</v>
      </c>
      <c r="G396" s="20" t="str">
        <f t="shared" si="15"/>
        <v>6.21/km</v>
      </c>
      <c r="H396" s="21">
        <f t="shared" si="14"/>
        <v>0.024745370370370362</v>
      </c>
      <c r="I396" s="21">
        <f>F396-INDEX($F$4:$F$432,MATCH(D396,$D$4:$D$432,0))</f>
        <v>0.023333333333333327</v>
      </c>
    </row>
    <row r="397" spans="1:9" ht="15" customHeight="1">
      <c r="A397" s="19">
        <v>394</v>
      </c>
      <c r="B397" s="45" t="s">
        <v>667</v>
      </c>
      <c r="C397" s="45" t="s">
        <v>78</v>
      </c>
      <c r="D397" s="46" t="s">
        <v>173</v>
      </c>
      <c r="E397" s="45" t="s">
        <v>371</v>
      </c>
      <c r="F397" s="47">
        <v>0.054317129629629625</v>
      </c>
      <c r="G397" s="20" t="str">
        <f t="shared" si="15"/>
        <v>6.22/km</v>
      </c>
      <c r="H397" s="21">
        <f t="shared" si="14"/>
        <v>0.024756944444444436</v>
      </c>
      <c r="I397" s="21">
        <f>F397-INDEX($F$4:$F$432,MATCH(D397,$D$4:$D$432,0))</f>
        <v>0.0233449074074074</v>
      </c>
    </row>
    <row r="398" spans="1:9" ht="15" customHeight="1">
      <c r="A398" s="19">
        <v>395</v>
      </c>
      <c r="B398" s="45" t="s">
        <v>668</v>
      </c>
      <c r="C398" s="45" t="s">
        <v>124</v>
      </c>
      <c r="D398" s="46" t="s">
        <v>186</v>
      </c>
      <c r="E398" s="45" t="s">
        <v>669</v>
      </c>
      <c r="F398" s="47">
        <v>0.05435185185185185</v>
      </c>
      <c r="G398" s="20" t="str">
        <f t="shared" si="15"/>
        <v>6.22/km</v>
      </c>
      <c r="H398" s="21">
        <f t="shared" si="14"/>
        <v>0.024791666666666663</v>
      </c>
      <c r="I398" s="21">
        <f>F398-INDEX($F$4:$F$432,MATCH(D398,$D$4:$D$432,0))</f>
        <v>0.014479166666666668</v>
      </c>
    </row>
    <row r="399" spans="1:9" ht="15" customHeight="1">
      <c r="A399" s="19">
        <v>396</v>
      </c>
      <c r="B399" s="45" t="s">
        <v>32</v>
      </c>
      <c r="C399" s="45" t="s">
        <v>91</v>
      </c>
      <c r="D399" s="46" t="s">
        <v>185</v>
      </c>
      <c r="E399" s="45" t="s">
        <v>201</v>
      </c>
      <c r="F399" s="47">
        <v>0.05436342592592593</v>
      </c>
      <c r="G399" s="20" t="str">
        <f t="shared" si="15"/>
        <v>6.22/km</v>
      </c>
      <c r="H399" s="21">
        <f t="shared" si="14"/>
        <v>0.024803240740740744</v>
      </c>
      <c r="I399" s="21">
        <f>F399-INDEX($F$4:$F$432,MATCH(D399,$D$4:$D$432,0))</f>
        <v>0.01984953703703704</v>
      </c>
    </row>
    <row r="400" spans="1:9" ht="15" customHeight="1">
      <c r="A400" s="19">
        <v>397</v>
      </c>
      <c r="B400" s="45" t="s">
        <v>35</v>
      </c>
      <c r="C400" s="45" t="s">
        <v>87</v>
      </c>
      <c r="D400" s="46" t="s">
        <v>194</v>
      </c>
      <c r="E400" s="45" t="s">
        <v>487</v>
      </c>
      <c r="F400" s="47">
        <v>0.05444444444444444</v>
      </c>
      <c r="G400" s="20" t="str">
        <f t="shared" si="15"/>
        <v>6.22/km</v>
      </c>
      <c r="H400" s="21">
        <f t="shared" si="14"/>
        <v>0.024884259259259252</v>
      </c>
      <c r="I400" s="21">
        <f>F400-INDEX($F$4:$F$432,MATCH(D400,$D$4:$D$432,0))</f>
        <v>0.014085648148148146</v>
      </c>
    </row>
    <row r="401" spans="1:9" ht="15" customHeight="1">
      <c r="A401" s="19">
        <v>398</v>
      </c>
      <c r="B401" s="45" t="s">
        <v>670</v>
      </c>
      <c r="C401" s="45" t="s">
        <v>671</v>
      </c>
      <c r="D401" s="46" t="s">
        <v>174</v>
      </c>
      <c r="E401" s="45" t="s">
        <v>246</v>
      </c>
      <c r="F401" s="47">
        <v>0.05475694444444445</v>
      </c>
      <c r="G401" s="20" t="str">
        <f t="shared" si="15"/>
        <v>6.25/km</v>
      </c>
      <c r="H401" s="21">
        <f t="shared" si="14"/>
        <v>0.02519675925925926</v>
      </c>
      <c r="I401" s="21">
        <f>F401-INDEX($F$4:$F$432,MATCH(D401,$D$4:$D$432,0))</f>
        <v>0.020312500000000004</v>
      </c>
    </row>
    <row r="402" spans="1:9" ht="15" customHeight="1">
      <c r="A402" s="19">
        <v>399</v>
      </c>
      <c r="B402" s="45" t="s">
        <v>672</v>
      </c>
      <c r="C402" s="45" t="s">
        <v>673</v>
      </c>
      <c r="D402" s="46" t="s">
        <v>185</v>
      </c>
      <c r="E402" s="45" t="s">
        <v>231</v>
      </c>
      <c r="F402" s="47">
        <v>0.05479166666666666</v>
      </c>
      <c r="G402" s="20" t="str">
        <f t="shared" si="15"/>
        <v>6.25/km</v>
      </c>
      <c r="H402" s="21">
        <f t="shared" si="14"/>
        <v>0.025231481481481473</v>
      </c>
      <c r="I402" s="21">
        <f>F402-INDEX($F$4:$F$432,MATCH(D402,$D$4:$D$432,0))</f>
        <v>0.02027777777777777</v>
      </c>
    </row>
    <row r="403" spans="1:9" ht="15" customHeight="1">
      <c r="A403" s="19">
        <v>400</v>
      </c>
      <c r="B403" s="45" t="s">
        <v>674</v>
      </c>
      <c r="C403" s="45" t="s">
        <v>103</v>
      </c>
      <c r="D403" s="46" t="s">
        <v>181</v>
      </c>
      <c r="E403" s="45" t="s">
        <v>378</v>
      </c>
      <c r="F403" s="47">
        <v>0.05482638888888889</v>
      </c>
      <c r="G403" s="20" t="str">
        <f t="shared" si="15"/>
        <v>6.25/km</v>
      </c>
      <c r="H403" s="21">
        <f t="shared" si="14"/>
        <v>0.0252662037037037</v>
      </c>
      <c r="I403" s="21">
        <f>F403-INDEX($F$4:$F$432,MATCH(D403,$D$4:$D$432,0))</f>
        <v>0.02105324074074074</v>
      </c>
    </row>
    <row r="404" spans="1:9" ht="15" customHeight="1">
      <c r="A404" s="19">
        <v>401</v>
      </c>
      <c r="B404" s="45" t="s">
        <v>27</v>
      </c>
      <c r="C404" s="45" t="s">
        <v>28</v>
      </c>
      <c r="D404" s="46" t="s">
        <v>204</v>
      </c>
      <c r="E404" s="45" t="s">
        <v>201</v>
      </c>
      <c r="F404" s="47">
        <v>0.055</v>
      </c>
      <c r="G404" s="20" t="str">
        <f t="shared" si="15"/>
        <v>6.26/km</v>
      </c>
      <c r="H404" s="21">
        <f t="shared" si="14"/>
        <v>0.02543981481481481</v>
      </c>
      <c r="I404" s="21">
        <f>F404-INDEX($F$4:$F$432,MATCH(D404,$D$4:$D$432,0))</f>
        <v>0.018738425925925922</v>
      </c>
    </row>
    <row r="405" spans="1:9" ht="15" customHeight="1">
      <c r="A405" s="19">
        <v>402</v>
      </c>
      <c r="B405" s="45" t="s">
        <v>675</v>
      </c>
      <c r="C405" s="45" t="s">
        <v>67</v>
      </c>
      <c r="D405" s="46" t="s">
        <v>297</v>
      </c>
      <c r="E405" s="45" t="s">
        <v>298</v>
      </c>
      <c r="F405" s="47">
        <v>0.055046296296296295</v>
      </c>
      <c r="G405" s="20" t="str">
        <f t="shared" si="15"/>
        <v>6.27/km</v>
      </c>
      <c r="H405" s="21">
        <f t="shared" si="14"/>
        <v>0.025486111111111105</v>
      </c>
      <c r="I405" s="21">
        <f>F405-INDEX($F$4:$F$432,MATCH(D405,$D$4:$D$432,0))</f>
        <v>0.018564814814814812</v>
      </c>
    </row>
    <row r="406" spans="1:9" ht="15" customHeight="1">
      <c r="A406" s="19">
        <v>403</v>
      </c>
      <c r="B406" s="45" t="s">
        <v>676</v>
      </c>
      <c r="C406" s="45" t="s">
        <v>96</v>
      </c>
      <c r="D406" s="46" t="s">
        <v>186</v>
      </c>
      <c r="E406" s="45" t="s">
        <v>677</v>
      </c>
      <c r="F406" s="47">
        <v>0.055046296296296295</v>
      </c>
      <c r="G406" s="20" t="str">
        <f t="shared" si="15"/>
        <v>6.27/km</v>
      </c>
      <c r="H406" s="21">
        <f t="shared" si="14"/>
        <v>0.025486111111111105</v>
      </c>
      <c r="I406" s="21">
        <f>F406-INDEX($F$4:$F$432,MATCH(D406,$D$4:$D$432,0))</f>
        <v>0.01517361111111111</v>
      </c>
    </row>
    <row r="407" spans="1:9" ht="15" customHeight="1">
      <c r="A407" s="19">
        <v>404</v>
      </c>
      <c r="B407" s="45" t="s">
        <v>678</v>
      </c>
      <c r="C407" s="45" t="s">
        <v>53</v>
      </c>
      <c r="D407" s="46" t="s">
        <v>181</v>
      </c>
      <c r="E407" s="45" t="s">
        <v>647</v>
      </c>
      <c r="F407" s="47">
        <v>0.05518518518518519</v>
      </c>
      <c r="G407" s="20" t="str">
        <f t="shared" si="15"/>
        <v>6.28/km</v>
      </c>
      <c r="H407" s="21">
        <f t="shared" si="14"/>
        <v>0.025625000000000002</v>
      </c>
      <c r="I407" s="21">
        <f>F407-INDEX($F$4:$F$432,MATCH(D407,$D$4:$D$432,0))</f>
        <v>0.021412037037037042</v>
      </c>
    </row>
    <row r="408" spans="1:9" ht="15" customHeight="1">
      <c r="A408" s="19">
        <v>405</v>
      </c>
      <c r="B408" s="45" t="s">
        <v>679</v>
      </c>
      <c r="C408" s="45" t="s">
        <v>82</v>
      </c>
      <c r="D408" s="46" t="s">
        <v>176</v>
      </c>
      <c r="E408" s="45" t="s">
        <v>337</v>
      </c>
      <c r="F408" s="47">
        <v>0.05527777777777778</v>
      </c>
      <c r="G408" s="20" t="str">
        <f t="shared" si="15"/>
        <v>6.28/km</v>
      </c>
      <c r="H408" s="21">
        <f t="shared" si="14"/>
        <v>0.02571759259259259</v>
      </c>
      <c r="I408" s="21">
        <f>F408-INDEX($F$4:$F$432,MATCH(D408,$D$4:$D$432,0))</f>
        <v>0.021076388888888895</v>
      </c>
    </row>
    <row r="409" spans="1:9" ht="15" customHeight="1">
      <c r="A409" s="19">
        <v>406</v>
      </c>
      <c r="B409" s="45" t="s">
        <v>680</v>
      </c>
      <c r="C409" s="45" t="s">
        <v>76</v>
      </c>
      <c r="D409" s="46" t="s">
        <v>172</v>
      </c>
      <c r="E409" s="45" t="s">
        <v>283</v>
      </c>
      <c r="F409" s="47">
        <v>0.05547453703703704</v>
      </c>
      <c r="G409" s="20" t="str">
        <f t="shared" si="15"/>
        <v>6.30/km</v>
      </c>
      <c r="H409" s="21">
        <f aca="true" t="shared" si="16" ref="H409:H432">F409-$F$4</f>
        <v>0.025914351851851848</v>
      </c>
      <c r="I409" s="21">
        <f>F409-INDEX($F$4:$F$432,MATCH(D409,$D$4:$D$432,0))</f>
        <v>0.025914351851851848</v>
      </c>
    </row>
    <row r="410" spans="1:9" ht="15" customHeight="1">
      <c r="A410" s="19">
        <v>407</v>
      </c>
      <c r="B410" s="45" t="s">
        <v>681</v>
      </c>
      <c r="C410" s="45" t="s">
        <v>193</v>
      </c>
      <c r="D410" s="46" t="s">
        <v>204</v>
      </c>
      <c r="E410" s="45" t="s">
        <v>376</v>
      </c>
      <c r="F410" s="47">
        <v>0.05663194444444444</v>
      </c>
      <c r="G410" s="20" t="str">
        <f t="shared" si="15"/>
        <v>6.38/km</v>
      </c>
      <c r="H410" s="21">
        <f t="shared" si="16"/>
        <v>0.027071759259259254</v>
      </c>
      <c r="I410" s="21">
        <f>F410-INDEX($F$4:$F$432,MATCH(D410,$D$4:$D$432,0))</f>
        <v>0.020370370370370365</v>
      </c>
    </row>
    <row r="411" spans="1:9" ht="15" customHeight="1">
      <c r="A411" s="19">
        <v>408</v>
      </c>
      <c r="B411" s="45" t="s">
        <v>682</v>
      </c>
      <c r="C411" s="45" t="s">
        <v>82</v>
      </c>
      <c r="D411" s="46" t="s">
        <v>173</v>
      </c>
      <c r="E411" s="45" t="s">
        <v>376</v>
      </c>
      <c r="F411" s="47">
        <v>0.056712962962962965</v>
      </c>
      <c r="G411" s="20" t="str">
        <f t="shared" si="15"/>
        <v>6.38/km</v>
      </c>
      <c r="H411" s="21">
        <f t="shared" si="16"/>
        <v>0.027152777777777776</v>
      </c>
      <c r="I411" s="21">
        <f>F411-INDEX($F$4:$F$432,MATCH(D411,$D$4:$D$432,0))</f>
        <v>0.02574074074074074</v>
      </c>
    </row>
    <row r="412" spans="1:9" ht="15" customHeight="1">
      <c r="A412" s="19">
        <v>409</v>
      </c>
      <c r="B412" s="45" t="s">
        <v>683</v>
      </c>
      <c r="C412" s="45" t="s">
        <v>87</v>
      </c>
      <c r="D412" s="46" t="s">
        <v>171</v>
      </c>
      <c r="E412" s="45" t="s">
        <v>283</v>
      </c>
      <c r="F412" s="47">
        <v>0.05679398148148148</v>
      </c>
      <c r="G412" s="20" t="str">
        <f t="shared" si="15"/>
        <v>6.39/km</v>
      </c>
      <c r="H412" s="21">
        <f t="shared" si="16"/>
        <v>0.02723379629629629</v>
      </c>
      <c r="I412" s="21">
        <f>F412-INDEX($F$4:$F$432,MATCH(D412,$D$4:$D$432,0))</f>
        <v>0.024803240740740737</v>
      </c>
    </row>
    <row r="413" spans="1:9" ht="15" customHeight="1">
      <c r="A413" s="19">
        <v>410</v>
      </c>
      <c r="B413" s="45" t="s">
        <v>684</v>
      </c>
      <c r="C413" s="45" t="s">
        <v>685</v>
      </c>
      <c r="D413" s="46" t="s">
        <v>18</v>
      </c>
      <c r="E413" s="45" t="s">
        <v>677</v>
      </c>
      <c r="F413" s="47">
        <v>0.05684027777777778</v>
      </c>
      <c r="G413" s="20" t="str">
        <f t="shared" si="15"/>
        <v>6.39/km</v>
      </c>
      <c r="H413" s="21">
        <f t="shared" si="16"/>
        <v>0.027280092592592592</v>
      </c>
      <c r="I413" s="21">
        <f>F413-INDEX($F$4:$F$432,MATCH(D413,$D$4:$D$432,0))</f>
        <v>0.014756944444444448</v>
      </c>
    </row>
    <row r="414" spans="1:9" ht="15" customHeight="1">
      <c r="A414" s="19">
        <v>411</v>
      </c>
      <c r="B414" s="45" t="s">
        <v>9</v>
      </c>
      <c r="C414" s="45" t="s">
        <v>74</v>
      </c>
      <c r="D414" s="46" t="s">
        <v>181</v>
      </c>
      <c r="E414" s="45" t="s">
        <v>255</v>
      </c>
      <c r="F414" s="47">
        <v>0.0574537037037037</v>
      </c>
      <c r="G414" s="20" t="str">
        <f t="shared" si="15"/>
        <v>6.44/km</v>
      </c>
      <c r="H414" s="21">
        <f t="shared" si="16"/>
        <v>0.027893518518518512</v>
      </c>
      <c r="I414" s="21">
        <f>F414-INDEX($F$4:$F$432,MATCH(D414,$D$4:$D$432,0))</f>
        <v>0.023680555555555552</v>
      </c>
    </row>
    <row r="415" spans="1:9" ht="15" customHeight="1">
      <c r="A415" s="19">
        <v>412</v>
      </c>
      <c r="B415" s="45" t="s">
        <v>686</v>
      </c>
      <c r="C415" s="45" t="s">
        <v>687</v>
      </c>
      <c r="D415" s="46" t="s">
        <v>204</v>
      </c>
      <c r="E415" s="45" t="s">
        <v>677</v>
      </c>
      <c r="F415" s="47">
        <v>0.05761574074074074</v>
      </c>
      <c r="G415" s="20" t="str">
        <f t="shared" si="15"/>
        <v>6.45/km</v>
      </c>
      <c r="H415" s="21">
        <f t="shared" si="16"/>
        <v>0.02805555555555555</v>
      </c>
      <c r="I415" s="21">
        <f>F415-INDEX($F$4:$F$432,MATCH(D415,$D$4:$D$432,0))</f>
        <v>0.02135416666666666</v>
      </c>
    </row>
    <row r="416" spans="1:9" ht="15" customHeight="1">
      <c r="A416" s="19">
        <v>413</v>
      </c>
      <c r="B416" s="45" t="s">
        <v>150</v>
      </c>
      <c r="C416" s="45" t="s">
        <v>116</v>
      </c>
      <c r="D416" s="46" t="s">
        <v>171</v>
      </c>
      <c r="E416" s="45" t="s">
        <v>255</v>
      </c>
      <c r="F416" s="47">
        <v>0.0577662037037037</v>
      </c>
      <c r="G416" s="20" t="str">
        <f t="shared" si="15"/>
        <v>6.46/km</v>
      </c>
      <c r="H416" s="21">
        <f t="shared" si="16"/>
        <v>0.028206018518518512</v>
      </c>
      <c r="I416" s="21">
        <f>F416-INDEX($F$4:$F$432,MATCH(D416,$D$4:$D$432,0))</f>
        <v>0.02577546296296296</v>
      </c>
    </row>
    <row r="417" spans="1:9" ht="15" customHeight="1">
      <c r="A417" s="19">
        <v>414</v>
      </c>
      <c r="B417" s="45" t="s">
        <v>47</v>
      </c>
      <c r="C417" s="45" t="s">
        <v>619</v>
      </c>
      <c r="D417" s="46" t="s">
        <v>204</v>
      </c>
      <c r="E417" s="45" t="s">
        <v>440</v>
      </c>
      <c r="F417" s="47">
        <v>0.057916666666666665</v>
      </c>
      <c r="G417" s="20" t="str">
        <f t="shared" si="15"/>
        <v>6.47/km</v>
      </c>
      <c r="H417" s="21">
        <f t="shared" si="16"/>
        <v>0.028356481481481476</v>
      </c>
      <c r="I417" s="21">
        <f>F417-INDEX($F$4:$F$432,MATCH(D417,$D$4:$D$432,0))</f>
        <v>0.021655092592592587</v>
      </c>
    </row>
    <row r="418" spans="1:9" ht="15" customHeight="1">
      <c r="A418" s="19">
        <v>415</v>
      </c>
      <c r="B418" s="45" t="s">
        <v>688</v>
      </c>
      <c r="C418" s="45" t="s">
        <v>83</v>
      </c>
      <c r="D418" s="46" t="s">
        <v>176</v>
      </c>
      <c r="E418" s="45" t="s">
        <v>229</v>
      </c>
      <c r="F418" s="47">
        <v>0.058194444444444444</v>
      </c>
      <c r="G418" s="20" t="str">
        <f t="shared" si="15"/>
        <v>6.49/km</v>
      </c>
      <c r="H418" s="21">
        <f t="shared" si="16"/>
        <v>0.028634259259259255</v>
      </c>
      <c r="I418" s="21">
        <f>F418-INDEX($F$4:$F$432,MATCH(D418,$D$4:$D$432,0))</f>
        <v>0.02399305555555556</v>
      </c>
    </row>
    <row r="419" spans="1:9" ht="15" customHeight="1">
      <c r="A419" s="19">
        <v>416</v>
      </c>
      <c r="B419" s="45" t="s">
        <v>129</v>
      </c>
      <c r="C419" s="45" t="s">
        <v>34</v>
      </c>
      <c r="D419" s="46" t="s">
        <v>181</v>
      </c>
      <c r="E419" s="45" t="s">
        <v>201</v>
      </c>
      <c r="F419" s="47">
        <v>0.058634259259259254</v>
      </c>
      <c r="G419" s="20" t="str">
        <f t="shared" si="15"/>
        <v>6.52/km</v>
      </c>
      <c r="H419" s="21">
        <f t="shared" si="16"/>
        <v>0.029074074074074065</v>
      </c>
      <c r="I419" s="21">
        <f>F419-INDEX($F$4:$F$432,MATCH(D419,$D$4:$D$432,0))</f>
        <v>0.024861111111111105</v>
      </c>
    </row>
    <row r="420" spans="1:9" ht="15" customHeight="1">
      <c r="A420" s="19">
        <v>417</v>
      </c>
      <c r="B420" s="45" t="s">
        <v>689</v>
      </c>
      <c r="C420" s="45" t="s">
        <v>127</v>
      </c>
      <c r="D420" s="46" t="s">
        <v>173</v>
      </c>
      <c r="E420" s="45" t="s">
        <v>242</v>
      </c>
      <c r="F420" s="47">
        <v>0.05932870370370371</v>
      </c>
      <c r="G420" s="20" t="str">
        <f t="shared" si="15"/>
        <v>6.57/km</v>
      </c>
      <c r="H420" s="21">
        <f t="shared" si="16"/>
        <v>0.02976851851851852</v>
      </c>
      <c r="I420" s="21">
        <f>F420-INDEX($F$4:$F$432,MATCH(D420,$D$4:$D$432,0))</f>
        <v>0.028356481481481486</v>
      </c>
    </row>
    <row r="421" spans="1:9" ht="15" customHeight="1">
      <c r="A421" s="19">
        <v>418</v>
      </c>
      <c r="B421" s="45" t="s">
        <v>690</v>
      </c>
      <c r="C421" s="45" t="s">
        <v>31</v>
      </c>
      <c r="D421" s="46" t="s">
        <v>185</v>
      </c>
      <c r="E421" s="45" t="s">
        <v>376</v>
      </c>
      <c r="F421" s="47">
        <v>0.05946759259259259</v>
      </c>
      <c r="G421" s="20" t="str">
        <f t="shared" si="15"/>
        <v>6.58/km</v>
      </c>
      <c r="H421" s="21">
        <f t="shared" si="16"/>
        <v>0.029907407407407403</v>
      </c>
      <c r="I421" s="21">
        <f>F421-INDEX($F$4:$F$432,MATCH(D421,$D$4:$D$432,0))</f>
        <v>0.0249537037037037</v>
      </c>
    </row>
    <row r="422" spans="1:9" ht="15" customHeight="1">
      <c r="A422" s="19">
        <v>419</v>
      </c>
      <c r="B422" s="45" t="s">
        <v>691</v>
      </c>
      <c r="C422" s="45" t="s">
        <v>692</v>
      </c>
      <c r="D422" s="46" t="s">
        <v>18</v>
      </c>
      <c r="E422" s="45" t="s">
        <v>337</v>
      </c>
      <c r="F422" s="47">
        <v>0.05969907407407407</v>
      </c>
      <c r="G422" s="20" t="str">
        <f t="shared" si="15"/>
        <v>6.59/km</v>
      </c>
      <c r="H422" s="21">
        <f t="shared" si="16"/>
        <v>0.03013888888888888</v>
      </c>
      <c r="I422" s="21">
        <f>F422-INDEX($F$4:$F$432,MATCH(D422,$D$4:$D$432,0))</f>
        <v>0.017615740740740737</v>
      </c>
    </row>
    <row r="423" spans="1:9" ht="15" customHeight="1">
      <c r="A423" s="19">
        <v>420</v>
      </c>
      <c r="B423" s="45" t="s">
        <v>693</v>
      </c>
      <c r="C423" s="45" t="s">
        <v>68</v>
      </c>
      <c r="D423" s="46" t="s">
        <v>181</v>
      </c>
      <c r="E423" s="45" t="s">
        <v>306</v>
      </c>
      <c r="F423" s="47">
        <v>0.05986111111111111</v>
      </c>
      <c r="G423" s="20" t="str">
        <f t="shared" si="15"/>
        <v>7.00/km</v>
      </c>
      <c r="H423" s="21">
        <f t="shared" si="16"/>
        <v>0.03030092592592592</v>
      </c>
      <c r="I423" s="21">
        <f>F423-INDEX($F$4:$F$432,MATCH(D423,$D$4:$D$432,0))</f>
        <v>0.02608796296296296</v>
      </c>
    </row>
    <row r="424" spans="1:9" ht="15" customHeight="1">
      <c r="A424" s="19">
        <v>421</v>
      </c>
      <c r="B424" s="45" t="s">
        <v>694</v>
      </c>
      <c r="C424" s="45" t="s">
        <v>695</v>
      </c>
      <c r="D424" s="46" t="s">
        <v>204</v>
      </c>
      <c r="E424" s="45" t="s">
        <v>306</v>
      </c>
      <c r="F424" s="47">
        <v>0.06278935185185185</v>
      </c>
      <c r="G424" s="20" t="str">
        <f t="shared" si="15"/>
        <v>7.21/km</v>
      </c>
      <c r="H424" s="21">
        <f t="shared" si="16"/>
        <v>0.03322916666666666</v>
      </c>
      <c r="I424" s="21">
        <f>F424-INDEX($F$4:$F$432,MATCH(D424,$D$4:$D$432,0))</f>
        <v>0.026527777777777768</v>
      </c>
    </row>
    <row r="425" spans="1:9" ht="15" customHeight="1">
      <c r="A425" s="19">
        <v>422</v>
      </c>
      <c r="B425" s="45" t="s">
        <v>146</v>
      </c>
      <c r="C425" s="45" t="s">
        <v>95</v>
      </c>
      <c r="D425" s="46" t="s">
        <v>186</v>
      </c>
      <c r="E425" s="45" t="s">
        <v>306</v>
      </c>
      <c r="F425" s="47">
        <v>0.06280092592592593</v>
      </c>
      <c r="G425" s="20" t="str">
        <f t="shared" si="15"/>
        <v>7.21/km</v>
      </c>
      <c r="H425" s="21">
        <f t="shared" si="16"/>
        <v>0.03324074074074074</v>
      </c>
      <c r="I425" s="21">
        <f>F425-INDEX($F$4:$F$432,MATCH(D425,$D$4:$D$432,0))</f>
        <v>0.022928240740740742</v>
      </c>
    </row>
    <row r="426" spans="1:9" ht="15" customHeight="1">
      <c r="A426" s="19">
        <v>423</v>
      </c>
      <c r="B426" s="45" t="s">
        <v>696</v>
      </c>
      <c r="C426" s="45" t="s">
        <v>72</v>
      </c>
      <c r="D426" s="46" t="s">
        <v>181</v>
      </c>
      <c r="E426" s="45" t="s">
        <v>306</v>
      </c>
      <c r="F426" s="47">
        <v>0.06541666666666666</v>
      </c>
      <c r="G426" s="20" t="str">
        <f t="shared" si="15"/>
        <v>7.40/km</v>
      </c>
      <c r="H426" s="21">
        <f t="shared" si="16"/>
        <v>0.035856481481481475</v>
      </c>
      <c r="I426" s="21">
        <f>F426-INDEX($F$4:$F$432,MATCH(D426,$D$4:$D$432,0))</f>
        <v>0.031643518518518515</v>
      </c>
    </row>
    <row r="427" spans="1:9" ht="15" customHeight="1">
      <c r="A427" s="19">
        <v>424</v>
      </c>
      <c r="B427" s="45" t="s">
        <v>507</v>
      </c>
      <c r="C427" s="45" t="s">
        <v>122</v>
      </c>
      <c r="D427" s="46" t="s">
        <v>185</v>
      </c>
      <c r="E427" s="45" t="s">
        <v>337</v>
      </c>
      <c r="F427" s="47">
        <v>0.0667013888888889</v>
      </c>
      <c r="G427" s="20" t="str">
        <f t="shared" si="15"/>
        <v>7.49/km</v>
      </c>
      <c r="H427" s="21">
        <f t="shared" si="16"/>
        <v>0.037141203703703704</v>
      </c>
      <c r="I427" s="21">
        <f>F427-INDEX($F$4:$F$432,MATCH(D427,$D$4:$D$432,0))</f>
        <v>0.0321875</v>
      </c>
    </row>
    <row r="428" spans="1:9" ht="15" customHeight="1">
      <c r="A428" s="19">
        <v>425</v>
      </c>
      <c r="B428" s="45" t="s">
        <v>697</v>
      </c>
      <c r="C428" s="45" t="s">
        <v>0</v>
      </c>
      <c r="D428" s="46" t="s">
        <v>211</v>
      </c>
      <c r="E428" s="45" t="s">
        <v>201</v>
      </c>
      <c r="F428" s="47">
        <v>0.0674537037037037</v>
      </c>
      <c r="G428" s="20" t="str">
        <f t="shared" si="15"/>
        <v>7.54/km</v>
      </c>
      <c r="H428" s="21">
        <f t="shared" si="16"/>
        <v>0.03789351851851851</v>
      </c>
      <c r="I428" s="21">
        <f>F428-INDEX($F$4:$F$432,MATCH(D428,$D$4:$D$432,0))</f>
        <v>0.024513888888888884</v>
      </c>
    </row>
    <row r="429" spans="1:9" ht="15" customHeight="1">
      <c r="A429" s="19">
        <v>426</v>
      </c>
      <c r="B429" s="45" t="s">
        <v>638</v>
      </c>
      <c r="C429" s="45" t="s">
        <v>106</v>
      </c>
      <c r="D429" s="46" t="s">
        <v>186</v>
      </c>
      <c r="E429" s="45" t="s">
        <v>108</v>
      </c>
      <c r="F429" s="47">
        <v>0.07027777777777779</v>
      </c>
      <c r="G429" s="20" t="str">
        <f t="shared" si="15"/>
        <v>8.14/km</v>
      </c>
      <c r="H429" s="21">
        <f t="shared" si="16"/>
        <v>0.0407175925925926</v>
      </c>
      <c r="I429" s="21">
        <f>F429-INDEX($F$4:$F$432,MATCH(D429,$D$4:$D$432,0))</f>
        <v>0.0304050925925926</v>
      </c>
    </row>
    <row r="430" spans="1:9" ht="15" customHeight="1">
      <c r="A430" s="19">
        <v>427</v>
      </c>
      <c r="B430" s="45" t="s">
        <v>698</v>
      </c>
      <c r="C430" s="45" t="s">
        <v>699</v>
      </c>
      <c r="D430" s="46" t="s">
        <v>194</v>
      </c>
      <c r="E430" s="45" t="s">
        <v>201</v>
      </c>
      <c r="F430" s="47">
        <v>0.07148148148148148</v>
      </c>
      <c r="G430" s="20" t="str">
        <f t="shared" si="15"/>
        <v>8.22/km</v>
      </c>
      <c r="H430" s="21">
        <f t="shared" si="16"/>
        <v>0.04192129629629629</v>
      </c>
      <c r="I430" s="21">
        <f>F430-INDEX($F$4:$F$432,MATCH(D430,$D$4:$D$432,0))</f>
        <v>0.031122685185185184</v>
      </c>
    </row>
    <row r="431" spans="1:9" ht="15" customHeight="1">
      <c r="A431" s="19">
        <v>428</v>
      </c>
      <c r="B431" s="45" t="s">
        <v>700</v>
      </c>
      <c r="C431" s="45" t="s">
        <v>701</v>
      </c>
      <c r="D431" s="46" t="s">
        <v>211</v>
      </c>
      <c r="E431" s="45" t="s">
        <v>144</v>
      </c>
      <c r="F431" s="47">
        <v>0.07349537037037036</v>
      </c>
      <c r="G431" s="20" t="str">
        <f t="shared" si="15"/>
        <v>8.36/km</v>
      </c>
      <c r="H431" s="21">
        <f t="shared" si="16"/>
        <v>0.043935185185185174</v>
      </c>
      <c r="I431" s="21">
        <f>F431-INDEX($F$4:$F$432,MATCH(D431,$D$4:$D$432,0))</f>
        <v>0.03055555555555555</v>
      </c>
    </row>
    <row r="432" spans="1:9" ht="15" customHeight="1" thickBot="1">
      <c r="A432" s="22">
        <v>429</v>
      </c>
      <c r="B432" s="48" t="s">
        <v>37</v>
      </c>
      <c r="C432" s="48" t="s">
        <v>101</v>
      </c>
      <c r="D432" s="49" t="s">
        <v>211</v>
      </c>
      <c r="E432" s="48" t="s">
        <v>461</v>
      </c>
      <c r="F432" s="50">
        <v>0.075</v>
      </c>
      <c r="G432" s="23" t="str">
        <f t="shared" si="15"/>
        <v>8.47/km</v>
      </c>
      <c r="H432" s="24">
        <f t="shared" si="16"/>
        <v>0.04543981481481481</v>
      </c>
      <c r="I432" s="24">
        <f>F432-INDEX($F$4:$F$432,MATCH(D432,$D$4:$D$432,0))</f>
        <v>0.032060185185185185</v>
      </c>
    </row>
  </sheetData>
  <autoFilter ref="A3:I43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Trofeo delle Sette Contrade 10ª edizione</v>
      </c>
      <c r="B1" s="37"/>
      <c r="C1" s="38"/>
    </row>
    <row r="2" spans="1:3" ht="33" customHeight="1" thickBot="1">
      <c r="A2" s="39" t="str">
        <f>Individuale!A2&amp;" km. "&amp;Individuale!I2</f>
        <v>Orte (VT) Italia - Domenica 06/09/2009 km. 12,3</v>
      </c>
      <c r="B2" s="40"/>
      <c r="C2" s="41"/>
    </row>
    <row r="3" spans="1:3" ht="24.75" customHeight="1" thickBot="1">
      <c r="A3" s="13" t="s">
        <v>55</v>
      </c>
      <c r="B3" s="14" t="s">
        <v>59</v>
      </c>
      <c r="C3" s="14" t="s">
        <v>64</v>
      </c>
    </row>
    <row r="4" spans="1:3" ht="15" customHeight="1">
      <c r="A4" s="51">
        <v>1</v>
      </c>
      <c r="B4" s="52" t="s">
        <v>376</v>
      </c>
      <c r="C4" s="53">
        <v>25</v>
      </c>
    </row>
    <row r="5" spans="1:3" ht="15" customHeight="1">
      <c r="A5" s="25">
        <v>2</v>
      </c>
      <c r="B5" s="26" t="s">
        <v>248</v>
      </c>
      <c r="C5" s="29">
        <v>24</v>
      </c>
    </row>
    <row r="6" spans="1:3" ht="15" customHeight="1">
      <c r="A6" s="25">
        <v>3</v>
      </c>
      <c r="B6" s="26" t="s">
        <v>255</v>
      </c>
      <c r="C6" s="29">
        <v>23</v>
      </c>
    </row>
    <row r="7" spans="1:3" ht="15" customHeight="1">
      <c r="A7" s="25">
        <v>4</v>
      </c>
      <c r="B7" s="26" t="s">
        <v>283</v>
      </c>
      <c r="C7" s="29">
        <v>21</v>
      </c>
    </row>
    <row r="8" spans="1:3" ht="15" customHeight="1">
      <c r="A8" s="25">
        <v>5</v>
      </c>
      <c r="B8" s="26" t="s">
        <v>231</v>
      </c>
      <c r="C8" s="29">
        <v>19</v>
      </c>
    </row>
    <row r="9" spans="1:3" ht="15" customHeight="1">
      <c r="A9" s="25">
        <v>6</v>
      </c>
      <c r="B9" s="26" t="s">
        <v>229</v>
      </c>
      <c r="C9" s="29">
        <v>19</v>
      </c>
    </row>
    <row r="10" spans="1:3" ht="15" customHeight="1">
      <c r="A10" s="25">
        <v>7</v>
      </c>
      <c r="B10" s="26" t="s">
        <v>327</v>
      </c>
      <c r="C10" s="29">
        <v>18</v>
      </c>
    </row>
    <row r="11" spans="1:3" ht="15" customHeight="1">
      <c r="A11" s="25">
        <v>8</v>
      </c>
      <c r="B11" s="26" t="s">
        <v>298</v>
      </c>
      <c r="C11" s="29">
        <v>17</v>
      </c>
    </row>
    <row r="12" spans="1:3" ht="15" customHeight="1">
      <c r="A12" s="25">
        <v>9</v>
      </c>
      <c r="B12" s="26" t="s">
        <v>246</v>
      </c>
      <c r="C12" s="29">
        <v>17</v>
      </c>
    </row>
    <row r="13" spans="1:3" ht="15" customHeight="1">
      <c r="A13" s="25">
        <v>10</v>
      </c>
      <c r="B13" s="26" t="s">
        <v>306</v>
      </c>
      <c r="C13" s="29">
        <v>16</v>
      </c>
    </row>
    <row r="14" spans="1:3" ht="15" customHeight="1">
      <c r="A14" s="25">
        <v>11</v>
      </c>
      <c r="B14" s="26" t="s">
        <v>201</v>
      </c>
      <c r="C14" s="29">
        <v>15</v>
      </c>
    </row>
    <row r="15" spans="1:3" ht="15" customHeight="1">
      <c r="A15" s="25">
        <v>12</v>
      </c>
      <c r="B15" s="26" t="s">
        <v>238</v>
      </c>
      <c r="C15" s="29">
        <v>14</v>
      </c>
    </row>
    <row r="16" spans="1:3" ht="15" customHeight="1">
      <c r="A16" s="25">
        <v>13</v>
      </c>
      <c r="B16" s="26" t="s">
        <v>378</v>
      </c>
      <c r="C16" s="29">
        <v>11</v>
      </c>
    </row>
    <row r="17" spans="1:3" ht="15" customHeight="1">
      <c r="A17" s="25">
        <v>14</v>
      </c>
      <c r="B17" s="26" t="s">
        <v>308</v>
      </c>
      <c r="C17" s="29">
        <v>11</v>
      </c>
    </row>
    <row r="18" spans="1:3" ht="15" customHeight="1">
      <c r="A18" s="25">
        <v>15</v>
      </c>
      <c r="B18" s="26" t="s">
        <v>371</v>
      </c>
      <c r="C18" s="29">
        <v>10</v>
      </c>
    </row>
    <row r="19" spans="1:3" ht="15" customHeight="1">
      <c r="A19" s="25">
        <v>16</v>
      </c>
      <c r="B19" s="26" t="s">
        <v>314</v>
      </c>
      <c r="C19" s="29">
        <v>9</v>
      </c>
    </row>
    <row r="20" spans="1:3" ht="15" customHeight="1">
      <c r="A20" s="25">
        <v>17</v>
      </c>
      <c r="B20" s="26" t="s">
        <v>290</v>
      </c>
      <c r="C20" s="29">
        <v>9</v>
      </c>
    </row>
    <row r="21" spans="1:3" ht="15" customHeight="1">
      <c r="A21" s="25">
        <v>18</v>
      </c>
      <c r="B21" s="26" t="s">
        <v>108</v>
      </c>
      <c r="C21" s="29">
        <v>9</v>
      </c>
    </row>
    <row r="22" spans="1:3" ht="15" customHeight="1">
      <c r="A22" s="25">
        <v>19</v>
      </c>
      <c r="B22" s="26" t="s">
        <v>337</v>
      </c>
      <c r="C22" s="29">
        <v>8</v>
      </c>
    </row>
    <row r="23" spans="1:3" ht="15" customHeight="1">
      <c r="A23" s="25">
        <v>20</v>
      </c>
      <c r="B23" s="26" t="s">
        <v>261</v>
      </c>
      <c r="C23" s="29">
        <v>6</v>
      </c>
    </row>
    <row r="24" spans="1:3" ht="15" customHeight="1">
      <c r="A24" s="25">
        <v>21</v>
      </c>
      <c r="B24" s="26" t="s">
        <v>461</v>
      </c>
      <c r="C24" s="29">
        <v>6</v>
      </c>
    </row>
    <row r="25" spans="1:3" ht="15" customHeight="1">
      <c r="A25" s="25">
        <v>22</v>
      </c>
      <c r="B25" s="26" t="s">
        <v>303</v>
      </c>
      <c r="C25" s="29">
        <v>6</v>
      </c>
    </row>
    <row r="26" spans="1:3" ht="15" customHeight="1">
      <c r="A26" s="25">
        <v>23</v>
      </c>
      <c r="B26" s="26" t="s">
        <v>295</v>
      </c>
      <c r="C26" s="29">
        <v>5</v>
      </c>
    </row>
    <row r="27" spans="1:3" ht="15" customHeight="1">
      <c r="A27" s="25">
        <v>24</v>
      </c>
      <c r="B27" s="26" t="s">
        <v>356</v>
      </c>
      <c r="C27" s="29">
        <v>4</v>
      </c>
    </row>
    <row r="28" spans="1:3" ht="15" customHeight="1">
      <c r="A28" s="25">
        <v>25</v>
      </c>
      <c r="B28" s="26" t="s">
        <v>354</v>
      </c>
      <c r="C28" s="29">
        <v>4</v>
      </c>
    </row>
    <row r="29" spans="1:3" ht="15" customHeight="1">
      <c r="A29" s="25">
        <v>26</v>
      </c>
      <c r="B29" s="26" t="s">
        <v>419</v>
      </c>
      <c r="C29" s="29">
        <v>4</v>
      </c>
    </row>
    <row r="30" spans="1:3" ht="15" customHeight="1">
      <c r="A30" s="25">
        <v>27</v>
      </c>
      <c r="B30" s="26" t="s">
        <v>677</v>
      </c>
      <c r="C30" s="29">
        <v>3</v>
      </c>
    </row>
    <row r="31" spans="1:3" ht="15" customHeight="1">
      <c r="A31" s="25">
        <v>28</v>
      </c>
      <c r="B31" s="26" t="s">
        <v>448</v>
      </c>
      <c r="C31" s="29">
        <v>3</v>
      </c>
    </row>
    <row r="32" spans="1:3" ht="15" customHeight="1">
      <c r="A32" s="25">
        <v>29</v>
      </c>
      <c r="B32" s="26" t="s">
        <v>450</v>
      </c>
      <c r="C32" s="29">
        <v>3</v>
      </c>
    </row>
    <row r="33" spans="1:3" ht="15" customHeight="1">
      <c r="A33" s="25">
        <v>30</v>
      </c>
      <c r="B33" s="26" t="s">
        <v>487</v>
      </c>
      <c r="C33" s="29">
        <v>3</v>
      </c>
    </row>
    <row r="34" spans="1:3" ht="15" customHeight="1">
      <c r="A34" s="25">
        <v>31</v>
      </c>
      <c r="B34" s="26" t="s">
        <v>350</v>
      </c>
      <c r="C34" s="29">
        <v>3</v>
      </c>
    </row>
    <row r="35" spans="1:3" ht="15" customHeight="1">
      <c r="A35" s="25">
        <v>32</v>
      </c>
      <c r="B35" s="26" t="s">
        <v>143</v>
      </c>
      <c r="C35" s="29">
        <v>3</v>
      </c>
    </row>
    <row r="36" spans="1:3" ht="15" customHeight="1">
      <c r="A36" s="25">
        <v>33</v>
      </c>
      <c r="B36" s="26" t="s">
        <v>242</v>
      </c>
      <c r="C36" s="29">
        <v>3</v>
      </c>
    </row>
    <row r="37" spans="1:3" ht="15" customHeight="1">
      <c r="A37" s="25">
        <v>34</v>
      </c>
      <c r="B37" s="26" t="s">
        <v>65</v>
      </c>
      <c r="C37" s="29">
        <v>3</v>
      </c>
    </row>
    <row r="38" spans="1:3" ht="15" customHeight="1">
      <c r="A38" s="25">
        <v>35</v>
      </c>
      <c r="B38" s="26" t="s">
        <v>245</v>
      </c>
      <c r="C38" s="29">
        <v>3</v>
      </c>
    </row>
    <row r="39" spans="1:3" ht="15" customHeight="1">
      <c r="A39" s="25">
        <v>36</v>
      </c>
      <c r="B39" s="26" t="s">
        <v>142</v>
      </c>
      <c r="C39" s="29">
        <v>3</v>
      </c>
    </row>
    <row r="40" spans="1:3" ht="15" customHeight="1">
      <c r="A40" s="25">
        <v>37</v>
      </c>
      <c r="B40" s="26" t="s">
        <v>497</v>
      </c>
      <c r="C40" s="29">
        <v>2</v>
      </c>
    </row>
    <row r="41" spans="1:3" ht="15" customHeight="1">
      <c r="A41" s="25">
        <v>38</v>
      </c>
      <c r="B41" s="26" t="s">
        <v>281</v>
      </c>
      <c r="C41" s="29">
        <v>2</v>
      </c>
    </row>
    <row r="42" spans="1:3" ht="15" customHeight="1">
      <c r="A42" s="25">
        <v>39</v>
      </c>
      <c r="B42" s="26" t="s">
        <v>555</v>
      </c>
      <c r="C42" s="29">
        <v>2</v>
      </c>
    </row>
    <row r="43" spans="1:3" ht="15" customHeight="1">
      <c r="A43" s="25">
        <v>40</v>
      </c>
      <c r="B43" s="26" t="s">
        <v>187</v>
      </c>
      <c r="C43" s="29">
        <v>2</v>
      </c>
    </row>
    <row r="44" spans="1:3" ht="15" customHeight="1">
      <c r="A44" s="25">
        <v>41</v>
      </c>
      <c r="B44" s="26" t="s">
        <v>519</v>
      </c>
      <c r="C44" s="29">
        <v>2</v>
      </c>
    </row>
    <row r="45" spans="1:3" ht="15" customHeight="1">
      <c r="A45" s="25">
        <v>42</v>
      </c>
      <c r="B45" s="26" t="s">
        <v>310</v>
      </c>
      <c r="C45" s="29">
        <v>2</v>
      </c>
    </row>
    <row r="46" spans="1:3" ht="15" customHeight="1">
      <c r="A46" s="25">
        <v>43</v>
      </c>
      <c r="B46" s="26" t="s">
        <v>190</v>
      </c>
      <c r="C46" s="29">
        <v>2</v>
      </c>
    </row>
    <row r="47" spans="1:3" ht="15" customHeight="1">
      <c r="A47" s="25">
        <v>44</v>
      </c>
      <c r="B47" s="26" t="s">
        <v>234</v>
      </c>
      <c r="C47" s="29">
        <v>2</v>
      </c>
    </row>
    <row r="48" spans="1:3" ht="15" customHeight="1">
      <c r="A48" s="25">
        <v>45</v>
      </c>
      <c r="B48" s="26" t="s">
        <v>440</v>
      </c>
      <c r="C48" s="29">
        <v>2</v>
      </c>
    </row>
    <row r="49" spans="1:3" ht="15" customHeight="1">
      <c r="A49" s="25">
        <v>46</v>
      </c>
      <c r="B49" s="26" t="s">
        <v>647</v>
      </c>
      <c r="C49" s="29">
        <v>2</v>
      </c>
    </row>
    <row r="50" spans="1:3" ht="15" customHeight="1">
      <c r="A50" s="25">
        <v>47</v>
      </c>
      <c r="B50" s="26" t="s">
        <v>149</v>
      </c>
      <c r="C50" s="29">
        <v>2</v>
      </c>
    </row>
    <row r="51" spans="1:3" ht="15" customHeight="1">
      <c r="A51" s="25">
        <v>48</v>
      </c>
      <c r="B51" s="26" t="s">
        <v>387</v>
      </c>
      <c r="C51" s="29">
        <v>2</v>
      </c>
    </row>
    <row r="52" spans="1:3" ht="15" customHeight="1">
      <c r="A52" s="25">
        <v>49</v>
      </c>
      <c r="B52" s="26" t="s">
        <v>267</v>
      </c>
      <c r="C52" s="29">
        <v>1</v>
      </c>
    </row>
    <row r="53" spans="1:3" ht="15" customHeight="1">
      <c r="A53" s="25">
        <v>50</v>
      </c>
      <c r="B53" s="26" t="s">
        <v>569</v>
      </c>
      <c r="C53" s="29">
        <v>1</v>
      </c>
    </row>
    <row r="54" spans="1:3" ht="15" customHeight="1">
      <c r="A54" s="25">
        <v>51</v>
      </c>
      <c r="B54" s="26" t="s">
        <v>446</v>
      </c>
      <c r="C54" s="29">
        <v>1</v>
      </c>
    </row>
    <row r="55" spans="1:3" ht="15" customHeight="1">
      <c r="A55" s="25">
        <v>52</v>
      </c>
      <c r="B55" s="26" t="s">
        <v>466</v>
      </c>
      <c r="C55" s="29">
        <v>1</v>
      </c>
    </row>
    <row r="56" spans="1:3" ht="15" customHeight="1">
      <c r="A56" s="25">
        <v>53</v>
      </c>
      <c r="B56" s="26" t="s">
        <v>662</v>
      </c>
      <c r="C56" s="29">
        <v>1</v>
      </c>
    </row>
    <row r="57" spans="1:3" ht="15" customHeight="1">
      <c r="A57" s="25">
        <v>54</v>
      </c>
      <c r="B57" s="26" t="s">
        <v>233</v>
      </c>
      <c r="C57" s="29">
        <v>1</v>
      </c>
    </row>
    <row r="58" spans="1:3" ht="15" customHeight="1">
      <c r="A58" s="25">
        <v>55</v>
      </c>
      <c r="B58" s="26" t="s">
        <v>426</v>
      </c>
      <c r="C58" s="29">
        <v>1</v>
      </c>
    </row>
    <row r="59" spans="1:3" ht="15" customHeight="1">
      <c r="A59" s="25">
        <v>56</v>
      </c>
      <c r="B59" s="26" t="s">
        <v>603</v>
      </c>
      <c r="C59" s="29">
        <v>1</v>
      </c>
    </row>
    <row r="60" spans="1:3" ht="15" customHeight="1">
      <c r="A60" s="25">
        <v>57</v>
      </c>
      <c r="B60" s="26" t="s">
        <v>395</v>
      </c>
      <c r="C60" s="29">
        <v>1</v>
      </c>
    </row>
    <row r="61" spans="1:3" ht="15" customHeight="1">
      <c r="A61" s="25">
        <v>58</v>
      </c>
      <c r="B61" s="26" t="s">
        <v>628</v>
      </c>
      <c r="C61" s="29">
        <v>1</v>
      </c>
    </row>
    <row r="62" spans="1:3" ht="15" customHeight="1">
      <c r="A62" s="25">
        <v>59</v>
      </c>
      <c r="B62" s="26" t="s">
        <v>552</v>
      </c>
      <c r="C62" s="29">
        <v>1</v>
      </c>
    </row>
    <row r="63" spans="1:3" ht="15" customHeight="1">
      <c r="A63" s="25">
        <v>60</v>
      </c>
      <c r="B63" s="26" t="s">
        <v>383</v>
      </c>
      <c r="C63" s="29">
        <v>1</v>
      </c>
    </row>
    <row r="64" spans="1:3" ht="15" customHeight="1">
      <c r="A64" s="25">
        <v>61</v>
      </c>
      <c r="B64" s="26" t="s">
        <v>182</v>
      </c>
      <c r="C64" s="29">
        <v>1</v>
      </c>
    </row>
    <row r="65" spans="1:3" ht="15" customHeight="1">
      <c r="A65" s="25">
        <v>62</v>
      </c>
      <c r="B65" s="26" t="s">
        <v>353</v>
      </c>
      <c r="C65" s="29">
        <v>1</v>
      </c>
    </row>
    <row r="66" spans="1:3" ht="15" customHeight="1">
      <c r="A66" s="25">
        <v>63</v>
      </c>
      <c r="B66" s="26" t="s">
        <v>144</v>
      </c>
      <c r="C66" s="29">
        <v>1</v>
      </c>
    </row>
    <row r="67" spans="1:3" ht="15" customHeight="1">
      <c r="A67" s="25">
        <v>64</v>
      </c>
      <c r="B67" s="26" t="s">
        <v>221</v>
      </c>
      <c r="C67" s="29">
        <v>1</v>
      </c>
    </row>
    <row r="68" spans="1:3" ht="15" customHeight="1">
      <c r="A68" s="25">
        <v>65</v>
      </c>
      <c r="B68" s="26" t="s">
        <v>412</v>
      </c>
      <c r="C68" s="29">
        <v>1</v>
      </c>
    </row>
    <row r="69" spans="1:3" ht="15" customHeight="1">
      <c r="A69" s="25">
        <v>66</v>
      </c>
      <c r="B69" s="26" t="s">
        <v>526</v>
      </c>
      <c r="C69" s="29">
        <v>1</v>
      </c>
    </row>
    <row r="70" spans="1:3" ht="15" customHeight="1">
      <c r="A70" s="25">
        <v>67</v>
      </c>
      <c r="B70" s="26" t="s">
        <v>287</v>
      </c>
      <c r="C70" s="29">
        <v>1</v>
      </c>
    </row>
    <row r="71" spans="1:3" ht="15" customHeight="1">
      <c r="A71" s="25">
        <v>68</v>
      </c>
      <c r="B71" s="26" t="s">
        <v>207</v>
      </c>
      <c r="C71" s="29">
        <v>1</v>
      </c>
    </row>
    <row r="72" spans="1:3" ht="15" customHeight="1">
      <c r="A72" s="25">
        <v>69</v>
      </c>
      <c r="B72" s="26" t="s">
        <v>271</v>
      </c>
      <c r="C72" s="29">
        <v>1</v>
      </c>
    </row>
    <row r="73" spans="1:3" ht="15" customHeight="1">
      <c r="A73" s="25">
        <v>70</v>
      </c>
      <c r="B73" s="26" t="s">
        <v>254</v>
      </c>
      <c r="C73" s="29">
        <v>1</v>
      </c>
    </row>
    <row r="74" spans="1:3" ht="15" customHeight="1">
      <c r="A74" s="25">
        <v>71</v>
      </c>
      <c r="B74" s="26" t="s">
        <v>481</v>
      </c>
      <c r="C74" s="29">
        <v>1</v>
      </c>
    </row>
    <row r="75" spans="1:3" ht="15" customHeight="1">
      <c r="A75" s="25">
        <v>72</v>
      </c>
      <c r="B75" s="26" t="s">
        <v>225</v>
      </c>
      <c r="C75" s="29">
        <v>1</v>
      </c>
    </row>
    <row r="76" spans="1:3" ht="15" customHeight="1">
      <c r="A76" s="25">
        <v>73</v>
      </c>
      <c r="B76" s="26" t="s">
        <v>436</v>
      </c>
      <c r="C76" s="29">
        <v>1</v>
      </c>
    </row>
    <row r="77" spans="1:3" ht="15" customHeight="1">
      <c r="A77" s="25">
        <v>74</v>
      </c>
      <c r="B77" s="26" t="s">
        <v>236</v>
      </c>
      <c r="C77" s="29">
        <v>1</v>
      </c>
    </row>
    <row r="78" spans="1:3" ht="15" customHeight="1">
      <c r="A78" s="25">
        <v>75</v>
      </c>
      <c r="B78" s="26" t="s">
        <v>380</v>
      </c>
      <c r="C78" s="29">
        <v>1</v>
      </c>
    </row>
    <row r="79" spans="1:3" ht="15" customHeight="1">
      <c r="A79" s="25">
        <v>76</v>
      </c>
      <c r="B79" s="26" t="s">
        <v>631</v>
      </c>
      <c r="C79" s="29">
        <v>1</v>
      </c>
    </row>
    <row r="80" spans="1:3" ht="15" customHeight="1">
      <c r="A80" s="25">
        <v>77</v>
      </c>
      <c r="B80" s="26" t="s">
        <v>582</v>
      </c>
      <c r="C80" s="29">
        <v>1</v>
      </c>
    </row>
    <row r="81" spans="1:3" ht="15" customHeight="1">
      <c r="A81" s="25">
        <v>78</v>
      </c>
      <c r="B81" s="26" t="s">
        <v>319</v>
      </c>
      <c r="C81" s="29">
        <v>1</v>
      </c>
    </row>
    <row r="82" spans="1:3" ht="15" customHeight="1">
      <c r="A82" s="25">
        <v>79</v>
      </c>
      <c r="B82" s="26" t="s">
        <v>180</v>
      </c>
      <c r="C82" s="29">
        <v>1</v>
      </c>
    </row>
    <row r="83" spans="1:3" ht="15" customHeight="1">
      <c r="A83" s="25">
        <v>80</v>
      </c>
      <c r="B83" s="26" t="s">
        <v>226</v>
      </c>
      <c r="C83" s="29">
        <v>1</v>
      </c>
    </row>
    <row r="84" spans="1:3" ht="15" customHeight="1">
      <c r="A84" s="25">
        <v>81</v>
      </c>
      <c r="B84" s="26" t="s">
        <v>607</v>
      </c>
      <c r="C84" s="29">
        <v>1</v>
      </c>
    </row>
    <row r="85" spans="1:3" ht="15" customHeight="1">
      <c r="A85" s="25">
        <v>82</v>
      </c>
      <c r="B85" s="26" t="s">
        <v>464</v>
      </c>
      <c r="C85" s="29">
        <v>1</v>
      </c>
    </row>
    <row r="86" spans="1:3" ht="15" customHeight="1">
      <c r="A86" s="25">
        <v>83</v>
      </c>
      <c r="B86" s="26" t="s">
        <v>392</v>
      </c>
      <c r="C86" s="29">
        <v>1</v>
      </c>
    </row>
    <row r="87" spans="1:3" ht="15" customHeight="1">
      <c r="A87" s="25">
        <v>84</v>
      </c>
      <c r="B87" s="26" t="s">
        <v>516</v>
      </c>
      <c r="C87" s="29">
        <v>1</v>
      </c>
    </row>
    <row r="88" spans="1:3" ht="15" customHeight="1">
      <c r="A88" s="25">
        <v>85</v>
      </c>
      <c r="B88" s="26" t="s">
        <v>669</v>
      </c>
      <c r="C88" s="29">
        <v>1</v>
      </c>
    </row>
    <row r="89" spans="1:3" ht="15" customHeight="1">
      <c r="A89" s="25">
        <v>86</v>
      </c>
      <c r="B89" s="26" t="s">
        <v>560</v>
      </c>
      <c r="C89" s="29">
        <v>1</v>
      </c>
    </row>
    <row r="90" spans="1:3" ht="15" customHeight="1">
      <c r="A90" s="25">
        <v>87</v>
      </c>
      <c r="B90" s="26" t="s">
        <v>343</v>
      </c>
      <c r="C90" s="29">
        <v>1</v>
      </c>
    </row>
    <row r="91" spans="1:3" ht="15" customHeight="1">
      <c r="A91" s="25">
        <v>88</v>
      </c>
      <c r="B91" s="26" t="s">
        <v>438</v>
      </c>
      <c r="C91" s="29">
        <v>1</v>
      </c>
    </row>
    <row r="92" spans="1:3" ht="15" customHeight="1">
      <c r="A92" s="25">
        <v>89</v>
      </c>
      <c r="B92" s="26" t="s">
        <v>389</v>
      </c>
      <c r="C92" s="29">
        <v>1</v>
      </c>
    </row>
    <row r="93" spans="1:3" ht="15" customHeight="1">
      <c r="A93" s="25">
        <v>90</v>
      </c>
      <c r="B93" s="26" t="s">
        <v>443</v>
      </c>
      <c r="C93" s="29">
        <v>1</v>
      </c>
    </row>
    <row r="94" spans="1:3" ht="15" customHeight="1">
      <c r="A94" s="25">
        <v>91</v>
      </c>
      <c r="B94" s="26" t="s">
        <v>347</v>
      </c>
      <c r="C94" s="29">
        <v>1</v>
      </c>
    </row>
    <row r="95" spans="1:3" ht="15" customHeight="1">
      <c r="A95" s="25">
        <v>92</v>
      </c>
      <c r="B95" s="26" t="s">
        <v>304</v>
      </c>
      <c r="C95" s="29">
        <v>1</v>
      </c>
    </row>
    <row r="96" spans="1:3" ht="15" customHeight="1" thickBot="1">
      <c r="A96" s="27">
        <v>93</v>
      </c>
      <c r="B96" s="28" t="s">
        <v>382</v>
      </c>
      <c r="C96" s="30">
        <v>1</v>
      </c>
    </row>
    <row r="97" ht="12.75">
      <c r="C97" s="4">
        <f>SUM(C4:C96)</f>
        <v>429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2009-10-18T17:26:03Z</dcterms:modified>
  <cp:category/>
  <cp:version/>
  <cp:contentType/>
  <cp:contentStatus/>
</cp:coreProperties>
</file>