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Individuale" sheetId="1" r:id="rId1"/>
    <sheet name="Squadre" sheetId="2" r:id="rId2"/>
  </sheets>
  <definedNames>
    <definedName name="_xlnm._FilterDatabase" localSheetId="0" hidden="1">'Individuale'!$A$4:$I$97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<sst xmlns="http://schemas.openxmlformats.org/spreadsheetml/2006/main" count="407" uniqueCount="198">
  <si>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</si>
  <si>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</si>
  <si>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</si>
  <si>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</si>
  <si>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</si>
  <si>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</si>
  <si>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</si>
  <si>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</si>
  <si>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</si>
  <si>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</si>
  <si>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</si>
  <si>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ANTONIO</t>
  </si>
  <si>
    <t>MARCO</t>
  </si>
  <si>
    <t>GIANLUCA</t>
  </si>
  <si>
    <t>ROBERTO</t>
  </si>
  <si>
    <t>GIOVANNI</t>
  </si>
  <si>
    <t>GIANNI</t>
  </si>
  <si>
    <t>GIANCARLO</t>
  </si>
  <si>
    <t>ANDREA</t>
  </si>
  <si>
    <t>VINCENZO</t>
  </si>
  <si>
    <t>FABIO</t>
  </si>
  <si>
    <t>FRANCESCO</t>
  </si>
  <si>
    <t>GABRIELE</t>
  </si>
  <si>
    <t>PAOLO</t>
  </si>
  <si>
    <t>DANIELE</t>
  </si>
  <si>
    <t>ALESSANDRO</t>
  </si>
  <si>
    <t>MASSIMILIANO</t>
  </si>
  <si>
    <t>ROBERTA</t>
  </si>
  <si>
    <t>VALERIO</t>
  </si>
  <si>
    <t>FEDERICO</t>
  </si>
  <si>
    <t>SILVIA</t>
  </si>
  <si>
    <t>MARIO</t>
  </si>
  <si>
    <t>CARLO</t>
  </si>
  <si>
    <t>LUCIANO</t>
  </si>
  <si>
    <t>B</t>
  </si>
  <si>
    <t>GIUSEPPE</t>
  </si>
  <si>
    <t>C</t>
  </si>
  <si>
    <t>RAFFAELE</t>
  </si>
  <si>
    <t>MIRKO</t>
  </si>
  <si>
    <t>A</t>
  </si>
  <si>
    <t>ABBATE</t>
  </si>
  <si>
    <t>COSTANTINI</t>
  </si>
  <si>
    <t>FRANCO</t>
  </si>
  <si>
    <t>AUGUSTO</t>
  </si>
  <si>
    <t>GIORGIO</t>
  </si>
  <si>
    <t>CLAUDIO</t>
  </si>
  <si>
    <t>SANDRO</t>
  </si>
  <si>
    <t>LUCA</t>
  </si>
  <si>
    <t>FABRIZIO</t>
  </si>
  <si>
    <t>CRISTOFARI</t>
  </si>
  <si>
    <t>FAUSTO</t>
  </si>
  <si>
    <t>5ª edizione</t>
  </si>
  <si>
    <t>AZZARELLI</t>
  </si>
  <si>
    <t>S.MARINELLA ATHLETIC CLUB</t>
  </si>
  <si>
    <t>GRANELLA</t>
  </si>
  <si>
    <t>MONTI DELLA TOLFA L'AIRONE</t>
  </si>
  <si>
    <t>CARTUCCIA</t>
  </si>
  <si>
    <t>CANGELOSI</t>
  </si>
  <si>
    <t>LIBERTY ATLETIC</t>
  </si>
  <si>
    <t>PANUNZI</t>
  </si>
  <si>
    <t>FLORIANO</t>
  </si>
  <si>
    <t>FILIPPONI</t>
  </si>
  <si>
    <t>BENTIVOGLIO</t>
  </si>
  <si>
    <t>ENZO</t>
  </si>
  <si>
    <t>D'ORAZIO</t>
  </si>
  <si>
    <t>TOFI</t>
  </si>
  <si>
    <t>FELICE</t>
  </si>
  <si>
    <t>SAVINO</t>
  </si>
  <si>
    <t>PORCHIANELLO</t>
  </si>
  <si>
    <t>LUCHETTI</t>
  </si>
  <si>
    <t>ETTORE</t>
  </si>
  <si>
    <t>FURLAN</t>
  </si>
  <si>
    <t>E</t>
  </si>
  <si>
    <t>DI MARCO</t>
  </si>
  <si>
    <t>MARTELLI</t>
  </si>
  <si>
    <t>D</t>
  </si>
  <si>
    <t>ATL. DI MARCO SPORT</t>
  </si>
  <si>
    <t>GARGIULLO</t>
  </si>
  <si>
    <t>PATRIZIO</t>
  </si>
  <si>
    <t>GORI</t>
  </si>
  <si>
    <t>MORICONI</t>
  </si>
  <si>
    <t>GUIDA</t>
  </si>
  <si>
    <t>PALOMBI</t>
  </si>
  <si>
    <t>FERRO</t>
  </si>
  <si>
    <t>LAMASTRA</t>
  </si>
  <si>
    <t>COLUCCI</t>
  </si>
  <si>
    <t>ATLETICA SANTA MARINELLA</t>
  </si>
  <si>
    <t>BALLARINI</t>
  </si>
  <si>
    <t>PROFICO</t>
  </si>
  <si>
    <t>ROSARIO</t>
  </si>
  <si>
    <t>PODISTICA ALSIUM LADISPOLI</t>
  </si>
  <si>
    <t>ANNUZIATA</t>
  </si>
  <si>
    <t>UISP CIVITAVECCHIA</t>
  </si>
  <si>
    <t>CORRAO</t>
  </si>
  <si>
    <t>NASSO</t>
  </si>
  <si>
    <t>L</t>
  </si>
  <si>
    <t>TIRRENO ATLETICA</t>
  </si>
  <si>
    <t>DOGANIERO</t>
  </si>
  <si>
    <t>ROCCO</t>
  </si>
  <si>
    <t>SALVATORE PANFILO</t>
  </si>
  <si>
    <t>DE LUCA</t>
  </si>
  <si>
    <t>MOCCALDI</t>
  </si>
  <si>
    <t>LIBERI PODISTI</t>
  </si>
  <si>
    <t>GEMELLI</t>
  </si>
  <si>
    <t>ATLETICA VILLA  PAMPHILI</t>
  </si>
  <si>
    <t>LANZETTI</t>
  </si>
  <si>
    <t>ASD LUNGOILTEVERE</t>
  </si>
  <si>
    <t>PICCIOLI</t>
  </si>
  <si>
    <t>VITTORE</t>
  </si>
  <si>
    <t>PAPA</t>
  </si>
  <si>
    <t>DI STEFANO</t>
  </si>
  <si>
    <t>PIRAS</t>
  </si>
  <si>
    <t>PONTINI</t>
  </si>
  <si>
    <t>CAJIUSI</t>
  </si>
  <si>
    <t>ENRICO</t>
  </si>
  <si>
    <t>C.S. RIONE GARBATELLA</t>
  </si>
  <si>
    <t>PEROTTA</t>
  </si>
  <si>
    <t>MUSCARA'</t>
  </si>
  <si>
    <t>CORRADO</t>
  </si>
  <si>
    <t>ASD NOTO BAROCCA</t>
  </si>
  <si>
    <t>SCOCCIA</t>
  </si>
  <si>
    <t>WALTER</t>
  </si>
  <si>
    <t>FERRARIO</t>
  </si>
  <si>
    <t>DAVIDE</t>
  </si>
  <si>
    <t>VOLPE</t>
  </si>
  <si>
    <t>NICOLETTA</t>
  </si>
  <si>
    <t>N</t>
  </si>
  <si>
    <t>BELLANTI</t>
  </si>
  <si>
    <t>UISP VITERBO</t>
  </si>
  <si>
    <t>BONCORI</t>
  </si>
  <si>
    <t>MICAELA</t>
  </si>
  <si>
    <t>M</t>
  </si>
  <si>
    <t>AIELLO</t>
  </si>
  <si>
    <t>BERTOLO</t>
  </si>
  <si>
    <t>MELLINI</t>
  </si>
  <si>
    <t>MONESTIROLI</t>
  </si>
  <si>
    <t>ANGELICA</t>
  </si>
  <si>
    <t>TEAM MARATHON BIKE</t>
  </si>
  <si>
    <t>PONICIAPPI</t>
  </si>
  <si>
    <t>GIAMPIERO</t>
  </si>
  <si>
    <t>FIORUCCI</t>
  </si>
  <si>
    <t>F</t>
  </si>
  <si>
    <t>MINCHILLO</t>
  </si>
  <si>
    <t>PERUGGINI</t>
  </si>
  <si>
    <t>GIAMPIETRO</t>
  </si>
  <si>
    <t>TUSCANIA ETRUSCA</t>
  </si>
  <si>
    <t>LEONETTI</t>
  </si>
  <si>
    <t>VALLETTA</t>
  </si>
  <si>
    <t>DI SABATINO</t>
  </si>
  <si>
    <t>INDIVIDUALE</t>
  </si>
  <si>
    <t>ROMITI</t>
  </si>
  <si>
    <t>MARIA ONORINA</t>
  </si>
  <si>
    <t>ANGELA</t>
  </si>
  <si>
    <t>PALLOTTI</t>
  </si>
  <si>
    <t>ILARIA</t>
  </si>
  <si>
    <t>CARDELLI</t>
  </si>
  <si>
    <t>KRAICSOVITS</t>
  </si>
  <si>
    <t>THOMAS</t>
  </si>
  <si>
    <t>FEDELE</t>
  </si>
  <si>
    <t>CECCARELLI</t>
  </si>
  <si>
    <t>RITA</t>
  </si>
  <si>
    <t>BOGGI</t>
  </si>
  <si>
    <t>NATALI</t>
  </si>
  <si>
    <t>GIULIANO</t>
  </si>
  <si>
    <t>CHIAVONI</t>
  </si>
  <si>
    <t>MARCELLO</t>
  </si>
  <si>
    <t>GAIA</t>
  </si>
  <si>
    <t>BIANCHI</t>
  </si>
  <si>
    <t>VELA</t>
  </si>
  <si>
    <t>ZAGAGLIA</t>
  </si>
  <si>
    <t>ROSALBA</t>
  </si>
  <si>
    <t>LBM SPORT</t>
  </si>
  <si>
    <t>NECCI</t>
  </si>
  <si>
    <t>LOREDANA</t>
  </si>
  <si>
    <t>LELLI</t>
  </si>
  <si>
    <t>DOMINICI</t>
  </si>
  <si>
    <t>BALZANI</t>
  </si>
  <si>
    <t>G</t>
  </si>
  <si>
    <t>UBERTAZZO</t>
  </si>
  <si>
    <t>NATALUCCI</t>
  </si>
  <si>
    <t>LAMBERTO</t>
  </si>
  <si>
    <t>FIAONI</t>
  </si>
  <si>
    <t>DEBORA</t>
  </si>
  <si>
    <t>BIANCO</t>
  </si>
  <si>
    <t>AVIS CONVERSANO</t>
  </si>
  <si>
    <t>DI VAIA</t>
  </si>
  <si>
    <t>FELICI</t>
  </si>
  <si>
    <t>CACCIOLA</t>
  </si>
  <si>
    <t>NOTARNICOLA</t>
  </si>
  <si>
    <t>MICHELA</t>
  </si>
  <si>
    <t>GARI</t>
  </si>
  <si>
    <t>BERGANTINI</t>
  </si>
  <si>
    <t>NATALINA</t>
  </si>
  <si>
    <t>BONOMO</t>
  </si>
  <si>
    <t>DIMITROVA</t>
  </si>
  <si>
    <t>ANFILOTKA</t>
  </si>
  <si>
    <t>Maratonina di Primavera</t>
  </si>
  <si>
    <t>Allumiere (RM) Italia - Domenica 12/06/2016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</si>
</sst>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Lucida Handwriting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Lucida Handwriting"/>
      <family val="4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1" fontId="5" fillId="34" borderId="15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165" fontId="7" fillId="0" borderId="12" xfId="0" applyNumberFormat="1" applyFont="1" applyFill="1" applyBorder="1" applyAlignment="1">
      <alignment horizontal="center" vertical="center"/>
    </xf>
    <xf numFmtId="165" fontId="7" fillId="0" borderId="13" xfId="0" applyNumberFormat="1" applyFont="1" applyFill="1" applyBorder="1" applyAlignment="1">
      <alignment horizontal="center" vertical="center"/>
    </xf>
    <xf numFmtId="165" fontId="7" fillId="0" borderId="14" xfId="0" applyNumberFormat="1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196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 t="s">
        <v>51</v>
      </c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197</v>
      </c>
      <c r="B3" s="28"/>
      <c r="C3" s="28"/>
      <c r="D3" s="28"/>
      <c r="E3" s="28"/>
      <c r="F3" s="28"/>
      <c r="G3" s="28"/>
      <c r="H3" s="3" t="s">
        <v>1</v>
      </c>
      <c r="I3" s="4">
        <v>12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11" t="s">
        <v>52</v>
      </c>
      <c r="C5" s="11" t="s">
        <v>18</v>
      </c>
      <c r="D5" s="10" t="s">
        <v>39</v>
      </c>
      <c r="E5" s="11" t="s">
        <v>53</v>
      </c>
      <c r="F5" s="31">
        <v>0.02890046296296296</v>
      </c>
      <c r="G5" s="10" t="str">
        <f aca="true" t="shared" si="0" ref="G5:G68">TEXT(INT((HOUR(F5)*3600+MINUTE(F5)*60+SECOND(F5))/$I$3/60),"0")&amp;"."&amp;TEXT(MOD((HOUR(F5)*3600+MINUTE(F5)*60+SECOND(F5))/$I$3,60),"00")&amp;"/km"</f>
        <v>3.28/km</v>
      </c>
      <c r="H5" s="12">
        <f aca="true" t="shared" si="1" ref="H5:H68">F5-$F$5</f>
        <v>0</v>
      </c>
      <c r="I5" s="12">
        <f>F5-INDEX($F$5:$F$100,MATCH(D5,$D$5:$D$100,0))</f>
        <v>0</v>
      </c>
    </row>
    <row r="6" spans="1:9" s="13" customFormat="1" ht="15" customHeight="1">
      <c r="A6" s="14">
        <v>2</v>
      </c>
      <c r="B6" s="15" t="s">
        <v>54</v>
      </c>
      <c r="C6" s="15" t="s">
        <v>22</v>
      </c>
      <c r="D6" s="14" t="s">
        <v>39</v>
      </c>
      <c r="E6" s="15" t="s">
        <v>55</v>
      </c>
      <c r="F6" s="32">
        <v>0.02925925925925926</v>
      </c>
      <c r="G6" s="14" t="str">
        <f t="shared" si="0"/>
        <v>3.31/km</v>
      </c>
      <c r="H6" s="16">
        <f t="shared" si="1"/>
        <v>0.00035879629629629803</v>
      </c>
      <c r="I6" s="16">
        <f aca="true" t="shared" si="2" ref="I6:I69">F6-INDEX($F$5:$F$100,MATCH(D6,$D$5:$D$100,0))</f>
        <v>0.00035879629629629803</v>
      </c>
    </row>
    <row r="7" spans="1:9" s="13" customFormat="1" ht="15" customHeight="1">
      <c r="A7" s="14">
        <v>3</v>
      </c>
      <c r="B7" s="15" t="s">
        <v>56</v>
      </c>
      <c r="C7" s="15" t="s">
        <v>25</v>
      </c>
      <c r="D7" s="14" t="s">
        <v>39</v>
      </c>
      <c r="E7" s="15" t="s">
        <v>55</v>
      </c>
      <c r="F7" s="32">
        <v>0.03113425925925926</v>
      </c>
      <c r="G7" s="14" t="str">
        <f t="shared" si="0"/>
        <v>3.44/km</v>
      </c>
      <c r="H7" s="16">
        <f t="shared" si="1"/>
        <v>0.0022337962962962997</v>
      </c>
      <c r="I7" s="16">
        <f t="shared" si="2"/>
        <v>0.0022337962962962997</v>
      </c>
    </row>
    <row r="8" spans="1:9" s="13" customFormat="1" ht="15" customHeight="1">
      <c r="A8" s="14">
        <v>4</v>
      </c>
      <c r="B8" s="15" t="s">
        <v>41</v>
      </c>
      <c r="C8" s="15" t="s">
        <v>20</v>
      </c>
      <c r="D8" s="14" t="s">
        <v>39</v>
      </c>
      <c r="E8" s="15" t="s">
        <v>53</v>
      </c>
      <c r="F8" s="32">
        <v>0.031226851851851853</v>
      </c>
      <c r="G8" s="14" t="str">
        <f t="shared" si="0"/>
        <v>3.45/km</v>
      </c>
      <c r="H8" s="16">
        <f t="shared" si="1"/>
        <v>0.0023263888888888917</v>
      </c>
      <c r="I8" s="16">
        <f t="shared" si="2"/>
        <v>0.0023263888888888917</v>
      </c>
    </row>
    <row r="9" spans="1:9" s="13" customFormat="1" ht="15" customHeight="1">
      <c r="A9" s="14">
        <v>5</v>
      </c>
      <c r="B9" s="15" t="s">
        <v>57</v>
      </c>
      <c r="C9" s="15" t="s">
        <v>38</v>
      </c>
      <c r="D9" s="14" t="s">
        <v>39</v>
      </c>
      <c r="E9" s="15" t="s">
        <v>58</v>
      </c>
      <c r="F9" s="32">
        <v>0.031481481481481485</v>
      </c>
      <c r="G9" s="14" t="str">
        <f t="shared" si="0"/>
        <v>3.47/km</v>
      </c>
      <c r="H9" s="16">
        <f t="shared" si="1"/>
        <v>0.002581018518518524</v>
      </c>
      <c r="I9" s="16">
        <f t="shared" si="2"/>
        <v>0.002581018518518524</v>
      </c>
    </row>
    <row r="10" spans="1:9" s="13" customFormat="1" ht="15" customHeight="1">
      <c r="A10" s="14">
        <v>6</v>
      </c>
      <c r="B10" s="15" t="s">
        <v>59</v>
      </c>
      <c r="C10" s="15" t="s">
        <v>60</v>
      </c>
      <c r="D10" s="14" t="s">
        <v>34</v>
      </c>
      <c r="E10" s="15" t="s">
        <v>55</v>
      </c>
      <c r="F10" s="32">
        <v>0.0319212962962963</v>
      </c>
      <c r="G10" s="14" t="str">
        <f t="shared" si="0"/>
        <v>3.50/km</v>
      </c>
      <c r="H10" s="16">
        <f t="shared" si="1"/>
        <v>0.0030208333333333406</v>
      </c>
      <c r="I10" s="16">
        <f t="shared" si="2"/>
        <v>0</v>
      </c>
    </row>
    <row r="11" spans="1:9" s="13" customFormat="1" ht="15" customHeight="1">
      <c r="A11" s="14">
        <v>7</v>
      </c>
      <c r="B11" s="15" t="s">
        <v>61</v>
      </c>
      <c r="C11" s="15" t="s">
        <v>14</v>
      </c>
      <c r="D11" s="14" t="s">
        <v>39</v>
      </c>
      <c r="E11" s="15" t="s">
        <v>53</v>
      </c>
      <c r="F11" s="32">
        <v>0.03193287037037037</v>
      </c>
      <c r="G11" s="14" t="str">
        <f t="shared" si="0"/>
        <v>3.50/km</v>
      </c>
      <c r="H11" s="16">
        <f t="shared" si="1"/>
        <v>0.0030324074074074073</v>
      </c>
      <c r="I11" s="16">
        <f t="shared" si="2"/>
        <v>0.0030324074074074073</v>
      </c>
    </row>
    <row r="12" spans="1:9" s="13" customFormat="1" ht="15" customHeight="1">
      <c r="A12" s="14">
        <v>8</v>
      </c>
      <c r="B12" s="15" t="s">
        <v>62</v>
      </c>
      <c r="C12" s="15" t="s">
        <v>63</v>
      </c>
      <c r="D12" s="14" t="s">
        <v>36</v>
      </c>
      <c r="E12" s="15" t="s">
        <v>55</v>
      </c>
      <c r="F12" s="32">
        <v>0.032129629629629626</v>
      </c>
      <c r="G12" s="14" t="str">
        <f t="shared" si="0"/>
        <v>3.51/km</v>
      </c>
      <c r="H12" s="16">
        <f t="shared" si="1"/>
        <v>0.003229166666666665</v>
      </c>
      <c r="I12" s="16">
        <f t="shared" si="2"/>
        <v>0</v>
      </c>
    </row>
    <row r="13" spans="1:9" s="13" customFormat="1" ht="15" customHeight="1">
      <c r="A13" s="14">
        <v>9</v>
      </c>
      <c r="B13" s="15" t="s">
        <v>64</v>
      </c>
      <c r="C13" s="15" t="s">
        <v>25</v>
      </c>
      <c r="D13" s="14" t="s">
        <v>34</v>
      </c>
      <c r="E13" s="15" t="s">
        <v>58</v>
      </c>
      <c r="F13" s="32">
        <v>0.0324537037037037</v>
      </c>
      <c r="G13" s="14" t="str">
        <f t="shared" si="0"/>
        <v>3.54/km</v>
      </c>
      <c r="H13" s="16">
        <f t="shared" si="1"/>
        <v>0.0035532407407407388</v>
      </c>
      <c r="I13" s="16">
        <f t="shared" si="2"/>
        <v>0.0005324074074073981</v>
      </c>
    </row>
    <row r="14" spans="1:9" s="13" customFormat="1" ht="15" customHeight="1">
      <c r="A14" s="14">
        <v>10</v>
      </c>
      <c r="B14" s="15" t="s">
        <v>65</v>
      </c>
      <c r="C14" s="15" t="s">
        <v>66</v>
      </c>
      <c r="D14" s="14" t="s">
        <v>34</v>
      </c>
      <c r="E14" s="15" t="s">
        <v>55</v>
      </c>
      <c r="F14" s="32">
        <v>0.03293981481481481</v>
      </c>
      <c r="G14" s="14" t="str">
        <f t="shared" si="0"/>
        <v>3.57/km</v>
      </c>
      <c r="H14" s="16">
        <f t="shared" si="1"/>
        <v>0.0040393518518518495</v>
      </c>
      <c r="I14" s="16">
        <f t="shared" si="2"/>
        <v>0.0010185185185185089</v>
      </c>
    </row>
    <row r="15" spans="1:9" s="13" customFormat="1" ht="15" customHeight="1">
      <c r="A15" s="14">
        <v>11</v>
      </c>
      <c r="B15" s="15" t="s">
        <v>67</v>
      </c>
      <c r="C15" s="15" t="s">
        <v>23</v>
      </c>
      <c r="D15" s="14" t="s">
        <v>39</v>
      </c>
      <c r="E15" s="15" t="s">
        <v>53</v>
      </c>
      <c r="F15" s="32">
        <v>0.03327546296296296</v>
      </c>
      <c r="G15" s="14" t="str">
        <f t="shared" si="0"/>
        <v>3.60/km</v>
      </c>
      <c r="H15" s="16">
        <f t="shared" si="1"/>
        <v>0.004374999999999997</v>
      </c>
      <c r="I15" s="16">
        <f t="shared" si="2"/>
        <v>0.004374999999999997</v>
      </c>
    </row>
    <row r="16" spans="1:9" s="13" customFormat="1" ht="15" customHeight="1">
      <c r="A16" s="14">
        <v>12</v>
      </c>
      <c r="B16" s="15" t="s">
        <v>68</v>
      </c>
      <c r="C16" s="15" t="s">
        <v>12</v>
      </c>
      <c r="D16" s="14" t="s">
        <v>39</v>
      </c>
      <c r="E16" s="15" t="s">
        <v>53</v>
      </c>
      <c r="F16" s="32">
        <v>0.03362268518518518</v>
      </c>
      <c r="G16" s="14" t="str">
        <f t="shared" si="0"/>
        <v>4.02/km</v>
      </c>
      <c r="H16" s="16">
        <f t="shared" si="1"/>
        <v>0.004722222222222218</v>
      </c>
      <c r="I16" s="16">
        <f t="shared" si="2"/>
        <v>0.004722222222222218</v>
      </c>
    </row>
    <row r="17" spans="1:9" s="13" customFormat="1" ht="15" customHeight="1">
      <c r="A17" s="14">
        <v>13</v>
      </c>
      <c r="B17" s="15" t="s">
        <v>69</v>
      </c>
      <c r="C17" s="15" t="s">
        <v>70</v>
      </c>
      <c r="D17" s="14" t="s">
        <v>34</v>
      </c>
      <c r="E17" s="15" t="s">
        <v>55</v>
      </c>
      <c r="F17" s="32">
        <v>0.03363425925925926</v>
      </c>
      <c r="G17" s="14" t="str">
        <f t="shared" si="0"/>
        <v>4.02/km</v>
      </c>
      <c r="H17" s="16">
        <f t="shared" si="1"/>
        <v>0.0047337962962962984</v>
      </c>
      <c r="I17" s="16">
        <f t="shared" si="2"/>
        <v>0.0017129629629629578</v>
      </c>
    </row>
    <row r="18" spans="1:9" s="13" customFormat="1" ht="15" customHeight="1">
      <c r="A18" s="14">
        <v>14</v>
      </c>
      <c r="B18" s="15" t="s">
        <v>71</v>
      </c>
      <c r="C18" s="15" t="s">
        <v>45</v>
      </c>
      <c r="D18" s="14" t="s">
        <v>72</v>
      </c>
      <c r="E18" s="15" t="s">
        <v>55</v>
      </c>
      <c r="F18" s="32">
        <v>0.03391203703703704</v>
      </c>
      <c r="G18" s="14" t="str">
        <f t="shared" si="0"/>
        <v>4.04/km</v>
      </c>
      <c r="H18" s="16">
        <f t="shared" si="1"/>
        <v>0.005011574074074078</v>
      </c>
      <c r="I18" s="16">
        <f t="shared" si="2"/>
        <v>0</v>
      </c>
    </row>
    <row r="19" spans="1:9" s="13" customFormat="1" ht="15" customHeight="1">
      <c r="A19" s="14">
        <v>15</v>
      </c>
      <c r="B19" s="15" t="s">
        <v>73</v>
      </c>
      <c r="C19" s="15" t="s">
        <v>33</v>
      </c>
      <c r="D19" s="14" t="s">
        <v>72</v>
      </c>
      <c r="E19" s="15" t="s">
        <v>55</v>
      </c>
      <c r="F19" s="32">
        <v>0.034074074074074076</v>
      </c>
      <c r="G19" s="14" t="str">
        <f t="shared" si="0"/>
        <v>4.05/km</v>
      </c>
      <c r="H19" s="16">
        <f t="shared" si="1"/>
        <v>0.005173611111111115</v>
      </c>
      <c r="I19" s="16">
        <f t="shared" si="2"/>
        <v>0.00016203703703703692</v>
      </c>
    </row>
    <row r="20" spans="1:9" s="13" customFormat="1" ht="15" customHeight="1">
      <c r="A20" s="14">
        <v>16</v>
      </c>
      <c r="B20" s="15" t="s">
        <v>74</v>
      </c>
      <c r="C20" s="15" t="s">
        <v>14</v>
      </c>
      <c r="D20" s="14" t="s">
        <v>75</v>
      </c>
      <c r="E20" s="15" t="s">
        <v>76</v>
      </c>
      <c r="F20" s="32">
        <v>0.034212962962962966</v>
      </c>
      <c r="G20" s="14" t="str">
        <f t="shared" si="0"/>
        <v>4.06/km</v>
      </c>
      <c r="H20" s="16">
        <f t="shared" si="1"/>
        <v>0.005312500000000005</v>
      </c>
      <c r="I20" s="16">
        <f t="shared" si="2"/>
        <v>0</v>
      </c>
    </row>
    <row r="21" spans="1:9" s="13" customFormat="1" ht="15" customHeight="1">
      <c r="A21" s="14">
        <v>17</v>
      </c>
      <c r="B21" s="15" t="s">
        <v>77</v>
      </c>
      <c r="C21" s="15" t="s">
        <v>78</v>
      </c>
      <c r="D21" s="14" t="s">
        <v>34</v>
      </c>
      <c r="E21" s="15" t="s">
        <v>55</v>
      </c>
      <c r="F21" s="32">
        <v>0.034374999999999996</v>
      </c>
      <c r="G21" s="14" t="str">
        <f t="shared" si="0"/>
        <v>4.08/km</v>
      </c>
      <c r="H21" s="16">
        <f t="shared" si="1"/>
        <v>0.005474537037037035</v>
      </c>
      <c r="I21" s="16">
        <f t="shared" si="2"/>
        <v>0.002453703703703694</v>
      </c>
    </row>
    <row r="22" spans="1:9" s="13" customFormat="1" ht="15" customHeight="1">
      <c r="A22" s="14">
        <v>18</v>
      </c>
      <c r="B22" s="15" t="s">
        <v>79</v>
      </c>
      <c r="C22" s="15" t="s">
        <v>13</v>
      </c>
      <c r="D22" s="14" t="s">
        <v>36</v>
      </c>
      <c r="E22" s="15" t="s">
        <v>55</v>
      </c>
      <c r="F22" s="32">
        <v>0.03446759259259259</v>
      </c>
      <c r="G22" s="14" t="str">
        <f t="shared" si="0"/>
        <v>4.08/km</v>
      </c>
      <c r="H22" s="16">
        <f t="shared" si="1"/>
        <v>0.00556712962962963</v>
      </c>
      <c r="I22" s="16">
        <f t="shared" si="2"/>
        <v>0.0023379629629629653</v>
      </c>
    </row>
    <row r="23" spans="1:9" s="13" customFormat="1" ht="15" customHeight="1">
      <c r="A23" s="14">
        <v>19</v>
      </c>
      <c r="B23" s="15" t="s">
        <v>80</v>
      </c>
      <c r="C23" s="15" t="s">
        <v>46</v>
      </c>
      <c r="D23" s="14" t="s">
        <v>39</v>
      </c>
      <c r="E23" s="15" t="s">
        <v>55</v>
      </c>
      <c r="F23" s="32">
        <v>0.034618055555555555</v>
      </c>
      <c r="G23" s="14" t="str">
        <f t="shared" si="0"/>
        <v>4.09/km</v>
      </c>
      <c r="H23" s="16">
        <f t="shared" si="1"/>
        <v>0.0057175925925925936</v>
      </c>
      <c r="I23" s="16">
        <f t="shared" si="2"/>
        <v>0.0057175925925925936</v>
      </c>
    </row>
    <row r="24" spans="1:9" s="13" customFormat="1" ht="15" customHeight="1">
      <c r="A24" s="14">
        <v>20</v>
      </c>
      <c r="B24" s="15" t="s">
        <v>81</v>
      </c>
      <c r="C24" s="15" t="s">
        <v>28</v>
      </c>
      <c r="D24" s="14" t="s">
        <v>39</v>
      </c>
      <c r="E24" s="15" t="s">
        <v>55</v>
      </c>
      <c r="F24" s="32">
        <v>0.0346875</v>
      </c>
      <c r="G24" s="14" t="str">
        <f t="shared" si="0"/>
        <v>4.10/km</v>
      </c>
      <c r="H24" s="16">
        <f t="shared" si="1"/>
        <v>0.005787037037037042</v>
      </c>
      <c r="I24" s="16">
        <f t="shared" si="2"/>
        <v>0.005787037037037042</v>
      </c>
    </row>
    <row r="25" spans="1:9" s="13" customFormat="1" ht="15" customHeight="1">
      <c r="A25" s="14">
        <v>21</v>
      </c>
      <c r="B25" s="15" t="s">
        <v>82</v>
      </c>
      <c r="C25" s="15" t="s">
        <v>18</v>
      </c>
      <c r="D25" s="14" t="s">
        <v>36</v>
      </c>
      <c r="E25" s="15" t="s">
        <v>55</v>
      </c>
      <c r="F25" s="32">
        <v>0.034942129629629635</v>
      </c>
      <c r="G25" s="14" t="str">
        <f t="shared" si="0"/>
        <v>4.12/km</v>
      </c>
      <c r="H25" s="16">
        <f t="shared" si="1"/>
        <v>0.006041666666666674</v>
      </c>
      <c r="I25" s="16">
        <f t="shared" si="2"/>
        <v>0.0028125000000000094</v>
      </c>
    </row>
    <row r="26" spans="1:9" s="13" customFormat="1" ht="15" customHeight="1">
      <c r="A26" s="14">
        <v>22</v>
      </c>
      <c r="B26" s="15" t="s">
        <v>83</v>
      </c>
      <c r="C26" s="15" t="s">
        <v>15</v>
      </c>
      <c r="D26" s="14" t="s">
        <v>36</v>
      </c>
      <c r="E26" s="15" t="s">
        <v>55</v>
      </c>
      <c r="F26" s="32">
        <v>0.035115740740740746</v>
      </c>
      <c r="G26" s="14" t="str">
        <f t="shared" si="0"/>
        <v>4.13/km</v>
      </c>
      <c r="H26" s="16">
        <f t="shared" si="1"/>
        <v>0.006215277777777785</v>
      </c>
      <c r="I26" s="16">
        <f t="shared" si="2"/>
        <v>0.00298611111111112</v>
      </c>
    </row>
    <row r="27" spans="1:9" s="13" customFormat="1" ht="15" customHeight="1">
      <c r="A27" s="14">
        <v>23</v>
      </c>
      <c r="B27" s="15" t="s">
        <v>84</v>
      </c>
      <c r="C27" s="15" t="s">
        <v>67</v>
      </c>
      <c r="D27" s="14" t="s">
        <v>75</v>
      </c>
      <c r="E27" s="15" t="s">
        <v>55</v>
      </c>
      <c r="F27" s="32">
        <v>0.03530092592592592</v>
      </c>
      <c r="G27" s="14" t="str">
        <f t="shared" si="0"/>
        <v>4.14/km</v>
      </c>
      <c r="H27" s="16">
        <f t="shared" si="1"/>
        <v>0.006400462962962962</v>
      </c>
      <c r="I27" s="16">
        <f t="shared" si="2"/>
        <v>0.0010879629629629572</v>
      </c>
    </row>
    <row r="28" spans="1:9" s="17" customFormat="1" ht="15" customHeight="1">
      <c r="A28" s="14">
        <v>24</v>
      </c>
      <c r="B28" s="15" t="s">
        <v>85</v>
      </c>
      <c r="C28" s="15" t="s">
        <v>15</v>
      </c>
      <c r="D28" s="14" t="s">
        <v>36</v>
      </c>
      <c r="E28" s="15" t="s">
        <v>86</v>
      </c>
      <c r="F28" s="32">
        <v>0.035370370370370365</v>
      </c>
      <c r="G28" s="14" t="str">
        <f t="shared" si="0"/>
        <v>4.15/km</v>
      </c>
      <c r="H28" s="16">
        <f t="shared" si="1"/>
        <v>0.006469907407407403</v>
      </c>
      <c r="I28" s="16">
        <f t="shared" si="2"/>
        <v>0.0032407407407407385</v>
      </c>
    </row>
    <row r="29" spans="1:9" ht="15" customHeight="1">
      <c r="A29" s="14">
        <v>25</v>
      </c>
      <c r="B29" s="15" t="s">
        <v>87</v>
      </c>
      <c r="C29" s="15" t="s">
        <v>18</v>
      </c>
      <c r="D29" s="14" t="s">
        <v>36</v>
      </c>
      <c r="E29" s="15" t="s">
        <v>58</v>
      </c>
      <c r="F29" s="32">
        <v>0.035486111111111114</v>
      </c>
      <c r="G29" s="14" t="str">
        <f t="shared" si="0"/>
        <v>4.16/km</v>
      </c>
      <c r="H29" s="16">
        <f t="shared" si="1"/>
        <v>0.006585648148148153</v>
      </c>
      <c r="I29" s="16">
        <f t="shared" si="2"/>
        <v>0.003356481481481488</v>
      </c>
    </row>
    <row r="30" spans="1:9" ht="15" customHeight="1">
      <c r="A30" s="14">
        <v>26</v>
      </c>
      <c r="B30" s="15" t="s">
        <v>88</v>
      </c>
      <c r="C30" s="15" t="s">
        <v>89</v>
      </c>
      <c r="D30" s="14" t="s">
        <v>34</v>
      </c>
      <c r="E30" s="15" t="s">
        <v>90</v>
      </c>
      <c r="F30" s="32">
        <v>0.03584490740740741</v>
      </c>
      <c r="G30" s="14" t="str">
        <f t="shared" si="0"/>
        <v>4.18/km</v>
      </c>
      <c r="H30" s="16">
        <f t="shared" si="1"/>
        <v>0.0069444444444444475</v>
      </c>
      <c r="I30" s="16">
        <f t="shared" si="2"/>
        <v>0.003923611111111107</v>
      </c>
    </row>
    <row r="31" spans="1:9" ht="15" customHeight="1">
      <c r="A31" s="14">
        <v>27</v>
      </c>
      <c r="B31" s="15" t="s">
        <v>91</v>
      </c>
      <c r="C31" s="15" t="s">
        <v>35</v>
      </c>
      <c r="D31" s="14" t="s">
        <v>75</v>
      </c>
      <c r="E31" s="15" t="s">
        <v>92</v>
      </c>
      <c r="F31" s="32">
        <v>0.03607638888888889</v>
      </c>
      <c r="G31" s="14" t="str">
        <f t="shared" si="0"/>
        <v>4.20/km</v>
      </c>
      <c r="H31" s="16">
        <f t="shared" si="1"/>
        <v>0.007175925925925926</v>
      </c>
      <c r="I31" s="16">
        <f t="shared" si="2"/>
        <v>0.0018634259259259212</v>
      </c>
    </row>
    <row r="32" spans="1:9" ht="15" customHeight="1">
      <c r="A32" s="14">
        <v>28</v>
      </c>
      <c r="B32" s="15" t="s">
        <v>93</v>
      </c>
      <c r="C32" s="15" t="s">
        <v>31</v>
      </c>
      <c r="D32" s="14" t="s">
        <v>75</v>
      </c>
      <c r="E32" s="15" t="s">
        <v>58</v>
      </c>
      <c r="F32" s="32">
        <v>0.03612268518518518</v>
      </c>
      <c r="G32" s="14" t="str">
        <f t="shared" si="0"/>
        <v>4.20/km</v>
      </c>
      <c r="H32" s="16">
        <f t="shared" si="1"/>
        <v>0.00722222222222222</v>
      </c>
      <c r="I32" s="16">
        <f t="shared" si="2"/>
        <v>0.0019097222222222154</v>
      </c>
    </row>
    <row r="33" spans="1:9" ht="15" customHeight="1">
      <c r="A33" s="14">
        <v>29</v>
      </c>
      <c r="B33" s="15" t="s">
        <v>94</v>
      </c>
      <c r="C33" s="15" t="s">
        <v>30</v>
      </c>
      <c r="D33" s="14" t="s">
        <v>95</v>
      </c>
      <c r="E33" s="15" t="s">
        <v>96</v>
      </c>
      <c r="F33" s="32">
        <v>0.036284722222222225</v>
      </c>
      <c r="G33" s="14" t="str">
        <f t="shared" si="0"/>
        <v>4.21/km</v>
      </c>
      <c r="H33" s="16">
        <f t="shared" si="1"/>
        <v>0.007384259259259264</v>
      </c>
      <c r="I33" s="16">
        <f t="shared" si="2"/>
        <v>0</v>
      </c>
    </row>
    <row r="34" spans="1:9" ht="15" customHeight="1">
      <c r="A34" s="14">
        <v>30</v>
      </c>
      <c r="B34" s="15" t="s">
        <v>97</v>
      </c>
      <c r="C34" s="15" t="s">
        <v>98</v>
      </c>
      <c r="D34" s="14" t="s">
        <v>75</v>
      </c>
      <c r="E34" s="15" t="s">
        <v>55</v>
      </c>
      <c r="F34" s="32">
        <v>0.03635416666666667</v>
      </c>
      <c r="G34" s="14" t="str">
        <f t="shared" si="0"/>
        <v>4.22/km</v>
      </c>
      <c r="H34" s="16">
        <f t="shared" si="1"/>
        <v>0.0074537037037037054</v>
      </c>
      <c r="I34" s="16">
        <f t="shared" si="2"/>
        <v>0.0021412037037037007</v>
      </c>
    </row>
    <row r="35" spans="1:9" ht="15" customHeight="1">
      <c r="A35" s="14">
        <v>31</v>
      </c>
      <c r="B35" s="15" t="s">
        <v>40</v>
      </c>
      <c r="C35" s="15" t="s">
        <v>99</v>
      </c>
      <c r="D35" s="14" t="s">
        <v>75</v>
      </c>
      <c r="E35" s="15" t="s">
        <v>55</v>
      </c>
      <c r="F35" s="32">
        <v>0.03652777777777778</v>
      </c>
      <c r="G35" s="14" t="str">
        <f t="shared" si="0"/>
        <v>4.23/km</v>
      </c>
      <c r="H35" s="16">
        <f t="shared" si="1"/>
        <v>0.007627314814814816</v>
      </c>
      <c r="I35" s="16">
        <f t="shared" si="2"/>
        <v>0.0023148148148148112</v>
      </c>
    </row>
    <row r="36" spans="1:9" ht="15" customHeight="1">
      <c r="A36" s="14">
        <v>32</v>
      </c>
      <c r="B36" s="15" t="s">
        <v>100</v>
      </c>
      <c r="C36" s="15" t="s">
        <v>21</v>
      </c>
      <c r="D36" s="14" t="s">
        <v>39</v>
      </c>
      <c r="E36" s="15" t="s">
        <v>58</v>
      </c>
      <c r="F36" s="32">
        <v>0.036585648148148145</v>
      </c>
      <c r="G36" s="14" t="str">
        <f t="shared" si="0"/>
        <v>4.23/km</v>
      </c>
      <c r="H36" s="16">
        <f t="shared" si="1"/>
        <v>0.007685185185185184</v>
      </c>
      <c r="I36" s="16">
        <f t="shared" si="2"/>
        <v>0.007685185185185184</v>
      </c>
    </row>
    <row r="37" spans="1:9" ht="15" customHeight="1">
      <c r="A37" s="14">
        <v>33</v>
      </c>
      <c r="B37" s="15" t="s">
        <v>101</v>
      </c>
      <c r="C37" s="15" t="s">
        <v>35</v>
      </c>
      <c r="D37" s="14" t="s">
        <v>75</v>
      </c>
      <c r="E37" s="15" t="s">
        <v>102</v>
      </c>
      <c r="F37" s="32">
        <v>0.03664351851851852</v>
      </c>
      <c r="G37" s="14" t="str">
        <f t="shared" si="0"/>
        <v>4.24/km</v>
      </c>
      <c r="H37" s="16">
        <f t="shared" si="1"/>
        <v>0.007743055555555559</v>
      </c>
      <c r="I37" s="16">
        <f t="shared" si="2"/>
        <v>0.002430555555555554</v>
      </c>
    </row>
    <row r="38" spans="1:9" ht="15" customHeight="1">
      <c r="A38" s="14">
        <v>34</v>
      </c>
      <c r="B38" s="15" t="s">
        <v>103</v>
      </c>
      <c r="C38" s="15" t="s">
        <v>24</v>
      </c>
      <c r="D38" s="14" t="s">
        <v>34</v>
      </c>
      <c r="E38" s="15" t="s">
        <v>104</v>
      </c>
      <c r="F38" s="32">
        <v>0.036759259259259255</v>
      </c>
      <c r="G38" s="14" t="str">
        <f t="shared" si="0"/>
        <v>4.25/km</v>
      </c>
      <c r="H38" s="16">
        <f t="shared" si="1"/>
        <v>0.007858796296296294</v>
      </c>
      <c r="I38" s="16">
        <f t="shared" si="2"/>
        <v>0.004837962962962954</v>
      </c>
    </row>
    <row r="39" spans="1:9" ht="15" customHeight="1">
      <c r="A39" s="14">
        <v>35</v>
      </c>
      <c r="B39" s="15" t="s">
        <v>105</v>
      </c>
      <c r="C39" s="15" t="s">
        <v>47</v>
      </c>
      <c r="D39" s="14" t="s">
        <v>34</v>
      </c>
      <c r="E39" s="15" t="s">
        <v>106</v>
      </c>
      <c r="F39" s="32">
        <v>0.036967592592592594</v>
      </c>
      <c r="G39" s="14" t="str">
        <f t="shared" si="0"/>
        <v>4.26/km</v>
      </c>
      <c r="H39" s="16">
        <f t="shared" si="1"/>
        <v>0.008067129629629632</v>
      </c>
      <c r="I39" s="16">
        <f t="shared" si="2"/>
        <v>0.005046296296296292</v>
      </c>
    </row>
    <row r="40" spans="1:9" ht="15" customHeight="1">
      <c r="A40" s="14">
        <v>36</v>
      </c>
      <c r="B40" s="15" t="s">
        <v>107</v>
      </c>
      <c r="C40" s="15" t="s">
        <v>44</v>
      </c>
      <c r="D40" s="14" t="s">
        <v>39</v>
      </c>
      <c r="E40" s="15" t="s">
        <v>102</v>
      </c>
      <c r="F40" s="32">
        <v>0.03702546296296296</v>
      </c>
      <c r="G40" s="14" t="str">
        <f t="shared" si="0"/>
        <v>4.27/km</v>
      </c>
      <c r="H40" s="16">
        <f t="shared" si="1"/>
        <v>0.008125</v>
      </c>
      <c r="I40" s="16">
        <f t="shared" si="2"/>
        <v>0.008125</v>
      </c>
    </row>
    <row r="41" spans="1:9" ht="15" customHeight="1">
      <c r="A41" s="14">
        <v>37</v>
      </c>
      <c r="B41" s="15" t="s">
        <v>108</v>
      </c>
      <c r="C41" s="15" t="s">
        <v>25</v>
      </c>
      <c r="D41" s="14" t="s">
        <v>36</v>
      </c>
      <c r="E41" s="15" t="s">
        <v>55</v>
      </c>
      <c r="F41" s="32">
        <v>0.03703703703703704</v>
      </c>
      <c r="G41" s="14" t="str">
        <f t="shared" si="0"/>
        <v>4.27/km</v>
      </c>
      <c r="H41" s="16">
        <f t="shared" si="1"/>
        <v>0.00813657407407408</v>
      </c>
      <c r="I41" s="16">
        <f t="shared" si="2"/>
        <v>0.004907407407407416</v>
      </c>
    </row>
    <row r="42" spans="1:9" ht="15" customHeight="1">
      <c r="A42" s="14">
        <v>38</v>
      </c>
      <c r="B42" s="15" t="s">
        <v>109</v>
      </c>
      <c r="C42" s="15" t="s">
        <v>32</v>
      </c>
      <c r="D42" s="14" t="s">
        <v>75</v>
      </c>
      <c r="E42" s="15" t="s">
        <v>55</v>
      </c>
      <c r="F42" s="32">
        <v>0.03736111111111111</v>
      </c>
      <c r="G42" s="14" t="str">
        <f t="shared" si="0"/>
        <v>4.29/km</v>
      </c>
      <c r="H42" s="16">
        <f t="shared" si="1"/>
        <v>0.008460648148148148</v>
      </c>
      <c r="I42" s="16">
        <f t="shared" si="2"/>
        <v>0.003148148148148143</v>
      </c>
    </row>
    <row r="43" spans="1:9" ht="15" customHeight="1">
      <c r="A43" s="14">
        <v>39</v>
      </c>
      <c r="B43" s="15" t="s">
        <v>110</v>
      </c>
      <c r="C43" s="15" t="s">
        <v>29</v>
      </c>
      <c r="D43" s="14" t="s">
        <v>34</v>
      </c>
      <c r="E43" s="15" t="s">
        <v>86</v>
      </c>
      <c r="F43" s="32">
        <v>0.03737268518518519</v>
      </c>
      <c r="G43" s="14" t="str">
        <f t="shared" si="0"/>
        <v>4.29/km</v>
      </c>
      <c r="H43" s="16">
        <f t="shared" si="1"/>
        <v>0.008472222222222228</v>
      </c>
      <c r="I43" s="16">
        <f t="shared" si="2"/>
        <v>0.0054513888888888876</v>
      </c>
    </row>
    <row r="44" spans="1:9" ht="15" customHeight="1">
      <c r="A44" s="14">
        <v>40</v>
      </c>
      <c r="B44" s="15" t="s">
        <v>111</v>
      </c>
      <c r="C44" s="15" t="s">
        <v>26</v>
      </c>
      <c r="D44" s="14" t="s">
        <v>34</v>
      </c>
      <c r="E44" s="15" t="s">
        <v>58</v>
      </c>
      <c r="F44" s="32">
        <v>0.03765046296296296</v>
      </c>
      <c r="G44" s="14" t="str">
        <f t="shared" si="0"/>
        <v>4.31/km</v>
      </c>
      <c r="H44" s="16">
        <f t="shared" si="1"/>
        <v>0.00875</v>
      </c>
      <c r="I44" s="16">
        <f t="shared" si="2"/>
        <v>0.00572916666666666</v>
      </c>
    </row>
    <row r="45" spans="1:9" ht="15" customHeight="1">
      <c r="A45" s="14">
        <v>41</v>
      </c>
      <c r="B45" s="15" t="s">
        <v>112</v>
      </c>
      <c r="C45" s="15" t="s">
        <v>14</v>
      </c>
      <c r="D45" s="14" t="s">
        <v>75</v>
      </c>
      <c r="E45" s="15" t="s">
        <v>90</v>
      </c>
      <c r="F45" s="32">
        <v>0.03784722222222222</v>
      </c>
      <c r="G45" s="14" t="str">
        <f t="shared" si="0"/>
        <v>4.33/km</v>
      </c>
      <c r="H45" s="16">
        <f t="shared" si="1"/>
        <v>0.008946759259259258</v>
      </c>
      <c r="I45" s="16">
        <f t="shared" si="2"/>
        <v>0.0036342592592592537</v>
      </c>
    </row>
    <row r="46" spans="1:9" ht="15" customHeight="1">
      <c r="A46" s="14">
        <v>42</v>
      </c>
      <c r="B46" s="15" t="s">
        <v>113</v>
      </c>
      <c r="C46" s="15" t="s">
        <v>114</v>
      </c>
      <c r="D46" s="14" t="s">
        <v>75</v>
      </c>
      <c r="E46" s="15" t="s">
        <v>115</v>
      </c>
      <c r="F46" s="32">
        <v>0.03815972222222223</v>
      </c>
      <c r="G46" s="14" t="str">
        <f t="shared" si="0"/>
        <v>4.35/km</v>
      </c>
      <c r="H46" s="16">
        <f t="shared" si="1"/>
        <v>0.009259259259259266</v>
      </c>
      <c r="I46" s="16">
        <f t="shared" si="2"/>
        <v>0.003946759259259261</v>
      </c>
    </row>
    <row r="47" spans="1:9" ht="15" customHeight="1">
      <c r="A47" s="14">
        <v>43</v>
      </c>
      <c r="B47" s="15" t="s">
        <v>116</v>
      </c>
      <c r="C47" s="15" t="s">
        <v>44</v>
      </c>
      <c r="D47" s="14" t="s">
        <v>39</v>
      </c>
      <c r="E47" s="15" t="s">
        <v>106</v>
      </c>
      <c r="F47" s="32">
        <v>0.03840277777777778</v>
      </c>
      <c r="G47" s="14" t="str">
        <f t="shared" si="0"/>
        <v>4.37/km</v>
      </c>
      <c r="H47" s="16">
        <f t="shared" si="1"/>
        <v>0.009502314814814818</v>
      </c>
      <c r="I47" s="16">
        <f t="shared" si="2"/>
        <v>0.009502314814814818</v>
      </c>
    </row>
    <row r="48" spans="1:9" ht="15" customHeight="1">
      <c r="A48" s="14">
        <v>44</v>
      </c>
      <c r="B48" s="15" t="s">
        <v>117</v>
      </c>
      <c r="C48" s="15" t="s">
        <v>118</v>
      </c>
      <c r="D48" s="14" t="s">
        <v>39</v>
      </c>
      <c r="E48" s="15" t="s">
        <v>119</v>
      </c>
      <c r="F48" s="32">
        <v>0.038483796296296294</v>
      </c>
      <c r="G48" s="14" t="str">
        <f t="shared" si="0"/>
        <v>4.37/km</v>
      </c>
      <c r="H48" s="16">
        <f t="shared" si="1"/>
        <v>0.009583333333333333</v>
      </c>
      <c r="I48" s="16">
        <f t="shared" si="2"/>
        <v>0.009583333333333333</v>
      </c>
    </row>
    <row r="49" spans="1:9" ht="15" customHeight="1">
      <c r="A49" s="14">
        <v>45</v>
      </c>
      <c r="B49" s="15" t="s">
        <v>120</v>
      </c>
      <c r="C49" s="15" t="s">
        <v>121</v>
      </c>
      <c r="D49" s="14" t="s">
        <v>36</v>
      </c>
      <c r="E49" s="15" t="s">
        <v>115</v>
      </c>
      <c r="F49" s="32">
        <v>0.03854166666666667</v>
      </c>
      <c r="G49" s="14" t="str">
        <f t="shared" si="0"/>
        <v>4.38/km</v>
      </c>
      <c r="H49" s="16">
        <f t="shared" si="1"/>
        <v>0.009641203703703707</v>
      </c>
      <c r="I49" s="16">
        <f t="shared" si="2"/>
        <v>0.0064120370370370425</v>
      </c>
    </row>
    <row r="50" spans="1:9" ht="15" customHeight="1">
      <c r="A50" s="14">
        <v>46</v>
      </c>
      <c r="B50" s="15" t="s">
        <v>122</v>
      </c>
      <c r="C50" s="15" t="s">
        <v>123</v>
      </c>
      <c r="D50" s="14" t="s">
        <v>36</v>
      </c>
      <c r="E50" s="15" t="s">
        <v>55</v>
      </c>
      <c r="F50" s="32">
        <v>0.03871527777777778</v>
      </c>
      <c r="G50" s="14" t="str">
        <f t="shared" si="0"/>
        <v>4.39/km</v>
      </c>
      <c r="H50" s="16">
        <f t="shared" si="1"/>
        <v>0.009814814814814818</v>
      </c>
      <c r="I50" s="16">
        <f t="shared" si="2"/>
        <v>0.006585648148148153</v>
      </c>
    </row>
    <row r="51" spans="1:9" ht="15" customHeight="1">
      <c r="A51" s="14">
        <v>47</v>
      </c>
      <c r="B51" s="15" t="s">
        <v>124</v>
      </c>
      <c r="C51" s="15" t="s">
        <v>12</v>
      </c>
      <c r="D51" s="14" t="s">
        <v>36</v>
      </c>
      <c r="E51" s="15" t="s">
        <v>58</v>
      </c>
      <c r="F51" s="32">
        <v>0.038831018518518515</v>
      </c>
      <c r="G51" s="14" t="str">
        <f t="shared" si="0"/>
        <v>4.40/km</v>
      </c>
      <c r="H51" s="16">
        <f t="shared" si="1"/>
        <v>0.009930555555555554</v>
      </c>
      <c r="I51" s="16">
        <f t="shared" si="2"/>
        <v>0.006701388888888889</v>
      </c>
    </row>
    <row r="52" spans="1:9" ht="15" customHeight="1">
      <c r="A52" s="14">
        <v>48</v>
      </c>
      <c r="B52" s="15" t="s">
        <v>49</v>
      </c>
      <c r="C52" s="15" t="s">
        <v>125</v>
      </c>
      <c r="D52" s="14" t="s">
        <v>126</v>
      </c>
      <c r="E52" s="15" t="s">
        <v>102</v>
      </c>
      <c r="F52" s="32">
        <v>0.03891203703703704</v>
      </c>
      <c r="G52" s="14" t="str">
        <f t="shared" si="0"/>
        <v>4.40/km</v>
      </c>
      <c r="H52" s="16">
        <f t="shared" si="1"/>
        <v>0.010011574074074076</v>
      </c>
      <c r="I52" s="16">
        <f t="shared" si="2"/>
        <v>0</v>
      </c>
    </row>
    <row r="53" spans="1:9" ht="15" customHeight="1">
      <c r="A53" s="14">
        <v>49</v>
      </c>
      <c r="B53" s="15" t="s">
        <v>127</v>
      </c>
      <c r="C53" s="15" t="s">
        <v>12</v>
      </c>
      <c r="D53" s="14" t="s">
        <v>39</v>
      </c>
      <c r="E53" s="15" t="s">
        <v>128</v>
      </c>
      <c r="F53" s="32">
        <v>0.03916666666666666</v>
      </c>
      <c r="G53" s="14" t="str">
        <f t="shared" si="0"/>
        <v>4.42/km</v>
      </c>
      <c r="H53" s="16">
        <f t="shared" si="1"/>
        <v>0.010266203703703701</v>
      </c>
      <c r="I53" s="16">
        <f t="shared" si="2"/>
        <v>0.010266203703703701</v>
      </c>
    </row>
    <row r="54" spans="1:9" ht="15" customHeight="1">
      <c r="A54" s="14">
        <v>50</v>
      </c>
      <c r="B54" s="15" t="s">
        <v>129</v>
      </c>
      <c r="C54" s="15" t="s">
        <v>130</v>
      </c>
      <c r="D54" s="14" t="s">
        <v>131</v>
      </c>
      <c r="E54" s="15" t="s">
        <v>53</v>
      </c>
      <c r="F54" s="32">
        <v>0.03921296296296296</v>
      </c>
      <c r="G54" s="14" t="str">
        <f t="shared" si="0"/>
        <v>4.42/km</v>
      </c>
      <c r="H54" s="16">
        <f t="shared" si="1"/>
        <v>0.010312500000000002</v>
      </c>
      <c r="I54" s="16">
        <f t="shared" si="2"/>
        <v>0</v>
      </c>
    </row>
    <row r="55" spans="1:9" ht="15" customHeight="1">
      <c r="A55" s="14">
        <v>51</v>
      </c>
      <c r="B55" s="15" t="s">
        <v>132</v>
      </c>
      <c r="C55" s="15" t="s">
        <v>35</v>
      </c>
      <c r="D55" s="14" t="s">
        <v>34</v>
      </c>
      <c r="E55" s="15" t="s">
        <v>55</v>
      </c>
      <c r="F55" s="32">
        <v>0.03936342592592592</v>
      </c>
      <c r="G55" s="14" t="str">
        <f t="shared" si="0"/>
        <v>4.43/km</v>
      </c>
      <c r="H55" s="16">
        <f t="shared" si="1"/>
        <v>0.010462962962962959</v>
      </c>
      <c r="I55" s="16">
        <f t="shared" si="2"/>
        <v>0.007442129629629618</v>
      </c>
    </row>
    <row r="56" spans="1:9" ht="15" customHeight="1">
      <c r="A56" s="14">
        <v>52</v>
      </c>
      <c r="B56" s="15" t="s">
        <v>133</v>
      </c>
      <c r="C56" s="15" t="s">
        <v>123</v>
      </c>
      <c r="D56" s="14" t="s">
        <v>75</v>
      </c>
      <c r="E56" s="15" t="s">
        <v>58</v>
      </c>
      <c r="F56" s="32">
        <v>0.03957175925925926</v>
      </c>
      <c r="G56" s="14" t="str">
        <f t="shared" si="0"/>
        <v>4.45/km</v>
      </c>
      <c r="H56" s="16">
        <f t="shared" si="1"/>
        <v>0.010671296296296297</v>
      </c>
      <c r="I56" s="16">
        <f t="shared" si="2"/>
        <v>0.005358796296296292</v>
      </c>
    </row>
    <row r="57" spans="1:9" ht="15" customHeight="1">
      <c r="A57" s="14">
        <v>53</v>
      </c>
      <c r="B57" s="15" t="s">
        <v>134</v>
      </c>
      <c r="C57" s="15" t="s">
        <v>17</v>
      </c>
      <c r="D57" s="14" t="s">
        <v>72</v>
      </c>
      <c r="E57" s="15" t="s">
        <v>55</v>
      </c>
      <c r="F57" s="32">
        <v>0.03965277777777778</v>
      </c>
      <c r="G57" s="14" t="str">
        <f t="shared" si="0"/>
        <v>4.46/km</v>
      </c>
      <c r="H57" s="16">
        <f t="shared" si="1"/>
        <v>0.010752314814814819</v>
      </c>
      <c r="I57" s="16">
        <f t="shared" si="2"/>
        <v>0.005740740740740741</v>
      </c>
    </row>
    <row r="58" spans="1:9" ht="15" customHeight="1">
      <c r="A58" s="14">
        <v>54</v>
      </c>
      <c r="B58" s="15" t="s">
        <v>135</v>
      </c>
      <c r="C58" s="15" t="s">
        <v>136</v>
      </c>
      <c r="D58" s="14" t="s">
        <v>126</v>
      </c>
      <c r="E58" s="15" t="s">
        <v>137</v>
      </c>
      <c r="F58" s="32">
        <v>0.03975694444444445</v>
      </c>
      <c r="G58" s="14" t="str">
        <f t="shared" si="0"/>
        <v>4.46/km</v>
      </c>
      <c r="H58" s="16">
        <f t="shared" si="1"/>
        <v>0.010856481481481488</v>
      </c>
      <c r="I58" s="16">
        <f t="shared" si="2"/>
        <v>0.0008449074074074123</v>
      </c>
    </row>
    <row r="59" spans="1:9" ht="15" customHeight="1">
      <c r="A59" s="14">
        <v>55</v>
      </c>
      <c r="B59" s="15" t="s">
        <v>138</v>
      </c>
      <c r="C59" s="15" t="s">
        <v>139</v>
      </c>
      <c r="D59" s="14" t="s">
        <v>36</v>
      </c>
      <c r="E59" s="15" t="s">
        <v>53</v>
      </c>
      <c r="F59" s="32">
        <v>0.03988425925925926</v>
      </c>
      <c r="G59" s="14" t="str">
        <f t="shared" si="0"/>
        <v>4.47/km</v>
      </c>
      <c r="H59" s="16">
        <f t="shared" si="1"/>
        <v>0.010983796296296297</v>
      </c>
      <c r="I59" s="16">
        <f t="shared" si="2"/>
        <v>0.007754629629629632</v>
      </c>
    </row>
    <row r="60" spans="1:9" ht="15" customHeight="1">
      <c r="A60" s="14">
        <v>56</v>
      </c>
      <c r="B60" s="15" t="s">
        <v>140</v>
      </c>
      <c r="C60" s="15" t="s">
        <v>50</v>
      </c>
      <c r="D60" s="14" t="s">
        <v>141</v>
      </c>
      <c r="E60" s="15" t="s">
        <v>55</v>
      </c>
      <c r="F60" s="32">
        <v>0.039942129629629626</v>
      </c>
      <c r="G60" s="14" t="str">
        <f t="shared" si="0"/>
        <v>4.48/km</v>
      </c>
      <c r="H60" s="16">
        <f t="shared" si="1"/>
        <v>0.011041666666666665</v>
      </c>
      <c r="I60" s="16">
        <f t="shared" si="2"/>
        <v>0</v>
      </c>
    </row>
    <row r="61" spans="1:9" ht="15" customHeight="1">
      <c r="A61" s="14">
        <v>57</v>
      </c>
      <c r="B61" s="15" t="s">
        <v>142</v>
      </c>
      <c r="C61" s="15" t="s">
        <v>21</v>
      </c>
      <c r="D61" s="14" t="s">
        <v>34</v>
      </c>
      <c r="E61" s="15" t="s">
        <v>115</v>
      </c>
      <c r="F61" s="32">
        <v>0.040011574074074074</v>
      </c>
      <c r="G61" s="14" t="str">
        <f t="shared" si="0"/>
        <v>4.48/km</v>
      </c>
      <c r="H61" s="16">
        <f t="shared" si="1"/>
        <v>0.011111111111111113</v>
      </c>
      <c r="I61" s="16">
        <f t="shared" si="2"/>
        <v>0.008090277777777773</v>
      </c>
    </row>
    <row r="62" spans="1:9" ht="15" customHeight="1">
      <c r="A62" s="14">
        <v>58</v>
      </c>
      <c r="B62" s="15" t="s">
        <v>143</v>
      </c>
      <c r="C62" s="15" t="s">
        <v>144</v>
      </c>
      <c r="D62" s="14" t="s">
        <v>36</v>
      </c>
      <c r="E62" s="15" t="s">
        <v>145</v>
      </c>
      <c r="F62" s="32">
        <v>0.04002314814814815</v>
      </c>
      <c r="G62" s="14" t="str">
        <f t="shared" si="0"/>
        <v>4.48/km</v>
      </c>
      <c r="H62" s="16">
        <f t="shared" si="1"/>
        <v>0.011122685185185187</v>
      </c>
      <c r="I62" s="16">
        <f t="shared" si="2"/>
        <v>0.007893518518518522</v>
      </c>
    </row>
    <row r="63" spans="1:9" ht="15" customHeight="1">
      <c r="A63" s="14">
        <v>59</v>
      </c>
      <c r="B63" s="15" t="s">
        <v>146</v>
      </c>
      <c r="C63" s="15" t="s">
        <v>12</v>
      </c>
      <c r="D63" s="14" t="s">
        <v>34</v>
      </c>
      <c r="E63" s="15" t="s">
        <v>106</v>
      </c>
      <c r="F63" s="32">
        <v>0.04043981481481482</v>
      </c>
      <c r="G63" s="14" t="str">
        <f t="shared" si="0"/>
        <v>4.51/km</v>
      </c>
      <c r="H63" s="16">
        <f t="shared" si="1"/>
        <v>0.011539351851851856</v>
      </c>
      <c r="I63" s="16">
        <f t="shared" si="2"/>
        <v>0.008518518518518516</v>
      </c>
    </row>
    <row r="64" spans="1:9" ht="15" customHeight="1">
      <c r="A64" s="14">
        <v>60</v>
      </c>
      <c r="B64" s="15" t="s">
        <v>147</v>
      </c>
      <c r="C64" s="15" t="s">
        <v>20</v>
      </c>
      <c r="D64" s="14" t="s">
        <v>75</v>
      </c>
      <c r="E64" s="15" t="s">
        <v>115</v>
      </c>
      <c r="F64" s="32">
        <v>0.04070601851851852</v>
      </c>
      <c r="G64" s="14" t="str">
        <f t="shared" si="0"/>
        <v>4.53/km</v>
      </c>
      <c r="H64" s="16">
        <f t="shared" si="1"/>
        <v>0.011805555555555562</v>
      </c>
      <c r="I64" s="16">
        <f t="shared" si="2"/>
        <v>0.0064930555555555575</v>
      </c>
    </row>
    <row r="65" spans="1:9" ht="15" customHeight="1">
      <c r="A65" s="14">
        <v>61</v>
      </c>
      <c r="B65" s="15" t="s">
        <v>148</v>
      </c>
      <c r="C65" s="15" t="s">
        <v>48</v>
      </c>
      <c r="D65" s="14" t="s">
        <v>72</v>
      </c>
      <c r="E65" s="15" t="s">
        <v>149</v>
      </c>
      <c r="F65" s="32">
        <v>0.04075231481481481</v>
      </c>
      <c r="G65" s="14" t="str">
        <f t="shared" si="0"/>
        <v>4.53/km</v>
      </c>
      <c r="H65" s="16">
        <f t="shared" si="1"/>
        <v>0.01185185185185185</v>
      </c>
      <c r="I65" s="16">
        <f t="shared" si="2"/>
        <v>0.0068402777777777715</v>
      </c>
    </row>
    <row r="66" spans="1:9" ht="15" customHeight="1">
      <c r="A66" s="14">
        <v>62</v>
      </c>
      <c r="B66" s="15" t="s">
        <v>150</v>
      </c>
      <c r="C66" s="15" t="s">
        <v>35</v>
      </c>
      <c r="D66" s="14" t="s">
        <v>36</v>
      </c>
      <c r="E66" s="15" t="s">
        <v>55</v>
      </c>
      <c r="F66" s="32">
        <v>0.0409375</v>
      </c>
      <c r="G66" s="14" t="str">
        <f t="shared" si="0"/>
        <v>4.55/km</v>
      </c>
      <c r="H66" s="16">
        <f t="shared" si="1"/>
        <v>0.01203703703703704</v>
      </c>
      <c r="I66" s="16">
        <f t="shared" si="2"/>
        <v>0.008807870370370376</v>
      </c>
    </row>
    <row r="67" spans="1:9" ht="15" customHeight="1">
      <c r="A67" s="14">
        <v>63</v>
      </c>
      <c r="B67" s="15" t="s">
        <v>81</v>
      </c>
      <c r="C67" s="15" t="s">
        <v>151</v>
      </c>
      <c r="D67" s="14" t="s">
        <v>126</v>
      </c>
      <c r="E67" s="15" t="s">
        <v>58</v>
      </c>
      <c r="F67" s="32">
        <v>0.04120370370370371</v>
      </c>
      <c r="G67" s="14" t="str">
        <f t="shared" si="0"/>
        <v>4.57/km</v>
      </c>
      <c r="H67" s="16">
        <f t="shared" si="1"/>
        <v>0.012303240740740747</v>
      </c>
      <c r="I67" s="16">
        <f t="shared" si="2"/>
        <v>0.002291666666666671</v>
      </c>
    </row>
    <row r="68" spans="1:9" ht="15" customHeight="1">
      <c r="A68" s="14">
        <v>64</v>
      </c>
      <c r="B68" s="15" t="s">
        <v>85</v>
      </c>
      <c r="C68" s="15" t="s">
        <v>152</v>
      </c>
      <c r="D68" s="14" t="s">
        <v>126</v>
      </c>
      <c r="E68" s="15" t="s">
        <v>86</v>
      </c>
      <c r="F68" s="32">
        <v>0.04125</v>
      </c>
      <c r="G68" s="14" t="str">
        <f t="shared" si="0"/>
        <v>4.57/km</v>
      </c>
      <c r="H68" s="16">
        <f t="shared" si="1"/>
        <v>0.01234953703703704</v>
      </c>
      <c r="I68" s="16">
        <f t="shared" si="2"/>
        <v>0.0023379629629629653</v>
      </c>
    </row>
    <row r="69" spans="1:9" ht="15" customHeight="1">
      <c r="A69" s="14">
        <v>65</v>
      </c>
      <c r="B69" s="15" t="s">
        <v>153</v>
      </c>
      <c r="C69" s="15" t="s">
        <v>154</v>
      </c>
      <c r="D69" s="14" t="s">
        <v>95</v>
      </c>
      <c r="E69" s="15" t="s">
        <v>90</v>
      </c>
      <c r="F69" s="32">
        <v>0.04175925925925925</v>
      </c>
      <c r="G69" s="14" t="str">
        <f aca="true" t="shared" si="3" ref="G69:G81">TEXT(INT((HOUR(F69)*3600+MINUTE(F69)*60+SECOND(F69))/$I$3/60),"0")&amp;"."&amp;TEXT(MOD((HOUR(F69)*3600+MINUTE(F69)*60+SECOND(F69))/$I$3,60),"00")&amp;"/km"</f>
        <v>5.01/km</v>
      </c>
      <c r="H69" s="16">
        <f aca="true" t="shared" si="4" ref="H69:H81">F69-$F$5</f>
        <v>0.012858796296296292</v>
      </c>
      <c r="I69" s="16">
        <f t="shared" si="2"/>
        <v>0.005474537037037028</v>
      </c>
    </row>
    <row r="70" spans="1:9" ht="15" customHeight="1">
      <c r="A70" s="14">
        <v>66</v>
      </c>
      <c r="B70" s="15" t="s">
        <v>155</v>
      </c>
      <c r="C70" s="15" t="s">
        <v>42</v>
      </c>
      <c r="D70" s="14" t="s">
        <v>141</v>
      </c>
      <c r="E70" s="15" t="s">
        <v>102</v>
      </c>
      <c r="F70" s="32">
        <v>0.04189814814814815</v>
      </c>
      <c r="G70" s="14" t="str">
        <f t="shared" si="3"/>
        <v>5.02/km</v>
      </c>
      <c r="H70" s="16">
        <f t="shared" si="4"/>
        <v>0.012997685185185189</v>
      </c>
      <c r="I70" s="16">
        <f aca="true" t="shared" si="5" ref="I70:I97">F70-INDEX($F$5:$F$100,MATCH(D70,$D$5:$D$100,0))</f>
        <v>0.0019560185185185236</v>
      </c>
    </row>
    <row r="71" spans="1:9" ht="15" customHeight="1">
      <c r="A71" s="14">
        <v>67</v>
      </c>
      <c r="B71" s="15" t="s">
        <v>156</v>
      </c>
      <c r="C71" s="15" t="s">
        <v>157</v>
      </c>
      <c r="D71" s="14" t="s">
        <v>34</v>
      </c>
      <c r="E71" s="15" t="s">
        <v>106</v>
      </c>
      <c r="F71" s="32">
        <v>0.04190972222222222</v>
      </c>
      <c r="G71" s="14" t="str">
        <f t="shared" si="3"/>
        <v>5.02/km</v>
      </c>
      <c r="H71" s="16">
        <f t="shared" si="4"/>
        <v>0.013009259259259262</v>
      </c>
      <c r="I71" s="16">
        <f t="shared" si="5"/>
        <v>0.009988425925925921</v>
      </c>
    </row>
    <row r="72" spans="1:9" ht="15" customHeight="1">
      <c r="A72" s="14">
        <v>68</v>
      </c>
      <c r="B72" s="15" t="s">
        <v>158</v>
      </c>
      <c r="C72" s="15" t="s">
        <v>29</v>
      </c>
      <c r="D72" s="14" t="s">
        <v>34</v>
      </c>
      <c r="E72" s="15" t="s">
        <v>106</v>
      </c>
      <c r="F72" s="32">
        <v>0.04193287037037038</v>
      </c>
      <c r="G72" s="14" t="str">
        <f t="shared" si="3"/>
        <v>5.02/km</v>
      </c>
      <c r="H72" s="16">
        <f t="shared" si="4"/>
        <v>0.013032407407407416</v>
      </c>
      <c r="I72" s="16">
        <f t="shared" si="5"/>
        <v>0.010011574074074076</v>
      </c>
    </row>
    <row r="73" spans="1:9" ht="15" customHeight="1">
      <c r="A73" s="14">
        <v>69</v>
      </c>
      <c r="B73" s="15" t="s">
        <v>159</v>
      </c>
      <c r="C73" s="15" t="s">
        <v>160</v>
      </c>
      <c r="D73" s="14" t="s">
        <v>126</v>
      </c>
      <c r="E73" s="15" t="s">
        <v>55</v>
      </c>
      <c r="F73" s="32">
        <v>0.04217592592592592</v>
      </c>
      <c r="G73" s="14" t="str">
        <f t="shared" si="3"/>
        <v>5.04/km</v>
      </c>
      <c r="H73" s="16">
        <f t="shared" si="4"/>
        <v>0.013275462962962961</v>
      </c>
      <c r="I73" s="16">
        <f t="shared" si="5"/>
        <v>0.0032638888888888856</v>
      </c>
    </row>
    <row r="74" spans="1:9" ht="15" customHeight="1">
      <c r="A74" s="14">
        <v>70</v>
      </c>
      <c r="B74" s="15" t="s">
        <v>161</v>
      </c>
      <c r="C74" s="15" t="s">
        <v>43</v>
      </c>
      <c r="D74" s="14" t="s">
        <v>36</v>
      </c>
      <c r="E74" s="15" t="s">
        <v>115</v>
      </c>
      <c r="F74" s="32">
        <v>0.042222222222222223</v>
      </c>
      <c r="G74" s="14" t="str">
        <f t="shared" si="3"/>
        <v>5.04/km</v>
      </c>
      <c r="H74" s="16">
        <f t="shared" si="4"/>
        <v>0.013321759259259262</v>
      </c>
      <c r="I74" s="16">
        <f t="shared" si="5"/>
        <v>0.010092592592592597</v>
      </c>
    </row>
    <row r="75" spans="1:9" ht="15" customHeight="1">
      <c r="A75" s="14">
        <v>71</v>
      </c>
      <c r="B75" s="15" t="s">
        <v>162</v>
      </c>
      <c r="C75" s="15" t="s">
        <v>163</v>
      </c>
      <c r="D75" s="14" t="s">
        <v>39</v>
      </c>
      <c r="E75" s="15" t="s">
        <v>53</v>
      </c>
      <c r="F75" s="32">
        <v>0.043368055555555556</v>
      </c>
      <c r="G75" s="14" t="str">
        <f t="shared" si="3"/>
        <v>5.12/km</v>
      </c>
      <c r="H75" s="16">
        <f t="shared" si="4"/>
        <v>0.014467592592592594</v>
      </c>
      <c r="I75" s="16">
        <f t="shared" si="5"/>
        <v>0.014467592592592594</v>
      </c>
    </row>
    <row r="76" spans="1:9" ht="15" customHeight="1">
      <c r="A76" s="14">
        <v>72</v>
      </c>
      <c r="B76" s="15" t="s">
        <v>164</v>
      </c>
      <c r="C76" s="15" t="s">
        <v>165</v>
      </c>
      <c r="D76" s="14" t="s">
        <v>72</v>
      </c>
      <c r="E76" s="15" t="s">
        <v>55</v>
      </c>
      <c r="F76" s="32">
        <v>0.0433912037037037</v>
      </c>
      <c r="G76" s="14" t="str">
        <f t="shared" si="3"/>
        <v>5.12/km</v>
      </c>
      <c r="H76" s="16">
        <f t="shared" si="4"/>
        <v>0.014490740740740742</v>
      </c>
      <c r="I76" s="16">
        <f t="shared" si="5"/>
        <v>0.009479166666666664</v>
      </c>
    </row>
    <row r="77" spans="1:9" ht="15" customHeight="1">
      <c r="A77" s="14">
        <v>73</v>
      </c>
      <c r="B77" s="15" t="s">
        <v>135</v>
      </c>
      <c r="C77" s="15" t="s">
        <v>166</v>
      </c>
      <c r="D77" s="14" t="s">
        <v>126</v>
      </c>
      <c r="E77" s="15" t="s">
        <v>102</v>
      </c>
      <c r="F77" s="32">
        <v>0.04341435185185185</v>
      </c>
      <c r="G77" s="14" t="str">
        <f t="shared" si="3"/>
        <v>5.13/km</v>
      </c>
      <c r="H77" s="16">
        <f t="shared" si="4"/>
        <v>0.014513888888888889</v>
      </c>
      <c r="I77" s="16">
        <f t="shared" si="5"/>
        <v>0.004502314814814813</v>
      </c>
    </row>
    <row r="78" spans="1:9" ht="15" customHeight="1">
      <c r="A78" s="14">
        <v>74</v>
      </c>
      <c r="B78" s="15" t="s">
        <v>167</v>
      </c>
      <c r="C78" s="15" t="s">
        <v>11</v>
      </c>
      <c r="D78" s="14" t="s">
        <v>36</v>
      </c>
      <c r="E78" s="15" t="s">
        <v>55</v>
      </c>
      <c r="F78" s="32">
        <v>0.04349537037037037</v>
      </c>
      <c r="G78" s="14" t="str">
        <f t="shared" si="3"/>
        <v>5.13/km</v>
      </c>
      <c r="H78" s="16">
        <f t="shared" si="4"/>
        <v>0.01459490740740741</v>
      </c>
      <c r="I78" s="16">
        <f t="shared" si="5"/>
        <v>0.011365740740740746</v>
      </c>
    </row>
    <row r="79" spans="1:9" ht="15" customHeight="1">
      <c r="A79" s="14">
        <v>75</v>
      </c>
      <c r="B79" s="15" t="s">
        <v>168</v>
      </c>
      <c r="C79" s="15" t="s">
        <v>37</v>
      </c>
      <c r="D79" s="14" t="s">
        <v>75</v>
      </c>
      <c r="E79" s="15" t="s">
        <v>55</v>
      </c>
      <c r="F79" s="32">
        <v>0.04366898148148148</v>
      </c>
      <c r="G79" s="14" t="str">
        <f t="shared" si="3"/>
        <v>5.14/km</v>
      </c>
      <c r="H79" s="16">
        <f t="shared" si="4"/>
        <v>0.014768518518518521</v>
      </c>
      <c r="I79" s="16">
        <f t="shared" si="5"/>
        <v>0.009456018518518516</v>
      </c>
    </row>
    <row r="80" spans="1:9" ht="15" customHeight="1">
      <c r="A80" s="14">
        <v>76</v>
      </c>
      <c r="B80" s="15" t="s">
        <v>169</v>
      </c>
      <c r="C80" s="15" t="s">
        <v>170</v>
      </c>
      <c r="D80" s="14" t="s">
        <v>126</v>
      </c>
      <c r="E80" s="15" t="s">
        <v>171</v>
      </c>
      <c r="F80" s="32">
        <v>0.04376157407407408</v>
      </c>
      <c r="G80" s="14" t="str">
        <f t="shared" si="3"/>
        <v>5.15/km</v>
      </c>
      <c r="H80" s="16">
        <f t="shared" si="4"/>
        <v>0.014861111111111117</v>
      </c>
      <c r="I80" s="16">
        <f t="shared" si="5"/>
        <v>0.004849537037037041</v>
      </c>
    </row>
    <row r="81" spans="1:9" ht="15" customHeight="1">
      <c r="A81" s="14">
        <v>77</v>
      </c>
      <c r="B81" s="15" t="s">
        <v>172</v>
      </c>
      <c r="C81" s="15" t="s">
        <v>173</v>
      </c>
      <c r="D81" s="14" t="s">
        <v>126</v>
      </c>
      <c r="E81" s="15" t="s">
        <v>171</v>
      </c>
      <c r="F81" s="32">
        <v>0.043368055555555556</v>
      </c>
      <c r="G81" s="14" t="str">
        <f t="shared" si="3"/>
        <v>5.12/km</v>
      </c>
      <c r="H81" s="16">
        <f t="shared" si="4"/>
        <v>0.014467592592592594</v>
      </c>
      <c r="I81" s="16">
        <f t="shared" si="5"/>
        <v>0.004456018518518519</v>
      </c>
    </row>
    <row r="82" spans="1:9" ht="15" customHeight="1">
      <c r="A82" s="14">
        <v>78</v>
      </c>
      <c r="B82" s="15" t="s">
        <v>174</v>
      </c>
      <c r="C82" s="15" t="s">
        <v>70</v>
      </c>
      <c r="D82" s="14" t="s">
        <v>72</v>
      </c>
      <c r="E82" s="15" t="s">
        <v>58</v>
      </c>
      <c r="F82" s="32">
        <v>0.04415509259259259</v>
      </c>
      <c r="G82" s="14" t="str">
        <f aca="true" t="shared" si="6" ref="G82:G97">TEXT(INT((HOUR(F82)*3600+MINUTE(F82)*60+SECOND(F82))/$I$3/60),"0")&amp;"."&amp;TEXT(MOD((HOUR(F82)*3600+MINUTE(F82)*60+SECOND(F82))/$I$3,60),"00")&amp;"/km"</f>
        <v>5.18/km</v>
      </c>
      <c r="H82" s="16">
        <f aca="true" t="shared" si="7" ref="H82:H97">F82-$F$5</f>
        <v>0.015254629629629632</v>
      </c>
      <c r="I82" s="16">
        <f t="shared" si="5"/>
        <v>0.010243055555555554</v>
      </c>
    </row>
    <row r="83" spans="1:9" ht="15" customHeight="1">
      <c r="A83" s="14">
        <v>79</v>
      </c>
      <c r="B83" s="15" t="s">
        <v>175</v>
      </c>
      <c r="C83" s="15" t="s">
        <v>27</v>
      </c>
      <c r="D83" s="14" t="s">
        <v>131</v>
      </c>
      <c r="E83" s="15" t="s">
        <v>58</v>
      </c>
      <c r="F83" s="32">
        <v>0.043738425925925924</v>
      </c>
      <c r="G83" s="14" t="str">
        <f t="shared" si="6"/>
        <v>5.15/km</v>
      </c>
      <c r="H83" s="16">
        <f t="shared" si="7"/>
        <v>0.014837962962962963</v>
      </c>
      <c r="I83" s="16">
        <f t="shared" si="5"/>
        <v>0.00452546296296296</v>
      </c>
    </row>
    <row r="84" spans="1:9" ht="15" customHeight="1">
      <c r="A84" s="14">
        <v>80</v>
      </c>
      <c r="B84" s="15" t="s">
        <v>176</v>
      </c>
      <c r="C84" s="15" t="s">
        <v>42</v>
      </c>
      <c r="D84" s="14" t="s">
        <v>177</v>
      </c>
      <c r="E84" s="15" t="s">
        <v>86</v>
      </c>
      <c r="F84" s="32">
        <v>0.04376157407407408</v>
      </c>
      <c r="G84" s="14" t="str">
        <f t="shared" si="6"/>
        <v>5.15/km</v>
      </c>
      <c r="H84" s="16">
        <f t="shared" si="7"/>
        <v>0.014861111111111117</v>
      </c>
      <c r="I84" s="16">
        <f t="shared" si="5"/>
        <v>0</v>
      </c>
    </row>
    <row r="85" spans="1:9" ht="15" customHeight="1">
      <c r="A85" s="14">
        <v>81</v>
      </c>
      <c r="B85" s="15" t="s">
        <v>178</v>
      </c>
      <c r="C85" s="15" t="s">
        <v>160</v>
      </c>
      <c r="D85" s="14" t="s">
        <v>126</v>
      </c>
      <c r="E85" s="15" t="s">
        <v>96</v>
      </c>
      <c r="F85" s="32">
        <v>0.046875</v>
      </c>
      <c r="G85" s="14" t="str">
        <f t="shared" si="6"/>
        <v>5.38/km</v>
      </c>
      <c r="H85" s="16">
        <f t="shared" si="7"/>
        <v>0.01797453703703704</v>
      </c>
      <c r="I85" s="16">
        <f t="shared" si="5"/>
        <v>0.007962962962962963</v>
      </c>
    </row>
    <row r="86" spans="1:9" ht="15" customHeight="1">
      <c r="A86" s="14">
        <v>82</v>
      </c>
      <c r="B86" s="15" t="s">
        <v>179</v>
      </c>
      <c r="C86" s="15" t="s">
        <v>180</v>
      </c>
      <c r="D86" s="14" t="s">
        <v>177</v>
      </c>
      <c r="E86" s="15" t="s">
        <v>55</v>
      </c>
      <c r="F86" s="32">
        <v>0.04788194444444444</v>
      </c>
      <c r="G86" s="14" t="str">
        <f t="shared" si="6"/>
        <v>5.45/km</v>
      </c>
      <c r="H86" s="16">
        <f t="shared" si="7"/>
        <v>0.01898148148148148</v>
      </c>
      <c r="I86" s="16">
        <f t="shared" si="5"/>
        <v>0.0041203703703703645</v>
      </c>
    </row>
    <row r="87" spans="1:9" ht="15" customHeight="1">
      <c r="A87" s="14">
        <v>83</v>
      </c>
      <c r="B87" s="15" t="s">
        <v>181</v>
      </c>
      <c r="C87" s="15" t="s">
        <v>182</v>
      </c>
      <c r="D87" s="14" t="s">
        <v>131</v>
      </c>
      <c r="E87" s="15" t="s">
        <v>58</v>
      </c>
      <c r="F87" s="32">
        <v>0.04804398148148148</v>
      </c>
      <c r="G87" s="14" t="str">
        <f t="shared" si="6"/>
        <v>5.46/km</v>
      </c>
      <c r="H87" s="16">
        <f t="shared" si="7"/>
        <v>0.019143518518518518</v>
      </c>
      <c r="I87" s="16">
        <f t="shared" si="5"/>
        <v>0.008831018518518516</v>
      </c>
    </row>
    <row r="88" spans="1:9" ht="15" customHeight="1">
      <c r="A88" s="14">
        <v>84</v>
      </c>
      <c r="B88" s="15" t="s">
        <v>183</v>
      </c>
      <c r="C88" s="15" t="s">
        <v>16</v>
      </c>
      <c r="D88" s="14" t="s">
        <v>177</v>
      </c>
      <c r="E88" s="15" t="s">
        <v>184</v>
      </c>
      <c r="F88" s="32">
        <v>0.04815972222222222</v>
      </c>
      <c r="G88" s="14" t="str">
        <f t="shared" si="6"/>
        <v>5.47/km</v>
      </c>
      <c r="H88" s="16">
        <f t="shared" si="7"/>
        <v>0.01925925925925926</v>
      </c>
      <c r="I88" s="16">
        <f t="shared" si="5"/>
        <v>0.004398148148148144</v>
      </c>
    </row>
    <row r="89" spans="1:9" ht="15" customHeight="1">
      <c r="A89" s="14">
        <v>85</v>
      </c>
      <c r="B89" s="15" t="s">
        <v>185</v>
      </c>
      <c r="C89" s="15" t="s">
        <v>20</v>
      </c>
      <c r="D89" s="14" t="s">
        <v>39</v>
      </c>
      <c r="E89" s="15" t="s">
        <v>86</v>
      </c>
      <c r="F89" s="32">
        <v>0.04864583333333333</v>
      </c>
      <c r="G89" s="14" t="str">
        <f t="shared" si="6"/>
        <v>5.50/km</v>
      </c>
      <c r="H89" s="16">
        <f t="shared" si="7"/>
        <v>0.01974537037037037</v>
      </c>
      <c r="I89" s="16">
        <f t="shared" si="5"/>
        <v>0.01974537037037037</v>
      </c>
    </row>
    <row r="90" spans="1:9" ht="15" customHeight="1">
      <c r="A90" s="14">
        <v>86</v>
      </c>
      <c r="B90" s="15" t="s">
        <v>186</v>
      </c>
      <c r="C90" s="15" t="s">
        <v>22</v>
      </c>
      <c r="D90" s="14" t="s">
        <v>36</v>
      </c>
      <c r="E90" s="15" t="s">
        <v>106</v>
      </c>
      <c r="F90" s="32">
        <v>0.048854166666666664</v>
      </c>
      <c r="G90" s="14" t="str">
        <f t="shared" si="6"/>
        <v>5.52/km</v>
      </c>
      <c r="H90" s="16">
        <f t="shared" si="7"/>
        <v>0.019953703703703703</v>
      </c>
      <c r="I90" s="16">
        <f t="shared" si="5"/>
        <v>0.016724537037037038</v>
      </c>
    </row>
    <row r="91" spans="1:9" ht="15" customHeight="1">
      <c r="A91" s="14">
        <v>87</v>
      </c>
      <c r="B91" s="15" t="s">
        <v>187</v>
      </c>
      <c r="C91" s="15" t="s">
        <v>35</v>
      </c>
      <c r="D91" s="14" t="s">
        <v>36</v>
      </c>
      <c r="E91" s="15" t="s">
        <v>55</v>
      </c>
      <c r="F91" s="32">
        <v>0.04900462962962963</v>
      </c>
      <c r="G91" s="14" t="str">
        <f t="shared" si="6"/>
        <v>5.53/km</v>
      </c>
      <c r="H91" s="16">
        <f t="shared" si="7"/>
        <v>0.020104166666666666</v>
      </c>
      <c r="I91" s="16">
        <f t="shared" si="5"/>
        <v>0.016875</v>
      </c>
    </row>
    <row r="92" spans="1:9" ht="15" customHeight="1">
      <c r="A92" s="14">
        <v>88</v>
      </c>
      <c r="B92" s="15" t="s">
        <v>188</v>
      </c>
      <c r="C92" s="15" t="s">
        <v>189</v>
      </c>
      <c r="D92" s="14" t="s">
        <v>95</v>
      </c>
      <c r="E92" s="15" t="s">
        <v>58</v>
      </c>
      <c r="F92" s="32">
        <v>0.04925925925925926</v>
      </c>
      <c r="G92" s="14" t="str">
        <f t="shared" si="6"/>
        <v>5.55/km</v>
      </c>
      <c r="H92" s="16">
        <f t="shared" si="7"/>
        <v>0.0203587962962963</v>
      </c>
      <c r="I92" s="16">
        <f t="shared" si="5"/>
        <v>0.012974537037037034</v>
      </c>
    </row>
    <row r="93" spans="1:9" ht="15" customHeight="1">
      <c r="A93" s="14">
        <v>89</v>
      </c>
      <c r="B93" s="15" t="s">
        <v>148</v>
      </c>
      <c r="C93" s="15" t="s">
        <v>44</v>
      </c>
      <c r="D93" s="14" t="s">
        <v>34</v>
      </c>
      <c r="E93" s="15" t="s">
        <v>55</v>
      </c>
      <c r="F93" s="32">
        <v>0.049652777777777775</v>
      </c>
      <c r="G93" s="14" t="str">
        <f t="shared" si="6"/>
        <v>5.58/km</v>
      </c>
      <c r="H93" s="16">
        <f t="shared" si="7"/>
        <v>0.020752314814814814</v>
      </c>
      <c r="I93" s="16">
        <f t="shared" si="5"/>
        <v>0.017731481481481473</v>
      </c>
    </row>
    <row r="94" spans="1:9" ht="15" customHeight="1">
      <c r="A94" s="14">
        <v>90</v>
      </c>
      <c r="B94" s="15" t="s">
        <v>190</v>
      </c>
      <c r="C94" s="15" t="s">
        <v>14</v>
      </c>
      <c r="D94" s="14" t="s">
        <v>72</v>
      </c>
      <c r="E94" s="15" t="s">
        <v>55</v>
      </c>
      <c r="F94" s="32">
        <v>0.049652777777777775</v>
      </c>
      <c r="G94" s="14" t="str">
        <f t="shared" si="6"/>
        <v>5.58/km</v>
      </c>
      <c r="H94" s="16">
        <f t="shared" si="7"/>
        <v>0.020752314814814814</v>
      </c>
      <c r="I94" s="16">
        <f t="shared" si="5"/>
        <v>0.015740740740740736</v>
      </c>
    </row>
    <row r="95" spans="1:9" ht="15" customHeight="1">
      <c r="A95" s="14">
        <v>91</v>
      </c>
      <c r="B95" s="15" t="s">
        <v>191</v>
      </c>
      <c r="C95" s="15" t="s">
        <v>192</v>
      </c>
      <c r="D95" s="14" t="s">
        <v>131</v>
      </c>
      <c r="E95" s="15" t="s">
        <v>58</v>
      </c>
      <c r="F95" s="32">
        <v>0.05086805555555555</v>
      </c>
      <c r="G95" s="14" t="str">
        <f t="shared" si="6"/>
        <v>6.06/km</v>
      </c>
      <c r="H95" s="16">
        <f t="shared" si="7"/>
        <v>0.021967592592592587</v>
      </c>
      <c r="I95" s="16">
        <f t="shared" si="5"/>
        <v>0.011655092592592585</v>
      </c>
    </row>
    <row r="96" spans="1:9" ht="15" customHeight="1">
      <c r="A96" s="14">
        <v>92</v>
      </c>
      <c r="B96" s="15" t="s">
        <v>193</v>
      </c>
      <c r="C96" s="15" t="s">
        <v>19</v>
      </c>
      <c r="D96" s="14" t="s">
        <v>34</v>
      </c>
      <c r="E96" s="15" t="s">
        <v>106</v>
      </c>
      <c r="F96" s="32">
        <v>0.05229166666666666</v>
      </c>
      <c r="G96" s="14" t="str">
        <f t="shared" si="6"/>
        <v>6.17/km</v>
      </c>
      <c r="H96" s="16">
        <f t="shared" si="7"/>
        <v>0.0233912037037037</v>
      </c>
      <c r="I96" s="16">
        <f t="shared" si="5"/>
        <v>0.020370370370370358</v>
      </c>
    </row>
    <row r="97" spans="1:9" ht="15" customHeight="1">
      <c r="A97" s="18">
        <v>93</v>
      </c>
      <c r="B97" s="19" t="s">
        <v>194</v>
      </c>
      <c r="C97" s="19" t="s">
        <v>195</v>
      </c>
      <c r="D97" s="18" t="s">
        <v>131</v>
      </c>
      <c r="E97" s="19" t="s">
        <v>58</v>
      </c>
      <c r="F97" s="33">
        <v>0.05363425925925926</v>
      </c>
      <c r="G97" s="18" t="str">
        <f t="shared" si="6"/>
        <v>6.26/km</v>
      </c>
      <c r="H97" s="20">
        <f t="shared" si="7"/>
        <v>0.024733796296296302</v>
      </c>
      <c r="I97" s="20">
        <f t="shared" si="5"/>
        <v>0.0144212962962963</v>
      </c>
    </row>
  </sheetData>
  <sheetProtection/>
  <autoFilter ref="A4:I97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18" sqref="G18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9" t="str">
        <f>Individuale!A1</f>
        <v>Maratonina di Primavera</v>
      </c>
      <c r="B1" s="29"/>
      <c r="C1" s="29"/>
    </row>
    <row r="2" spans="1:3" ht="42" customHeight="1">
      <c r="A2" s="30" t="str">
        <f>Individuale!A3&amp;" km. "&amp;Individuale!I3</f>
        <v>Allumiere (RM) Italia - Domenica 12/06/2016 km. 12</v>
      </c>
      <c r="B2" s="30"/>
      <c r="C2" s="30"/>
    </row>
    <row r="3" spans="1:3" ht="24.75" customHeight="1">
      <c r="A3" s="21" t="s">
        <v>2</v>
      </c>
      <c r="B3" s="22" t="s">
        <v>6</v>
      </c>
      <c r="C3" s="22" t="s">
        <v>0</v>
      </c>
    </row>
    <row r="4" spans="1:3" ht="15" customHeight="1">
      <c r="A4" s="10">
        <v>1</v>
      </c>
      <c r="B4" s="11" t="s">
        <v>55</v>
      </c>
      <c r="C4" s="23">
        <v>32</v>
      </c>
    </row>
    <row r="5" spans="1:3" ht="15" customHeight="1">
      <c r="A5" s="14">
        <v>2</v>
      </c>
      <c r="B5" s="15" t="s">
        <v>58</v>
      </c>
      <c r="C5" s="24">
        <v>15</v>
      </c>
    </row>
    <row r="6" spans="1:3" ht="15" customHeight="1">
      <c r="A6" s="14">
        <v>3</v>
      </c>
      <c r="B6" s="15" t="s">
        <v>53</v>
      </c>
      <c r="C6" s="24">
        <v>8</v>
      </c>
    </row>
    <row r="7" spans="1:3" ht="15" customHeight="1">
      <c r="A7" s="14">
        <v>4</v>
      </c>
      <c r="B7" s="15" t="s">
        <v>106</v>
      </c>
      <c r="C7" s="24">
        <v>7</v>
      </c>
    </row>
    <row r="8" spans="1:3" ht="15" customHeight="1">
      <c r="A8" s="14">
        <v>5</v>
      </c>
      <c r="B8" s="15" t="s">
        <v>86</v>
      </c>
      <c r="C8" s="24">
        <v>5</v>
      </c>
    </row>
    <row r="9" spans="1:3" ht="15" customHeight="1">
      <c r="A9" s="14">
        <v>6</v>
      </c>
      <c r="B9" s="15" t="s">
        <v>115</v>
      </c>
      <c r="C9" s="24">
        <v>5</v>
      </c>
    </row>
    <row r="10" spans="1:3" ht="15" customHeight="1">
      <c r="A10" s="14">
        <v>7</v>
      </c>
      <c r="B10" s="15" t="s">
        <v>102</v>
      </c>
      <c r="C10" s="24">
        <v>5</v>
      </c>
    </row>
    <row r="11" spans="1:3" ht="15" customHeight="1">
      <c r="A11" s="14">
        <v>8</v>
      </c>
      <c r="B11" s="15" t="s">
        <v>90</v>
      </c>
      <c r="C11" s="24">
        <v>3</v>
      </c>
    </row>
    <row r="12" spans="1:3" ht="15" customHeight="1">
      <c r="A12" s="14">
        <v>9</v>
      </c>
      <c r="B12" s="15" t="s">
        <v>171</v>
      </c>
      <c r="C12" s="24">
        <v>2</v>
      </c>
    </row>
    <row r="13" spans="1:3" ht="15" customHeight="1">
      <c r="A13" s="14">
        <v>10</v>
      </c>
      <c r="B13" s="15" t="s">
        <v>96</v>
      </c>
      <c r="C13" s="24">
        <v>2</v>
      </c>
    </row>
    <row r="14" spans="1:3" ht="15" customHeight="1">
      <c r="A14" s="14">
        <v>11</v>
      </c>
      <c r="B14" s="15" t="s">
        <v>119</v>
      </c>
      <c r="C14" s="24">
        <v>1</v>
      </c>
    </row>
    <row r="15" spans="1:3" ht="15" customHeight="1">
      <c r="A15" s="14">
        <v>12</v>
      </c>
      <c r="B15" s="15" t="s">
        <v>76</v>
      </c>
      <c r="C15" s="24">
        <v>1</v>
      </c>
    </row>
    <row r="16" spans="1:3" ht="15" customHeight="1">
      <c r="A16" s="14">
        <v>13</v>
      </c>
      <c r="B16" s="15" t="s">
        <v>104</v>
      </c>
      <c r="C16" s="24">
        <v>1</v>
      </c>
    </row>
    <row r="17" spans="1:3" ht="15" customHeight="1">
      <c r="A17" s="14">
        <v>14</v>
      </c>
      <c r="B17" s="15" t="s">
        <v>184</v>
      </c>
      <c r="C17" s="24">
        <v>1</v>
      </c>
    </row>
    <row r="18" spans="1:3" ht="15" customHeight="1">
      <c r="A18" s="14">
        <v>15</v>
      </c>
      <c r="B18" s="15" t="s">
        <v>149</v>
      </c>
      <c r="C18" s="24">
        <v>1</v>
      </c>
    </row>
    <row r="19" spans="1:3" ht="15" customHeight="1">
      <c r="A19" s="14">
        <v>16</v>
      </c>
      <c r="B19" s="15" t="s">
        <v>137</v>
      </c>
      <c r="C19" s="24">
        <v>1</v>
      </c>
    </row>
    <row r="20" spans="1:3" ht="15" customHeight="1">
      <c r="A20" s="14">
        <v>17</v>
      </c>
      <c r="B20" s="15" t="s">
        <v>145</v>
      </c>
      <c r="C20" s="24">
        <v>1</v>
      </c>
    </row>
    <row r="21" spans="1:3" ht="15" customHeight="1">
      <c r="A21" s="14">
        <v>18</v>
      </c>
      <c r="B21" s="15" t="s">
        <v>92</v>
      </c>
      <c r="C21" s="24">
        <v>1</v>
      </c>
    </row>
    <row r="22" spans="1:3" ht="15" customHeight="1">
      <c r="A22" s="18">
        <v>19</v>
      </c>
      <c r="B22" s="19" t="s">
        <v>128</v>
      </c>
      <c r="C22" s="25">
        <v>1</v>
      </c>
    </row>
    <row r="23" ht="12.75">
      <c r="C23" s="2">
        <f>SUM(C4:C22)</f>
        <v>93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Di Giorgio</dc:creator>
  <cp:keywords/>
  <dc:description/>
  <cp:lastModifiedBy>ASUS</cp:lastModifiedBy>
  <dcterms:created xsi:type="dcterms:W3CDTF">2013-03-26T14:24:19Z</dcterms:created>
  <dcterms:modified xsi:type="dcterms:W3CDTF">2016-06-14T21:07:22Z</dcterms:modified>
  <cp:category/>
  <cp:version/>
  <cp:contentType/>
  <cp:contentStatus/>
</cp:coreProperties>
</file>