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'Individuale'!$A$3:$I$255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<sst xmlns="http://schemas.openxmlformats.org/spreadsheetml/2006/main" count="1073" uniqueCount="436">
  <si>
    <t>Ranfone</t>
  </si>
  <si>
    <t>Marcello</t>
  </si>
  <si>
    <t>Alesini</t>
  </si>
  <si>
    <t>Arnaldo</t>
  </si>
  <si>
    <t>Cenni</t>
  </si>
  <si>
    <t>Corradini</t>
  </si>
  <si>
    <t>Piergiorgio</t>
  </si>
  <si>
    <t>Romagnoli</t>
  </si>
  <si>
    <t>Sposetti</t>
  </si>
  <si>
    <t>De Pascali</t>
  </si>
  <si>
    <t>Agabiti</t>
  </si>
  <si>
    <t>Carolina</t>
  </si>
  <si>
    <t>Della Rocca</t>
  </si>
  <si>
    <t>Biagetti</t>
  </si>
  <si>
    <t>Paoloni</t>
  </si>
  <si>
    <t>Ziario</t>
  </si>
  <si>
    <t>Leocadio</t>
  </si>
  <si>
    <t>Marcia</t>
  </si>
  <si>
    <t>Panunzi</t>
  </si>
  <si>
    <t>Manuela</t>
  </si>
  <si>
    <t>Bonino</t>
  </si>
  <si>
    <t>Castiero</t>
  </si>
  <si>
    <t>Gabriella</t>
  </si>
  <si>
    <t>Cirioni</t>
  </si>
  <si>
    <t>Chinni</t>
  </si>
  <si>
    <t>Lucia</t>
  </si>
  <si>
    <t>Pimpinella</t>
  </si>
  <si>
    <t>Roberta</t>
  </si>
  <si>
    <t>Brachino</t>
  </si>
  <si>
    <t>Huitner</t>
  </si>
  <si>
    <t>Annette</t>
  </si>
  <si>
    <t>D'Ambra</t>
  </si>
  <si>
    <t>Cristina</t>
  </si>
  <si>
    <t>Faggiani</t>
  </si>
  <si>
    <t>Giordano</t>
  </si>
  <si>
    <t>La Vecchia di Tocco</t>
  </si>
  <si>
    <t>Torino</t>
  </si>
  <si>
    <t>Bernardo</t>
  </si>
  <si>
    <t>Paladino</t>
  </si>
  <si>
    <t>Francesca</t>
  </si>
  <si>
    <t>Peruzzi</t>
  </si>
  <si>
    <t>Morelli</t>
  </si>
  <si>
    <t>Laureti</t>
  </si>
  <si>
    <t>Vettese</t>
  </si>
  <si>
    <t>Quirini</t>
  </si>
  <si>
    <t>Lunati</t>
  </si>
  <si>
    <t>Veroli</t>
  </si>
  <si>
    <t>Pastiello</t>
  </si>
  <si>
    <t>Angela</t>
  </si>
  <si>
    <t>Guerrieri</t>
  </si>
  <si>
    <t>AVIS TR</t>
  </si>
  <si>
    <t>Nastasi</t>
  </si>
  <si>
    <t>Macchioni</t>
  </si>
  <si>
    <t>Sconocchia</t>
  </si>
  <si>
    <t>Renzo</t>
  </si>
  <si>
    <r>
      <t xml:space="preserve">Straviterbo </t>
    </r>
    <r>
      <rPr>
        <i/>
        <sz val="18"/>
        <rFont val="Arial"/>
        <family val="2"/>
      </rPr>
      <t>3ª edizione</t>
    </r>
  </si>
  <si>
    <t>Viterbo (VT) Italia - Mercoledì 12/05/2010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</si>
  <si>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</si>
  <si>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</si>
  <si>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</si>
  <si>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</si>
  <si>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</si>
  <si>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</si>
  <si>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</si>
  <si>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</si>
  <si>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</si>
  <si>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</si>
  <si>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</si>
  <si>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</si>
  <si>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Di Priamo</t>
  </si>
  <si>
    <t>Alessandro</t>
  </si>
  <si>
    <t>D</t>
  </si>
  <si>
    <t>Atl. Villa Aurelia</t>
  </si>
  <si>
    <t>Buccilli</t>
  </si>
  <si>
    <t>Carmine</t>
  </si>
  <si>
    <t>A</t>
  </si>
  <si>
    <t>Sora Runner Club</t>
  </si>
  <si>
    <t>Atanasi</t>
  </si>
  <si>
    <t>Giampietro</t>
  </si>
  <si>
    <t>LBM Sport</t>
  </si>
  <si>
    <t>Scardetta</t>
  </si>
  <si>
    <t>Luca</t>
  </si>
  <si>
    <t>B</t>
  </si>
  <si>
    <t>Bolsena Forum Sport</t>
  </si>
  <si>
    <t>Paternesi</t>
  </si>
  <si>
    <t>Andrea</t>
  </si>
  <si>
    <t>C</t>
  </si>
  <si>
    <t>CRAL IPZS</t>
  </si>
  <si>
    <t>Cesarini</t>
  </si>
  <si>
    <t>Giorgio</t>
  </si>
  <si>
    <t>Pol. Montalto</t>
  </si>
  <si>
    <t>Catullo</t>
  </si>
  <si>
    <t>Emiliano</t>
  </si>
  <si>
    <t>Tolfa L'Airone</t>
  </si>
  <si>
    <t>Mammanco</t>
  </si>
  <si>
    <t>Davide</t>
  </si>
  <si>
    <t>Atl. Montefiscone</t>
  </si>
  <si>
    <t>Salvi</t>
  </si>
  <si>
    <t>Valerio</t>
  </si>
  <si>
    <t>Rifondazione Podistica</t>
  </si>
  <si>
    <t>Arsenti</t>
  </si>
  <si>
    <t>Guido</t>
  </si>
  <si>
    <t>Atl. Di Marco Sport</t>
  </si>
  <si>
    <t>Bellavita</t>
  </si>
  <si>
    <t>Massimo</t>
  </si>
  <si>
    <t>F</t>
  </si>
  <si>
    <t>Crisanti</t>
  </si>
  <si>
    <t>Renzulli</t>
  </si>
  <si>
    <t>Antonio</t>
  </si>
  <si>
    <t>Scuola Sott. Esercito</t>
  </si>
  <si>
    <t>Pompili</t>
  </si>
  <si>
    <t>Tiziano</t>
  </si>
  <si>
    <t>Atzeni</t>
  </si>
  <si>
    <t>Franco</t>
  </si>
  <si>
    <t>G.S. EI Cesiva</t>
  </si>
  <si>
    <t>Ciucciarelli</t>
  </si>
  <si>
    <t>Francesco</t>
  </si>
  <si>
    <t>Taddei</t>
  </si>
  <si>
    <t>Roberto</t>
  </si>
  <si>
    <t>Filippini</t>
  </si>
  <si>
    <t>Gabriele</t>
  </si>
  <si>
    <t>Lib. Orvieto</t>
  </si>
  <si>
    <t>Bastianini</t>
  </si>
  <si>
    <t>Federico</t>
  </si>
  <si>
    <t>Cognata</t>
  </si>
  <si>
    <t>Giuseppe</t>
  </si>
  <si>
    <t>Atl. 90 Tarquinia</t>
  </si>
  <si>
    <t>Grassi</t>
  </si>
  <si>
    <t>De Santis</t>
  </si>
  <si>
    <t>Tarcisio</t>
  </si>
  <si>
    <t>G</t>
  </si>
  <si>
    <t>Guitarrini</t>
  </si>
  <si>
    <t>Liberi Podisti</t>
  </si>
  <si>
    <t>Pucci</t>
  </si>
  <si>
    <t>Vincenzo</t>
  </si>
  <si>
    <t>Individuale</t>
  </si>
  <si>
    <t>Vigarelli</t>
  </si>
  <si>
    <t>Carlo</t>
  </si>
  <si>
    <t>Adamini</t>
  </si>
  <si>
    <t>E</t>
  </si>
  <si>
    <t>Filoscia</t>
  </si>
  <si>
    <t>Alto Lazio ASD</t>
  </si>
  <si>
    <t>Boccialoni</t>
  </si>
  <si>
    <t>Daniele</t>
  </si>
  <si>
    <t>Furlan</t>
  </si>
  <si>
    <t>Claudio</t>
  </si>
  <si>
    <t>Ercoli</t>
  </si>
  <si>
    <t>Arcangelo</t>
  </si>
  <si>
    <t>Capitoni</t>
  </si>
  <si>
    <t>Marco</t>
  </si>
  <si>
    <t>Mastronicola</t>
  </si>
  <si>
    <t>Leonardo</t>
  </si>
  <si>
    <t>Calzini</t>
  </si>
  <si>
    <t>Cecchetti</t>
  </si>
  <si>
    <t>Giulio</t>
  </si>
  <si>
    <t>UISP VT</t>
  </si>
  <si>
    <t>Loquercio</t>
  </si>
  <si>
    <t>Florio</t>
  </si>
  <si>
    <t>Runners Sangemini</t>
  </si>
  <si>
    <t>Renzi</t>
  </si>
  <si>
    <t>Luciano</t>
  </si>
  <si>
    <t>Tufani</t>
  </si>
  <si>
    <t>Minuto</t>
  </si>
  <si>
    <t>Angelo</t>
  </si>
  <si>
    <t>Tasselli</t>
  </si>
  <si>
    <t>Pietro</t>
  </si>
  <si>
    <t>Atzori</t>
  </si>
  <si>
    <t>Scotti</t>
  </si>
  <si>
    <t>Ivano</t>
  </si>
  <si>
    <t>Anna Baby Runner</t>
  </si>
  <si>
    <t>Sangiorgi</t>
  </si>
  <si>
    <t>Eugenio</t>
  </si>
  <si>
    <t>De Rosa</t>
  </si>
  <si>
    <t>Fabio</t>
  </si>
  <si>
    <t>Rizzo</t>
  </si>
  <si>
    <t>Cristiani</t>
  </si>
  <si>
    <t>Stefano</t>
  </si>
  <si>
    <t>Gallinella</t>
  </si>
  <si>
    <t>Pierluigi</t>
  </si>
  <si>
    <t>Borzacchini</t>
  </si>
  <si>
    <t>Massimiliano</t>
  </si>
  <si>
    <t>Pol. Vitorchianese</t>
  </si>
  <si>
    <t>Miliacca</t>
  </si>
  <si>
    <t>G.S. Amleto Monti</t>
  </si>
  <si>
    <t>Rosati</t>
  </si>
  <si>
    <t>Atletica Nepi</t>
  </si>
  <si>
    <t>Cusano</t>
  </si>
  <si>
    <t>Giammichele</t>
  </si>
  <si>
    <t>Francesconi</t>
  </si>
  <si>
    <t>Podistica Terni</t>
  </si>
  <si>
    <t>Lozzi</t>
  </si>
  <si>
    <t>Giancarlo</t>
  </si>
  <si>
    <t>Marcelli</t>
  </si>
  <si>
    <t>Maurizio</t>
  </si>
  <si>
    <t>Procacci</t>
  </si>
  <si>
    <t>Zanoni</t>
  </si>
  <si>
    <t>De Sogus</t>
  </si>
  <si>
    <t>Nicola</t>
  </si>
  <si>
    <t>Laurenti</t>
  </si>
  <si>
    <t>Di Bernardo</t>
  </si>
  <si>
    <t>Chieruzzi</t>
  </si>
  <si>
    <t>Paolo</t>
  </si>
  <si>
    <t>De Vito</t>
  </si>
  <si>
    <t>Domenico</t>
  </si>
  <si>
    <t>Atl. Pomezia</t>
  </si>
  <si>
    <t>Formica</t>
  </si>
  <si>
    <t>Amedeo</t>
  </si>
  <si>
    <t>Germani</t>
  </si>
  <si>
    <t>Alessandrini</t>
  </si>
  <si>
    <t>Amore</t>
  </si>
  <si>
    <t>Giampaolo</t>
  </si>
  <si>
    <t>Barbato</t>
  </si>
  <si>
    <t>Alberto</t>
  </si>
  <si>
    <t>Doganiero</t>
  </si>
  <si>
    <t>Rocco</t>
  </si>
  <si>
    <t>Izzo</t>
  </si>
  <si>
    <t>Spidoni</t>
  </si>
  <si>
    <t>Manuele</t>
  </si>
  <si>
    <t>Atl. Cimina</t>
  </si>
  <si>
    <t>Iannone</t>
  </si>
  <si>
    <t>Felice</t>
  </si>
  <si>
    <t>G.S. Reale Stato dei Presidi</t>
  </si>
  <si>
    <t>Paone</t>
  </si>
  <si>
    <t>Gianni</t>
  </si>
  <si>
    <t>Lazio Atletica</t>
  </si>
  <si>
    <t>Cavalieri</t>
  </si>
  <si>
    <t>Michele</t>
  </si>
  <si>
    <t>Scavo 2000</t>
  </si>
  <si>
    <t>Nucci</t>
  </si>
  <si>
    <t>Zona Olimpica</t>
  </si>
  <si>
    <t>Mancinelli degli Esposti</t>
  </si>
  <si>
    <t>Conti</t>
  </si>
  <si>
    <t>Renato</t>
  </si>
  <si>
    <t>Bellitto</t>
  </si>
  <si>
    <t>Antonella</t>
  </si>
  <si>
    <t>L</t>
  </si>
  <si>
    <t>Pucciarmati</t>
  </si>
  <si>
    <t>Atl. Campagnano</t>
  </si>
  <si>
    <t>Vismara</t>
  </si>
  <si>
    <t>Fracassa</t>
  </si>
  <si>
    <t>Marini</t>
  </si>
  <si>
    <t>Oliviero</t>
  </si>
  <si>
    <t>Sensi</t>
  </si>
  <si>
    <t>Pol. 94 Tuscania</t>
  </si>
  <si>
    <t>Pagliaccia</t>
  </si>
  <si>
    <t>Fabiano</t>
  </si>
  <si>
    <t>Grazini</t>
  </si>
  <si>
    <t>Lorenzotti</t>
  </si>
  <si>
    <t>Nello</t>
  </si>
  <si>
    <t>Ortenzi</t>
  </si>
  <si>
    <t>Berni</t>
  </si>
  <si>
    <t>Rosa</t>
  </si>
  <si>
    <t>M</t>
  </si>
  <si>
    <t>Cesaretti</t>
  </si>
  <si>
    <t>Marchetti</t>
  </si>
  <si>
    <t>Adriano</t>
  </si>
  <si>
    <t>Lombi</t>
  </si>
  <si>
    <t>Simone</t>
  </si>
  <si>
    <t>Cus Tirreno</t>
  </si>
  <si>
    <t>Emore</t>
  </si>
  <si>
    <t>Battaglini</t>
  </si>
  <si>
    <t>Bracone</t>
  </si>
  <si>
    <t>Barberini</t>
  </si>
  <si>
    <t>Aquilani</t>
  </si>
  <si>
    <t>Sabrina</t>
  </si>
  <si>
    <t>Zuccaro Labellarte</t>
  </si>
  <si>
    <t>Sterpa</t>
  </si>
  <si>
    <t>Adolfo</t>
  </si>
  <si>
    <t>Podisti Maratona di RM</t>
  </si>
  <si>
    <t>Golvelli</t>
  </si>
  <si>
    <t>Giovanni</t>
  </si>
  <si>
    <t>H</t>
  </si>
  <si>
    <t>Fioravanti</t>
  </si>
  <si>
    <t>Scuola Artiglieria</t>
  </si>
  <si>
    <t>Ramella</t>
  </si>
  <si>
    <t>Ettore</t>
  </si>
  <si>
    <t>Benucci</t>
  </si>
  <si>
    <t>Taratufolo</t>
  </si>
  <si>
    <t>Krizanovska</t>
  </si>
  <si>
    <t>Mariola</t>
  </si>
  <si>
    <t>Crocicchia</t>
  </si>
  <si>
    <t>Luigi</t>
  </si>
  <si>
    <t>Sassara</t>
  </si>
  <si>
    <t>Sergio</t>
  </si>
  <si>
    <t>Isidori</t>
  </si>
  <si>
    <t>Zuccarino</t>
  </si>
  <si>
    <t>Della Rosa</t>
  </si>
  <si>
    <t>Atl. Orte</t>
  </si>
  <si>
    <t>Pallucchi</t>
  </si>
  <si>
    <t>David</t>
  </si>
  <si>
    <t>Giorgetti</t>
  </si>
  <si>
    <t>Maria Grazia</t>
  </si>
  <si>
    <t>Paolelli</t>
  </si>
  <si>
    <t>Piccini</t>
  </si>
  <si>
    <t>Bernardino</t>
  </si>
  <si>
    <t>Astolfi</t>
  </si>
  <si>
    <t>Mura</t>
  </si>
  <si>
    <t>I</t>
  </si>
  <si>
    <t>Muzzi</t>
  </si>
  <si>
    <t>Agnelli</t>
  </si>
  <si>
    <t>Walter</t>
  </si>
  <si>
    <t>Atl. Colosseo 2000</t>
  </si>
  <si>
    <t>Sgura</t>
  </si>
  <si>
    <t>Percossi</t>
  </si>
  <si>
    <t>Ercolani</t>
  </si>
  <si>
    <t>Felici</t>
  </si>
  <si>
    <t>Orsini</t>
  </si>
  <si>
    <t>Romano</t>
  </si>
  <si>
    <t>Di Ciollo</t>
  </si>
  <si>
    <t>Biagio</t>
  </si>
  <si>
    <t>Coppari</t>
  </si>
  <si>
    <t>Legittimo</t>
  </si>
  <si>
    <t>Achilli</t>
  </si>
  <si>
    <t>Dentchev</t>
  </si>
  <si>
    <t>Boijdar</t>
  </si>
  <si>
    <t>Tenti</t>
  </si>
  <si>
    <t>Malatesta</t>
  </si>
  <si>
    <t>Umberto</t>
  </si>
  <si>
    <t>Andolfi</t>
  </si>
  <si>
    <t>Emanuela</t>
  </si>
  <si>
    <t>Ministro</t>
  </si>
  <si>
    <t>Scudieri</t>
  </si>
  <si>
    <t>Ilaria</t>
  </si>
  <si>
    <t>Zago</t>
  </si>
  <si>
    <t>Alessandra</t>
  </si>
  <si>
    <t>Fratini</t>
  </si>
  <si>
    <t>Grisostomi</t>
  </si>
  <si>
    <t>Priore</t>
  </si>
  <si>
    <t>Atl. Villa Guglielmi</t>
  </si>
  <si>
    <t>Sabatini</t>
  </si>
  <si>
    <t>Milioni</t>
  </si>
  <si>
    <t>Monaldi</t>
  </si>
  <si>
    <t>Mellini</t>
  </si>
  <si>
    <t>Polidori</t>
  </si>
  <si>
    <t>Marziano</t>
  </si>
  <si>
    <t>Bancari Romani</t>
  </si>
  <si>
    <t>Bernaschi</t>
  </si>
  <si>
    <t>Pod. Interamna TR</t>
  </si>
  <si>
    <t>Crociani</t>
  </si>
  <si>
    <t>Laura</t>
  </si>
  <si>
    <t>Cavalli</t>
  </si>
  <si>
    <t>Fattorini</t>
  </si>
  <si>
    <t>Cervateri Runners</t>
  </si>
  <si>
    <t>Pezzetta</t>
  </si>
  <si>
    <t>Mariani</t>
  </si>
  <si>
    <t>Lib. Ellera</t>
  </si>
  <si>
    <t>Pistola</t>
  </si>
  <si>
    <t>Gagliano</t>
  </si>
  <si>
    <t>Colella</t>
  </si>
  <si>
    <t>Team Marathon VT</t>
  </si>
  <si>
    <t>Francia</t>
  </si>
  <si>
    <t>Atl. Faleria</t>
  </si>
  <si>
    <t>Marsilio</t>
  </si>
  <si>
    <t>Lucchetti</t>
  </si>
  <si>
    <t>Cappuccini</t>
  </si>
  <si>
    <t>Patrizia</t>
  </si>
  <si>
    <t>Usai</t>
  </si>
  <si>
    <t>Milanese</t>
  </si>
  <si>
    <t>Agostini</t>
  </si>
  <si>
    <t>Angeletti</t>
  </si>
  <si>
    <t>Venditti</t>
  </si>
  <si>
    <t>Martoni</t>
  </si>
  <si>
    <t>Trebbi</t>
  </si>
  <si>
    <t>Dimitri</t>
  </si>
  <si>
    <t>Terzoli</t>
  </si>
  <si>
    <t>Enrico</t>
  </si>
  <si>
    <t>Marino</t>
  </si>
  <si>
    <t>Grossi</t>
  </si>
  <si>
    <t>Mario</t>
  </si>
  <si>
    <t>Migliorini</t>
  </si>
  <si>
    <t>Wilma</t>
  </si>
  <si>
    <t>Petrino</t>
  </si>
  <si>
    <t>Paolucci</t>
  </si>
  <si>
    <t>Martini</t>
  </si>
  <si>
    <t>Michela</t>
  </si>
  <si>
    <t>Rega</t>
  </si>
  <si>
    <t>Thierry</t>
  </si>
  <si>
    <t>Pievani</t>
  </si>
  <si>
    <t>Edoardo</t>
  </si>
  <si>
    <t>Mordecchi</t>
  </si>
  <si>
    <t>Gino</t>
  </si>
  <si>
    <t>Falciano</t>
  </si>
  <si>
    <t>Jacobazzi</t>
  </si>
  <si>
    <t>Barbara</t>
  </si>
  <si>
    <t>Ceccangeli</t>
  </si>
  <si>
    <t>Genova</t>
  </si>
  <si>
    <t>Fabrizio</t>
  </si>
  <si>
    <t>Mecarini</t>
  </si>
  <si>
    <t>Natalizi</t>
  </si>
  <si>
    <t>Adiutori</t>
  </si>
  <si>
    <t>Paola</t>
  </si>
  <si>
    <t>UISP Orvieto</t>
  </si>
  <si>
    <t>Benedetti</t>
  </si>
  <si>
    <t>Tuia</t>
  </si>
  <si>
    <t>Firmani</t>
  </si>
  <si>
    <t>Benella</t>
  </si>
  <si>
    <t>Pietrini</t>
  </si>
  <si>
    <t>Bonasissa</t>
  </si>
  <si>
    <t>Alfonso</t>
  </si>
  <si>
    <t>Silvia</t>
  </si>
  <si>
    <t>Borhy</t>
  </si>
  <si>
    <t>Neri</t>
  </si>
  <si>
    <t>Stella</t>
  </si>
  <si>
    <t>Alfredo</t>
  </si>
  <si>
    <t>Dilio</t>
  </si>
  <si>
    <t>Natale</t>
  </si>
  <si>
    <t>Milvio</t>
  </si>
  <si>
    <t>Burchiani</t>
  </si>
  <si>
    <t>Mauro</t>
  </si>
  <si>
    <t>Ferrucci</t>
  </si>
  <si>
    <t>Nanni</t>
  </si>
  <si>
    <t>Gregorio</t>
  </si>
  <si>
    <t>Severo Neto</t>
  </si>
  <si>
    <t>Ione</t>
  </si>
  <si>
    <t>Straccini</t>
  </si>
  <si>
    <t>UISP TR</t>
  </si>
  <si>
    <t>Galeotti</t>
  </si>
  <si>
    <t>Bruno</t>
  </si>
  <si>
    <t>Tronci</t>
  </si>
  <si>
    <t>Naddeo</t>
  </si>
  <si>
    <t>Ingenito</t>
  </si>
  <si>
    <t>Latini</t>
  </si>
  <si>
    <t>Cristofari</t>
  </si>
  <si>
    <t>Nicoletta</t>
  </si>
  <si>
    <t>Bernabucci</t>
  </si>
  <si>
    <t>Libera Artigiani Piacenza</t>
  </si>
  <si>
    <t>Lacetera</t>
  </si>
  <si>
    <t>Gennari</t>
  </si>
  <si>
    <t>Giuliano</t>
  </si>
  <si>
    <t>Mattioli</t>
  </si>
  <si>
    <t>Vit. Bike Monte Fogliano</t>
  </si>
  <si>
    <t>Fringuello</t>
  </si>
  <si>
    <t>Leonella</t>
  </si>
  <si>
    <t>Rossi</t>
  </si>
  <si>
    <t>Orlandi</t>
  </si>
  <si>
    <t>Agostino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</si>
</sst>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167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4" t="s">
        <v>55</v>
      </c>
      <c r="B1" s="44"/>
      <c r="C1" s="44"/>
      <c r="D1" s="44"/>
      <c r="E1" s="44"/>
      <c r="F1" s="44"/>
      <c r="G1" s="45"/>
      <c r="H1" s="45"/>
      <c r="I1" s="45"/>
    </row>
    <row r="2" spans="1:9" ht="24.75" customHeight="1" thickBot="1">
      <c r="A2" s="46" t="s">
        <v>56</v>
      </c>
      <c r="B2" s="47"/>
      <c r="C2" s="47"/>
      <c r="D2" s="47"/>
      <c r="E2" s="47"/>
      <c r="F2" s="47"/>
      <c r="G2" s="48"/>
      <c r="H2" s="6" t="s">
        <v>58</v>
      </c>
      <c r="I2" s="7">
        <v>8</v>
      </c>
    </row>
    <row r="3" spans="1:9" ht="37.5" customHeight="1" thickBot="1">
      <c r="A3" s="15" t="s">
        <v>59</v>
      </c>
      <c r="B3" s="8" t="s">
        <v>60</v>
      </c>
      <c r="C3" s="9" t="s">
        <v>61</v>
      </c>
      <c r="D3" s="9" t="s">
        <v>62</v>
      </c>
      <c r="E3" s="10" t="s">
        <v>63</v>
      </c>
      <c r="F3" s="11" t="s">
        <v>64</v>
      </c>
      <c r="G3" s="11" t="s">
        <v>65</v>
      </c>
      <c r="H3" s="11" t="s">
        <v>66</v>
      </c>
      <c r="I3" s="12" t="s">
        <v>67</v>
      </c>
    </row>
    <row r="4" spans="1:9" s="1" customFormat="1" ht="15" customHeight="1">
      <c r="A4" s="16">
        <v>1</v>
      </c>
      <c r="B4" s="35" t="s">
        <v>69</v>
      </c>
      <c r="C4" s="35" t="s">
        <v>70</v>
      </c>
      <c r="D4" s="17" t="s">
        <v>71</v>
      </c>
      <c r="E4" s="35" t="s">
        <v>72</v>
      </c>
      <c r="F4" s="55">
        <v>0.018071064814814814</v>
      </c>
      <c r="G4" s="17" t="str">
        <f aca="true" t="shared" si="0" ref="G4:G67">TEXT(INT((HOUR(F4)*3600+MINUTE(F4)*60+SECOND(F4))/$I$2/60),"0")&amp;"."&amp;TEXT(MOD((HOUR(F4)*3600+MINUTE(F4)*60+SECOND(F4))/$I$2,60),"00")&amp;"/km"</f>
        <v>3.15/km</v>
      </c>
      <c r="H4" s="18">
        <f aca="true" t="shared" si="1" ref="H4:H31">F4-$F$4</f>
        <v>0</v>
      </c>
      <c r="I4" s="18">
        <f>F4-INDEX($F$4:$F$1345,MATCH(D4,$D$4:$D$1345,0))</f>
        <v>0</v>
      </c>
    </row>
    <row r="5" spans="1:9" s="1" customFormat="1" ht="15" customHeight="1">
      <c r="A5" s="19">
        <v>2</v>
      </c>
      <c r="B5" s="22" t="s">
        <v>73</v>
      </c>
      <c r="C5" s="22" t="s">
        <v>74</v>
      </c>
      <c r="D5" s="20" t="s">
        <v>75</v>
      </c>
      <c r="E5" s="22" t="s">
        <v>76</v>
      </c>
      <c r="F5" s="56">
        <v>0.018255324074074073</v>
      </c>
      <c r="G5" s="20" t="str">
        <f t="shared" si="0"/>
        <v>3.17/km</v>
      </c>
      <c r="H5" s="21">
        <f t="shared" si="1"/>
        <v>0.000184259259259259</v>
      </c>
      <c r="I5" s="21">
        <f>F5-INDEX($F$4:$F$1345,MATCH(D5,$D$4:$D$1345,0))</f>
        <v>0</v>
      </c>
    </row>
    <row r="6" spans="1:9" s="1" customFormat="1" ht="15" customHeight="1">
      <c r="A6" s="19">
        <v>3</v>
      </c>
      <c r="B6" s="22" t="s">
        <v>77</v>
      </c>
      <c r="C6" s="22" t="s">
        <v>78</v>
      </c>
      <c r="D6" s="20" t="s">
        <v>75</v>
      </c>
      <c r="E6" s="22" t="s">
        <v>79</v>
      </c>
      <c r="F6" s="56">
        <v>0.018422222222222222</v>
      </c>
      <c r="G6" s="20" t="str">
        <f t="shared" si="0"/>
        <v>3.19/km</v>
      </c>
      <c r="H6" s="21">
        <f t="shared" si="1"/>
        <v>0.00035115740740740767</v>
      </c>
      <c r="I6" s="21">
        <f>F6-INDEX($F$4:$F$1345,MATCH(D6,$D$4:$D$1345,0))</f>
        <v>0.00016689814814814866</v>
      </c>
    </row>
    <row r="7" spans="1:9" s="1" customFormat="1" ht="15" customHeight="1">
      <c r="A7" s="19">
        <v>4</v>
      </c>
      <c r="B7" s="22" t="s">
        <v>80</v>
      </c>
      <c r="C7" s="22" t="s">
        <v>81</v>
      </c>
      <c r="D7" s="20" t="s">
        <v>82</v>
      </c>
      <c r="E7" s="22" t="s">
        <v>83</v>
      </c>
      <c r="F7" s="56">
        <v>0.01932326388888889</v>
      </c>
      <c r="G7" s="20" t="str">
        <f t="shared" si="0"/>
        <v>3.29/km</v>
      </c>
      <c r="H7" s="21">
        <f t="shared" si="1"/>
        <v>0.0012521990740740757</v>
      </c>
      <c r="I7" s="21">
        <f>F7-INDEX($F$4:$F$1345,MATCH(D7,$D$4:$D$1345,0))</f>
        <v>0</v>
      </c>
    </row>
    <row r="8" spans="1:9" s="1" customFormat="1" ht="15" customHeight="1">
      <c r="A8" s="19">
        <v>5</v>
      </c>
      <c r="B8" s="22" t="s">
        <v>84</v>
      </c>
      <c r="C8" s="22" t="s">
        <v>85</v>
      </c>
      <c r="D8" s="20" t="s">
        <v>86</v>
      </c>
      <c r="E8" s="22" t="s">
        <v>87</v>
      </c>
      <c r="F8" s="56">
        <v>0.019559027777777776</v>
      </c>
      <c r="G8" s="20" t="str">
        <f t="shared" si="0"/>
        <v>3.31/km</v>
      </c>
      <c r="H8" s="21">
        <f t="shared" si="1"/>
        <v>0.0014879629629629618</v>
      </c>
      <c r="I8" s="21">
        <f>F8-INDEX($F$4:$F$1345,MATCH(D8,$D$4:$D$1345,0))</f>
        <v>0</v>
      </c>
    </row>
    <row r="9" spans="1:9" s="1" customFormat="1" ht="15" customHeight="1">
      <c r="A9" s="19">
        <v>6</v>
      </c>
      <c r="B9" s="22" t="s">
        <v>88</v>
      </c>
      <c r="C9" s="22" t="s">
        <v>89</v>
      </c>
      <c r="D9" s="20" t="s">
        <v>82</v>
      </c>
      <c r="E9" s="22" t="s">
        <v>90</v>
      </c>
      <c r="F9" s="56">
        <v>0.019658680555555554</v>
      </c>
      <c r="G9" s="20" t="str">
        <f t="shared" si="0"/>
        <v>3.32/km</v>
      </c>
      <c r="H9" s="21">
        <f t="shared" si="1"/>
        <v>0.0015876157407407401</v>
      </c>
      <c r="I9" s="21">
        <f>F9-INDEX($F$4:$F$1345,MATCH(D9,$D$4:$D$1345,0))</f>
        <v>0.0003354166666666644</v>
      </c>
    </row>
    <row r="10" spans="1:9" s="1" customFormat="1" ht="15" customHeight="1">
      <c r="A10" s="19">
        <v>7</v>
      </c>
      <c r="B10" s="22" t="s">
        <v>91</v>
      </c>
      <c r="C10" s="22" t="s">
        <v>92</v>
      </c>
      <c r="D10" s="20" t="s">
        <v>82</v>
      </c>
      <c r="E10" s="22" t="s">
        <v>93</v>
      </c>
      <c r="F10" s="56">
        <v>0.019832291666666665</v>
      </c>
      <c r="G10" s="20" t="str">
        <f t="shared" si="0"/>
        <v>3.34/km</v>
      </c>
      <c r="H10" s="21">
        <f t="shared" si="1"/>
        <v>0.0017612268518518506</v>
      </c>
      <c r="I10" s="21">
        <f>F10-INDEX($F$4:$F$1345,MATCH(D10,$D$4:$D$1345,0))</f>
        <v>0.0005090277777777749</v>
      </c>
    </row>
    <row r="11" spans="1:9" s="1" customFormat="1" ht="15" customHeight="1">
      <c r="A11" s="19">
        <v>8</v>
      </c>
      <c r="B11" s="22" t="s">
        <v>94</v>
      </c>
      <c r="C11" s="22" t="s">
        <v>95</v>
      </c>
      <c r="D11" s="20" t="s">
        <v>71</v>
      </c>
      <c r="E11" s="22" t="s">
        <v>96</v>
      </c>
      <c r="F11" s="56">
        <v>0.019970486111111112</v>
      </c>
      <c r="G11" s="20" t="str">
        <f t="shared" si="0"/>
        <v>3.36/km</v>
      </c>
      <c r="H11" s="21">
        <f t="shared" si="1"/>
        <v>0.0018994212962962984</v>
      </c>
      <c r="I11" s="21">
        <f>F11-INDEX($F$4:$F$1345,MATCH(D11,$D$4:$D$1345,0))</f>
        <v>0.0018994212962962984</v>
      </c>
    </row>
    <row r="12" spans="1:9" s="1" customFormat="1" ht="15" customHeight="1">
      <c r="A12" s="19">
        <v>9</v>
      </c>
      <c r="B12" s="22" t="s">
        <v>97</v>
      </c>
      <c r="C12" s="22" t="s">
        <v>98</v>
      </c>
      <c r="D12" s="20" t="s">
        <v>82</v>
      </c>
      <c r="E12" s="22" t="s">
        <v>99</v>
      </c>
      <c r="F12" s="56">
        <v>0.02001851851851852</v>
      </c>
      <c r="G12" s="20" t="str">
        <f t="shared" si="0"/>
        <v>3.36/km</v>
      </c>
      <c r="H12" s="21">
        <f t="shared" si="1"/>
        <v>0.0019474537037037047</v>
      </c>
      <c r="I12" s="21">
        <f>F12-INDEX($F$4:$F$1345,MATCH(D12,$D$4:$D$1345,0))</f>
        <v>0.000695254629629629</v>
      </c>
    </row>
    <row r="13" spans="1:9" s="1" customFormat="1" ht="15" customHeight="1">
      <c r="A13" s="19">
        <v>10</v>
      </c>
      <c r="B13" s="22" t="s">
        <v>100</v>
      </c>
      <c r="C13" s="22" t="s">
        <v>101</v>
      </c>
      <c r="D13" s="20" t="s">
        <v>71</v>
      </c>
      <c r="E13" s="22" t="s">
        <v>102</v>
      </c>
      <c r="F13" s="56">
        <v>0.020078935185185186</v>
      </c>
      <c r="G13" s="20" t="str">
        <f t="shared" si="0"/>
        <v>3.37/km</v>
      </c>
      <c r="H13" s="21">
        <f t="shared" si="1"/>
        <v>0.0020078703703703717</v>
      </c>
      <c r="I13" s="21">
        <f>F13-INDEX($F$4:$F$1345,MATCH(D13,$D$4:$D$1345,0))</f>
        <v>0.0020078703703703717</v>
      </c>
    </row>
    <row r="14" spans="1:9" s="1" customFormat="1" ht="15" customHeight="1">
      <c r="A14" s="19">
        <v>11</v>
      </c>
      <c r="B14" s="22" t="s">
        <v>103</v>
      </c>
      <c r="C14" s="22" t="s">
        <v>104</v>
      </c>
      <c r="D14" s="20" t="s">
        <v>105</v>
      </c>
      <c r="E14" s="22" t="s">
        <v>102</v>
      </c>
      <c r="F14" s="56">
        <v>0.020097453703703704</v>
      </c>
      <c r="G14" s="20" t="str">
        <f t="shared" si="0"/>
        <v>3.37/km</v>
      </c>
      <c r="H14" s="21">
        <f t="shared" si="1"/>
        <v>0.00202638888888889</v>
      </c>
      <c r="I14" s="21">
        <f>F14-INDEX($F$4:$F$1345,MATCH(D14,$D$4:$D$1345,0))</f>
        <v>0</v>
      </c>
    </row>
    <row r="15" spans="1:9" s="1" customFormat="1" ht="15" customHeight="1">
      <c r="A15" s="19">
        <v>12</v>
      </c>
      <c r="B15" s="22" t="s">
        <v>106</v>
      </c>
      <c r="C15" s="22" t="s">
        <v>81</v>
      </c>
      <c r="D15" s="20" t="s">
        <v>86</v>
      </c>
      <c r="E15" s="22" t="s">
        <v>83</v>
      </c>
      <c r="F15" s="56">
        <v>0.020136111111111108</v>
      </c>
      <c r="G15" s="20" t="str">
        <f t="shared" si="0"/>
        <v>3.38/km</v>
      </c>
      <c r="H15" s="21">
        <f t="shared" si="1"/>
        <v>0.002065046296296294</v>
      </c>
      <c r="I15" s="21">
        <f>F15-INDEX($F$4:$F$1345,MATCH(D15,$D$4:$D$1345,0))</f>
        <v>0.0005770833333333322</v>
      </c>
    </row>
    <row r="16" spans="1:9" s="1" customFormat="1" ht="15" customHeight="1">
      <c r="A16" s="19">
        <v>13</v>
      </c>
      <c r="B16" s="22" t="s">
        <v>107</v>
      </c>
      <c r="C16" s="22" t="s">
        <v>108</v>
      </c>
      <c r="D16" s="20" t="s">
        <v>82</v>
      </c>
      <c r="E16" s="22" t="s">
        <v>109</v>
      </c>
      <c r="F16" s="56">
        <v>0.02022800925925926</v>
      </c>
      <c r="G16" s="20" t="str">
        <f t="shared" si="0"/>
        <v>3.39/km</v>
      </c>
      <c r="H16" s="21">
        <f t="shared" si="1"/>
        <v>0.0021569444444444474</v>
      </c>
      <c r="I16" s="21">
        <f>F16-INDEX($F$4:$F$1345,MATCH(D16,$D$4:$D$1345,0))</f>
        <v>0.0009047453703703717</v>
      </c>
    </row>
    <row r="17" spans="1:9" s="1" customFormat="1" ht="15" customHeight="1">
      <c r="A17" s="19">
        <v>14</v>
      </c>
      <c r="B17" s="22" t="s">
        <v>110</v>
      </c>
      <c r="C17" s="22" t="s">
        <v>111</v>
      </c>
      <c r="D17" s="20" t="s">
        <v>86</v>
      </c>
      <c r="E17" s="22" t="s">
        <v>87</v>
      </c>
      <c r="F17" s="56">
        <v>0.02040324074074074</v>
      </c>
      <c r="G17" s="20" t="str">
        <f t="shared" si="0"/>
        <v>3.40/km</v>
      </c>
      <c r="H17" s="21">
        <f t="shared" si="1"/>
        <v>0.002332175925925925</v>
      </c>
      <c r="I17" s="21">
        <f>F17-INDEX($F$4:$F$1345,MATCH(D17,$D$4:$D$1345,0))</f>
        <v>0.0008442129629629633</v>
      </c>
    </row>
    <row r="18" spans="1:9" s="1" customFormat="1" ht="15" customHeight="1">
      <c r="A18" s="19">
        <v>15</v>
      </c>
      <c r="B18" s="22" t="s">
        <v>112</v>
      </c>
      <c r="C18" s="22" t="s">
        <v>113</v>
      </c>
      <c r="D18" s="20" t="s">
        <v>86</v>
      </c>
      <c r="E18" s="22" t="s">
        <v>114</v>
      </c>
      <c r="F18" s="56">
        <v>0.02044212962962963</v>
      </c>
      <c r="G18" s="20" t="str">
        <f t="shared" si="0"/>
        <v>3.41/km</v>
      </c>
      <c r="H18" s="21">
        <f t="shared" si="1"/>
        <v>0.0023710648148148154</v>
      </c>
      <c r="I18" s="21">
        <f>F18-INDEX($F$4:$F$1345,MATCH(D18,$D$4:$D$1345,0))</f>
        <v>0.0008831018518518537</v>
      </c>
    </row>
    <row r="19" spans="1:9" s="1" customFormat="1" ht="15" customHeight="1">
      <c r="A19" s="19">
        <v>16</v>
      </c>
      <c r="B19" s="22" t="s">
        <v>115</v>
      </c>
      <c r="C19" s="22" t="s">
        <v>116</v>
      </c>
      <c r="D19" s="20" t="s">
        <v>86</v>
      </c>
      <c r="E19" s="22" t="s">
        <v>102</v>
      </c>
      <c r="F19" s="56">
        <v>0.020475578703703704</v>
      </c>
      <c r="G19" s="20" t="str">
        <f t="shared" si="0"/>
        <v>3.41/km</v>
      </c>
      <c r="H19" s="21">
        <f t="shared" si="1"/>
        <v>0.00240451388888889</v>
      </c>
      <c r="I19" s="21">
        <f>F19-INDEX($F$4:$F$1345,MATCH(D19,$D$4:$D$1345,0))</f>
        <v>0.0009165509259259283</v>
      </c>
    </row>
    <row r="20" spans="1:9" s="1" customFormat="1" ht="15" customHeight="1">
      <c r="A20" s="19">
        <v>17</v>
      </c>
      <c r="B20" s="22" t="s">
        <v>117</v>
      </c>
      <c r="C20" s="22" t="s">
        <v>118</v>
      </c>
      <c r="D20" s="20" t="s">
        <v>82</v>
      </c>
      <c r="E20" s="22" t="s">
        <v>102</v>
      </c>
      <c r="F20" s="56">
        <v>0.02049108796296296</v>
      </c>
      <c r="G20" s="20" t="str">
        <f t="shared" si="0"/>
        <v>3.41/km</v>
      </c>
      <c r="H20" s="21">
        <f t="shared" si="1"/>
        <v>0.002420023148148147</v>
      </c>
      <c r="I20" s="21">
        <f>F20-INDEX($F$4:$F$1345,MATCH(D20,$D$4:$D$1345,0))</f>
        <v>0.0011678240740740711</v>
      </c>
    </row>
    <row r="21" spans="1:9" s="1" customFormat="1" ht="15" customHeight="1">
      <c r="A21" s="19">
        <v>18</v>
      </c>
      <c r="B21" s="22" t="s">
        <v>119</v>
      </c>
      <c r="C21" s="22" t="s">
        <v>120</v>
      </c>
      <c r="D21" s="20" t="s">
        <v>75</v>
      </c>
      <c r="E21" s="22" t="s">
        <v>121</v>
      </c>
      <c r="F21" s="56">
        <v>0.02060474537037037</v>
      </c>
      <c r="G21" s="20" t="str">
        <f t="shared" si="0"/>
        <v>3.43/km</v>
      </c>
      <c r="H21" s="21">
        <f t="shared" si="1"/>
        <v>0.0025336805555555564</v>
      </c>
      <c r="I21" s="21">
        <f>F21-INDEX($F$4:$F$1345,MATCH(D21,$D$4:$D$1345,0))</f>
        <v>0.0023494212962962974</v>
      </c>
    </row>
    <row r="22" spans="1:9" s="1" customFormat="1" ht="15" customHeight="1">
      <c r="A22" s="19">
        <v>19</v>
      </c>
      <c r="B22" s="22" t="s">
        <v>122</v>
      </c>
      <c r="C22" s="22" t="s">
        <v>123</v>
      </c>
      <c r="D22" s="20" t="s">
        <v>71</v>
      </c>
      <c r="E22" s="22" t="s">
        <v>102</v>
      </c>
      <c r="F22" s="56">
        <v>0.020651851851851852</v>
      </c>
      <c r="G22" s="20" t="str">
        <f t="shared" si="0"/>
        <v>3.43/km</v>
      </c>
      <c r="H22" s="21">
        <f t="shared" si="1"/>
        <v>0.0025807870370370377</v>
      </c>
      <c r="I22" s="21">
        <f>F22-INDEX($F$4:$F$1345,MATCH(D22,$D$4:$D$1345,0))</f>
        <v>0.0025807870370370377</v>
      </c>
    </row>
    <row r="23" spans="1:9" s="1" customFormat="1" ht="15" customHeight="1">
      <c r="A23" s="19">
        <v>20</v>
      </c>
      <c r="B23" s="22" t="s">
        <v>124</v>
      </c>
      <c r="C23" s="22" t="s">
        <v>125</v>
      </c>
      <c r="D23" s="20" t="s">
        <v>86</v>
      </c>
      <c r="E23" s="22" t="s">
        <v>126</v>
      </c>
      <c r="F23" s="56">
        <v>0.020686458333333334</v>
      </c>
      <c r="G23" s="20" t="str">
        <f t="shared" si="0"/>
        <v>3.43/km</v>
      </c>
      <c r="H23" s="21">
        <f t="shared" si="1"/>
        <v>0.0026153935185185204</v>
      </c>
      <c r="I23" s="21">
        <f>F23-INDEX($F$4:$F$1345,MATCH(D23,$D$4:$D$1345,0))</f>
        <v>0.0011274305555555586</v>
      </c>
    </row>
    <row r="24" spans="1:9" s="1" customFormat="1" ht="15" customHeight="1">
      <c r="A24" s="19">
        <v>21</v>
      </c>
      <c r="B24" s="22" t="s">
        <v>127</v>
      </c>
      <c r="C24" s="22" t="s">
        <v>116</v>
      </c>
      <c r="D24" s="20" t="s">
        <v>82</v>
      </c>
      <c r="E24" s="22" t="s">
        <v>102</v>
      </c>
      <c r="F24" s="56">
        <v>0.020705092592592594</v>
      </c>
      <c r="G24" s="20" t="str">
        <f t="shared" si="0"/>
        <v>3.44/km</v>
      </c>
      <c r="H24" s="21">
        <f t="shared" si="1"/>
        <v>0.0026340277777777803</v>
      </c>
      <c r="I24" s="21">
        <f>F24-INDEX($F$4:$F$1345,MATCH(D24,$D$4:$D$1345,0))</f>
        <v>0.0013818287037037046</v>
      </c>
    </row>
    <row r="25" spans="1:9" s="1" customFormat="1" ht="15" customHeight="1">
      <c r="A25" s="19">
        <v>22</v>
      </c>
      <c r="B25" s="22" t="s">
        <v>128</v>
      </c>
      <c r="C25" s="22" t="s">
        <v>129</v>
      </c>
      <c r="D25" s="20" t="s">
        <v>130</v>
      </c>
      <c r="E25" s="22" t="s">
        <v>102</v>
      </c>
      <c r="F25" s="56">
        <v>0.020730324074074075</v>
      </c>
      <c r="G25" s="20" t="str">
        <f t="shared" si="0"/>
        <v>3.44/km</v>
      </c>
      <c r="H25" s="21">
        <f t="shared" si="1"/>
        <v>0.0026592592592592605</v>
      </c>
      <c r="I25" s="21">
        <f>F25-INDEX($F$4:$F$1345,MATCH(D25,$D$4:$D$1345,0))</f>
        <v>0</v>
      </c>
    </row>
    <row r="26" spans="1:9" s="1" customFormat="1" ht="15" customHeight="1">
      <c r="A26" s="19">
        <v>23</v>
      </c>
      <c r="B26" s="22" t="s">
        <v>131</v>
      </c>
      <c r="C26" s="22" t="s">
        <v>70</v>
      </c>
      <c r="D26" s="20" t="s">
        <v>86</v>
      </c>
      <c r="E26" s="22" t="s">
        <v>132</v>
      </c>
      <c r="F26" s="56">
        <v>0.02074085648148148</v>
      </c>
      <c r="G26" s="20" t="str">
        <f t="shared" si="0"/>
        <v>3.44/km</v>
      </c>
      <c r="H26" s="21">
        <f t="shared" si="1"/>
        <v>0.0026697916666666675</v>
      </c>
      <c r="I26" s="21">
        <f>F26-INDEX($F$4:$F$1345,MATCH(D26,$D$4:$D$1345,0))</f>
        <v>0.0011818287037037058</v>
      </c>
    </row>
    <row r="27" spans="1:9" s="2" customFormat="1" ht="15" customHeight="1">
      <c r="A27" s="19">
        <v>24</v>
      </c>
      <c r="B27" s="22" t="s">
        <v>133</v>
      </c>
      <c r="C27" s="22" t="s">
        <v>134</v>
      </c>
      <c r="D27" s="20" t="s">
        <v>105</v>
      </c>
      <c r="E27" s="22" t="s">
        <v>135</v>
      </c>
      <c r="F27" s="56">
        <v>0.02075335648148148</v>
      </c>
      <c r="G27" s="20" t="str">
        <f t="shared" si="0"/>
        <v>3.44/km</v>
      </c>
      <c r="H27" s="21">
        <f t="shared" si="1"/>
        <v>0.002682291666666666</v>
      </c>
      <c r="I27" s="21">
        <f>F27-INDEX($F$4:$F$1345,MATCH(D27,$D$4:$D$1345,0))</f>
        <v>0.0006559027777777761</v>
      </c>
    </row>
    <row r="28" spans="1:9" s="1" customFormat="1" ht="15" customHeight="1">
      <c r="A28" s="19">
        <v>25</v>
      </c>
      <c r="B28" s="22" t="s">
        <v>136</v>
      </c>
      <c r="C28" s="22" t="s">
        <v>137</v>
      </c>
      <c r="D28" s="20" t="s">
        <v>86</v>
      </c>
      <c r="E28" s="22" t="s">
        <v>90</v>
      </c>
      <c r="F28" s="56">
        <v>0.02075949074074074</v>
      </c>
      <c r="G28" s="20" t="str">
        <f t="shared" si="0"/>
        <v>3.44/km</v>
      </c>
      <c r="H28" s="21">
        <f t="shared" si="1"/>
        <v>0.0026884259259259274</v>
      </c>
      <c r="I28" s="21">
        <f>F28-INDEX($F$4:$F$1345,MATCH(D28,$D$4:$D$1345,0))</f>
        <v>0.0012004629629629657</v>
      </c>
    </row>
    <row r="29" spans="1:9" s="1" customFormat="1" ht="15" customHeight="1">
      <c r="A29" s="19">
        <v>26</v>
      </c>
      <c r="B29" s="22" t="s">
        <v>138</v>
      </c>
      <c r="C29" s="22" t="s">
        <v>125</v>
      </c>
      <c r="D29" s="20" t="s">
        <v>139</v>
      </c>
      <c r="E29" s="22" t="s">
        <v>90</v>
      </c>
      <c r="F29" s="56">
        <v>0.02077013888888889</v>
      </c>
      <c r="G29" s="20" t="str">
        <f t="shared" si="0"/>
        <v>3.44/km</v>
      </c>
      <c r="H29" s="21">
        <f t="shared" si="1"/>
        <v>0.002699074074074076</v>
      </c>
      <c r="I29" s="21">
        <f>F29-INDEX($F$4:$F$1345,MATCH(D29,$D$4:$D$1345,0))</f>
        <v>0</v>
      </c>
    </row>
    <row r="30" spans="1:9" s="1" customFormat="1" ht="15" customHeight="1">
      <c r="A30" s="19">
        <v>27</v>
      </c>
      <c r="B30" s="22" t="s">
        <v>140</v>
      </c>
      <c r="C30" s="22" t="s">
        <v>125</v>
      </c>
      <c r="D30" s="20" t="s">
        <v>82</v>
      </c>
      <c r="E30" s="22" t="s">
        <v>141</v>
      </c>
      <c r="F30" s="56">
        <v>0.02078425925925926</v>
      </c>
      <c r="G30" s="20" t="str">
        <f t="shared" si="0"/>
        <v>3.45/km</v>
      </c>
      <c r="H30" s="21">
        <f t="shared" si="1"/>
        <v>0.002713194444444445</v>
      </c>
      <c r="I30" s="21">
        <f>F30-INDEX($F$4:$F$1345,MATCH(D30,$D$4:$D$1345,0))</f>
        <v>0.0014609953703703694</v>
      </c>
    </row>
    <row r="31" spans="1:9" s="1" customFormat="1" ht="15" customHeight="1">
      <c r="A31" s="19">
        <v>28</v>
      </c>
      <c r="B31" s="22" t="s">
        <v>142</v>
      </c>
      <c r="C31" s="22" t="s">
        <v>143</v>
      </c>
      <c r="D31" s="20" t="s">
        <v>82</v>
      </c>
      <c r="E31" s="22" t="s">
        <v>102</v>
      </c>
      <c r="F31" s="56">
        <v>0.020991550925925927</v>
      </c>
      <c r="G31" s="20" t="str">
        <f t="shared" si="0"/>
        <v>3.47/km</v>
      </c>
      <c r="H31" s="21">
        <f t="shared" si="1"/>
        <v>0.0029204861111111133</v>
      </c>
      <c r="I31" s="21">
        <f>F31-INDEX($F$4:$F$1345,MATCH(D31,$D$4:$D$1345,0))</f>
        <v>0.0016682870370370376</v>
      </c>
    </row>
    <row r="32" spans="1:9" s="1" customFormat="1" ht="15" customHeight="1">
      <c r="A32" s="19">
        <v>29</v>
      </c>
      <c r="B32" s="22" t="s">
        <v>144</v>
      </c>
      <c r="C32" s="22" t="s">
        <v>145</v>
      </c>
      <c r="D32" s="20" t="s">
        <v>105</v>
      </c>
      <c r="E32" s="22" t="s">
        <v>93</v>
      </c>
      <c r="F32" s="56">
        <v>0.02104375</v>
      </c>
      <c r="G32" s="20" t="str">
        <f t="shared" si="0"/>
        <v>3.47/km</v>
      </c>
      <c r="H32" s="21">
        <f aca="true" t="shared" si="2" ref="H32:H95">F32-$F$4</f>
        <v>0.002972685185185186</v>
      </c>
      <c r="I32" s="21">
        <f>F32-INDEX($F$4:$F$1345,MATCH(D32,$D$4:$D$1345,0))</f>
        <v>0.0009462962962962958</v>
      </c>
    </row>
    <row r="33" spans="1:9" s="1" customFormat="1" ht="15" customHeight="1">
      <c r="A33" s="19">
        <v>30</v>
      </c>
      <c r="B33" s="22" t="s">
        <v>146</v>
      </c>
      <c r="C33" s="22" t="s">
        <v>147</v>
      </c>
      <c r="D33" s="20" t="s">
        <v>71</v>
      </c>
      <c r="E33" s="22" t="s">
        <v>102</v>
      </c>
      <c r="F33" s="56">
        <v>0.021278703703703702</v>
      </c>
      <c r="G33" s="20" t="str">
        <f t="shared" si="0"/>
        <v>3.50/km</v>
      </c>
      <c r="H33" s="21">
        <f t="shared" si="2"/>
        <v>0.0032076388888888883</v>
      </c>
      <c r="I33" s="21">
        <f>F33-INDEX($F$4:$F$1345,MATCH(D33,$D$4:$D$1345,0))</f>
        <v>0.0032076388888888883</v>
      </c>
    </row>
    <row r="34" spans="1:9" s="1" customFormat="1" ht="15" customHeight="1">
      <c r="A34" s="19">
        <v>31</v>
      </c>
      <c r="B34" s="22" t="s">
        <v>148</v>
      </c>
      <c r="C34" s="22" t="s">
        <v>149</v>
      </c>
      <c r="D34" s="20" t="s">
        <v>139</v>
      </c>
      <c r="E34" s="22" t="s">
        <v>109</v>
      </c>
      <c r="F34" s="56">
        <v>0.02139826388888889</v>
      </c>
      <c r="G34" s="20" t="str">
        <f t="shared" si="0"/>
        <v>3.51/km</v>
      </c>
      <c r="H34" s="21">
        <f t="shared" si="2"/>
        <v>0.003327199074074076</v>
      </c>
      <c r="I34" s="21">
        <f>F34-INDEX($F$4:$F$1345,MATCH(D34,$D$4:$D$1345,0))</f>
        <v>0.0006281250000000002</v>
      </c>
    </row>
    <row r="35" spans="1:9" s="1" customFormat="1" ht="15" customHeight="1">
      <c r="A35" s="19">
        <v>32</v>
      </c>
      <c r="B35" s="22" t="s">
        <v>150</v>
      </c>
      <c r="C35" s="22" t="s">
        <v>151</v>
      </c>
      <c r="D35" s="20" t="s">
        <v>86</v>
      </c>
      <c r="E35" s="22" t="s">
        <v>102</v>
      </c>
      <c r="F35" s="56">
        <v>0.021411805555555555</v>
      </c>
      <c r="G35" s="20" t="str">
        <f t="shared" si="0"/>
        <v>3.51/km</v>
      </c>
      <c r="H35" s="21">
        <f t="shared" si="2"/>
        <v>0.0033407407407407413</v>
      </c>
      <c r="I35" s="21">
        <f>F35-INDEX($F$4:$F$1345,MATCH(D35,$D$4:$D$1345,0))</f>
        <v>0.0018527777777777796</v>
      </c>
    </row>
    <row r="36" spans="1:9" s="1" customFormat="1" ht="15" customHeight="1">
      <c r="A36" s="19">
        <v>33</v>
      </c>
      <c r="B36" s="22" t="s">
        <v>152</v>
      </c>
      <c r="C36" s="22" t="s">
        <v>137</v>
      </c>
      <c r="D36" s="20" t="s">
        <v>139</v>
      </c>
      <c r="E36" s="22" t="s">
        <v>102</v>
      </c>
      <c r="F36" s="56">
        <v>0.021473148148148147</v>
      </c>
      <c r="G36" s="20" t="str">
        <f t="shared" si="0"/>
        <v>3.52/km</v>
      </c>
      <c r="H36" s="21">
        <f t="shared" si="2"/>
        <v>0.0034020833333333333</v>
      </c>
      <c r="I36" s="21">
        <f>F36-INDEX($F$4:$F$1345,MATCH(D36,$D$4:$D$1345,0))</f>
        <v>0.0007030092592592574</v>
      </c>
    </row>
    <row r="37" spans="1:9" s="1" customFormat="1" ht="15" customHeight="1">
      <c r="A37" s="19">
        <v>34</v>
      </c>
      <c r="B37" s="22" t="s">
        <v>153</v>
      </c>
      <c r="C37" s="22" t="s">
        <v>154</v>
      </c>
      <c r="D37" s="20" t="s">
        <v>139</v>
      </c>
      <c r="E37" s="22" t="s">
        <v>155</v>
      </c>
      <c r="F37" s="56">
        <v>0.021533680555555556</v>
      </c>
      <c r="G37" s="20" t="str">
        <f t="shared" si="0"/>
        <v>3.53/km</v>
      </c>
      <c r="H37" s="21">
        <f t="shared" si="2"/>
        <v>0.003462615740740742</v>
      </c>
      <c r="I37" s="21">
        <f>F37-INDEX($F$4:$F$1345,MATCH(D37,$D$4:$D$1345,0))</f>
        <v>0.0007635416666666658</v>
      </c>
    </row>
    <row r="38" spans="1:9" s="1" customFormat="1" ht="15" customHeight="1">
      <c r="A38" s="19">
        <v>35</v>
      </c>
      <c r="B38" s="22" t="s">
        <v>156</v>
      </c>
      <c r="C38" s="22" t="s">
        <v>108</v>
      </c>
      <c r="D38" s="20" t="s">
        <v>75</v>
      </c>
      <c r="E38" s="22" t="s">
        <v>102</v>
      </c>
      <c r="F38" s="56">
        <v>0.02156736111111111</v>
      </c>
      <c r="G38" s="20" t="str">
        <f t="shared" si="0"/>
        <v>3.53/km</v>
      </c>
      <c r="H38" s="21">
        <f t="shared" si="2"/>
        <v>0.003496296296296296</v>
      </c>
      <c r="I38" s="21">
        <f>F38-INDEX($F$4:$F$1345,MATCH(D38,$D$4:$D$1345,0))</f>
        <v>0.003312037037037037</v>
      </c>
    </row>
    <row r="39" spans="1:9" s="1" customFormat="1" ht="15" customHeight="1">
      <c r="A39" s="19">
        <v>36</v>
      </c>
      <c r="B39" s="22" t="s">
        <v>157</v>
      </c>
      <c r="C39" s="22" t="s">
        <v>116</v>
      </c>
      <c r="D39" s="20" t="s">
        <v>139</v>
      </c>
      <c r="E39" s="22" t="s">
        <v>158</v>
      </c>
      <c r="F39" s="56">
        <v>0.02161377314814815</v>
      </c>
      <c r="G39" s="20" t="str">
        <f t="shared" si="0"/>
        <v>3.53/km</v>
      </c>
      <c r="H39" s="21">
        <f t="shared" si="2"/>
        <v>0.003542708333333335</v>
      </c>
      <c r="I39" s="21">
        <f>F39-INDEX($F$4:$F$1345,MATCH(D39,$D$4:$D$1345,0))</f>
        <v>0.0008436342592592593</v>
      </c>
    </row>
    <row r="40" spans="1:9" s="1" customFormat="1" ht="15" customHeight="1">
      <c r="A40" s="19">
        <v>37</v>
      </c>
      <c r="B40" s="22" t="s">
        <v>159</v>
      </c>
      <c r="C40" s="22" t="s">
        <v>160</v>
      </c>
      <c r="D40" s="20" t="s">
        <v>75</v>
      </c>
      <c r="E40" s="22" t="s">
        <v>90</v>
      </c>
      <c r="F40" s="56">
        <v>0.021635185185185188</v>
      </c>
      <c r="G40" s="20" t="str">
        <f t="shared" si="0"/>
        <v>3.54/km</v>
      </c>
      <c r="H40" s="21">
        <f t="shared" si="2"/>
        <v>0.0035641203703703737</v>
      </c>
      <c r="I40" s="21">
        <f>F40-INDEX($F$4:$F$1345,MATCH(D40,$D$4:$D$1345,0))</f>
        <v>0.0033798611111111147</v>
      </c>
    </row>
    <row r="41" spans="1:9" s="1" customFormat="1" ht="15" customHeight="1">
      <c r="A41" s="19">
        <v>38</v>
      </c>
      <c r="B41" s="22" t="s">
        <v>161</v>
      </c>
      <c r="C41" s="22" t="s">
        <v>118</v>
      </c>
      <c r="D41" s="20" t="s">
        <v>86</v>
      </c>
      <c r="E41" s="22" t="s">
        <v>99</v>
      </c>
      <c r="F41" s="56">
        <v>0.021651967592592594</v>
      </c>
      <c r="G41" s="20" t="str">
        <f t="shared" si="0"/>
        <v>3.54/km</v>
      </c>
      <c r="H41" s="21">
        <f t="shared" si="2"/>
        <v>0.00358090277777778</v>
      </c>
      <c r="I41" s="21">
        <f>F41-INDEX($F$4:$F$1345,MATCH(D41,$D$4:$D$1345,0))</f>
        <v>0.0020929398148148183</v>
      </c>
    </row>
    <row r="42" spans="1:9" s="1" customFormat="1" ht="15" customHeight="1">
      <c r="A42" s="19">
        <v>39</v>
      </c>
      <c r="B42" s="22" t="s">
        <v>162</v>
      </c>
      <c r="C42" s="22" t="s">
        <v>163</v>
      </c>
      <c r="D42" s="20" t="s">
        <v>71</v>
      </c>
      <c r="E42" s="22" t="s">
        <v>155</v>
      </c>
      <c r="F42" s="56">
        <v>0.02170300925925926</v>
      </c>
      <c r="G42" s="20" t="str">
        <f t="shared" si="0"/>
        <v>3.54/km</v>
      </c>
      <c r="H42" s="21">
        <f t="shared" si="2"/>
        <v>0.0036319444444444446</v>
      </c>
      <c r="I42" s="21">
        <f>F42-INDEX($F$4:$F$1345,MATCH(D42,$D$4:$D$1345,0))</f>
        <v>0.0036319444444444446</v>
      </c>
    </row>
    <row r="43" spans="1:9" s="1" customFormat="1" ht="15" customHeight="1">
      <c r="A43" s="19">
        <v>40</v>
      </c>
      <c r="B43" s="22" t="s">
        <v>164</v>
      </c>
      <c r="C43" s="22" t="s">
        <v>165</v>
      </c>
      <c r="D43" s="20" t="s">
        <v>86</v>
      </c>
      <c r="E43" s="22" t="s">
        <v>102</v>
      </c>
      <c r="F43" s="56">
        <v>0.021728125</v>
      </c>
      <c r="G43" s="20" t="str">
        <f t="shared" si="0"/>
        <v>3.55/km</v>
      </c>
      <c r="H43" s="21">
        <f t="shared" si="2"/>
        <v>0.003657060185185187</v>
      </c>
      <c r="I43" s="21">
        <f>F43-INDEX($F$4:$F$1345,MATCH(D43,$D$4:$D$1345,0))</f>
        <v>0.002169097222222225</v>
      </c>
    </row>
    <row r="44" spans="1:9" s="1" customFormat="1" ht="15" customHeight="1">
      <c r="A44" s="19">
        <v>41</v>
      </c>
      <c r="B44" s="22" t="s">
        <v>166</v>
      </c>
      <c r="C44" s="22" t="s">
        <v>116</v>
      </c>
      <c r="D44" s="20" t="s">
        <v>82</v>
      </c>
      <c r="E44" s="22" t="s">
        <v>109</v>
      </c>
      <c r="F44" s="56">
        <v>0.021744791666666666</v>
      </c>
      <c r="G44" s="20" t="str">
        <f t="shared" si="0"/>
        <v>3.55/km</v>
      </c>
      <c r="H44" s="21">
        <f t="shared" si="2"/>
        <v>0.0036737268518518516</v>
      </c>
      <c r="I44" s="21">
        <f>F44-INDEX($F$4:$F$1345,MATCH(D44,$D$4:$D$1345,0))</f>
        <v>0.002421527777777776</v>
      </c>
    </row>
    <row r="45" spans="1:9" s="1" customFormat="1" ht="15" customHeight="1">
      <c r="A45" s="19">
        <v>42</v>
      </c>
      <c r="B45" s="22" t="s">
        <v>167</v>
      </c>
      <c r="C45" s="22" t="s">
        <v>168</v>
      </c>
      <c r="D45" s="20" t="s">
        <v>105</v>
      </c>
      <c r="E45" s="22" t="s">
        <v>169</v>
      </c>
      <c r="F45" s="56">
        <v>0.021811458333333335</v>
      </c>
      <c r="G45" s="20" t="str">
        <f t="shared" si="0"/>
        <v>3.56/km</v>
      </c>
      <c r="H45" s="21">
        <f t="shared" si="2"/>
        <v>0.0037403935185185214</v>
      </c>
      <c r="I45" s="21">
        <f>F45-INDEX($F$4:$F$1345,MATCH(D45,$D$4:$D$1345,0))</f>
        <v>0.0017140046296296313</v>
      </c>
    </row>
    <row r="46" spans="1:9" s="1" customFormat="1" ht="15" customHeight="1">
      <c r="A46" s="19">
        <v>43</v>
      </c>
      <c r="B46" s="22" t="s">
        <v>170</v>
      </c>
      <c r="C46" s="22" t="s">
        <v>171</v>
      </c>
      <c r="D46" s="20" t="s">
        <v>86</v>
      </c>
      <c r="E46" s="22" t="s">
        <v>141</v>
      </c>
      <c r="F46" s="56">
        <v>0.021853240740740743</v>
      </c>
      <c r="G46" s="20" t="str">
        <f t="shared" si="0"/>
        <v>3.56/km</v>
      </c>
      <c r="H46" s="21">
        <f t="shared" si="2"/>
        <v>0.0037821759259259284</v>
      </c>
      <c r="I46" s="21">
        <f>F46-INDEX($F$4:$F$1345,MATCH(D46,$D$4:$D$1345,0))</f>
        <v>0.0022942129629629666</v>
      </c>
    </row>
    <row r="47" spans="1:9" s="1" customFormat="1" ht="15" customHeight="1">
      <c r="A47" s="19">
        <v>44</v>
      </c>
      <c r="B47" s="22" t="s">
        <v>172</v>
      </c>
      <c r="C47" s="22" t="s">
        <v>173</v>
      </c>
      <c r="D47" s="20" t="s">
        <v>86</v>
      </c>
      <c r="E47" s="22" t="s">
        <v>90</v>
      </c>
      <c r="F47" s="56">
        <v>0.021905324074074074</v>
      </c>
      <c r="G47" s="20" t="str">
        <f t="shared" si="0"/>
        <v>3.57/km</v>
      </c>
      <c r="H47" s="21">
        <f t="shared" si="2"/>
        <v>0.0038342592592592595</v>
      </c>
      <c r="I47" s="21">
        <f>F47-INDEX($F$4:$F$1345,MATCH(D47,$D$4:$D$1345,0))</f>
        <v>0.0023462962962962977</v>
      </c>
    </row>
    <row r="48" spans="1:9" s="1" customFormat="1" ht="15" customHeight="1">
      <c r="A48" s="19">
        <v>45</v>
      </c>
      <c r="B48" s="22" t="s">
        <v>174</v>
      </c>
      <c r="C48" s="22" t="s">
        <v>120</v>
      </c>
      <c r="D48" s="20" t="s">
        <v>82</v>
      </c>
      <c r="E48" s="22" t="s">
        <v>102</v>
      </c>
      <c r="F48" s="56">
        <v>0.02196134259259259</v>
      </c>
      <c r="G48" s="20" t="str">
        <f t="shared" si="0"/>
        <v>3.57/km</v>
      </c>
      <c r="H48" s="21">
        <f t="shared" si="2"/>
        <v>0.0038902777777777772</v>
      </c>
      <c r="I48" s="21">
        <f>F48-INDEX($F$4:$F$1345,MATCH(D48,$D$4:$D$1345,0))</f>
        <v>0.0026380787037037015</v>
      </c>
    </row>
    <row r="49" spans="1:9" s="1" customFormat="1" ht="15" customHeight="1">
      <c r="A49" s="19">
        <v>46</v>
      </c>
      <c r="B49" s="22" t="s">
        <v>175</v>
      </c>
      <c r="C49" s="22" t="s">
        <v>176</v>
      </c>
      <c r="D49" s="20" t="s">
        <v>86</v>
      </c>
      <c r="E49" s="22" t="s">
        <v>141</v>
      </c>
      <c r="F49" s="56">
        <v>0.021994444444444445</v>
      </c>
      <c r="G49" s="20" t="str">
        <f t="shared" si="0"/>
        <v>3.58/km</v>
      </c>
      <c r="H49" s="21">
        <f t="shared" si="2"/>
        <v>0.003923379629629631</v>
      </c>
      <c r="I49" s="21">
        <f>F49-INDEX($F$4:$F$1345,MATCH(D49,$D$4:$D$1345,0))</f>
        <v>0.002435416666666669</v>
      </c>
    </row>
    <row r="50" spans="1:9" s="1" customFormat="1" ht="15" customHeight="1">
      <c r="A50" s="19">
        <v>47</v>
      </c>
      <c r="B50" s="22" t="s">
        <v>177</v>
      </c>
      <c r="C50" s="22" t="s">
        <v>178</v>
      </c>
      <c r="D50" s="20" t="s">
        <v>130</v>
      </c>
      <c r="E50" s="22" t="s">
        <v>83</v>
      </c>
      <c r="F50" s="56">
        <v>0.022048611111111113</v>
      </c>
      <c r="G50" s="20" t="str">
        <f t="shared" si="0"/>
        <v>3.58/km</v>
      </c>
      <c r="H50" s="21">
        <f t="shared" si="2"/>
        <v>0.0039775462962962985</v>
      </c>
      <c r="I50" s="21">
        <f>F50-INDEX($F$4:$F$1345,MATCH(D50,$D$4:$D$1345,0))</f>
        <v>0.001318287037037038</v>
      </c>
    </row>
    <row r="51" spans="1:9" s="1" customFormat="1" ht="15" customHeight="1">
      <c r="A51" s="19">
        <v>48</v>
      </c>
      <c r="B51" s="22" t="s">
        <v>179</v>
      </c>
      <c r="C51" s="22" t="s">
        <v>180</v>
      </c>
      <c r="D51" s="20" t="s">
        <v>71</v>
      </c>
      <c r="E51" s="22" t="s">
        <v>181</v>
      </c>
      <c r="F51" s="56">
        <v>0.022123958333333332</v>
      </c>
      <c r="G51" s="20" t="str">
        <f t="shared" si="0"/>
        <v>3.59/km</v>
      </c>
      <c r="H51" s="21">
        <f t="shared" si="2"/>
        <v>0.004052893518518518</v>
      </c>
      <c r="I51" s="21">
        <f>F51-INDEX($F$4:$F$1345,MATCH(D51,$D$4:$D$1345,0))</f>
        <v>0.004052893518518518</v>
      </c>
    </row>
    <row r="52" spans="1:9" s="1" customFormat="1" ht="15" customHeight="1">
      <c r="A52" s="19">
        <v>49</v>
      </c>
      <c r="B52" s="22" t="s">
        <v>182</v>
      </c>
      <c r="C52" s="22" t="s">
        <v>173</v>
      </c>
      <c r="D52" s="20" t="s">
        <v>105</v>
      </c>
      <c r="E52" s="22" t="s">
        <v>183</v>
      </c>
      <c r="F52" s="56">
        <v>0.02219108796296296</v>
      </c>
      <c r="G52" s="20" t="str">
        <f t="shared" si="0"/>
        <v>3.60/km</v>
      </c>
      <c r="H52" s="21">
        <f t="shared" si="2"/>
        <v>0.004120023148148147</v>
      </c>
      <c r="I52" s="21">
        <f>F52-INDEX($F$4:$F$1345,MATCH(D52,$D$4:$D$1345,0))</f>
        <v>0.002093634259259257</v>
      </c>
    </row>
    <row r="53" spans="1:9" s="3" customFormat="1" ht="15" customHeight="1">
      <c r="A53" s="19">
        <v>50</v>
      </c>
      <c r="B53" s="22" t="s">
        <v>184</v>
      </c>
      <c r="C53" s="22" t="s">
        <v>149</v>
      </c>
      <c r="D53" s="20" t="s">
        <v>86</v>
      </c>
      <c r="E53" s="22" t="s">
        <v>185</v>
      </c>
      <c r="F53" s="56">
        <v>0.02229016203703704</v>
      </c>
      <c r="G53" s="20" t="str">
        <f t="shared" si="0"/>
        <v>4.01/km</v>
      </c>
      <c r="H53" s="21">
        <f t="shared" si="2"/>
        <v>0.004219097222222225</v>
      </c>
      <c r="I53" s="21">
        <f>F53-INDEX($F$4:$F$1345,MATCH(D53,$D$4:$D$1345,0))</f>
        <v>0.002731134259259263</v>
      </c>
    </row>
    <row r="54" spans="1:9" s="1" customFormat="1" ht="15" customHeight="1">
      <c r="A54" s="19">
        <v>51</v>
      </c>
      <c r="B54" s="22" t="s">
        <v>186</v>
      </c>
      <c r="C54" s="22" t="s">
        <v>187</v>
      </c>
      <c r="D54" s="20" t="s">
        <v>75</v>
      </c>
      <c r="E54" s="22" t="s">
        <v>109</v>
      </c>
      <c r="F54" s="56">
        <v>0.022320601851851852</v>
      </c>
      <c r="G54" s="20" t="str">
        <f t="shared" si="0"/>
        <v>4.01/km</v>
      </c>
      <c r="H54" s="21">
        <f t="shared" si="2"/>
        <v>0.004249537037037038</v>
      </c>
      <c r="I54" s="21">
        <f>F54-INDEX($F$4:$F$1345,MATCH(D54,$D$4:$D$1345,0))</f>
        <v>0.004065277777777779</v>
      </c>
    </row>
    <row r="55" spans="1:9" s="1" customFormat="1" ht="15" customHeight="1">
      <c r="A55" s="19">
        <v>52</v>
      </c>
      <c r="B55" s="22" t="s">
        <v>188</v>
      </c>
      <c r="C55" s="22" t="s">
        <v>173</v>
      </c>
      <c r="D55" s="20" t="s">
        <v>71</v>
      </c>
      <c r="E55" s="22" t="s">
        <v>189</v>
      </c>
      <c r="F55" s="56">
        <v>0.022446990740740743</v>
      </c>
      <c r="G55" s="20" t="str">
        <f t="shared" si="0"/>
        <v>4.02/km</v>
      </c>
      <c r="H55" s="21">
        <f t="shared" si="2"/>
        <v>0.004375925925925929</v>
      </c>
      <c r="I55" s="21">
        <f>F55-INDEX($F$4:$F$1345,MATCH(D55,$D$4:$D$1345,0))</f>
        <v>0.004375925925925929</v>
      </c>
    </row>
    <row r="56" spans="1:9" s="1" customFormat="1" ht="15" customHeight="1">
      <c r="A56" s="19">
        <v>53</v>
      </c>
      <c r="B56" s="22" t="s">
        <v>138</v>
      </c>
      <c r="C56" s="22" t="s">
        <v>149</v>
      </c>
      <c r="D56" s="20" t="s">
        <v>75</v>
      </c>
      <c r="E56" s="22" t="s">
        <v>83</v>
      </c>
      <c r="F56" s="56">
        <v>0.022456018518518518</v>
      </c>
      <c r="G56" s="20" t="str">
        <f t="shared" si="0"/>
        <v>4.03/km</v>
      </c>
      <c r="H56" s="21">
        <f t="shared" si="2"/>
        <v>0.004384953703703703</v>
      </c>
      <c r="I56" s="21">
        <f>F56-INDEX($F$4:$F$1345,MATCH(D56,$D$4:$D$1345,0))</f>
        <v>0.004200694444444444</v>
      </c>
    </row>
    <row r="57" spans="1:9" s="1" customFormat="1" ht="15" customHeight="1">
      <c r="A57" s="19">
        <v>54</v>
      </c>
      <c r="B57" s="22" t="s">
        <v>190</v>
      </c>
      <c r="C57" s="22" t="s">
        <v>191</v>
      </c>
      <c r="D57" s="20" t="s">
        <v>139</v>
      </c>
      <c r="E57" s="22" t="s">
        <v>83</v>
      </c>
      <c r="F57" s="56">
        <v>0.02250289351851852</v>
      </c>
      <c r="G57" s="20" t="str">
        <f t="shared" si="0"/>
        <v>4.03/km</v>
      </c>
      <c r="H57" s="21">
        <f t="shared" si="2"/>
        <v>0.004431828703703705</v>
      </c>
      <c r="I57" s="21">
        <f>F57-INDEX($F$4:$F$1345,MATCH(D57,$D$4:$D$1345,0))</f>
        <v>0.0017327546296296292</v>
      </c>
    </row>
    <row r="58" spans="1:9" s="1" customFormat="1" ht="15" customHeight="1">
      <c r="A58" s="19">
        <v>55</v>
      </c>
      <c r="B58" s="22" t="s">
        <v>192</v>
      </c>
      <c r="C58" s="22" t="s">
        <v>193</v>
      </c>
      <c r="D58" s="20" t="s">
        <v>139</v>
      </c>
      <c r="E58" s="22" t="s">
        <v>132</v>
      </c>
      <c r="F58" s="56">
        <v>0.022519791666666667</v>
      </c>
      <c r="G58" s="20" t="str">
        <f t="shared" si="0"/>
        <v>4.03/km</v>
      </c>
      <c r="H58" s="21">
        <f t="shared" si="2"/>
        <v>0.004448726851851853</v>
      </c>
      <c r="I58" s="21">
        <f>F58-INDEX($F$4:$F$1345,MATCH(D58,$D$4:$D$1345,0))</f>
        <v>0.001749652777777777</v>
      </c>
    </row>
    <row r="59" spans="1:9" s="1" customFormat="1" ht="15" customHeight="1">
      <c r="A59" s="19">
        <v>56</v>
      </c>
      <c r="B59" s="22" t="s">
        <v>194</v>
      </c>
      <c r="C59" s="22" t="s">
        <v>143</v>
      </c>
      <c r="D59" s="20" t="s">
        <v>86</v>
      </c>
      <c r="E59" s="22" t="s">
        <v>185</v>
      </c>
      <c r="F59" s="56">
        <v>0.022573495370370372</v>
      </c>
      <c r="G59" s="20" t="str">
        <f t="shared" si="0"/>
        <v>4.04/km</v>
      </c>
      <c r="H59" s="21">
        <f t="shared" si="2"/>
        <v>0.004502430555555558</v>
      </c>
      <c r="I59" s="21">
        <f>F59-INDEX($F$4:$F$1345,MATCH(D59,$D$4:$D$1345,0))</f>
        <v>0.0030144675925925964</v>
      </c>
    </row>
    <row r="60" spans="1:9" s="1" customFormat="1" ht="15" customHeight="1">
      <c r="A60" s="19">
        <v>57</v>
      </c>
      <c r="B60" s="22" t="s">
        <v>195</v>
      </c>
      <c r="C60" s="22" t="s">
        <v>149</v>
      </c>
      <c r="D60" s="20" t="s">
        <v>75</v>
      </c>
      <c r="E60" s="22" t="s">
        <v>83</v>
      </c>
      <c r="F60" s="56">
        <v>0.02260034722222222</v>
      </c>
      <c r="G60" s="20" t="str">
        <f t="shared" si="0"/>
        <v>4.04/km</v>
      </c>
      <c r="H60" s="21">
        <f t="shared" si="2"/>
        <v>0.0045292824074074055</v>
      </c>
      <c r="I60" s="21">
        <f>F60-INDEX($F$4:$F$1345,MATCH(D60,$D$4:$D$1345,0))</f>
        <v>0.0043450231481481465</v>
      </c>
    </row>
    <row r="61" spans="1:9" s="1" customFormat="1" ht="15" customHeight="1">
      <c r="A61" s="26">
        <v>58</v>
      </c>
      <c r="B61" s="37" t="s">
        <v>196</v>
      </c>
      <c r="C61" s="37" t="s">
        <v>197</v>
      </c>
      <c r="D61" s="27" t="s">
        <v>86</v>
      </c>
      <c r="E61" s="37" t="s">
        <v>57</v>
      </c>
      <c r="F61" s="58">
        <v>0.02261550925925926</v>
      </c>
      <c r="G61" s="27" t="str">
        <f t="shared" si="0"/>
        <v>4.04/km</v>
      </c>
      <c r="H61" s="28">
        <f t="shared" si="2"/>
        <v>0.004544444444444445</v>
      </c>
      <c r="I61" s="28">
        <f>F61-INDEX($F$4:$F$1345,MATCH(D61,$D$4:$D$1345,0))</f>
        <v>0.003056481481481483</v>
      </c>
    </row>
    <row r="62" spans="1:9" s="1" customFormat="1" ht="15" customHeight="1">
      <c r="A62" s="19">
        <v>59</v>
      </c>
      <c r="B62" s="22" t="s">
        <v>198</v>
      </c>
      <c r="C62" s="22" t="s">
        <v>149</v>
      </c>
      <c r="D62" s="20" t="s">
        <v>71</v>
      </c>
      <c r="E62" s="22" t="s">
        <v>102</v>
      </c>
      <c r="F62" s="56">
        <v>0.0226255787037037</v>
      </c>
      <c r="G62" s="20" t="str">
        <f t="shared" si="0"/>
        <v>4.04/km</v>
      </c>
      <c r="H62" s="21">
        <f t="shared" si="2"/>
        <v>0.004554513888888886</v>
      </c>
      <c r="I62" s="21">
        <f>F62-INDEX($F$4:$F$1345,MATCH(D62,$D$4:$D$1345,0))</f>
        <v>0.004554513888888886</v>
      </c>
    </row>
    <row r="63" spans="1:9" s="1" customFormat="1" ht="15" customHeight="1">
      <c r="A63" s="19">
        <v>60</v>
      </c>
      <c r="B63" s="22" t="s">
        <v>199</v>
      </c>
      <c r="C63" s="22" t="s">
        <v>108</v>
      </c>
      <c r="D63" s="20" t="s">
        <v>75</v>
      </c>
      <c r="E63" s="22" t="s">
        <v>126</v>
      </c>
      <c r="F63" s="56">
        <v>0.02263414351851852</v>
      </c>
      <c r="G63" s="20" t="str">
        <f t="shared" si="0"/>
        <v>4.05/km</v>
      </c>
      <c r="H63" s="21">
        <f t="shared" si="2"/>
        <v>0.004563078703703705</v>
      </c>
      <c r="I63" s="21">
        <f>F63-INDEX($F$4:$F$1345,MATCH(D63,$D$4:$D$1345,0))</f>
        <v>0.004378819444444446</v>
      </c>
    </row>
    <row r="64" spans="1:9" s="1" customFormat="1" ht="15" customHeight="1">
      <c r="A64" s="19">
        <v>61</v>
      </c>
      <c r="B64" s="22" t="s">
        <v>200</v>
      </c>
      <c r="C64" s="22" t="s">
        <v>201</v>
      </c>
      <c r="D64" s="20" t="s">
        <v>71</v>
      </c>
      <c r="E64" s="22" t="s">
        <v>183</v>
      </c>
      <c r="F64" s="56">
        <v>0.02263923611111111</v>
      </c>
      <c r="G64" s="20" t="str">
        <f t="shared" si="0"/>
        <v>4.05/km</v>
      </c>
      <c r="H64" s="21">
        <f t="shared" si="2"/>
        <v>0.004568171296296296</v>
      </c>
      <c r="I64" s="21">
        <f>F64-INDEX($F$4:$F$1345,MATCH(D64,$D$4:$D$1345,0))</f>
        <v>0.004568171296296296</v>
      </c>
    </row>
    <row r="65" spans="1:9" s="1" customFormat="1" ht="15" customHeight="1">
      <c r="A65" s="19">
        <v>62</v>
      </c>
      <c r="B65" s="22" t="s">
        <v>202</v>
      </c>
      <c r="C65" s="22" t="s">
        <v>203</v>
      </c>
      <c r="D65" s="20" t="s">
        <v>71</v>
      </c>
      <c r="E65" s="22" t="s">
        <v>204</v>
      </c>
      <c r="F65" s="56">
        <v>0.022685879629629632</v>
      </c>
      <c r="G65" s="20" t="str">
        <f t="shared" si="0"/>
        <v>4.05/km</v>
      </c>
      <c r="H65" s="21">
        <f t="shared" si="2"/>
        <v>0.004614814814814818</v>
      </c>
      <c r="I65" s="21">
        <f>F65-INDEX($F$4:$F$1345,MATCH(D65,$D$4:$D$1345,0))</f>
        <v>0.004614814814814818</v>
      </c>
    </row>
    <row r="66" spans="1:9" s="1" customFormat="1" ht="15" customHeight="1">
      <c r="A66" s="19">
        <v>63</v>
      </c>
      <c r="B66" s="22" t="s">
        <v>205</v>
      </c>
      <c r="C66" s="22" t="s">
        <v>206</v>
      </c>
      <c r="D66" s="20" t="s">
        <v>71</v>
      </c>
      <c r="E66" s="22" t="s">
        <v>185</v>
      </c>
      <c r="F66" s="56">
        <v>0.022707060185185184</v>
      </c>
      <c r="G66" s="20" t="str">
        <f t="shared" si="0"/>
        <v>4.05/km</v>
      </c>
      <c r="H66" s="21">
        <f t="shared" si="2"/>
        <v>0.00463599537037037</v>
      </c>
      <c r="I66" s="21">
        <f>F66-INDEX($F$4:$F$1345,MATCH(D66,$D$4:$D$1345,0))</f>
        <v>0.00463599537037037</v>
      </c>
    </row>
    <row r="67" spans="1:9" s="1" customFormat="1" ht="15" customHeight="1">
      <c r="A67" s="19">
        <v>64</v>
      </c>
      <c r="B67" s="22" t="s">
        <v>207</v>
      </c>
      <c r="C67" s="22" t="s">
        <v>125</v>
      </c>
      <c r="D67" s="20" t="s">
        <v>71</v>
      </c>
      <c r="E67" s="22" t="s">
        <v>90</v>
      </c>
      <c r="F67" s="56">
        <v>0.022757060185185186</v>
      </c>
      <c r="G67" s="20" t="str">
        <f t="shared" si="0"/>
        <v>4.06/km</v>
      </c>
      <c r="H67" s="21">
        <f t="shared" si="2"/>
        <v>0.004685995370370372</v>
      </c>
      <c r="I67" s="21">
        <f>F67-INDEX($F$4:$F$1345,MATCH(D67,$D$4:$D$1345,0))</f>
        <v>0.004685995370370372</v>
      </c>
    </row>
    <row r="68" spans="1:9" s="1" customFormat="1" ht="15" customHeight="1">
      <c r="A68" s="19">
        <v>65</v>
      </c>
      <c r="B68" s="22" t="s">
        <v>208</v>
      </c>
      <c r="C68" s="22" t="s">
        <v>116</v>
      </c>
      <c r="D68" s="20" t="s">
        <v>75</v>
      </c>
      <c r="E68" s="22" t="s">
        <v>141</v>
      </c>
      <c r="F68" s="56">
        <v>0.02279456018518519</v>
      </c>
      <c r="G68" s="20" t="str">
        <f aca="true" t="shared" si="3" ref="G68:G131">TEXT(INT((HOUR(F68)*3600+MINUTE(F68)*60+SECOND(F68))/$I$2/60),"0")&amp;"."&amp;TEXT(MOD((HOUR(F68)*3600+MINUTE(F68)*60+SECOND(F68))/$I$2,60),"00")&amp;"/km"</f>
        <v>4.06/km</v>
      </c>
      <c r="H68" s="21">
        <f t="shared" si="2"/>
        <v>0.004723495370370374</v>
      </c>
      <c r="I68" s="21">
        <f>F68-INDEX($F$4:$F$1345,MATCH(D68,$D$4:$D$1345,0))</f>
        <v>0.004539236111111115</v>
      </c>
    </row>
    <row r="69" spans="1:9" s="1" customFormat="1" ht="15" customHeight="1">
      <c r="A69" s="19">
        <v>66</v>
      </c>
      <c r="B69" s="22" t="s">
        <v>209</v>
      </c>
      <c r="C69" s="22" t="s">
        <v>210</v>
      </c>
      <c r="D69" s="20" t="s">
        <v>71</v>
      </c>
      <c r="E69" s="22" t="s">
        <v>102</v>
      </c>
      <c r="F69" s="56">
        <v>0.02281909722222222</v>
      </c>
      <c r="G69" s="20" t="str">
        <f t="shared" si="3"/>
        <v>4.07/km</v>
      </c>
      <c r="H69" s="21">
        <f t="shared" si="2"/>
        <v>0.004748032407407406</v>
      </c>
      <c r="I69" s="21">
        <f>F69-INDEX($F$4:$F$1345,MATCH(D69,$D$4:$D$1345,0))</f>
        <v>0.004748032407407406</v>
      </c>
    </row>
    <row r="70" spans="1:9" s="1" customFormat="1" ht="15" customHeight="1">
      <c r="A70" s="19">
        <v>67</v>
      </c>
      <c r="B70" s="22" t="s">
        <v>211</v>
      </c>
      <c r="C70" s="22" t="s">
        <v>212</v>
      </c>
      <c r="D70" s="20" t="s">
        <v>86</v>
      </c>
      <c r="E70" s="22" t="s">
        <v>204</v>
      </c>
      <c r="F70" s="56">
        <v>0.022833796296296296</v>
      </c>
      <c r="G70" s="20" t="str">
        <f t="shared" si="3"/>
        <v>4.07/km</v>
      </c>
      <c r="H70" s="21">
        <f t="shared" si="2"/>
        <v>0.004762731481481482</v>
      </c>
      <c r="I70" s="21">
        <f>F70-INDEX($F$4:$F$1345,MATCH(D70,$D$4:$D$1345,0))</f>
        <v>0.0032747685185185206</v>
      </c>
    </row>
    <row r="71" spans="1:9" s="1" customFormat="1" ht="15" customHeight="1">
      <c r="A71" s="19">
        <v>68</v>
      </c>
      <c r="B71" s="22" t="s">
        <v>213</v>
      </c>
      <c r="C71" s="22" t="s">
        <v>214</v>
      </c>
      <c r="D71" s="20" t="s">
        <v>139</v>
      </c>
      <c r="E71" s="22" t="s">
        <v>93</v>
      </c>
      <c r="F71" s="56">
        <v>0.02284571759259259</v>
      </c>
      <c r="G71" s="20" t="str">
        <f t="shared" si="3"/>
        <v>4.07/km</v>
      </c>
      <c r="H71" s="21">
        <f t="shared" si="2"/>
        <v>0.004774652777777777</v>
      </c>
      <c r="I71" s="21">
        <f>F71-INDEX($F$4:$F$1345,MATCH(D71,$D$4:$D$1345,0))</f>
        <v>0.002075578703703701</v>
      </c>
    </row>
    <row r="72" spans="1:9" s="1" customFormat="1" ht="15" customHeight="1">
      <c r="A72" s="19">
        <v>69</v>
      </c>
      <c r="B72" s="22" t="s">
        <v>215</v>
      </c>
      <c r="C72" s="22" t="s">
        <v>173</v>
      </c>
      <c r="D72" s="20" t="s">
        <v>139</v>
      </c>
      <c r="E72" s="22" t="s">
        <v>114</v>
      </c>
      <c r="F72" s="56">
        <v>0.022854398148148148</v>
      </c>
      <c r="G72" s="20" t="str">
        <f t="shared" si="3"/>
        <v>4.07/km</v>
      </c>
      <c r="H72" s="21">
        <f t="shared" si="2"/>
        <v>0.004783333333333334</v>
      </c>
      <c r="I72" s="21">
        <f>F72-INDEX($F$4:$F$1345,MATCH(D72,$D$4:$D$1345,0))</f>
        <v>0.002084259259259258</v>
      </c>
    </row>
    <row r="73" spans="1:9" s="1" customFormat="1" ht="15" customHeight="1">
      <c r="A73" s="19">
        <v>70</v>
      </c>
      <c r="B73" s="22" t="s">
        <v>216</v>
      </c>
      <c r="C73" s="22" t="s">
        <v>217</v>
      </c>
      <c r="D73" s="20" t="s">
        <v>139</v>
      </c>
      <c r="E73" s="22" t="s">
        <v>218</v>
      </c>
      <c r="F73" s="56">
        <v>0.02287858796296296</v>
      </c>
      <c r="G73" s="20" t="str">
        <f t="shared" si="3"/>
        <v>4.07/km</v>
      </c>
      <c r="H73" s="21">
        <f t="shared" si="2"/>
        <v>0.004807523148148148</v>
      </c>
      <c r="I73" s="21">
        <f>F73-INDEX($F$4:$F$1345,MATCH(D73,$D$4:$D$1345,0))</f>
        <v>0.0021084490740740716</v>
      </c>
    </row>
    <row r="74" spans="1:9" s="1" customFormat="1" ht="15" customHeight="1">
      <c r="A74" s="19">
        <v>71</v>
      </c>
      <c r="B74" s="22" t="s">
        <v>219</v>
      </c>
      <c r="C74" s="22" t="s">
        <v>220</v>
      </c>
      <c r="D74" s="20" t="s">
        <v>82</v>
      </c>
      <c r="E74" s="22" t="s">
        <v>221</v>
      </c>
      <c r="F74" s="56">
        <v>0.022895601851851854</v>
      </c>
      <c r="G74" s="20" t="str">
        <f t="shared" si="3"/>
        <v>4.07/km</v>
      </c>
      <c r="H74" s="21">
        <f t="shared" si="2"/>
        <v>0.00482453703703704</v>
      </c>
      <c r="I74" s="21">
        <f>F74-INDEX($F$4:$F$1345,MATCH(D74,$D$4:$D$1345,0))</f>
        <v>0.0035723379629629647</v>
      </c>
    </row>
    <row r="75" spans="1:9" s="1" customFormat="1" ht="15" customHeight="1">
      <c r="A75" s="19">
        <v>72</v>
      </c>
      <c r="B75" s="22" t="s">
        <v>222</v>
      </c>
      <c r="C75" s="22" t="s">
        <v>223</v>
      </c>
      <c r="D75" s="20" t="s">
        <v>130</v>
      </c>
      <c r="E75" s="22" t="s">
        <v>224</v>
      </c>
      <c r="F75" s="56">
        <v>0.022916087962962964</v>
      </c>
      <c r="G75" s="20" t="str">
        <f t="shared" si="3"/>
        <v>4.08/km</v>
      </c>
      <c r="H75" s="21">
        <f t="shared" si="2"/>
        <v>0.00484502314814815</v>
      </c>
      <c r="I75" s="21">
        <f>F75-INDEX($F$4:$F$1345,MATCH(D75,$D$4:$D$1345,0))</f>
        <v>0.00218576388888889</v>
      </c>
    </row>
    <row r="76" spans="1:9" s="1" customFormat="1" ht="15" customHeight="1">
      <c r="A76" s="19">
        <v>73</v>
      </c>
      <c r="B76" s="22" t="s">
        <v>225</v>
      </c>
      <c r="C76" s="22" t="s">
        <v>226</v>
      </c>
      <c r="D76" s="20" t="s">
        <v>86</v>
      </c>
      <c r="E76" s="22" t="s">
        <v>227</v>
      </c>
      <c r="F76" s="56">
        <v>0.02293287037037037</v>
      </c>
      <c r="G76" s="20" t="str">
        <f t="shared" si="3"/>
        <v>4.08/km</v>
      </c>
      <c r="H76" s="21">
        <f t="shared" si="2"/>
        <v>0.004861805555555557</v>
      </c>
      <c r="I76" s="21">
        <f>F76-INDEX($F$4:$F$1345,MATCH(D76,$D$4:$D$1345,0))</f>
        <v>0.003373842592592595</v>
      </c>
    </row>
    <row r="77" spans="1:9" s="1" customFormat="1" ht="15" customHeight="1">
      <c r="A77" s="19">
        <v>74</v>
      </c>
      <c r="B77" s="22" t="s">
        <v>228</v>
      </c>
      <c r="C77" s="22" t="s">
        <v>70</v>
      </c>
      <c r="D77" s="20" t="s">
        <v>75</v>
      </c>
      <c r="E77" s="22" t="s">
        <v>229</v>
      </c>
      <c r="F77" s="56">
        <v>0.022951504629629634</v>
      </c>
      <c r="G77" s="20" t="str">
        <f t="shared" si="3"/>
        <v>4.08/km</v>
      </c>
      <c r="H77" s="21">
        <f t="shared" si="2"/>
        <v>0.00488043981481482</v>
      </c>
      <c r="I77" s="21">
        <f>F77-INDEX($F$4:$F$1345,MATCH(D77,$D$4:$D$1345,0))</f>
        <v>0.004696180555555561</v>
      </c>
    </row>
    <row r="78" spans="1:9" s="1" customFormat="1" ht="15" customHeight="1">
      <c r="A78" s="19">
        <v>75</v>
      </c>
      <c r="B78" s="22" t="s">
        <v>230</v>
      </c>
      <c r="C78" s="22" t="s">
        <v>81</v>
      </c>
      <c r="D78" s="20" t="s">
        <v>139</v>
      </c>
      <c r="E78" s="22" t="s">
        <v>90</v>
      </c>
      <c r="F78" s="56">
        <v>0.022975231481481482</v>
      </c>
      <c r="G78" s="20" t="str">
        <f t="shared" si="3"/>
        <v>4.08/km</v>
      </c>
      <c r="H78" s="21">
        <f t="shared" si="2"/>
        <v>0.004904166666666668</v>
      </c>
      <c r="I78" s="21">
        <f>F78-INDEX($F$4:$F$1345,MATCH(D78,$D$4:$D$1345,0))</f>
        <v>0.002205092592592592</v>
      </c>
    </row>
    <row r="79" spans="1:9" s="1" customFormat="1" ht="15" customHeight="1">
      <c r="A79" s="19">
        <v>76</v>
      </c>
      <c r="B79" s="22" t="s">
        <v>231</v>
      </c>
      <c r="C79" s="22" t="s">
        <v>232</v>
      </c>
      <c r="D79" s="20" t="s">
        <v>86</v>
      </c>
      <c r="E79" s="22" t="s">
        <v>141</v>
      </c>
      <c r="F79" s="56">
        <v>0.023013773148148148</v>
      </c>
      <c r="G79" s="20" t="str">
        <f t="shared" si="3"/>
        <v>4.09/km</v>
      </c>
      <c r="H79" s="21">
        <f t="shared" si="2"/>
        <v>0.004942708333333334</v>
      </c>
      <c r="I79" s="21">
        <f>F79-INDEX($F$4:$F$1345,MATCH(D79,$D$4:$D$1345,0))</f>
        <v>0.003454745370370372</v>
      </c>
    </row>
    <row r="80" spans="1:9" s="3" customFormat="1" ht="15" customHeight="1">
      <c r="A80" s="19">
        <v>77</v>
      </c>
      <c r="B80" s="22" t="s">
        <v>233</v>
      </c>
      <c r="C80" s="22" t="s">
        <v>234</v>
      </c>
      <c r="D80" s="20" t="s">
        <v>235</v>
      </c>
      <c r="E80" s="22" t="s">
        <v>83</v>
      </c>
      <c r="F80" s="56">
        <v>0.023025810185185184</v>
      </c>
      <c r="G80" s="20" t="str">
        <f t="shared" si="3"/>
        <v>4.09/km</v>
      </c>
      <c r="H80" s="21">
        <f t="shared" si="2"/>
        <v>0.00495474537037037</v>
      </c>
      <c r="I80" s="21">
        <f>F80-INDEX($F$4:$F$1345,MATCH(D80,$D$4:$D$1345,0))</f>
        <v>0</v>
      </c>
    </row>
    <row r="81" spans="1:9" s="1" customFormat="1" ht="15" customHeight="1">
      <c r="A81" s="19">
        <v>78</v>
      </c>
      <c r="B81" s="22" t="s">
        <v>236</v>
      </c>
      <c r="C81" s="22" t="s">
        <v>163</v>
      </c>
      <c r="D81" s="20" t="s">
        <v>71</v>
      </c>
      <c r="E81" s="22" t="s">
        <v>237</v>
      </c>
      <c r="F81" s="56">
        <v>0.023062152777777775</v>
      </c>
      <c r="G81" s="20" t="str">
        <f t="shared" si="3"/>
        <v>4.09/km</v>
      </c>
      <c r="H81" s="21">
        <f t="shared" si="2"/>
        <v>0.004991087962962961</v>
      </c>
      <c r="I81" s="21">
        <f>F81-INDEX($F$4:$F$1345,MATCH(D81,$D$4:$D$1345,0))</f>
        <v>0.004991087962962961</v>
      </c>
    </row>
    <row r="82" spans="1:9" s="1" customFormat="1" ht="15" customHeight="1">
      <c r="A82" s="19">
        <v>79</v>
      </c>
      <c r="B82" s="22" t="s">
        <v>238</v>
      </c>
      <c r="C82" s="22" t="s">
        <v>108</v>
      </c>
      <c r="D82" s="20" t="s">
        <v>105</v>
      </c>
      <c r="E82" s="22" t="s">
        <v>114</v>
      </c>
      <c r="F82" s="56">
        <v>0.02309074074074074</v>
      </c>
      <c r="G82" s="20" t="str">
        <f t="shared" si="3"/>
        <v>4.09/km</v>
      </c>
      <c r="H82" s="21">
        <f t="shared" si="2"/>
        <v>0.005019675925925927</v>
      </c>
      <c r="I82" s="21">
        <f>F82-INDEX($F$4:$F$1345,MATCH(D82,$D$4:$D$1345,0))</f>
        <v>0.0029932870370370374</v>
      </c>
    </row>
    <row r="83" spans="1:9" s="1" customFormat="1" ht="15" customHeight="1">
      <c r="A83" s="19">
        <v>80</v>
      </c>
      <c r="B83" s="22" t="s">
        <v>239</v>
      </c>
      <c r="C83" s="22" t="s">
        <v>81</v>
      </c>
      <c r="D83" s="20" t="s">
        <v>86</v>
      </c>
      <c r="E83" s="22" t="s">
        <v>93</v>
      </c>
      <c r="F83" s="56">
        <v>0.023148842592592592</v>
      </c>
      <c r="G83" s="20" t="str">
        <f t="shared" si="3"/>
        <v>4.10/km</v>
      </c>
      <c r="H83" s="21">
        <f t="shared" si="2"/>
        <v>0.005077777777777778</v>
      </c>
      <c r="I83" s="21">
        <f>F83-INDEX($F$4:$F$1345,MATCH(D83,$D$4:$D$1345,0))</f>
        <v>0.0035898148148148165</v>
      </c>
    </row>
    <row r="84" spans="1:9" ht="15" customHeight="1">
      <c r="A84" s="19">
        <v>81</v>
      </c>
      <c r="B84" s="22" t="s">
        <v>240</v>
      </c>
      <c r="C84" s="22" t="s">
        <v>241</v>
      </c>
      <c r="D84" s="20" t="s">
        <v>139</v>
      </c>
      <c r="E84" s="22" t="s">
        <v>158</v>
      </c>
      <c r="F84" s="56">
        <v>0.023161111111111108</v>
      </c>
      <c r="G84" s="20" t="str">
        <f t="shared" si="3"/>
        <v>4.10/km</v>
      </c>
      <c r="H84" s="21">
        <f t="shared" si="2"/>
        <v>0.005090046296296294</v>
      </c>
      <c r="I84" s="21">
        <f>F84-INDEX($F$4:$F$1345,MATCH(D84,$D$4:$D$1345,0))</f>
        <v>0.002390972222222218</v>
      </c>
    </row>
    <row r="85" spans="1:9" ht="15" customHeight="1">
      <c r="A85" s="19">
        <v>82</v>
      </c>
      <c r="B85" s="22" t="s">
        <v>242</v>
      </c>
      <c r="C85" s="22" t="s">
        <v>201</v>
      </c>
      <c r="D85" s="20" t="s">
        <v>82</v>
      </c>
      <c r="E85" s="22" t="s">
        <v>243</v>
      </c>
      <c r="F85" s="56">
        <v>0.023170717592592593</v>
      </c>
      <c r="G85" s="20" t="str">
        <f t="shared" si="3"/>
        <v>4.10/km</v>
      </c>
      <c r="H85" s="21">
        <f t="shared" si="2"/>
        <v>0.005099652777777779</v>
      </c>
      <c r="I85" s="21">
        <f>F85-INDEX($F$4:$F$1345,MATCH(D85,$D$4:$D$1345,0))</f>
        <v>0.0038474537037037036</v>
      </c>
    </row>
    <row r="86" spans="1:9" ht="15" customHeight="1">
      <c r="A86" s="19">
        <v>83</v>
      </c>
      <c r="B86" s="22" t="s">
        <v>244</v>
      </c>
      <c r="C86" s="22" t="s">
        <v>245</v>
      </c>
      <c r="D86" s="20" t="s">
        <v>82</v>
      </c>
      <c r="E86" s="22" t="s">
        <v>83</v>
      </c>
      <c r="F86" s="56">
        <v>0.023181944444444446</v>
      </c>
      <c r="G86" s="20" t="str">
        <f t="shared" si="3"/>
        <v>4.10/km</v>
      </c>
      <c r="H86" s="21">
        <f t="shared" si="2"/>
        <v>0.005110879629629632</v>
      </c>
      <c r="I86" s="21">
        <f>F86-INDEX($F$4:$F$1345,MATCH(D86,$D$4:$D$1345,0))</f>
        <v>0.003858680555555556</v>
      </c>
    </row>
    <row r="87" spans="1:9" ht="15" customHeight="1">
      <c r="A87" s="19">
        <v>84</v>
      </c>
      <c r="B87" s="22" t="s">
        <v>246</v>
      </c>
      <c r="C87" s="22" t="s">
        <v>123</v>
      </c>
      <c r="D87" s="20" t="s">
        <v>86</v>
      </c>
      <c r="E87" s="22" t="s">
        <v>102</v>
      </c>
      <c r="F87" s="56">
        <v>0.0231875</v>
      </c>
      <c r="G87" s="20" t="str">
        <f t="shared" si="3"/>
        <v>4.10/km</v>
      </c>
      <c r="H87" s="21">
        <f t="shared" si="2"/>
        <v>0.005116435185185186</v>
      </c>
      <c r="I87" s="21">
        <f>F87-INDEX($F$4:$F$1345,MATCH(D87,$D$4:$D$1345,0))</f>
        <v>0.003628472222222224</v>
      </c>
    </row>
    <row r="88" spans="1:9" ht="15" customHeight="1">
      <c r="A88" s="19">
        <v>85</v>
      </c>
      <c r="B88" s="22" t="s">
        <v>247</v>
      </c>
      <c r="C88" s="22" t="s">
        <v>248</v>
      </c>
      <c r="D88" s="20" t="s">
        <v>105</v>
      </c>
      <c r="E88" s="22" t="s">
        <v>169</v>
      </c>
      <c r="F88" s="56">
        <v>0.023198495370370373</v>
      </c>
      <c r="G88" s="20" t="str">
        <f t="shared" si="3"/>
        <v>4.11/km</v>
      </c>
      <c r="H88" s="21">
        <f t="shared" si="2"/>
        <v>0.005127430555555559</v>
      </c>
      <c r="I88" s="21">
        <f>F88-INDEX($F$4:$F$1345,MATCH(D88,$D$4:$D$1345,0))</f>
        <v>0.0031010416666666686</v>
      </c>
    </row>
    <row r="89" spans="1:9" ht="15" customHeight="1">
      <c r="A89" s="19">
        <v>86</v>
      </c>
      <c r="B89" s="22" t="s">
        <v>249</v>
      </c>
      <c r="C89" s="22" t="s">
        <v>193</v>
      </c>
      <c r="D89" s="20" t="s">
        <v>71</v>
      </c>
      <c r="E89" s="22" t="s">
        <v>141</v>
      </c>
      <c r="F89" s="56">
        <v>0.023207754629629634</v>
      </c>
      <c r="G89" s="20" t="str">
        <f t="shared" si="3"/>
        <v>4.11/km</v>
      </c>
      <c r="H89" s="21">
        <f t="shared" si="2"/>
        <v>0.00513668981481482</v>
      </c>
      <c r="I89" s="21">
        <f>F89-INDEX($F$4:$F$1345,MATCH(D89,$D$4:$D$1345,0))</f>
        <v>0.00513668981481482</v>
      </c>
    </row>
    <row r="90" spans="1:9" ht="15" customHeight="1">
      <c r="A90" s="19">
        <v>87</v>
      </c>
      <c r="B90" s="22" t="s">
        <v>250</v>
      </c>
      <c r="C90" s="22" t="s">
        <v>251</v>
      </c>
      <c r="D90" s="20" t="s">
        <v>252</v>
      </c>
      <c r="E90" s="22" t="s">
        <v>132</v>
      </c>
      <c r="F90" s="56">
        <v>0.02322060185185185</v>
      </c>
      <c r="G90" s="20" t="str">
        <f t="shared" si="3"/>
        <v>4.11/km</v>
      </c>
      <c r="H90" s="21">
        <f t="shared" si="2"/>
        <v>0.005149537037037036</v>
      </c>
      <c r="I90" s="21">
        <f>F90-INDEX($F$4:$F$1345,MATCH(D90,$D$4:$D$1345,0))</f>
        <v>0</v>
      </c>
    </row>
    <row r="91" spans="1:9" ht="15" customHeight="1">
      <c r="A91" s="19">
        <v>88</v>
      </c>
      <c r="B91" s="22" t="s">
        <v>253</v>
      </c>
      <c r="C91" s="22" t="s">
        <v>70</v>
      </c>
      <c r="D91" s="20" t="s">
        <v>86</v>
      </c>
      <c r="E91" s="22" t="s">
        <v>90</v>
      </c>
      <c r="F91" s="56">
        <v>0.023256944444444445</v>
      </c>
      <c r="G91" s="20" t="str">
        <f t="shared" si="3"/>
        <v>4.11/km</v>
      </c>
      <c r="H91" s="21">
        <f t="shared" si="2"/>
        <v>0.0051858796296296306</v>
      </c>
      <c r="I91" s="21">
        <f>F91-INDEX($F$4:$F$1345,MATCH(D91,$D$4:$D$1345,0))</f>
        <v>0.003697916666666669</v>
      </c>
    </row>
    <row r="92" spans="1:9" ht="15" customHeight="1">
      <c r="A92" s="19">
        <v>89</v>
      </c>
      <c r="B92" s="22" t="s">
        <v>254</v>
      </c>
      <c r="C92" s="22" t="s">
        <v>255</v>
      </c>
      <c r="D92" s="20" t="s">
        <v>86</v>
      </c>
      <c r="E92" s="22" t="s">
        <v>141</v>
      </c>
      <c r="F92" s="56">
        <v>0.023340509259259262</v>
      </c>
      <c r="G92" s="20" t="str">
        <f t="shared" si="3"/>
        <v>4.12/km</v>
      </c>
      <c r="H92" s="21">
        <f t="shared" si="2"/>
        <v>0.005269444444444448</v>
      </c>
      <c r="I92" s="21">
        <f>F92-INDEX($F$4:$F$1345,MATCH(D92,$D$4:$D$1345,0))</f>
        <v>0.0037814814814814864</v>
      </c>
    </row>
    <row r="93" spans="1:9" ht="15" customHeight="1">
      <c r="A93" s="19">
        <v>90</v>
      </c>
      <c r="B93" s="22" t="s">
        <v>256</v>
      </c>
      <c r="C93" s="22" t="s">
        <v>257</v>
      </c>
      <c r="D93" s="20" t="s">
        <v>75</v>
      </c>
      <c r="E93" s="22" t="s">
        <v>258</v>
      </c>
      <c r="F93" s="56">
        <v>0.02336261574074074</v>
      </c>
      <c r="G93" s="20" t="str">
        <f t="shared" si="3"/>
        <v>4.12/km</v>
      </c>
      <c r="H93" s="21">
        <f t="shared" si="2"/>
        <v>0.005291550925925925</v>
      </c>
      <c r="I93" s="21">
        <f>F93-INDEX($F$4:$F$1345,MATCH(D93,$D$4:$D$1345,0))</f>
        <v>0.005107291666666666</v>
      </c>
    </row>
    <row r="94" spans="1:9" ht="15" customHeight="1">
      <c r="A94" s="19">
        <v>91</v>
      </c>
      <c r="B94" s="22" t="s">
        <v>142</v>
      </c>
      <c r="C94" s="22" t="s">
        <v>259</v>
      </c>
      <c r="D94" s="20" t="s">
        <v>105</v>
      </c>
      <c r="E94" s="22" t="s">
        <v>102</v>
      </c>
      <c r="F94" s="56">
        <v>0.023386226851851852</v>
      </c>
      <c r="G94" s="20" t="str">
        <f t="shared" si="3"/>
        <v>4.13/km</v>
      </c>
      <c r="H94" s="21">
        <f t="shared" si="2"/>
        <v>0.005315162037037038</v>
      </c>
      <c r="I94" s="21">
        <f>F94-INDEX($F$4:$F$1345,MATCH(D94,$D$4:$D$1345,0))</f>
        <v>0.0032887731481481483</v>
      </c>
    </row>
    <row r="95" spans="1:9" ht="15" customHeight="1">
      <c r="A95" s="19">
        <v>92</v>
      </c>
      <c r="B95" s="22" t="s">
        <v>260</v>
      </c>
      <c r="C95" s="22" t="s">
        <v>165</v>
      </c>
      <c r="D95" s="20" t="s">
        <v>139</v>
      </c>
      <c r="E95" s="22" t="s">
        <v>83</v>
      </c>
      <c r="F95" s="56">
        <v>0.023407407407407405</v>
      </c>
      <c r="G95" s="20" t="str">
        <f t="shared" si="3"/>
        <v>4.13/km</v>
      </c>
      <c r="H95" s="21">
        <f t="shared" si="2"/>
        <v>0.0053363425925925904</v>
      </c>
      <c r="I95" s="21">
        <f>F95-INDEX($F$4:$F$1345,MATCH(D95,$D$4:$D$1345,0))</f>
        <v>0.0026372685185185145</v>
      </c>
    </row>
    <row r="96" spans="1:9" ht="15" customHeight="1">
      <c r="A96" s="19">
        <v>93</v>
      </c>
      <c r="B96" s="22" t="s">
        <v>261</v>
      </c>
      <c r="C96" s="22" t="s">
        <v>201</v>
      </c>
      <c r="D96" s="20" t="s">
        <v>139</v>
      </c>
      <c r="E96" s="22" t="s">
        <v>102</v>
      </c>
      <c r="F96" s="56">
        <v>0.023456018518518515</v>
      </c>
      <c r="G96" s="20" t="str">
        <f t="shared" si="3"/>
        <v>4.13/km</v>
      </c>
      <c r="H96" s="21">
        <f aca="true" t="shared" si="4" ref="H96:H159">F96-$F$4</f>
        <v>0.005384953703703701</v>
      </c>
      <c r="I96" s="21">
        <f>F96-INDEX($F$4:$F$1345,MATCH(D96,$D$4:$D$1345,0))</f>
        <v>0.002685879629629625</v>
      </c>
    </row>
    <row r="97" spans="1:9" ht="15" customHeight="1">
      <c r="A97" s="19">
        <v>94</v>
      </c>
      <c r="B97" s="22" t="s">
        <v>262</v>
      </c>
      <c r="C97" s="22" t="s">
        <v>165</v>
      </c>
      <c r="D97" s="20" t="s">
        <v>105</v>
      </c>
      <c r="E97" s="22" t="s">
        <v>90</v>
      </c>
      <c r="F97" s="56">
        <v>0.02347685185185185</v>
      </c>
      <c r="G97" s="20" t="str">
        <f t="shared" si="3"/>
        <v>4.14/km</v>
      </c>
      <c r="H97" s="21">
        <f t="shared" si="4"/>
        <v>0.005405787037037035</v>
      </c>
      <c r="I97" s="21">
        <f>F97-INDEX($F$4:$F$1345,MATCH(D97,$D$4:$D$1345,0))</f>
        <v>0.0033793981481481453</v>
      </c>
    </row>
    <row r="98" spans="1:9" ht="15" customHeight="1">
      <c r="A98" s="19">
        <v>95</v>
      </c>
      <c r="B98" s="22" t="s">
        <v>263</v>
      </c>
      <c r="C98" s="22" t="s">
        <v>264</v>
      </c>
      <c r="D98" s="20" t="s">
        <v>252</v>
      </c>
      <c r="E98" s="22" t="s">
        <v>218</v>
      </c>
      <c r="F98" s="56">
        <v>0.023495486111111113</v>
      </c>
      <c r="G98" s="20" t="str">
        <f t="shared" si="3"/>
        <v>4.14/km</v>
      </c>
      <c r="H98" s="21">
        <f t="shared" si="4"/>
        <v>0.005424421296296299</v>
      </c>
      <c r="I98" s="21">
        <f>F98-INDEX($F$4:$F$1345,MATCH(D98,$D$4:$D$1345,0))</f>
        <v>0.0002748842592592629</v>
      </c>
    </row>
    <row r="99" spans="1:9" ht="15" customHeight="1">
      <c r="A99" s="19">
        <v>96</v>
      </c>
      <c r="B99" s="22" t="s">
        <v>265</v>
      </c>
      <c r="C99" s="22" t="s">
        <v>193</v>
      </c>
      <c r="D99" s="20" t="s">
        <v>139</v>
      </c>
      <c r="E99" s="22" t="s">
        <v>218</v>
      </c>
      <c r="F99" s="56">
        <v>0.02350034722222222</v>
      </c>
      <c r="G99" s="20" t="str">
        <f t="shared" si="3"/>
        <v>4.14/km</v>
      </c>
      <c r="H99" s="21">
        <f t="shared" si="4"/>
        <v>0.005429282407407407</v>
      </c>
      <c r="I99" s="21">
        <f>F99-INDEX($F$4:$F$1345,MATCH(D99,$D$4:$D$1345,0))</f>
        <v>0.002730208333333331</v>
      </c>
    </row>
    <row r="100" spans="1:9" ht="15" customHeight="1">
      <c r="A100" s="19">
        <v>97</v>
      </c>
      <c r="B100" s="22" t="s">
        <v>266</v>
      </c>
      <c r="C100" s="22" t="s">
        <v>267</v>
      </c>
      <c r="D100" s="20" t="s">
        <v>105</v>
      </c>
      <c r="E100" s="22" t="s">
        <v>268</v>
      </c>
      <c r="F100" s="56">
        <v>0.023524421296296297</v>
      </c>
      <c r="G100" s="20" t="str">
        <f t="shared" si="3"/>
        <v>4.14/km</v>
      </c>
      <c r="H100" s="21">
        <f t="shared" si="4"/>
        <v>0.005453356481481483</v>
      </c>
      <c r="I100" s="21">
        <f>F100-INDEX($F$4:$F$1345,MATCH(D100,$D$4:$D$1345,0))</f>
        <v>0.0034269675925925926</v>
      </c>
    </row>
    <row r="101" spans="1:9" ht="15" customHeight="1">
      <c r="A101" s="26">
        <v>98</v>
      </c>
      <c r="B101" s="37" t="s">
        <v>269</v>
      </c>
      <c r="C101" s="37" t="s">
        <v>270</v>
      </c>
      <c r="D101" s="27" t="s">
        <v>271</v>
      </c>
      <c r="E101" s="37" t="s">
        <v>57</v>
      </c>
      <c r="F101" s="58">
        <v>0.023589699074074072</v>
      </c>
      <c r="G101" s="27" t="str">
        <f t="shared" si="3"/>
        <v>4.15/km</v>
      </c>
      <c r="H101" s="28">
        <f t="shared" si="4"/>
        <v>0.005518634259259258</v>
      </c>
      <c r="I101" s="28">
        <f>F101-INDEX($F$4:$F$1345,MATCH(D101,$D$4:$D$1345,0))</f>
        <v>0</v>
      </c>
    </row>
    <row r="102" spans="1:9" ht="15" customHeight="1">
      <c r="A102" s="19">
        <v>99</v>
      </c>
      <c r="B102" s="22" t="s">
        <v>272</v>
      </c>
      <c r="C102" s="22" t="s">
        <v>149</v>
      </c>
      <c r="D102" s="20" t="s">
        <v>139</v>
      </c>
      <c r="E102" s="22" t="s">
        <v>273</v>
      </c>
      <c r="F102" s="56">
        <v>0.02364166666666666</v>
      </c>
      <c r="G102" s="20" t="str">
        <f t="shared" si="3"/>
        <v>4.15/km</v>
      </c>
      <c r="H102" s="21">
        <f t="shared" si="4"/>
        <v>0.005570601851851847</v>
      </c>
      <c r="I102" s="21">
        <f>F102-INDEX($F$4:$F$1345,MATCH(D102,$D$4:$D$1345,0))</f>
        <v>0.0028715277777777715</v>
      </c>
    </row>
    <row r="103" spans="1:9" ht="15" customHeight="1">
      <c r="A103" s="19">
        <v>100</v>
      </c>
      <c r="B103" s="22" t="s">
        <v>274</v>
      </c>
      <c r="C103" s="22" t="s">
        <v>275</v>
      </c>
      <c r="D103" s="20" t="s">
        <v>105</v>
      </c>
      <c r="E103" s="22" t="s">
        <v>132</v>
      </c>
      <c r="F103" s="56">
        <v>0.023695023148148146</v>
      </c>
      <c r="G103" s="20" t="str">
        <f t="shared" si="3"/>
        <v>4.16/km</v>
      </c>
      <c r="H103" s="21">
        <f t="shared" si="4"/>
        <v>0.0056239583333333315</v>
      </c>
      <c r="I103" s="21">
        <f>F103-INDEX($F$4:$F$1345,MATCH(D103,$D$4:$D$1345,0))</f>
        <v>0.0035975694444444414</v>
      </c>
    </row>
    <row r="104" spans="1:9" ht="15" customHeight="1">
      <c r="A104" s="19">
        <v>101</v>
      </c>
      <c r="B104" s="22" t="s">
        <v>276</v>
      </c>
      <c r="C104" s="22" t="s">
        <v>165</v>
      </c>
      <c r="D104" s="20" t="s">
        <v>139</v>
      </c>
      <c r="E104" s="22" t="s">
        <v>121</v>
      </c>
      <c r="F104" s="56">
        <v>0.023722222222222217</v>
      </c>
      <c r="G104" s="20" t="str">
        <f t="shared" si="3"/>
        <v>4.16/km</v>
      </c>
      <c r="H104" s="21">
        <f t="shared" si="4"/>
        <v>0.005651157407407403</v>
      </c>
      <c r="I104" s="21">
        <f>F104-INDEX($F$4:$F$1345,MATCH(D104,$D$4:$D$1345,0))</f>
        <v>0.0029520833333333274</v>
      </c>
    </row>
    <row r="105" spans="1:9" ht="15" customHeight="1">
      <c r="A105" s="19">
        <v>102</v>
      </c>
      <c r="B105" s="22" t="s">
        <v>277</v>
      </c>
      <c r="C105" s="22" t="s">
        <v>104</v>
      </c>
      <c r="D105" s="20" t="s">
        <v>71</v>
      </c>
      <c r="E105" s="22" t="s">
        <v>185</v>
      </c>
      <c r="F105" s="56">
        <v>0.023765277777777778</v>
      </c>
      <c r="G105" s="20" t="str">
        <f t="shared" si="3"/>
        <v>4.17/km</v>
      </c>
      <c r="H105" s="21">
        <f t="shared" si="4"/>
        <v>0.005694212962962963</v>
      </c>
      <c r="I105" s="21">
        <f>F105-INDEX($F$4:$F$1345,MATCH(D105,$D$4:$D$1345,0))</f>
        <v>0.005694212962962963</v>
      </c>
    </row>
    <row r="106" spans="1:9" ht="15" customHeight="1">
      <c r="A106" s="19">
        <v>103</v>
      </c>
      <c r="B106" s="22" t="s">
        <v>278</v>
      </c>
      <c r="C106" s="22" t="s">
        <v>279</v>
      </c>
      <c r="D106" s="20" t="s">
        <v>252</v>
      </c>
      <c r="E106" s="22" t="s">
        <v>102</v>
      </c>
      <c r="F106" s="56">
        <v>0.023790509259259258</v>
      </c>
      <c r="G106" s="20" t="str">
        <f t="shared" si="3"/>
        <v>4.17/km</v>
      </c>
      <c r="H106" s="21">
        <f t="shared" si="4"/>
        <v>0.005719444444444444</v>
      </c>
      <c r="I106" s="21">
        <f>F106-INDEX($F$4:$F$1345,MATCH(D106,$D$4:$D$1345,0))</f>
        <v>0.0005699074074074079</v>
      </c>
    </row>
    <row r="107" spans="1:9" ht="15" customHeight="1">
      <c r="A107" s="19">
        <v>104</v>
      </c>
      <c r="B107" s="22" t="s">
        <v>280</v>
      </c>
      <c r="C107" s="22" t="s">
        <v>281</v>
      </c>
      <c r="D107" s="20" t="s">
        <v>130</v>
      </c>
      <c r="E107" s="22" t="s">
        <v>141</v>
      </c>
      <c r="F107" s="56">
        <v>0.023798726851851856</v>
      </c>
      <c r="G107" s="20" t="str">
        <f t="shared" si="3"/>
        <v>4.17/km</v>
      </c>
      <c r="H107" s="21">
        <f t="shared" si="4"/>
        <v>0.0057276620370370415</v>
      </c>
      <c r="I107" s="21">
        <f>F107-INDEX($F$4:$F$1345,MATCH(D107,$D$4:$D$1345,0))</f>
        <v>0.003068402777777781</v>
      </c>
    </row>
    <row r="108" spans="1:9" ht="15" customHeight="1">
      <c r="A108" s="19">
        <v>105</v>
      </c>
      <c r="B108" s="22" t="s">
        <v>282</v>
      </c>
      <c r="C108" s="22" t="s">
        <v>283</v>
      </c>
      <c r="D108" s="20" t="s">
        <v>271</v>
      </c>
      <c r="E108" s="22" t="s">
        <v>102</v>
      </c>
      <c r="F108" s="56">
        <v>0.023819444444444445</v>
      </c>
      <c r="G108" s="20" t="str">
        <f t="shared" si="3"/>
        <v>4.17/km</v>
      </c>
      <c r="H108" s="21">
        <f t="shared" si="4"/>
        <v>0.005748379629629631</v>
      </c>
      <c r="I108" s="21">
        <f>F108-INDEX($F$4:$F$1345,MATCH(D108,$D$4:$D$1345,0))</f>
        <v>0.0002297453703703732</v>
      </c>
    </row>
    <row r="109" spans="1:9" ht="15" customHeight="1">
      <c r="A109" s="19">
        <v>106</v>
      </c>
      <c r="B109" s="22" t="s">
        <v>284</v>
      </c>
      <c r="C109" s="22" t="s">
        <v>275</v>
      </c>
      <c r="D109" s="20" t="s">
        <v>105</v>
      </c>
      <c r="E109" s="22" t="s">
        <v>102</v>
      </c>
      <c r="F109" s="56">
        <v>0.02382604166666667</v>
      </c>
      <c r="G109" s="20" t="str">
        <f t="shared" si="3"/>
        <v>4.17/km</v>
      </c>
      <c r="H109" s="21">
        <f t="shared" si="4"/>
        <v>0.005754976851851855</v>
      </c>
      <c r="I109" s="21">
        <f>F109-INDEX($F$4:$F$1345,MATCH(D109,$D$4:$D$1345,0))</f>
        <v>0.003728587962962965</v>
      </c>
    </row>
    <row r="110" spans="1:9" ht="15" customHeight="1">
      <c r="A110" s="19">
        <v>107</v>
      </c>
      <c r="B110" s="22" t="s">
        <v>285</v>
      </c>
      <c r="C110" s="22" t="s">
        <v>283</v>
      </c>
      <c r="D110" s="20" t="s">
        <v>139</v>
      </c>
      <c r="E110" s="22" t="s">
        <v>218</v>
      </c>
      <c r="F110" s="56">
        <v>0.023837847222222222</v>
      </c>
      <c r="G110" s="20" t="str">
        <f t="shared" si="3"/>
        <v>4.18/km</v>
      </c>
      <c r="H110" s="21">
        <f t="shared" si="4"/>
        <v>0.005766782407407408</v>
      </c>
      <c r="I110" s="21">
        <f>F110-INDEX($F$4:$F$1345,MATCH(D110,$D$4:$D$1345,0))</f>
        <v>0.003067708333333332</v>
      </c>
    </row>
    <row r="111" spans="1:9" ht="15" customHeight="1">
      <c r="A111" s="19">
        <v>108</v>
      </c>
      <c r="B111" s="22" t="s">
        <v>286</v>
      </c>
      <c r="C111" s="22" t="s">
        <v>173</v>
      </c>
      <c r="D111" s="20" t="s">
        <v>139</v>
      </c>
      <c r="E111" s="22" t="s">
        <v>287</v>
      </c>
      <c r="F111" s="56">
        <v>0.02388634259259259</v>
      </c>
      <c r="G111" s="20" t="str">
        <f t="shared" si="3"/>
        <v>4.18/km</v>
      </c>
      <c r="H111" s="21">
        <f t="shared" si="4"/>
        <v>0.005815277777777777</v>
      </c>
      <c r="I111" s="21">
        <f>F111-INDEX($F$4:$F$1345,MATCH(D111,$D$4:$D$1345,0))</f>
        <v>0.003116203703703701</v>
      </c>
    </row>
    <row r="112" spans="1:9" ht="15" customHeight="1">
      <c r="A112" s="19">
        <v>109</v>
      </c>
      <c r="B112" s="22" t="s">
        <v>288</v>
      </c>
      <c r="C112" s="22" t="s">
        <v>289</v>
      </c>
      <c r="D112" s="20" t="s">
        <v>82</v>
      </c>
      <c r="E112" s="22" t="s">
        <v>102</v>
      </c>
      <c r="F112" s="56">
        <v>0.023903703703703705</v>
      </c>
      <c r="G112" s="20" t="str">
        <f t="shared" si="3"/>
        <v>4.18/km</v>
      </c>
      <c r="H112" s="21">
        <f t="shared" si="4"/>
        <v>0.005832638888888891</v>
      </c>
      <c r="I112" s="21">
        <f>F112-INDEX($F$4:$F$1345,MATCH(D112,$D$4:$D$1345,0))</f>
        <v>0.004580439814814815</v>
      </c>
    </row>
    <row r="113" spans="1:9" ht="15" customHeight="1">
      <c r="A113" s="19">
        <v>110</v>
      </c>
      <c r="B113" s="22" t="s">
        <v>290</v>
      </c>
      <c r="C113" s="22" t="s">
        <v>291</v>
      </c>
      <c r="D113" s="20" t="s">
        <v>252</v>
      </c>
      <c r="E113" s="22" t="s">
        <v>83</v>
      </c>
      <c r="F113" s="56">
        <v>0.023953935185185186</v>
      </c>
      <c r="G113" s="20" t="str">
        <f t="shared" si="3"/>
        <v>4.19/km</v>
      </c>
      <c r="H113" s="21">
        <f t="shared" si="4"/>
        <v>0.005882870370370372</v>
      </c>
      <c r="I113" s="21">
        <f>F113-INDEX($F$4:$F$1345,MATCH(D113,$D$4:$D$1345,0))</f>
        <v>0.0007333333333333358</v>
      </c>
    </row>
    <row r="114" spans="1:9" ht="15" customHeight="1">
      <c r="A114" s="19">
        <v>111</v>
      </c>
      <c r="B114" s="22" t="s">
        <v>292</v>
      </c>
      <c r="C114" s="22" t="s">
        <v>201</v>
      </c>
      <c r="D114" s="20" t="s">
        <v>86</v>
      </c>
      <c r="E114" s="22" t="s">
        <v>141</v>
      </c>
      <c r="F114" s="56">
        <v>0.023985532407407407</v>
      </c>
      <c r="G114" s="20" t="str">
        <f t="shared" si="3"/>
        <v>4.19/km</v>
      </c>
      <c r="H114" s="21">
        <f t="shared" si="4"/>
        <v>0.005914467592592593</v>
      </c>
      <c r="I114" s="21">
        <f>F114-INDEX($F$4:$F$1345,MATCH(D114,$D$4:$D$1345,0))</f>
        <v>0.004426504629629631</v>
      </c>
    </row>
    <row r="115" spans="1:9" ht="15" customHeight="1">
      <c r="A115" s="19">
        <v>112</v>
      </c>
      <c r="B115" s="22" t="s">
        <v>293</v>
      </c>
      <c r="C115" s="22" t="s">
        <v>294</v>
      </c>
      <c r="D115" s="20" t="s">
        <v>139</v>
      </c>
      <c r="E115" s="22" t="s">
        <v>155</v>
      </c>
      <c r="F115" s="56">
        <v>0.024014120370370373</v>
      </c>
      <c r="G115" s="20" t="str">
        <f t="shared" si="3"/>
        <v>4.19/km</v>
      </c>
      <c r="H115" s="21">
        <f t="shared" si="4"/>
        <v>0.005943055555555559</v>
      </c>
      <c r="I115" s="21">
        <f>F115-INDEX($F$4:$F$1345,MATCH(D115,$D$4:$D$1345,0))</f>
        <v>0.003243981481481483</v>
      </c>
    </row>
    <row r="116" spans="1:9" ht="15" customHeight="1">
      <c r="A116" s="19">
        <v>113</v>
      </c>
      <c r="B116" s="22" t="s">
        <v>295</v>
      </c>
      <c r="C116" s="22" t="s">
        <v>70</v>
      </c>
      <c r="D116" s="20" t="s">
        <v>82</v>
      </c>
      <c r="E116" s="22" t="s">
        <v>189</v>
      </c>
      <c r="F116" s="56">
        <v>0.024090972222222225</v>
      </c>
      <c r="G116" s="20" t="str">
        <f t="shared" si="3"/>
        <v>4.20/km</v>
      </c>
      <c r="H116" s="21">
        <f t="shared" si="4"/>
        <v>0.006019907407407411</v>
      </c>
      <c r="I116" s="21">
        <f>F116-INDEX($F$4:$F$1345,MATCH(D116,$D$4:$D$1345,0))</f>
        <v>0.004767708333333336</v>
      </c>
    </row>
    <row r="117" spans="1:9" ht="15" customHeight="1">
      <c r="A117" s="19">
        <v>114</v>
      </c>
      <c r="B117" s="22" t="s">
        <v>296</v>
      </c>
      <c r="C117" s="22" t="s">
        <v>125</v>
      </c>
      <c r="D117" s="20" t="s">
        <v>297</v>
      </c>
      <c r="E117" s="22" t="s">
        <v>102</v>
      </c>
      <c r="F117" s="56">
        <v>0.02411458333333333</v>
      </c>
      <c r="G117" s="20" t="str">
        <f t="shared" si="3"/>
        <v>4.20/km</v>
      </c>
      <c r="H117" s="21">
        <f t="shared" si="4"/>
        <v>0.0060435185185185175</v>
      </c>
      <c r="I117" s="21">
        <f>F117-INDEX($F$4:$F$1345,MATCH(D117,$D$4:$D$1345,0))</f>
        <v>0</v>
      </c>
    </row>
    <row r="118" spans="1:9" ht="15" customHeight="1">
      <c r="A118" s="19">
        <v>115</v>
      </c>
      <c r="B118" s="22" t="s">
        <v>298</v>
      </c>
      <c r="C118" s="22" t="s">
        <v>270</v>
      </c>
      <c r="D118" s="20" t="s">
        <v>71</v>
      </c>
      <c r="E118" s="22" t="s">
        <v>83</v>
      </c>
      <c r="F118" s="56">
        <v>0.024133912037037037</v>
      </c>
      <c r="G118" s="20" t="str">
        <f t="shared" si="3"/>
        <v>4.21/km</v>
      </c>
      <c r="H118" s="21">
        <f t="shared" si="4"/>
        <v>0.006062847222222223</v>
      </c>
      <c r="I118" s="21">
        <f>F118-INDEX($F$4:$F$1345,MATCH(D118,$D$4:$D$1345,0))</f>
        <v>0.006062847222222223</v>
      </c>
    </row>
    <row r="119" spans="1:9" ht="15" customHeight="1">
      <c r="A119" s="19">
        <v>116</v>
      </c>
      <c r="B119" s="22" t="s">
        <v>299</v>
      </c>
      <c r="C119" s="22" t="s">
        <v>300</v>
      </c>
      <c r="D119" s="20" t="s">
        <v>105</v>
      </c>
      <c r="E119" s="22" t="s">
        <v>301</v>
      </c>
      <c r="F119" s="56">
        <v>0.024159027777777776</v>
      </c>
      <c r="G119" s="20" t="str">
        <f t="shared" si="3"/>
        <v>4.21/km</v>
      </c>
      <c r="H119" s="21">
        <f t="shared" si="4"/>
        <v>0.006087962962962962</v>
      </c>
      <c r="I119" s="21">
        <f>F119-INDEX($F$4:$F$1345,MATCH(D119,$D$4:$D$1345,0))</f>
        <v>0.004061574074074072</v>
      </c>
    </row>
    <row r="120" spans="1:9" ht="15" customHeight="1">
      <c r="A120" s="19">
        <v>117</v>
      </c>
      <c r="B120" s="22" t="s">
        <v>302</v>
      </c>
      <c r="C120" s="22" t="s">
        <v>193</v>
      </c>
      <c r="D120" s="20" t="s">
        <v>82</v>
      </c>
      <c r="E120" s="22" t="s">
        <v>109</v>
      </c>
      <c r="F120" s="56">
        <v>0.024174189814814815</v>
      </c>
      <c r="G120" s="20" t="str">
        <f t="shared" si="3"/>
        <v>4.21/km</v>
      </c>
      <c r="H120" s="21">
        <f t="shared" si="4"/>
        <v>0.006103125000000001</v>
      </c>
      <c r="I120" s="21">
        <f>F120-INDEX($F$4:$F$1345,MATCH(D120,$D$4:$D$1345,0))</f>
        <v>0.004850925925925925</v>
      </c>
    </row>
    <row r="121" spans="1:9" ht="15" customHeight="1">
      <c r="A121" s="19">
        <v>118</v>
      </c>
      <c r="B121" s="22" t="s">
        <v>303</v>
      </c>
      <c r="C121" s="22" t="s">
        <v>118</v>
      </c>
      <c r="D121" s="20" t="s">
        <v>139</v>
      </c>
      <c r="E121" s="22" t="s">
        <v>141</v>
      </c>
      <c r="F121" s="56">
        <v>0.024202083333333332</v>
      </c>
      <c r="G121" s="20" t="str">
        <f t="shared" si="3"/>
        <v>4.21/km</v>
      </c>
      <c r="H121" s="21">
        <f t="shared" si="4"/>
        <v>0.006131018518518518</v>
      </c>
      <c r="I121" s="21">
        <f>F121-INDEX($F$4:$F$1345,MATCH(D121,$D$4:$D$1345,0))</f>
        <v>0.0034319444444444423</v>
      </c>
    </row>
    <row r="122" spans="1:9" ht="15" customHeight="1">
      <c r="A122" s="19">
        <v>119</v>
      </c>
      <c r="B122" s="22" t="s">
        <v>304</v>
      </c>
      <c r="C122" s="22" t="s">
        <v>193</v>
      </c>
      <c r="D122" s="20" t="s">
        <v>139</v>
      </c>
      <c r="E122" s="22" t="s">
        <v>83</v>
      </c>
      <c r="F122" s="56">
        <v>0.024223958333333333</v>
      </c>
      <c r="G122" s="20" t="str">
        <f t="shared" si="3"/>
        <v>4.22/km</v>
      </c>
      <c r="H122" s="21">
        <f t="shared" si="4"/>
        <v>0.006152893518518519</v>
      </c>
      <c r="I122" s="21">
        <f>F122-INDEX($F$4:$F$1345,MATCH(D122,$D$4:$D$1345,0))</f>
        <v>0.0034538194444444434</v>
      </c>
    </row>
    <row r="123" spans="1:9" ht="15" customHeight="1">
      <c r="A123" s="19">
        <v>120</v>
      </c>
      <c r="B123" s="22" t="s">
        <v>305</v>
      </c>
      <c r="C123" s="22" t="s">
        <v>118</v>
      </c>
      <c r="D123" s="20" t="s">
        <v>130</v>
      </c>
      <c r="E123" s="22" t="s">
        <v>287</v>
      </c>
      <c r="F123" s="56">
        <v>0.024310185185185185</v>
      </c>
      <c r="G123" s="20" t="str">
        <f t="shared" si="3"/>
        <v>4.23/km</v>
      </c>
      <c r="H123" s="21">
        <f t="shared" si="4"/>
        <v>0.0062391203703703706</v>
      </c>
      <c r="I123" s="21">
        <f>F123-INDEX($F$4:$F$1345,MATCH(D123,$D$4:$D$1345,0))</f>
        <v>0.00357986111111111</v>
      </c>
    </row>
    <row r="124" spans="1:9" ht="15" customHeight="1">
      <c r="A124" s="19">
        <v>121</v>
      </c>
      <c r="B124" s="22" t="s">
        <v>306</v>
      </c>
      <c r="C124" s="22" t="s">
        <v>307</v>
      </c>
      <c r="D124" s="20" t="s">
        <v>139</v>
      </c>
      <c r="E124" s="22" t="s">
        <v>132</v>
      </c>
      <c r="F124" s="56">
        <v>0.024367939814814814</v>
      </c>
      <c r="G124" s="20" t="str">
        <f t="shared" si="3"/>
        <v>4.23/km</v>
      </c>
      <c r="H124" s="21">
        <f t="shared" si="4"/>
        <v>0.006296875</v>
      </c>
      <c r="I124" s="21">
        <f>F124-INDEX($F$4:$F$1345,MATCH(D124,$D$4:$D$1345,0))</f>
        <v>0.0035978009259259244</v>
      </c>
    </row>
    <row r="125" spans="1:9" ht="15" customHeight="1">
      <c r="A125" s="19">
        <v>122</v>
      </c>
      <c r="B125" s="22" t="s">
        <v>308</v>
      </c>
      <c r="C125" s="22" t="s">
        <v>309</v>
      </c>
      <c r="D125" s="20" t="s">
        <v>139</v>
      </c>
      <c r="E125" s="22" t="s">
        <v>273</v>
      </c>
      <c r="F125" s="56">
        <v>0.024404629629629627</v>
      </c>
      <c r="G125" s="20" t="str">
        <f t="shared" si="3"/>
        <v>4.24/km</v>
      </c>
      <c r="H125" s="21">
        <f t="shared" si="4"/>
        <v>0.006333564814814813</v>
      </c>
      <c r="I125" s="21">
        <f>F125-INDEX($F$4:$F$1345,MATCH(D125,$D$4:$D$1345,0))</f>
        <v>0.0036344907407407367</v>
      </c>
    </row>
    <row r="126" spans="1:9" ht="15" customHeight="1">
      <c r="A126" s="19">
        <v>123</v>
      </c>
      <c r="B126" s="22" t="s">
        <v>310</v>
      </c>
      <c r="C126" s="22" t="s">
        <v>201</v>
      </c>
      <c r="D126" s="20" t="s">
        <v>271</v>
      </c>
      <c r="E126" s="22" t="s">
        <v>132</v>
      </c>
      <c r="F126" s="56">
        <v>0.024420138888888887</v>
      </c>
      <c r="G126" s="20" t="str">
        <f t="shared" si="3"/>
        <v>4.24/km</v>
      </c>
      <c r="H126" s="21">
        <f t="shared" si="4"/>
        <v>0.006349074074074073</v>
      </c>
      <c r="I126" s="21">
        <f>F126-INDEX($F$4:$F$1345,MATCH(D126,$D$4:$D$1345,0))</f>
        <v>0.0008304398148148151</v>
      </c>
    </row>
    <row r="127" spans="1:9" ht="15" customHeight="1">
      <c r="A127" s="19">
        <v>124</v>
      </c>
      <c r="B127" s="22" t="s">
        <v>311</v>
      </c>
      <c r="C127" s="22" t="s">
        <v>116</v>
      </c>
      <c r="D127" s="20" t="s">
        <v>105</v>
      </c>
      <c r="E127" s="22" t="s">
        <v>102</v>
      </c>
      <c r="F127" s="56">
        <v>0.02445196759259259</v>
      </c>
      <c r="G127" s="20" t="str">
        <f t="shared" si="3"/>
        <v>4.24/km</v>
      </c>
      <c r="H127" s="21">
        <f t="shared" si="4"/>
        <v>0.006380902777777777</v>
      </c>
      <c r="I127" s="21">
        <f>F127-INDEX($F$4:$F$1345,MATCH(D127,$D$4:$D$1345,0))</f>
        <v>0.004354513888888887</v>
      </c>
    </row>
    <row r="128" spans="1:9" ht="15" customHeight="1">
      <c r="A128" s="19">
        <v>125</v>
      </c>
      <c r="B128" s="22" t="s">
        <v>312</v>
      </c>
      <c r="C128" s="22" t="s">
        <v>149</v>
      </c>
      <c r="D128" s="20" t="s">
        <v>86</v>
      </c>
      <c r="E128" s="22" t="s">
        <v>218</v>
      </c>
      <c r="F128" s="56">
        <v>0.024536458333333334</v>
      </c>
      <c r="G128" s="20" t="str">
        <f t="shared" si="3"/>
        <v>4.25/km</v>
      </c>
      <c r="H128" s="21">
        <f t="shared" si="4"/>
        <v>0.00646539351851852</v>
      </c>
      <c r="I128" s="21">
        <f>F128-INDEX($F$4:$F$1345,MATCH(D128,$D$4:$D$1345,0))</f>
        <v>0.004977430555555558</v>
      </c>
    </row>
    <row r="129" spans="1:9" ht="15" customHeight="1">
      <c r="A129" s="19">
        <v>126</v>
      </c>
      <c r="B129" s="22" t="s">
        <v>313</v>
      </c>
      <c r="C129" s="22" t="s">
        <v>314</v>
      </c>
      <c r="D129" s="20" t="s">
        <v>75</v>
      </c>
      <c r="E129" s="22" t="s">
        <v>141</v>
      </c>
      <c r="F129" s="56">
        <v>0.024559374999999998</v>
      </c>
      <c r="G129" s="20" t="str">
        <f t="shared" si="3"/>
        <v>4.25/km</v>
      </c>
      <c r="H129" s="21">
        <f t="shared" si="4"/>
        <v>0.006488310185185184</v>
      </c>
      <c r="I129" s="21">
        <f>F129-INDEX($F$4:$F$1345,MATCH(D129,$D$4:$D$1345,0))</f>
        <v>0.006304050925925925</v>
      </c>
    </row>
    <row r="130" spans="1:9" ht="15" customHeight="1">
      <c r="A130" s="19">
        <v>127</v>
      </c>
      <c r="B130" s="22" t="s">
        <v>315</v>
      </c>
      <c r="C130" s="22" t="s">
        <v>125</v>
      </c>
      <c r="D130" s="20" t="s">
        <v>105</v>
      </c>
      <c r="E130" s="22" t="s">
        <v>218</v>
      </c>
      <c r="F130" s="56">
        <v>0.024579861111111115</v>
      </c>
      <c r="G130" s="20" t="str">
        <f t="shared" si="3"/>
        <v>4.26/km</v>
      </c>
      <c r="H130" s="21">
        <f t="shared" si="4"/>
        <v>0.006508796296296301</v>
      </c>
      <c r="I130" s="21">
        <f>F130-INDEX($F$4:$F$1345,MATCH(D130,$D$4:$D$1345,0))</f>
        <v>0.004482407407407411</v>
      </c>
    </row>
    <row r="131" spans="1:9" ht="15" customHeight="1">
      <c r="A131" s="19">
        <v>128</v>
      </c>
      <c r="B131" s="22" t="s">
        <v>316</v>
      </c>
      <c r="C131" s="22" t="s">
        <v>317</v>
      </c>
      <c r="D131" s="20" t="s">
        <v>130</v>
      </c>
      <c r="E131" s="22" t="s">
        <v>141</v>
      </c>
      <c r="F131" s="56">
        <v>0.02459050925925926</v>
      </c>
      <c r="G131" s="20" t="str">
        <f t="shared" si="3"/>
        <v>4.26/km</v>
      </c>
      <c r="H131" s="21">
        <f t="shared" si="4"/>
        <v>0.006519444444444446</v>
      </c>
      <c r="I131" s="21">
        <f>F131-INDEX($F$4:$F$1345,MATCH(D131,$D$4:$D$1345,0))</f>
        <v>0.0038601851851851852</v>
      </c>
    </row>
    <row r="132" spans="1:9" ht="15" customHeight="1">
      <c r="A132" s="19">
        <v>129</v>
      </c>
      <c r="B132" s="22" t="s">
        <v>318</v>
      </c>
      <c r="C132" s="22" t="s">
        <v>319</v>
      </c>
      <c r="D132" s="20" t="s">
        <v>235</v>
      </c>
      <c r="E132" s="22" t="s">
        <v>96</v>
      </c>
      <c r="F132" s="56">
        <v>0.024643865740740744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4.26/km</v>
      </c>
      <c r="H132" s="21">
        <f t="shared" si="4"/>
        <v>0.00657280092592593</v>
      </c>
      <c r="I132" s="21">
        <f>F132-INDEX($F$4:$F$1345,MATCH(D132,$D$4:$D$1345,0))</f>
        <v>0.00161805555555556</v>
      </c>
    </row>
    <row r="133" spans="1:9" ht="15" customHeight="1">
      <c r="A133" s="19">
        <v>130</v>
      </c>
      <c r="B133" s="22" t="s">
        <v>320</v>
      </c>
      <c r="C133" s="22" t="s">
        <v>116</v>
      </c>
      <c r="D133" s="20" t="s">
        <v>86</v>
      </c>
      <c r="E133" s="22" t="s">
        <v>189</v>
      </c>
      <c r="F133" s="56">
        <v>0.024665046296296293</v>
      </c>
      <c r="G133" s="20" t="str">
        <f t="shared" si="5"/>
        <v>4.26/km</v>
      </c>
      <c r="H133" s="21">
        <f t="shared" si="4"/>
        <v>0.0065939814814814784</v>
      </c>
      <c r="I133" s="21">
        <f>F133-INDEX($F$4:$F$1345,MATCH(D133,$D$4:$D$1345,0))</f>
        <v>0.005106018518518517</v>
      </c>
    </row>
    <row r="134" spans="1:9" ht="15" customHeight="1">
      <c r="A134" s="19">
        <v>131</v>
      </c>
      <c r="B134" s="22" t="s">
        <v>321</v>
      </c>
      <c r="C134" s="22" t="s">
        <v>322</v>
      </c>
      <c r="D134" s="20" t="s">
        <v>235</v>
      </c>
      <c r="E134" s="22" t="s">
        <v>90</v>
      </c>
      <c r="F134" s="56">
        <v>0.024707291666666662</v>
      </c>
      <c r="G134" s="20" t="str">
        <f t="shared" si="5"/>
        <v>4.27/km</v>
      </c>
      <c r="H134" s="21">
        <f t="shared" si="4"/>
        <v>0.006636226851851848</v>
      </c>
      <c r="I134" s="21">
        <f>F134-INDEX($F$4:$F$1345,MATCH(D134,$D$4:$D$1345,0))</f>
        <v>0.0016814814814814782</v>
      </c>
    </row>
    <row r="135" spans="1:9" ht="15" customHeight="1">
      <c r="A135" s="19">
        <v>132</v>
      </c>
      <c r="B135" s="22" t="s">
        <v>323</v>
      </c>
      <c r="C135" s="22" t="s">
        <v>324</v>
      </c>
      <c r="D135" s="20" t="s">
        <v>235</v>
      </c>
      <c r="E135" s="22" t="s">
        <v>132</v>
      </c>
      <c r="F135" s="56">
        <v>0.024746412037037036</v>
      </c>
      <c r="G135" s="20" t="str">
        <f t="shared" si="5"/>
        <v>4.27/km</v>
      </c>
      <c r="H135" s="21">
        <f t="shared" si="4"/>
        <v>0.006675347222222221</v>
      </c>
      <c r="I135" s="21">
        <f>F135-INDEX($F$4:$F$1345,MATCH(D135,$D$4:$D$1345,0))</f>
        <v>0.0017206018518518516</v>
      </c>
    </row>
    <row r="136" spans="1:9" ht="15" customHeight="1">
      <c r="A136" s="19">
        <v>133</v>
      </c>
      <c r="B136" s="22" t="s">
        <v>325</v>
      </c>
      <c r="C136" s="22" t="s">
        <v>180</v>
      </c>
      <c r="D136" s="20" t="s">
        <v>71</v>
      </c>
      <c r="E136" s="22" t="s">
        <v>158</v>
      </c>
      <c r="F136" s="56">
        <v>0.02476851851851852</v>
      </c>
      <c r="G136" s="20" t="str">
        <f t="shared" si="5"/>
        <v>4.28/km</v>
      </c>
      <c r="H136" s="21">
        <f t="shared" si="4"/>
        <v>0.0066974537037037055</v>
      </c>
      <c r="I136" s="21">
        <f>F136-INDEX($F$4:$F$1345,MATCH(D136,$D$4:$D$1345,0))</f>
        <v>0.0066974537037037055</v>
      </c>
    </row>
    <row r="137" spans="1:9" ht="15" customHeight="1">
      <c r="A137" s="19">
        <v>134</v>
      </c>
      <c r="B137" s="22" t="s">
        <v>326</v>
      </c>
      <c r="C137" s="22" t="s">
        <v>70</v>
      </c>
      <c r="D137" s="20" t="s">
        <v>71</v>
      </c>
      <c r="E137" s="22" t="s">
        <v>90</v>
      </c>
      <c r="F137" s="56">
        <v>0.02480324074074074</v>
      </c>
      <c r="G137" s="20" t="str">
        <f t="shared" si="5"/>
        <v>4.28/km</v>
      </c>
      <c r="H137" s="21">
        <f t="shared" si="4"/>
        <v>0.006732175925925926</v>
      </c>
      <c r="I137" s="21">
        <f>F137-INDEX($F$4:$F$1345,MATCH(D137,$D$4:$D$1345,0))</f>
        <v>0.006732175925925926</v>
      </c>
    </row>
    <row r="138" spans="1:9" ht="15" customHeight="1">
      <c r="A138" s="19">
        <v>135</v>
      </c>
      <c r="B138" s="22" t="s">
        <v>327</v>
      </c>
      <c r="C138" s="22" t="s">
        <v>214</v>
      </c>
      <c r="D138" s="20" t="s">
        <v>297</v>
      </c>
      <c r="E138" s="22" t="s">
        <v>328</v>
      </c>
      <c r="F138" s="56">
        <v>0.024858912037037037</v>
      </c>
      <c r="G138" s="20" t="str">
        <f t="shared" si="5"/>
        <v>4.29/km</v>
      </c>
      <c r="H138" s="21">
        <f t="shared" si="4"/>
        <v>0.006787847222222223</v>
      </c>
      <c r="I138" s="21">
        <f>F138-INDEX($F$4:$F$1345,MATCH(D138,$D$4:$D$1345,0))</f>
        <v>0.0007443287037037054</v>
      </c>
    </row>
    <row r="139" spans="1:9" ht="15" customHeight="1">
      <c r="A139" s="19">
        <v>136</v>
      </c>
      <c r="B139" s="22" t="s">
        <v>329</v>
      </c>
      <c r="C139" s="22" t="s">
        <v>210</v>
      </c>
      <c r="D139" s="20" t="s">
        <v>139</v>
      </c>
      <c r="E139" s="22" t="s">
        <v>287</v>
      </c>
      <c r="F139" s="56">
        <v>0.024892013888888887</v>
      </c>
      <c r="G139" s="20" t="str">
        <f t="shared" si="5"/>
        <v>4.29/km</v>
      </c>
      <c r="H139" s="21">
        <f t="shared" si="4"/>
        <v>0.006820949074074073</v>
      </c>
      <c r="I139" s="21">
        <f>F139-INDEX($F$4:$F$1345,MATCH(D139,$D$4:$D$1345,0))</f>
        <v>0.004121874999999997</v>
      </c>
    </row>
    <row r="140" spans="1:9" ht="15" customHeight="1">
      <c r="A140" s="19">
        <v>137</v>
      </c>
      <c r="B140" s="22" t="s">
        <v>330</v>
      </c>
      <c r="C140" s="22" t="s">
        <v>81</v>
      </c>
      <c r="D140" s="20" t="s">
        <v>71</v>
      </c>
      <c r="E140" s="22" t="s">
        <v>83</v>
      </c>
      <c r="F140" s="56">
        <v>0.02490034722222222</v>
      </c>
      <c r="G140" s="20" t="str">
        <f t="shared" si="5"/>
        <v>4.29/km</v>
      </c>
      <c r="H140" s="21">
        <f t="shared" si="4"/>
        <v>0.0068292824074074054</v>
      </c>
      <c r="I140" s="21">
        <f>F140-INDEX($F$4:$F$1345,MATCH(D140,$D$4:$D$1345,0))</f>
        <v>0.0068292824074074054</v>
      </c>
    </row>
    <row r="141" spans="1:9" ht="15" customHeight="1">
      <c r="A141" s="19">
        <v>138</v>
      </c>
      <c r="B141" s="22" t="s">
        <v>331</v>
      </c>
      <c r="C141" s="22" t="s">
        <v>163</v>
      </c>
      <c r="D141" s="20" t="s">
        <v>105</v>
      </c>
      <c r="E141" s="22" t="s">
        <v>93</v>
      </c>
      <c r="F141" s="56">
        <v>0.02491435185185185</v>
      </c>
      <c r="G141" s="20" t="str">
        <f t="shared" si="5"/>
        <v>4.29/km</v>
      </c>
      <c r="H141" s="21">
        <f t="shared" si="4"/>
        <v>0.006843287037037037</v>
      </c>
      <c r="I141" s="21">
        <f>F141-INDEX($F$4:$F$1345,MATCH(D141,$D$4:$D$1345,0))</f>
        <v>0.0048168981481481465</v>
      </c>
    </row>
    <row r="142" spans="1:9" ht="15" customHeight="1">
      <c r="A142" s="19">
        <v>139</v>
      </c>
      <c r="B142" s="22" t="s">
        <v>332</v>
      </c>
      <c r="C142" s="22" t="s">
        <v>191</v>
      </c>
      <c r="D142" s="20" t="s">
        <v>105</v>
      </c>
      <c r="E142" s="22" t="s">
        <v>93</v>
      </c>
      <c r="F142" s="56">
        <v>0.024925925925925924</v>
      </c>
      <c r="G142" s="20" t="str">
        <f t="shared" si="5"/>
        <v>4.29/km</v>
      </c>
      <c r="H142" s="21">
        <f t="shared" si="4"/>
        <v>0.00685486111111111</v>
      </c>
      <c r="I142" s="21">
        <f>F142-INDEX($F$4:$F$1345,MATCH(D142,$D$4:$D$1345,0))</f>
        <v>0.00482847222222222</v>
      </c>
    </row>
    <row r="143" spans="1:9" ht="15" customHeight="1">
      <c r="A143" s="19">
        <v>140</v>
      </c>
      <c r="B143" s="22" t="s">
        <v>333</v>
      </c>
      <c r="C143" s="22" t="s">
        <v>334</v>
      </c>
      <c r="D143" s="20" t="s">
        <v>130</v>
      </c>
      <c r="E143" s="22" t="s">
        <v>335</v>
      </c>
      <c r="F143" s="56">
        <v>0.02493449074074074</v>
      </c>
      <c r="G143" s="20" t="str">
        <f t="shared" si="5"/>
        <v>4.29/km</v>
      </c>
      <c r="H143" s="21">
        <f t="shared" si="4"/>
        <v>0.006863425925925926</v>
      </c>
      <c r="I143" s="21">
        <f>F143-INDEX($F$4:$F$1345,MATCH(D143,$D$4:$D$1345,0))</f>
        <v>0.004204166666666665</v>
      </c>
    </row>
    <row r="144" spans="1:9" ht="15" customHeight="1">
      <c r="A144" s="19">
        <v>141</v>
      </c>
      <c r="B144" s="22" t="s">
        <v>336</v>
      </c>
      <c r="C144" s="22" t="s">
        <v>149</v>
      </c>
      <c r="D144" s="20" t="s">
        <v>71</v>
      </c>
      <c r="E144" s="22" t="s">
        <v>337</v>
      </c>
      <c r="F144" s="56">
        <v>0.024942939814814814</v>
      </c>
      <c r="G144" s="20" t="str">
        <f t="shared" si="5"/>
        <v>4.29/km</v>
      </c>
      <c r="H144" s="21">
        <f t="shared" si="4"/>
        <v>0.0068718749999999995</v>
      </c>
      <c r="I144" s="21">
        <f>F144-INDEX($F$4:$F$1345,MATCH(D144,$D$4:$D$1345,0))</f>
        <v>0.0068718749999999995</v>
      </c>
    </row>
    <row r="145" spans="1:9" ht="15" customHeight="1">
      <c r="A145" s="19">
        <v>142</v>
      </c>
      <c r="B145" s="22" t="s">
        <v>338</v>
      </c>
      <c r="C145" s="22" t="s">
        <v>339</v>
      </c>
      <c r="D145" s="20" t="s">
        <v>252</v>
      </c>
      <c r="E145" s="22" t="s">
        <v>132</v>
      </c>
      <c r="F145" s="56">
        <v>0.024948611111111112</v>
      </c>
      <c r="G145" s="20" t="str">
        <f t="shared" si="5"/>
        <v>4.30/km</v>
      </c>
      <c r="H145" s="21">
        <f t="shared" si="4"/>
        <v>0.006877546296296298</v>
      </c>
      <c r="I145" s="21">
        <f>F145-INDEX($F$4:$F$1345,MATCH(D145,$D$4:$D$1345,0))</f>
        <v>0.0017280092592592625</v>
      </c>
    </row>
    <row r="146" spans="1:9" ht="15" customHeight="1">
      <c r="A146" s="19">
        <v>143</v>
      </c>
      <c r="B146" s="22" t="s">
        <v>340</v>
      </c>
      <c r="C146" s="22" t="s">
        <v>201</v>
      </c>
      <c r="D146" s="20" t="s">
        <v>139</v>
      </c>
      <c r="E146" s="22" t="s">
        <v>102</v>
      </c>
      <c r="F146" s="56">
        <v>0.025030324074074073</v>
      </c>
      <c r="G146" s="20" t="str">
        <f t="shared" si="5"/>
        <v>4.30/km</v>
      </c>
      <c r="H146" s="21">
        <f t="shared" si="4"/>
        <v>0.006959259259259259</v>
      </c>
      <c r="I146" s="21">
        <f>F146-INDEX($F$4:$F$1345,MATCH(D146,$D$4:$D$1345,0))</f>
        <v>0.004260185185185183</v>
      </c>
    </row>
    <row r="147" spans="1:9" ht="15" customHeight="1">
      <c r="A147" s="19">
        <v>144</v>
      </c>
      <c r="B147" s="22" t="s">
        <v>341</v>
      </c>
      <c r="C147" s="22" t="s">
        <v>281</v>
      </c>
      <c r="D147" s="20" t="s">
        <v>139</v>
      </c>
      <c r="E147" s="22" t="s">
        <v>342</v>
      </c>
      <c r="F147" s="56">
        <v>0.02504699074074074</v>
      </c>
      <c r="G147" s="20" t="str">
        <f t="shared" si="5"/>
        <v>4.31/km</v>
      </c>
      <c r="H147" s="21">
        <f t="shared" si="4"/>
        <v>0.006975925925925927</v>
      </c>
      <c r="I147" s="21">
        <f>F147-INDEX($F$4:$F$1345,MATCH(D147,$D$4:$D$1345,0))</f>
        <v>0.004276851851851851</v>
      </c>
    </row>
    <row r="148" spans="1:9" ht="15" customHeight="1">
      <c r="A148" s="19">
        <v>145</v>
      </c>
      <c r="B148" s="22" t="s">
        <v>286</v>
      </c>
      <c r="C148" s="22" t="s">
        <v>111</v>
      </c>
      <c r="D148" s="20" t="s">
        <v>71</v>
      </c>
      <c r="E148" s="22" t="s">
        <v>287</v>
      </c>
      <c r="F148" s="56">
        <v>0.025065972222222222</v>
      </c>
      <c r="G148" s="20" t="str">
        <f t="shared" si="5"/>
        <v>4.31/km</v>
      </c>
      <c r="H148" s="21">
        <f t="shared" si="4"/>
        <v>0.006994907407407408</v>
      </c>
      <c r="I148" s="21">
        <f>F148-INDEX($F$4:$F$1345,MATCH(D148,$D$4:$D$1345,0))</f>
        <v>0.006994907407407408</v>
      </c>
    </row>
    <row r="149" spans="1:9" ht="15" customHeight="1">
      <c r="A149" s="19">
        <v>146</v>
      </c>
      <c r="B149" s="22" t="s">
        <v>343</v>
      </c>
      <c r="C149" s="22" t="s">
        <v>104</v>
      </c>
      <c r="D149" s="20" t="s">
        <v>130</v>
      </c>
      <c r="E149" s="22" t="s">
        <v>204</v>
      </c>
      <c r="F149" s="56">
        <v>0.02508020833333333</v>
      </c>
      <c r="G149" s="20" t="str">
        <f t="shared" si="5"/>
        <v>4.31/km</v>
      </c>
      <c r="H149" s="21">
        <f t="shared" si="4"/>
        <v>0.007009143518518515</v>
      </c>
      <c r="I149" s="21">
        <f>F149-INDEX($F$4:$F$1345,MATCH(D149,$D$4:$D$1345,0))</f>
        <v>0.004349884259259255</v>
      </c>
    </row>
    <row r="150" spans="1:9" ht="15" customHeight="1">
      <c r="A150" s="19">
        <v>147</v>
      </c>
      <c r="B150" s="22" t="s">
        <v>344</v>
      </c>
      <c r="C150" s="22" t="s">
        <v>116</v>
      </c>
      <c r="D150" s="20" t="s">
        <v>82</v>
      </c>
      <c r="E150" s="22" t="s">
        <v>345</v>
      </c>
      <c r="F150" s="56">
        <v>0.025128125</v>
      </c>
      <c r="G150" s="20" t="str">
        <f t="shared" si="5"/>
        <v>4.31/km</v>
      </c>
      <c r="H150" s="21">
        <f t="shared" si="4"/>
        <v>0.007057060185185187</v>
      </c>
      <c r="I150" s="21">
        <f>F150-INDEX($F$4:$F$1345,MATCH(D150,$D$4:$D$1345,0))</f>
        <v>0.005804861111111111</v>
      </c>
    </row>
    <row r="151" spans="1:9" ht="15" customHeight="1">
      <c r="A151" s="19">
        <v>148</v>
      </c>
      <c r="B151" s="22" t="s">
        <v>346</v>
      </c>
      <c r="C151" s="22" t="s">
        <v>118</v>
      </c>
      <c r="D151" s="20" t="s">
        <v>82</v>
      </c>
      <c r="E151" s="22" t="s">
        <v>141</v>
      </c>
      <c r="F151" s="56">
        <v>0.025132291666666667</v>
      </c>
      <c r="G151" s="20" t="str">
        <f t="shared" si="5"/>
        <v>4.31/km</v>
      </c>
      <c r="H151" s="21">
        <f t="shared" si="4"/>
        <v>0.007061226851851853</v>
      </c>
      <c r="I151" s="21">
        <f>F151-INDEX($F$4:$F$1345,MATCH(D151,$D$4:$D$1345,0))</f>
        <v>0.0058090277777777775</v>
      </c>
    </row>
    <row r="152" spans="1:9" ht="15" customHeight="1">
      <c r="A152" s="19">
        <v>149</v>
      </c>
      <c r="B152" s="22" t="s">
        <v>347</v>
      </c>
      <c r="C152" s="22" t="s">
        <v>125</v>
      </c>
      <c r="D152" s="20" t="s">
        <v>271</v>
      </c>
      <c r="E152" s="22" t="s">
        <v>102</v>
      </c>
      <c r="F152" s="56">
        <v>0.025142592592592595</v>
      </c>
      <c r="G152" s="20" t="str">
        <f t="shared" si="5"/>
        <v>4.32/km</v>
      </c>
      <c r="H152" s="21">
        <f t="shared" si="4"/>
        <v>0.007071527777777781</v>
      </c>
      <c r="I152" s="21">
        <f>F152-INDEX($F$4:$F$1345,MATCH(D152,$D$4:$D$1345,0))</f>
        <v>0.001552893518518523</v>
      </c>
    </row>
    <row r="153" spans="1:9" ht="15" customHeight="1">
      <c r="A153" s="19">
        <v>150</v>
      </c>
      <c r="B153" s="22" t="s">
        <v>348</v>
      </c>
      <c r="C153" s="22" t="s">
        <v>257</v>
      </c>
      <c r="D153" s="20" t="s">
        <v>82</v>
      </c>
      <c r="E153" s="22" t="s">
        <v>349</v>
      </c>
      <c r="F153" s="56">
        <v>0.025161458333333334</v>
      </c>
      <c r="G153" s="20" t="str">
        <f t="shared" si="5"/>
        <v>4.32/km</v>
      </c>
      <c r="H153" s="21">
        <f t="shared" si="4"/>
        <v>0.00709039351851852</v>
      </c>
      <c r="I153" s="21">
        <f>F153-INDEX($F$4:$F$1345,MATCH(D153,$D$4:$D$1345,0))</f>
        <v>0.0058381944444444445</v>
      </c>
    </row>
    <row r="154" spans="1:9" ht="15" customHeight="1">
      <c r="A154" s="19">
        <v>151</v>
      </c>
      <c r="B154" s="22" t="s">
        <v>350</v>
      </c>
      <c r="C154" s="22" t="s">
        <v>81</v>
      </c>
      <c r="D154" s="20" t="s">
        <v>75</v>
      </c>
      <c r="E154" s="22" t="s">
        <v>351</v>
      </c>
      <c r="F154" s="56">
        <v>0.025169444444444442</v>
      </c>
      <c r="G154" s="20" t="str">
        <f t="shared" si="5"/>
        <v>4.32/km</v>
      </c>
      <c r="H154" s="21">
        <f t="shared" si="4"/>
        <v>0.007098379629629628</v>
      </c>
      <c r="I154" s="21">
        <f>F154-INDEX($F$4:$F$1345,MATCH(D154,$D$4:$D$1345,0))</f>
        <v>0.006914120370370369</v>
      </c>
    </row>
    <row r="155" spans="1:9" ht="15" customHeight="1">
      <c r="A155" s="19">
        <v>152</v>
      </c>
      <c r="B155" s="22" t="s">
        <v>159</v>
      </c>
      <c r="C155" s="22" t="s">
        <v>352</v>
      </c>
      <c r="D155" s="20" t="s">
        <v>82</v>
      </c>
      <c r="E155" s="22" t="s">
        <v>90</v>
      </c>
      <c r="F155" s="56">
        <v>0.025181365740740744</v>
      </c>
      <c r="G155" s="20" t="str">
        <f t="shared" si="5"/>
        <v>4.32/km</v>
      </c>
      <c r="H155" s="21">
        <f t="shared" si="4"/>
        <v>0.00711030092592593</v>
      </c>
      <c r="I155" s="21">
        <f>F155-INDEX($F$4:$F$1345,MATCH(D155,$D$4:$D$1345,0))</f>
        <v>0.005858101851851854</v>
      </c>
    </row>
    <row r="156" spans="1:9" ht="15" customHeight="1">
      <c r="A156" s="19">
        <v>153</v>
      </c>
      <c r="B156" s="22" t="s">
        <v>353</v>
      </c>
      <c r="C156" s="22" t="s">
        <v>143</v>
      </c>
      <c r="D156" s="20" t="s">
        <v>86</v>
      </c>
      <c r="E156" s="22" t="s">
        <v>243</v>
      </c>
      <c r="F156" s="56">
        <v>0.025235532407407404</v>
      </c>
      <c r="G156" s="20" t="str">
        <f t="shared" si="5"/>
        <v>4.33/km</v>
      </c>
      <c r="H156" s="21">
        <f t="shared" si="4"/>
        <v>0.00716446759259259</v>
      </c>
      <c r="I156" s="21">
        <f>F156-INDEX($F$4:$F$1345,MATCH(D156,$D$4:$D$1345,0))</f>
        <v>0.005676504629629629</v>
      </c>
    </row>
    <row r="157" spans="1:9" ht="15" customHeight="1">
      <c r="A157" s="19">
        <v>154</v>
      </c>
      <c r="B157" s="22" t="s">
        <v>354</v>
      </c>
      <c r="C157" s="22" t="s">
        <v>355</v>
      </c>
      <c r="D157" s="20" t="s">
        <v>252</v>
      </c>
      <c r="E157" s="22" t="s">
        <v>287</v>
      </c>
      <c r="F157" s="56">
        <v>0.025406481481481478</v>
      </c>
      <c r="G157" s="20" t="str">
        <f t="shared" si="5"/>
        <v>4.34/km</v>
      </c>
      <c r="H157" s="21">
        <f t="shared" si="4"/>
        <v>0.007335416666666664</v>
      </c>
      <c r="I157" s="21">
        <f>F157-INDEX($F$4:$F$1345,MATCH(D157,$D$4:$D$1345,0))</f>
        <v>0.002185879629629628</v>
      </c>
    </row>
    <row r="158" spans="1:9" ht="15" customHeight="1">
      <c r="A158" s="19">
        <v>155</v>
      </c>
      <c r="B158" s="22" t="s">
        <v>356</v>
      </c>
      <c r="C158" s="22" t="s">
        <v>210</v>
      </c>
      <c r="D158" s="20" t="s">
        <v>130</v>
      </c>
      <c r="E158" s="22" t="s">
        <v>132</v>
      </c>
      <c r="F158" s="56">
        <v>0.025480092592592592</v>
      </c>
      <c r="G158" s="20" t="str">
        <f t="shared" si="5"/>
        <v>4.35/km</v>
      </c>
      <c r="H158" s="21">
        <f t="shared" si="4"/>
        <v>0.007409027777777778</v>
      </c>
      <c r="I158" s="21">
        <f>F158-INDEX($F$4:$F$1345,MATCH(D158,$D$4:$D$1345,0))</f>
        <v>0.004749768518518518</v>
      </c>
    </row>
    <row r="159" spans="1:9" ht="15" customHeight="1">
      <c r="A159" s="19">
        <v>156</v>
      </c>
      <c r="B159" s="22" t="s">
        <v>357</v>
      </c>
      <c r="C159" s="22" t="s">
        <v>339</v>
      </c>
      <c r="D159" s="20" t="s">
        <v>235</v>
      </c>
      <c r="E159" s="22" t="s">
        <v>135</v>
      </c>
      <c r="F159" s="56">
        <v>0.025543171296296296</v>
      </c>
      <c r="G159" s="20" t="str">
        <f t="shared" si="5"/>
        <v>4.36/km</v>
      </c>
      <c r="H159" s="21">
        <f t="shared" si="4"/>
        <v>0.007472106481481482</v>
      </c>
      <c r="I159" s="21">
        <f>F159-INDEX($F$4:$F$1345,MATCH(D159,$D$4:$D$1345,0))</f>
        <v>0.0025173611111111126</v>
      </c>
    </row>
    <row r="160" spans="1:9" ht="15" customHeight="1">
      <c r="A160" s="19">
        <v>157</v>
      </c>
      <c r="B160" s="22" t="s">
        <v>358</v>
      </c>
      <c r="C160" s="22" t="s">
        <v>283</v>
      </c>
      <c r="D160" s="20" t="s">
        <v>71</v>
      </c>
      <c r="E160" s="22" t="s">
        <v>93</v>
      </c>
      <c r="F160" s="56">
        <v>0.025554629629629632</v>
      </c>
      <c r="G160" s="20" t="str">
        <f t="shared" si="5"/>
        <v>4.36/km</v>
      </c>
      <c r="H160" s="21">
        <f aca="true" t="shared" si="6" ref="H160:H175">F160-$F$4</f>
        <v>0.007483564814814818</v>
      </c>
      <c r="I160" s="21">
        <f>F160-INDEX($F$4:$F$1345,MATCH(D160,$D$4:$D$1345,0))</f>
        <v>0.007483564814814818</v>
      </c>
    </row>
    <row r="161" spans="1:9" ht="15" customHeight="1">
      <c r="A161" s="19">
        <v>158</v>
      </c>
      <c r="B161" s="22" t="s">
        <v>359</v>
      </c>
      <c r="C161" s="22" t="s">
        <v>176</v>
      </c>
      <c r="D161" s="20" t="s">
        <v>82</v>
      </c>
      <c r="E161" s="22" t="s">
        <v>141</v>
      </c>
      <c r="F161" s="56">
        <v>0.025567824074074073</v>
      </c>
      <c r="G161" s="20" t="str">
        <f t="shared" si="5"/>
        <v>4.36/km</v>
      </c>
      <c r="H161" s="21">
        <f t="shared" si="6"/>
        <v>0.007496759259259259</v>
      </c>
      <c r="I161" s="21">
        <f>F161-INDEX($F$4:$F$1345,MATCH(D161,$D$4:$D$1345,0))</f>
        <v>0.006244560185185183</v>
      </c>
    </row>
    <row r="162" spans="1:9" ht="15" customHeight="1">
      <c r="A162" s="19">
        <v>159</v>
      </c>
      <c r="B162" s="22" t="s">
        <v>360</v>
      </c>
      <c r="C162" s="22" t="s">
        <v>118</v>
      </c>
      <c r="D162" s="20" t="s">
        <v>71</v>
      </c>
      <c r="E162" s="22" t="s">
        <v>287</v>
      </c>
      <c r="F162" s="56">
        <v>0.025578240740740745</v>
      </c>
      <c r="G162" s="20" t="str">
        <f t="shared" si="5"/>
        <v>4.36/km</v>
      </c>
      <c r="H162" s="21">
        <f t="shared" si="6"/>
        <v>0.007507175925925931</v>
      </c>
      <c r="I162" s="21">
        <f>F162-INDEX($F$4:$F$1345,MATCH(D162,$D$4:$D$1345,0))</f>
        <v>0.007507175925925931</v>
      </c>
    </row>
    <row r="163" spans="1:9" ht="15" customHeight="1">
      <c r="A163" s="19">
        <v>160</v>
      </c>
      <c r="B163" s="22" t="s">
        <v>361</v>
      </c>
      <c r="C163" s="22" t="s">
        <v>116</v>
      </c>
      <c r="D163" s="20" t="s">
        <v>71</v>
      </c>
      <c r="E163" s="22" t="s">
        <v>135</v>
      </c>
      <c r="F163" s="56">
        <v>0.02561840277777778</v>
      </c>
      <c r="G163" s="20" t="str">
        <f t="shared" si="5"/>
        <v>4.37/km</v>
      </c>
      <c r="H163" s="21">
        <f t="shared" si="6"/>
        <v>0.0075473379629629675</v>
      </c>
      <c r="I163" s="21">
        <f>F163-INDEX($F$4:$F$1345,MATCH(D163,$D$4:$D$1345,0))</f>
        <v>0.0075473379629629675</v>
      </c>
    </row>
    <row r="164" spans="1:9" ht="15" customHeight="1">
      <c r="A164" s="19">
        <v>161</v>
      </c>
      <c r="B164" s="22" t="s">
        <v>362</v>
      </c>
      <c r="C164" s="22" t="s">
        <v>108</v>
      </c>
      <c r="D164" s="20" t="s">
        <v>105</v>
      </c>
      <c r="E164" s="22" t="s">
        <v>126</v>
      </c>
      <c r="F164" s="56">
        <v>0.02566493055555556</v>
      </c>
      <c r="G164" s="20" t="str">
        <f t="shared" si="5"/>
        <v>4.37/km</v>
      </c>
      <c r="H164" s="21">
        <f t="shared" si="6"/>
        <v>0.007593865740740745</v>
      </c>
      <c r="I164" s="21">
        <f>F164-INDEX($F$4:$F$1345,MATCH(D164,$D$4:$D$1345,0))</f>
        <v>0.005567476851851855</v>
      </c>
    </row>
    <row r="165" spans="1:9" ht="15" customHeight="1">
      <c r="A165" s="19">
        <v>162</v>
      </c>
      <c r="B165" s="22" t="s">
        <v>305</v>
      </c>
      <c r="C165" s="22" t="s">
        <v>363</v>
      </c>
      <c r="D165" s="20" t="s">
        <v>75</v>
      </c>
      <c r="E165" s="22" t="s">
        <v>102</v>
      </c>
      <c r="F165" s="56">
        <v>0.025701967592592592</v>
      </c>
      <c r="G165" s="20" t="str">
        <f t="shared" si="5"/>
        <v>4.38/km</v>
      </c>
      <c r="H165" s="21">
        <f t="shared" si="6"/>
        <v>0.007630902777777778</v>
      </c>
      <c r="I165" s="21">
        <f>F165-INDEX($F$4:$F$1345,MATCH(D165,$D$4:$D$1345,0))</f>
        <v>0.007446643518518519</v>
      </c>
    </row>
    <row r="166" spans="1:9" ht="15" customHeight="1">
      <c r="A166" s="19">
        <v>163</v>
      </c>
      <c r="B166" s="22" t="s">
        <v>364</v>
      </c>
      <c r="C166" s="22" t="s">
        <v>365</v>
      </c>
      <c r="D166" s="20" t="s">
        <v>71</v>
      </c>
      <c r="E166" s="22" t="s">
        <v>218</v>
      </c>
      <c r="F166" s="56">
        <v>0.02570740740740741</v>
      </c>
      <c r="G166" s="20" t="str">
        <f t="shared" si="5"/>
        <v>4.38/km</v>
      </c>
      <c r="H166" s="21">
        <f t="shared" si="6"/>
        <v>0.007636342592592597</v>
      </c>
      <c r="I166" s="21">
        <f>F166-INDEX($F$4:$F$1345,MATCH(D166,$D$4:$D$1345,0))</f>
        <v>0.007636342592592597</v>
      </c>
    </row>
    <row r="167" spans="1:9" ht="15" customHeight="1">
      <c r="A167" s="19">
        <v>164</v>
      </c>
      <c r="B167" s="22" t="s">
        <v>366</v>
      </c>
      <c r="C167" s="22" t="s">
        <v>165</v>
      </c>
      <c r="D167" s="20" t="s">
        <v>297</v>
      </c>
      <c r="E167" s="22" t="s">
        <v>126</v>
      </c>
      <c r="F167" s="56">
        <v>0.02574340277777778</v>
      </c>
      <c r="G167" s="20" t="str">
        <f t="shared" si="5"/>
        <v>4.38/km</v>
      </c>
      <c r="H167" s="21">
        <f t="shared" si="6"/>
        <v>0.007672337962962968</v>
      </c>
      <c r="I167" s="21">
        <f>F167-INDEX($F$4:$F$1345,MATCH(D167,$D$4:$D$1345,0))</f>
        <v>0.00162881944444445</v>
      </c>
    </row>
    <row r="168" spans="1:9" ht="15" customHeight="1">
      <c r="A168" s="19">
        <v>165</v>
      </c>
      <c r="B168" s="22" t="s">
        <v>367</v>
      </c>
      <c r="C168" s="22" t="s">
        <v>368</v>
      </c>
      <c r="D168" s="20" t="s">
        <v>71</v>
      </c>
      <c r="E168" s="22" t="s">
        <v>141</v>
      </c>
      <c r="F168" s="56">
        <v>0.02575752314814815</v>
      </c>
      <c r="G168" s="20" t="str">
        <f t="shared" si="5"/>
        <v>4.38/km</v>
      </c>
      <c r="H168" s="21">
        <f t="shared" si="6"/>
        <v>0.007686458333333337</v>
      </c>
      <c r="I168" s="21">
        <f>F168-INDEX($F$4:$F$1345,MATCH(D168,$D$4:$D$1345,0))</f>
        <v>0.007686458333333337</v>
      </c>
    </row>
    <row r="169" spans="1:9" ht="15" customHeight="1">
      <c r="A169" s="19">
        <v>166</v>
      </c>
      <c r="B169" s="22" t="s">
        <v>369</v>
      </c>
      <c r="C169" s="22" t="s">
        <v>370</v>
      </c>
      <c r="D169" s="20" t="s">
        <v>252</v>
      </c>
      <c r="E169" s="22" t="s">
        <v>132</v>
      </c>
      <c r="F169" s="56">
        <v>0.025767245370370367</v>
      </c>
      <c r="G169" s="20" t="str">
        <f t="shared" si="5"/>
        <v>4.38/km</v>
      </c>
      <c r="H169" s="21">
        <f t="shared" si="6"/>
        <v>0.007696180555555553</v>
      </c>
      <c r="I169" s="21">
        <f>F169-INDEX($F$4:$F$1345,MATCH(D169,$D$4:$D$1345,0))</f>
        <v>0.0025466435185185175</v>
      </c>
    </row>
    <row r="170" spans="1:9" ht="15" customHeight="1">
      <c r="A170" s="19">
        <v>167</v>
      </c>
      <c r="B170" s="22" t="s">
        <v>371</v>
      </c>
      <c r="C170" s="22" t="s">
        <v>281</v>
      </c>
      <c r="D170" s="20" t="s">
        <v>105</v>
      </c>
      <c r="E170" s="22" t="s">
        <v>90</v>
      </c>
      <c r="F170" s="56">
        <v>0.025843750000000002</v>
      </c>
      <c r="G170" s="20" t="str">
        <f t="shared" si="5"/>
        <v>4.39/km</v>
      </c>
      <c r="H170" s="21">
        <f t="shared" si="6"/>
        <v>0.007772685185185188</v>
      </c>
      <c r="I170" s="21">
        <f>F170-INDEX($F$4:$F$1345,MATCH(D170,$D$4:$D$1345,0))</f>
        <v>0.005746296296296298</v>
      </c>
    </row>
    <row r="171" spans="1:9" ht="15" customHeight="1">
      <c r="A171" s="19">
        <v>168</v>
      </c>
      <c r="B171" s="22" t="s">
        <v>372</v>
      </c>
      <c r="C171" s="22" t="s">
        <v>118</v>
      </c>
      <c r="D171" s="20" t="s">
        <v>75</v>
      </c>
      <c r="E171" s="22" t="s">
        <v>335</v>
      </c>
      <c r="F171" s="56">
        <v>0.02585474537037037</v>
      </c>
      <c r="G171" s="20" t="str">
        <f t="shared" si="5"/>
        <v>4.39/km</v>
      </c>
      <c r="H171" s="21">
        <f t="shared" si="6"/>
        <v>0.007783680555555558</v>
      </c>
      <c r="I171" s="21">
        <f>F171-INDEX($F$4:$F$1345,MATCH(D171,$D$4:$D$1345,0))</f>
        <v>0.0075994212962962986</v>
      </c>
    </row>
    <row r="172" spans="1:9" ht="15" customHeight="1">
      <c r="A172" s="19">
        <v>169</v>
      </c>
      <c r="B172" s="22" t="s">
        <v>373</v>
      </c>
      <c r="C172" s="22" t="s">
        <v>374</v>
      </c>
      <c r="D172" s="20" t="s">
        <v>252</v>
      </c>
      <c r="E172" s="22" t="s">
        <v>90</v>
      </c>
      <c r="F172" s="56">
        <v>0.025874189814814815</v>
      </c>
      <c r="G172" s="20" t="str">
        <f t="shared" si="5"/>
        <v>4.40/km</v>
      </c>
      <c r="H172" s="21">
        <f t="shared" si="6"/>
        <v>0.007803125000000001</v>
      </c>
      <c r="I172" s="21">
        <f>F172-INDEX($F$4:$F$1345,MATCH(D172,$D$4:$D$1345,0))</f>
        <v>0.0026535879629629652</v>
      </c>
    </row>
    <row r="173" spans="1:9" ht="15" customHeight="1">
      <c r="A173" s="19">
        <v>170</v>
      </c>
      <c r="B173" s="22" t="s">
        <v>375</v>
      </c>
      <c r="C173" s="22" t="s">
        <v>376</v>
      </c>
      <c r="D173" s="20" t="s">
        <v>139</v>
      </c>
      <c r="E173" s="22" t="s">
        <v>189</v>
      </c>
      <c r="F173" s="56">
        <v>0.025893171296296296</v>
      </c>
      <c r="G173" s="20" t="str">
        <f t="shared" si="5"/>
        <v>4.40/km</v>
      </c>
      <c r="H173" s="21">
        <f t="shared" si="6"/>
        <v>0.007822106481481482</v>
      </c>
      <c r="I173" s="21">
        <f>F173-INDEX($F$4:$F$1345,MATCH(D173,$D$4:$D$1345,0))</f>
        <v>0.005123032407407406</v>
      </c>
    </row>
    <row r="174" spans="1:9" ht="15" customHeight="1">
      <c r="A174" s="19">
        <v>171</v>
      </c>
      <c r="B174" s="22" t="s">
        <v>377</v>
      </c>
      <c r="C174" s="22" t="s">
        <v>378</v>
      </c>
      <c r="D174" s="20" t="s">
        <v>105</v>
      </c>
      <c r="E174" s="22" t="s">
        <v>185</v>
      </c>
      <c r="F174" s="56">
        <v>0.025910532407407403</v>
      </c>
      <c r="G174" s="20" t="str">
        <f t="shared" si="5"/>
        <v>4.40/km</v>
      </c>
      <c r="H174" s="21">
        <f t="shared" si="6"/>
        <v>0.007839467592592589</v>
      </c>
      <c r="I174" s="21">
        <f>F174-INDEX($F$4:$F$1345,MATCH(D174,$D$4:$D$1345,0))</f>
        <v>0.005813078703703699</v>
      </c>
    </row>
    <row r="175" spans="1:9" ht="15" customHeight="1">
      <c r="A175" s="19">
        <v>172</v>
      </c>
      <c r="B175" s="22" t="s">
        <v>379</v>
      </c>
      <c r="C175" s="22" t="s">
        <v>380</v>
      </c>
      <c r="D175" s="20" t="s">
        <v>297</v>
      </c>
      <c r="E175" s="22" t="s">
        <v>155</v>
      </c>
      <c r="F175" s="56">
        <v>0.025973032407407406</v>
      </c>
      <c r="G175" s="20" t="str">
        <f t="shared" si="5"/>
        <v>4.41/km</v>
      </c>
      <c r="H175" s="21">
        <f t="shared" si="6"/>
        <v>0.007901967592592592</v>
      </c>
      <c r="I175" s="21">
        <f>F175-INDEX($F$4:$F$1345,MATCH(D175,$D$4:$D$1345,0))</f>
        <v>0.0018584490740740749</v>
      </c>
    </row>
    <row r="176" spans="1:9" ht="15" customHeight="1">
      <c r="A176" s="19">
        <v>173</v>
      </c>
      <c r="B176" s="22" t="s">
        <v>381</v>
      </c>
      <c r="C176" s="22" t="s">
        <v>145</v>
      </c>
      <c r="D176" s="20" t="s">
        <v>86</v>
      </c>
      <c r="E176" s="22" t="s">
        <v>135</v>
      </c>
      <c r="F176" s="56">
        <v>0.02603113425925926</v>
      </c>
      <c r="G176" s="20" t="str">
        <f t="shared" si="5"/>
        <v>4.41/km</v>
      </c>
      <c r="H176" s="21">
        <f aca="true" t="shared" si="7" ref="H176:H193">F176-$F$4</f>
        <v>0.007960069444444447</v>
      </c>
      <c r="I176" s="21">
        <f>F176-INDEX($F$4:$F$1345,MATCH(D176,$D$4:$D$1345,0))</f>
        <v>0.006472106481481485</v>
      </c>
    </row>
    <row r="177" spans="1:9" ht="15" customHeight="1">
      <c r="A177" s="19">
        <v>174</v>
      </c>
      <c r="B177" s="22" t="s">
        <v>382</v>
      </c>
      <c r="C177" s="22" t="s">
        <v>383</v>
      </c>
      <c r="D177" s="20" t="s">
        <v>252</v>
      </c>
      <c r="E177" s="22" t="s">
        <v>218</v>
      </c>
      <c r="F177" s="56">
        <v>0.02603923611111111</v>
      </c>
      <c r="G177" s="20" t="str">
        <f t="shared" si="5"/>
        <v>4.41/km</v>
      </c>
      <c r="H177" s="21">
        <f t="shared" si="7"/>
        <v>0.007968171296296296</v>
      </c>
      <c r="I177" s="21">
        <f>F177-INDEX($F$4:$F$1345,MATCH(D177,$D$4:$D$1345,0))</f>
        <v>0.0028186342592592603</v>
      </c>
    </row>
    <row r="178" spans="1:9" ht="15" customHeight="1">
      <c r="A178" s="19">
        <v>175</v>
      </c>
      <c r="B178" s="22" t="s">
        <v>384</v>
      </c>
      <c r="C178" s="22" t="s">
        <v>113</v>
      </c>
      <c r="D178" s="20" t="s">
        <v>297</v>
      </c>
      <c r="E178" s="22" t="s">
        <v>185</v>
      </c>
      <c r="F178" s="56">
        <v>0.02604375</v>
      </c>
      <c r="G178" s="20" t="str">
        <f t="shared" si="5"/>
        <v>4.41/km</v>
      </c>
      <c r="H178" s="21">
        <f t="shared" si="7"/>
        <v>0.007972685185185187</v>
      </c>
      <c r="I178" s="21">
        <f>F178-INDEX($F$4:$F$1345,MATCH(D178,$D$4:$D$1345,0))</f>
        <v>0.0019291666666666693</v>
      </c>
    </row>
    <row r="179" spans="1:9" ht="15" customHeight="1">
      <c r="A179" s="19">
        <v>176</v>
      </c>
      <c r="B179" s="22" t="s">
        <v>385</v>
      </c>
      <c r="C179" s="22" t="s">
        <v>386</v>
      </c>
      <c r="D179" s="20" t="s">
        <v>86</v>
      </c>
      <c r="E179" s="22" t="s">
        <v>102</v>
      </c>
      <c r="F179" s="56">
        <v>0.026047222222222225</v>
      </c>
      <c r="G179" s="20" t="str">
        <f t="shared" si="5"/>
        <v>4.41/km</v>
      </c>
      <c r="H179" s="21">
        <f t="shared" si="7"/>
        <v>0.007976157407407411</v>
      </c>
      <c r="I179" s="21">
        <f>F179-INDEX($F$4:$F$1345,MATCH(D179,$D$4:$D$1345,0))</f>
        <v>0.006488194444444449</v>
      </c>
    </row>
    <row r="180" spans="1:9" ht="15" customHeight="1">
      <c r="A180" s="19">
        <v>177</v>
      </c>
      <c r="B180" s="22" t="s">
        <v>387</v>
      </c>
      <c r="C180" s="22" t="s">
        <v>116</v>
      </c>
      <c r="D180" s="20" t="s">
        <v>75</v>
      </c>
      <c r="E180" s="22" t="s">
        <v>102</v>
      </c>
      <c r="F180" s="56">
        <v>0.026050694444444442</v>
      </c>
      <c r="G180" s="20" t="str">
        <f t="shared" si="5"/>
        <v>4.41/km</v>
      </c>
      <c r="H180" s="21">
        <f t="shared" si="7"/>
        <v>0.007979629629629628</v>
      </c>
      <c r="I180" s="21">
        <f>F180-INDEX($F$4:$F$1345,MATCH(D180,$D$4:$D$1345,0))</f>
        <v>0.007795370370370369</v>
      </c>
    </row>
    <row r="181" spans="1:9" ht="15" customHeight="1">
      <c r="A181" s="19">
        <v>178</v>
      </c>
      <c r="B181" s="22" t="s">
        <v>388</v>
      </c>
      <c r="C181" s="22" t="s">
        <v>180</v>
      </c>
      <c r="D181" s="20" t="s">
        <v>71</v>
      </c>
      <c r="E181" s="22" t="s">
        <v>218</v>
      </c>
      <c r="F181" s="56">
        <v>0.026055324074074074</v>
      </c>
      <c r="G181" s="20" t="str">
        <f t="shared" si="5"/>
        <v>4.41/km</v>
      </c>
      <c r="H181" s="21">
        <f t="shared" si="7"/>
        <v>0.00798425925925926</v>
      </c>
      <c r="I181" s="21">
        <f>F181-INDEX($F$4:$F$1345,MATCH(D181,$D$4:$D$1345,0))</f>
        <v>0.00798425925925926</v>
      </c>
    </row>
    <row r="182" spans="1:9" ht="15" customHeight="1">
      <c r="A182" s="19">
        <v>179</v>
      </c>
      <c r="B182" s="22" t="s">
        <v>389</v>
      </c>
      <c r="C182" s="22" t="s">
        <v>390</v>
      </c>
      <c r="D182" s="20" t="s">
        <v>252</v>
      </c>
      <c r="E182" s="22" t="s">
        <v>391</v>
      </c>
      <c r="F182" s="56">
        <v>0.026080902777777776</v>
      </c>
      <c r="G182" s="20" t="str">
        <f t="shared" si="5"/>
        <v>4.42/km</v>
      </c>
      <c r="H182" s="21">
        <f t="shared" si="7"/>
        <v>0.008009837962962962</v>
      </c>
      <c r="I182" s="21">
        <f>F182-INDEX($F$4:$F$1345,MATCH(D182,$D$4:$D$1345,0))</f>
        <v>0.002860300925925926</v>
      </c>
    </row>
    <row r="183" spans="1:9" ht="15" customHeight="1">
      <c r="A183" s="19">
        <v>180</v>
      </c>
      <c r="B183" s="22" t="s">
        <v>392</v>
      </c>
      <c r="C183" s="22" t="s">
        <v>165</v>
      </c>
      <c r="D183" s="20" t="s">
        <v>105</v>
      </c>
      <c r="E183" s="22" t="s">
        <v>132</v>
      </c>
      <c r="F183" s="56">
        <v>0.026121875</v>
      </c>
      <c r="G183" s="20" t="str">
        <f t="shared" si="5"/>
        <v>4.42/km</v>
      </c>
      <c r="H183" s="21">
        <f t="shared" si="7"/>
        <v>0.008050810185185185</v>
      </c>
      <c r="I183" s="21">
        <f>F183-INDEX($F$4:$F$1345,MATCH(D183,$D$4:$D$1345,0))</f>
        <v>0.006024421296296295</v>
      </c>
    </row>
    <row r="184" spans="1:9" ht="15" customHeight="1">
      <c r="A184" s="19">
        <v>181</v>
      </c>
      <c r="B184" s="22" t="s">
        <v>393</v>
      </c>
      <c r="C184" s="22" t="s">
        <v>149</v>
      </c>
      <c r="D184" s="20" t="s">
        <v>86</v>
      </c>
      <c r="E184" s="22" t="s">
        <v>141</v>
      </c>
      <c r="F184" s="56">
        <v>0.026133796296296294</v>
      </c>
      <c r="G184" s="20" t="str">
        <f t="shared" si="5"/>
        <v>4.42/km</v>
      </c>
      <c r="H184" s="21">
        <f t="shared" si="7"/>
        <v>0.00806273148148148</v>
      </c>
      <c r="I184" s="21">
        <f>F184-INDEX($F$4:$F$1345,MATCH(D184,$D$4:$D$1345,0))</f>
        <v>0.006574768518518518</v>
      </c>
    </row>
    <row r="185" spans="1:9" ht="15" customHeight="1">
      <c r="A185" s="19">
        <v>182</v>
      </c>
      <c r="B185" s="22" t="s">
        <v>394</v>
      </c>
      <c r="C185" s="22" t="s">
        <v>118</v>
      </c>
      <c r="D185" s="20" t="s">
        <v>105</v>
      </c>
      <c r="E185" s="22" t="s">
        <v>189</v>
      </c>
      <c r="F185" s="56">
        <v>0.026150115740740738</v>
      </c>
      <c r="G185" s="20" t="str">
        <f t="shared" si="5"/>
        <v>4.42/km</v>
      </c>
      <c r="H185" s="21">
        <f t="shared" si="7"/>
        <v>0.008079050925925924</v>
      </c>
      <c r="I185" s="21">
        <f>F185-INDEX($F$4:$F$1345,MATCH(D185,$D$4:$D$1345,0))</f>
        <v>0.0060526620370370335</v>
      </c>
    </row>
    <row r="186" spans="1:9" ht="15" customHeight="1">
      <c r="A186" s="19">
        <v>183</v>
      </c>
      <c r="B186" s="22" t="s">
        <v>395</v>
      </c>
      <c r="C186" s="22" t="s">
        <v>118</v>
      </c>
      <c r="D186" s="20" t="s">
        <v>71</v>
      </c>
      <c r="E186" s="22" t="s">
        <v>90</v>
      </c>
      <c r="F186" s="56">
        <v>0.02621666666666667</v>
      </c>
      <c r="G186" s="20" t="str">
        <f t="shared" si="5"/>
        <v>4.43/km</v>
      </c>
      <c r="H186" s="21">
        <f t="shared" si="7"/>
        <v>0.008145601851851855</v>
      </c>
      <c r="I186" s="21">
        <f>F186-INDEX($F$4:$F$1345,MATCH(D186,$D$4:$D$1345,0))</f>
        <v>0.008145601851851855</v>
      </c>
    </row>
    <row r="187" spans="1:9" ht="15" customHeight="1">
      <c r="A187" s="19">
        <v>184</v>
      </c>
      <c r="B187" s="22" t="s">
        <v>396</v>
      </c>
      <c r="C187" s="22" t="s">
        <v>283</v>
      </c>
      <c r="D187" s="20" t="s">
        <v>139</v>
      </c>
      <c r="E187" s="22" t="s">
        <v>114</v>
      </c>
      <c r="F187" s="56">
        <v>0.02624490740740741</v>
      </c>
      <c r="G187" s="20" t="str">
        <f t="shared" si="5"/>
        <v>4.44/km</v>
      </c>
      <c r="H187" s="21">
        <f t="shared" si="7"/>
        <v>0.008173842592592597</v>
      </c>
      <c r="I187" s="21">
        <f>F187-INDEX($F$4:$F$1345,MATCH(D187,$D$4:$D$1345,0))</f>
        <v>0.005474768518518521</v>
      </c>
    </row>
    <row r="188" spans="1:9" ht="15" customHeight="1">
      <c r="A188" s="19">
        <v>185</v>
      </c>
      <c r="B188" s="22" t="s">
        <v>397</v>
      </c>
      <c r="C188" s="22" t="s">
        <v>398</v>
      </c>
      <c r="D188" s="20" t="s">
        <v>130</v>
      </c>
      <c r="E188" s="22" t="s">
        <v>273</v>
      </c>
      <c r="F188" s="56">
        <v>0.026306944444444442</v>
      </c>
      <c r="G188" s="20" t="str">
        <f t="shared" si="5"/>
        <v>4.44/km</v>
      </c>
      <c r="H188" s="21">
        <f t="shared" si="7"/>
        <v>0.008235879629629628</v>
      </c>
      <c r="I188" s="21">
        <f>F188-INDEX($F$4:$F$1345,MATCH(D188,$D$4:$D$1345,0))</f>
        <v>0.005576620370370367</v>
      </c>
    </row>
    <row r="189" spans="1:9" ht="15" customHeight="1">
      <c r="A189" s="19">
        <v>186</v>
      </c>
      <c r="B189" s="22" t="s">
        <v>353</v>
      </c>
      <c r="C189" s="22" t="s">
        <v>399</v>
      </c>
      <c r="D189" s="20" t="s">
        <v>235</v>
      </c>
      <c r="E189" s="22" t="s">
        <v>243</v>
      </c>
      <c r="F189" s="56">
        <v>0.026338194444444445</v>
      </c>
      <c r="G189" s="20" t="str">
        <f t="shared" si="5"/>
        <v>4.45/km</v>
      </c>
      <c r="H189" s="21">
        <f t="shared" si="7"/>
        <v>0.008267129629629631</v>
      </c>
      <c r="I189" s="21">
        <f>F189-INDEX($F$4:$F$1345,MATCH(D189,$D$4:$D$1345,0))</f>
        <v>0.0033123842592592614</v>
      </c>
    </row>
    <row r="190" spans="1:9" ht="15" customHeight="1">
      <c r="A190" s="19">
        <v>187</v>
      </c>
      <c r="B190" s="22" t="s">
        <v>400</v>
      </c>
      <c r="C190" s="22" t="s">
        <v>113</v>
      </c>
      <c r="D190" s="20" t="s">
        <v>130</v>
      </c>
      <c r="E190" s="22" t="s">
        <v>169</v>
      </c>
      <c r="F190" s="56">
        <v>0.026363888888888885</v>
      </c>
      <c r="G190" s="20" t="str">
        <f t="shared" si="5"/>
        <v>4.45/km</v>
      </c>
      <c r="H190" s="21">
        <f t="shared" si="7"/>
        <v>0.00829282407407407</v>
      </c>
      <c r="I190" s="21">
        <f>F190-INDEX($F$4:$F$1345,MATCH(D190,$D$4:$D$1345,0))</f>
        <v>0.00563356481481481</v>
      </c>
    </row>
    <row r="191" spans="1:9" ht="15" customHeight="1">
      <c r="A191" s="19">
        <v>188</v>
      </c>
      <c r="B191" s="22" t="s">
        <v>401</v>
      </c>
      <c r="C191" s="22" t="s">
        <v>85</v>
      </c>
      <c r="D191" s="20" t="s">
        <v>86</v>
      </c>
      <c r="E191" s="22" t="s">
        <v>102</v>
      </c>
      <c r="F191" s="56">
        <v>0.02656898148148148</v>
      </c>
      <c r="G191" s="20" t="str">
        <f t="shared" si="5"/>
        <v>4.47/km</v>
      </c>
      <c r="H191" s="21">
        <f t="shared" si="7"/>
        <v>0.008497916666666668</v>
      </c>
      <c r="I191" s="21">
        <f>F191-INDEX($F$4:$F$1345,MATCH(D191,$D$4:$D$1345,0))</f>
        <v>0.007009953703703706</v>
      </c>
    </row>
    <row r="192" spans="1:9" ht="15" customHeight="1">
      <c r="A192" s="19">
        <v>189</v>
      </c>
      <c r="B192" s="22" t="s">
        <v>402</v>
      </c>
      <c r="C192" s="22" t="s">
        <v>403</v>
      </c>
      <c r="D192" s="20" t="s">
        <v>297</v>
      </c>
      <c r="E192" s="22" t="s">
        <v>141</v>
      </c>
      <c r="F192" s="56">
        <v>0.026633333333333332</v>
      </c>
      <c r="G192" s="20" t="str">
        <f t="shared" si="5"/>
        <v>4.48/km</v>
      </c>
      <c r="H192" s="21">
        <f t="shared" si="7"/>
        <v>0.008562268518518518</v>
      </c>
      <c r="I192" s="21">
        <f>F192-INDEX($F$4:$F$1345,MATCH(D192,$D$4:$D$1345,0))</f>
        <v>0.00251875</v>
      </c>
    </row>
    <row r="193" spans="1:9" ht="15" customHeight="1">
      <c r="A193" s="19">
        <v>190</v>
      </c>
      <c r="B193" s="22" t="s">
        <v>404</v>
      </c>
      <c r="C193" s="22" t="s">
        <v>85</v>
      </c>
      <c r="D193" s="20" t="s">
        <v>82</v>
      </c>
      <c r="E193" s="22" t="s">
        <v>96</v>
      </c>
      <c r="F193" s="56">
        <v>0.026672916666666668</v>
      </c>
      <c r="G193" s="20" t="str">
        <f t="shared" si="5"/>
        <v>4.48/km</v>
      </c>
      <c r="H193" s="21">
        <f aca="true" t="shared" si="8" ref="H193:H255">F193-$F$4</f>
        <v>0.008601851851851854</v>
      </c>
      <c r="I193" s="21">
        <f>F193-INDEX($F$4:$F$1345,MATCH(D193,$D$4:$D$1345,0))</f>
        <v>0.007349652777777778</v>
      </c>
    </row>
    <row r="194" spans="1:9" ht="15" customHeight="1">
      <c r="A194" s="19">
        <v>191</v>
      </c>
      <c r="B194" s="22" t="s">
        <v>146</v>
      </c>
      <c r="C194" s="22" t="s">
        <v>405</v>
      </c>
      <c r="D194" s="20" t="s">
        <v>105</v>
      </c>
      <c r="E194" s="22" t="s">
        <v>126</v>
      </c>
      <c r="F194" s="56">
        <v>0.02669537037037037</v>
      </c>
      <c r="G194" s="20" t="str">
        <f t="shared" si="5"/>
        <v>4.48/km</v>
      </c>
      <c r="H194" s="21">
        <f t="shared" si="8"/>
        <v>0.008624305555555555</v>
      </c>
      <c r="I194" s="21">
        <f>F194-INDEX($F$4:$F$1345,MATCH(D194,$D$4:$D$1345,0))</f>
        <v>0.006597916666666665</v>
      </c>
    </row>
    <row r="195" spans="1:9" ht="15" customHeight="1">
      <c r="A195" s="19">
        <v>192</v>
      </c>
      <c r="B195" s="22" t="s">
        <v>316</v>
      </c>
      <c r="C195" s="22" t="s">
        <v>406</v>
      </c>
      <c r="D195" s="20" t="s">
        <v>71</v>
      </c>
      <c r="E195" s="22" t="s">
        <v>141</v>
      </c>
      <c r="F195" s="56">
        <v>0.026777430555555554</v>
      </c>
      <c r="G195" s="20" t="str">
        <f t="shared" si="5"/>
        <v>4.49/km</v>
      </c>
      <c r="H195" s="21">
        <f t="shared" si="8"/>
        <v>0.00870636574074074</v>
      </c>
      <c r="I195" s="21">
        <f>F195-INDEX($F$4:$F$1345,MATCH(D195,$D$4:$D$1345,0))</f>
        <v>0.00870636574074074</v>
      </c>
    </row>
    <row r="196" spans="1:9" ht="15" customHeight="1">
      <c r="A196" s="19">
        <v>193</v>
      </c>
      <c r="B196" s="22" t="s">
        <v>407</v>
      </c>
      <c r="C196" s="22" t="s">
        <v>408</v>
      </c>
      <c r="D196" s="20" t="s">
        <v>139</v>
      </c>
      <c r="E196" s="22" t="s">
        <v>218</v>
      </c>
      <c r="F196" s="56">
        <v>0.026898611111111113</v>
      </c>
      <c r="G196" s="20" t="str">
        <f aca="true" t="shared" si="9" ref="G196:G255">TEXT(INT((HOUR(F196)*3600+MINUTE(F196)*60+SECOND(F196))/$I$2/60),"0")&amp;"."&amp;TEXT(MOD((HOUR(F196)*3600+MINUTE(F196)*60+SECOND(F196))/$I$2,60),"00")&amp;"/km"</f>
        <v>4.51/km</v>
      </c>
      <c r="H196" s="21">
        <f t="shared" si="8"/>
        <v>0.008827546296296299</v>
      </c>
      <c r="I196" s="21">
        <f>F196-INDEX($F$4:$F$1345,MATCH(D196,$D$4:$D$1345,0))</f>
        <v>0.006128472222222223</v>
      </c>
    </row>
    <row r="197" spans="1:9" ht="15" customHeight="1">
      <c r="A197" s="19">
        <v>194</v>
      </c>
      <c r="B197" s="22" t="s">
        <v>409</v>
      </c>
      <c r="C197" s="22" t="s">
        <v>108</v>
      </c>
      <c r="D197" s="20" t="s">
        <v>105</v>
      </c>
      <c r="E197" s="22" t="s">
        <v>114</v>
      </c>
      <c r="F197" s="56">
        <v>0.026909259259259258</v>
      </c>
      <c r="G197" s="20" t="str">
        <f t="shared" si="9"/>
        <v>4.51/km</v>
      </c>
      <c r="H197" s="21">
        <f t="shared" si="8"/>
        <v>0.008838194444444444</v>
      </c>
      <c r="I197" s="21">
        <f>F197-INDEX($F$4:$F$1345,MATCH(D197,$D$4:$D$1345,0))</f>
        <v>0.006811805555555554</v>
      </c>
    </row>
    <row r="198" spans="1:9" ht="15" customHeight="1">
      <c r="A198" s="19">
        <v>195</v>
      </c>
      <c r="B198" s="22" t="s">
        <v>410</v>
      </c>
      <c r="C198" s="22" t="s">
        <v>411</v>
      </c>
      <c r="D198" s="20" t="s">
        <v>271</v>
      </c>
      <c r="E198" s="22" t="s">
        <v>204</v>
      </c>
      <c r="F198" s="56">
        <v>0.026932638888888888</v>
      </c>
      <c r="G198" s="20" t="str">
        <f t="shared" si="9"/>
        <v>4.51/km</v>
      </c>
      <c r="H198" s="21">
        <f t="shared" si="8"/>
        <v>0.008861574074074074</v>
      </c>
      <c r="I198" s="21">
        <f>F198-INDEX($F$4:$F$1345,MATCH(D198,$D$4:$D$1345,0))</f>
        <v>0.003342939814814816</v>
      </c>
    </row>
    <row r="199" spans="1:9" ht="15" customHeight="1">
      <c r="A199" s="19">
        <v>196</v>
      </c>
      <c r="B199" s="22" t="s">
        <v>412</v>
      </c>
      <c r="C199" s="22" t="s">
        <v>413</v>
      </c>
      <c r="D199" s="20" t="s">
        <v>252</v>
      </c>
      <c r="E199" s="22" t="s">
        <v>83</v>
      </c>
      <c r="F199" s="56">
        <v>0.026967708333333337</v>
      </c>
      <c r="G199" s="20" t="str">
        <f t="shared" si="9"/>
        <v>4.51/km</v>
      </c>
      <c r="H199" s="21">
        <f t="shared" si="8"/>
        <v>0.008896643518518522</v>
      </c>
      <c r="I199" s="21">
        <f>F199-INDEX($F$4:$F$1345,MATCH(D199,$D$4:$D$1345,0))</f>
        <v>0.0037471064814814867</v>
      </c>
    </row>
    <row r="200" spans="1:9" ht="15" customHeight="1">
      <c r="A200" s="19">
        <v>197</v>
      </c>
      <c r="B200" s="22" t="s">
        <v>414</v>
      </c>
      <c r="C200" s="22" t="s">
        <v>160</v>
      </c>
      <c r="D200" s="20" t="s">
        <v>71</v>
      </c>
      <c r="E200" s="22" t="s">
        <v>415</v>
      </c>
      <c r="F200" s="56">
        <v>0.027057638888888888</v>
      </c>
      <c r="G200" s="20" t="str">
        <f t="shared" si="9"/>
        <v>4.52/km</v>
      </c>
      <c r="H200" s="21">
        <f t="shared" si="8"/>
        <v>0.008986574074074074</v>
      </c>
      <c r="I200" s="21">
        <f>F200-INDEX($F$4:$F$1345,MATCH(D200,$D$4:$D$1345,0))</f>
        <v>0.008986574074074074</v>
      </c>
    </row>
    <row r="201" spans="1:9" ht="15" customHeight="1">
      <c r="A201" s="19">
        <v>198</v>
      </c>
      <c r="B201" s="22" t="s">
        <v>416</v>
      </c>
      <c r="C201" s="22" t="s">
        <v>149</v>
      </c>
      <c r="D201" s="20" t="s">
        <v>82</v>
      </c>
      <c r="E201" s="22" t="s">
        <v>218</v>
      </c>
      <c r="F201" s="56">
        <v>0.027083449074074072</v>
      </c>
      <c r="G201" s="20" t="str">
        <f t="shared" si="9"/>
        <v>4.53/km</v>
      </c>
      <c r="H201" s="21">
        <f t="shared" si="8"/>
        <v>0.009012384259259258</v>
      </c>
      <c r="I201" s="21">
        <f>F201-INDEX($F$4:$F$1345,MATCH(D201,$D$4:$D$1345,0))</f>
        <v>0.0077601851851851825</v>
      </c>
    </row>
    <row r="202" spans="1:9" ht="15" customHeight="1">
      <c r="A202" s="19">
        <v>199</v>
      </c>
      <c r="B202" s="22" t="s">
        <v>244</v>
      </c>
      <c r="C202" s="22" t="s">
        <v>417</v>
      </c>
      <c r="D202" s="20" t="s">
        <v>271</v>
      </c>
      <c r="E202" s="22" t="s">
        <v>102</v>
      </c>
      <c r="F202" s="56">
        <v>0.02711597222222222</v>
      </c>
      <c r="G202" s="20" t="str">
        <f t="shared" si="9"/>
        <v>4.53/km</v>
      </c>
      <c r="H202" s="21">
        <f t="shared" si="8"/>
        <v>0.009044907407407404</v>
      </c>
      <c r="I202" s="21">
        <f>F202-INDEX($F$4:$F$1345,MATCH(D202,$D$4:$D$1345,0))</f>
        <v>0.0035262731481481464</v>
      </c>
    </row>
    <row r="203" spans="1:9" ht="15" customHeight="1">
      <c r="A203" s="19">
        <v>200</v>
      </c>
      <c r="B203" s="22" t="s">
        <v>418</v>
      </c>
      <c r="C203" s="22" t="s">
        <v>201</v>
      </c>
      <c r="D203" s="20" t="s">
        <v>82</v>
      </c>
      <c r="E203" s="22" t="s">
        <v>90</v>
      </c>
      <c r="F203" s="56">
        <v>0.02713946759259259</v>
      </c>
      <c r="G203" s="20" t="str">
        <f t="shared" si="9"/>
        <v>4.53/km</v>
      </c>
      <c r="H203" s="21">
        <f t="shared" si="8"/>
        <v>0.009068402777777776</v>
      </c>
      <c r="I203" s="21">
        <f>F203-INDEX($F$4:$F$1345,MATCH(D203,$D$4:$D$1345,0))</f>
        <v>0.0078162037037037</v>
      </c>
    </row>
    <row r="204" spans="1:9" ht="15" customHeight="1">
      <c r="A204" s="19">
        <v>201</v>
      </c>
      <c r="B204" s="22" t="s">
        <v>419</v>
      </c>
      <c r="C204" s="22" t="s">
        <v>108</v>
      </c>
      <c r="D204" s="20" t="s">
        <v>297</v>
      </c>
      <c r="E204" s="22" t="s">
        <v>83</v>
      </c>
      <c r="F204" s="56">
        <v>0.02717824074074074</v>
      </c>
      <c r="G204" s="20" t="str">
        <f t="shared" si="9"/>
        <v>4.54/km</v>
      </c>
      <c r="H204" s="21">
        <f t="shared" si="8"/>
        <v>0.009107175925925925</v>
      </c>
      <c r="I204" s="21">
        <f>F204-INDEX($F$4:$F$1345,MATCH(D204,$D$4:$D$1345,0))</f>
        <v>0.0030636574074074073</v>
      </c>
    </row>
    <row r="205" spans="1:9" ht="15" customHeight="1">
      <c r="A205" s="19">
        <v>202</v>
      </c>
      <c r="B205" s="22" t="s">
        <v>282</v>
      </c>
      <c r="C205" s="22" t="s">
        <v>355</v>
      </c>
      <c r="D205" s="20" t="s">
        <v>235</v>
      </c>
      <c r="E205" s="22" t="s">
        <v>102</v>
      </c>
      <c r="F205" s="56">
        <v>0.027183449074074075</v>
      </c>
      <c r="G205" s="20" t="str">
        <f t="shared" si="9"/>
        <v>4.54/km</v>
      </c>
      <c r="H205" s="21">
        <f t="shared" si="8"/>
        <v>0.009112384259259261</v>
      </c>
      <c r="I205" s="21">
        <f>F205-INDEX($F$4:$F$1345,MATCH(D205,$D$4:$D$1345,0))</f>
        <v>0.004157638888888891</v>
      </c>
    </row>
    <row r="206" spans="1:9" ht="15" customHeight="1">
      <c r="A206" s="19">
        <v>203</v>
      </c>
      <c r="B206" s="22" t="s">
        <v>420</v>
      </c>
      <c r="C206" s="22" t="s">
        <v>118</v>
      </c>
      <c r="D206" s="20" t="s">
        <v>82</v>
      </c>
      <c r="E206" s="22" t="s">
        <v>102</v>
      </c>
      <c r="F206" s="56">
        <v>0.027189467592592595</v>
      </c>
      <c r="G206" s="20" t="str">
        <f t="shared" si="9"/>
        <v>4.54/km</v>
      </c>
      <c r="H206" s="21">
        <f t="shared" si="8"/>
        <v>0.00911840277777778</v>
      </c>
      <c r="I206" s="21">
        <f>F206-INDEX($F$4:$F$1345,MATCH(D206,$D$4:$D$1345,0))</f>
        <v>0.007866203703703705</v>
      </c>
    </row>
    <row r="207" spans="1:9" ht="15" customHeight="1">
      <c r="A207" s="19">
        <v>204</v>
      </c>
      <c r="B207" s="22" t="s">
        <v>146</v>
      </c>
      <c r="C207" s="22" t="s">
        <v>116</v>
      </c>
      <c r="D207" s="20" t="s">
        <v>75</v>
      </c>
      <c r="E207" s="22" t="s">
        <v>126</v>
      </c>
      <c r="F207" s="56">
        <v>0.027355671296296295</v>
      </c>
      <c r="G207" s="20" t="str">
        <f t="shared" si="9"/>
        <v>4.56/km</v>
      </c>
      <c r="H207" s="21">
        <f t="shared" si="8"/>
        <v>0.00928460648148148</v>
      </c>
      <c r="I207" s="21">
        <f>F207-INDEX($F$4:$F$1345,MATCH(D207,$D$4:$D$1345,0))</f>
        <v>0.009100347222222221</v>
      </c>
    </row>
    <row r="208" spans="1:9" ht="15" customHeight="1">
      <c r="A208" s="19">
        <v>205</v>
      </c>
      <c r="B208" s="22" t="s">
        <v>421</v>
      </c>
      <c r="C208" s="22" t="s">
        <v>176</v>
      </c>
      <c r="D208" s="20" t="s">
        <v>82</v>
      </c>
      <c r="E208" s="22" t="s">
        <v>141</v>
      </c>
      <c r="F208" s="56">
        <v>0.02736863425925926</v>
      </c>
      <c r="G208" s="20" t="str">
        <f t="shared" si="9"/>
        <v>4.56/km</v>
      </c>
      <c r="H208" s="21">
        <f t="shared" si="8"/>
        <v>0.009297569444444445</v>
      </c>
      <c r="I208" s="21">
        <f>F208-INDEX($F$4:$F$1345,MATCH(D208,$D$4:$D$1345,0))</f>
        <v>0.00804537037037037</v>
      </c>
    </row>
    <row r="209" spans="1:9" ht="15" customHeight="1">
      <c r="A209" s="19">
        <v>206</v>
      </c>
      <c r="B209" s="22" t="s">
        <v>422</v>
      </c>
      <c r="C209" s="22" t="s">
        <v>423</v>
      </c>
      <c r="D209" s="20" t="s">
        <v>252</v>
      </c>
      <c r="E209" s="22" t="s">
        <v>132</v>
      </c>
      <c r="F209" s="56">
        <v>0.027420023148148148</v>
      </c>
      <c r="G209" s="20" t="str">
        <f t="shared" si="9"/>
        <v>4.56/km</v>
      </c>
      <c r="H209" s="21">
        <f t="shared" si="8"/>
        <v>0.009348958333333334</v>
      </c>
      <c r="I209" s="21">
        <f>F209-INDEX($F$4:$F$1345,MATCH(D209,$D$4:$D$1345,0))</f>
        <v>0.004199421296296298</v>
      </c>
    </row>
    <row r="210" spans="1:9" ht="15" customHeight="1">
      <c r="A210" s="19">
        <v>207</v>
      </c>
      <c r="B210" s="22" t="s">
        <v>424</v>
      </c>
      <c r="C210" s="22" t="s">
        <v>317</v>
      </c>
      <c r="D210" s="20" t="s">
        <v>139</v>
      </c>
      <c r="E210" s="22" t="s">
        <v>425</v>
      </c>
      <c r="F210" s="56">
        <v>0.027627662037037037</v>
      </c>
      <c r="G210" s="20" t="str">
        <f t="shared" si="9"/>
        <v>4.58/km</v>
      </c>
      <c r="H210" s="21">
        <f t="shared" si="8"/>
        <v>0.009556597222222223</v>
      </c>
      <c r="I210" s="21">
        <f>F210-INDEX($F$4:$F$1345,MATCH(D210,$D$4:$D$1345,0))</f>
        <v>0.006857523148148147</v>
      </c>
    </row>
    <row r="211" spans="1:9" ht="15" customHeight="1">
      <c r="A211" s="19">
        <v>208</v>
      </c>
      <c r="B211" s="22" t="s">
        <v>426</v>
      </c>
      <c r="C211" s="22" t="s">
        <v>197</v>
      </c>
      <c r="D211" s="20" t="s">
        <v>139</v>
      </c>
      <c r="E211" s="22" t="s">
        <v>102</v>
      </c>
      <c r="F211" s="56">
        <v>0.027632638888888884</v>
      </c>
      <c r="G211" s="20" t="str">
        <f t="shared" si="9"/>
        <v>4.58/km</v>
      </c>
      <c r="H211" s="21">
        <f t="shared" si="8"/>
        <v>0.00956157407407407</v>
      </c>
      <c r="I211" s="21">
        <f>F211-INDEX($F$4:$F$1345,MATCH(D211,$D$4:$D$1345,0))</f>
        <v>0.006862499999999994</v>
      </c>
    </row>
    <row r="212" spans="1:9" ht="15" customHeight="1">
      <c r="A212" s="19">
        <v>209</v>
      </c>
      <c r="B212" s="22" t="s">
        <v>427</v>
      </c>
      <c r="C212" s="22" t="s">
        <v>428</v>
      </c>
      <c r="D212" s="20" t="s">
        <v>271</v>
      </c>
      <c r="E212" s="22" t="s">
        <v>189</v>
      </c>
      <c r="F212" s="56">
        <v>0.027737962962962964</v>
      </c>
      <c r="G212" s="20" t="str">
        <f t="shared" si="9"/>
        <v>4.60/km</v>
      </c>
      <c r="H212" s="21">
        <f t="shared" si="8"/>
        <v>0.00966689814814815</v>
      </c>
      <c r="I212" s="21">
        <f>F212-INDEX($F$4:$F$1345,MATCH(D212,$D$4:$D$1345,0))</f>
        <v>0.004148263888888892</v>
      </c>
    </row>
    <row r="213" spans="1:9" ht="15" customHeight="1">
      <c r="A213" s="19">
        <v>210</v>
      </c>
      <c r="B213" s="22" t="s">
        <v>429</v>
      </c>
      <c r="C213" s="22" t="s">
        <v>270</v>
      </c>
      <c r="D213" s="20" t="s">
        <v>75</v>
      </c>
      <c r="E213" s="22" t="s">
        <v>430</v>
      </c>
      <c r="F213" s="56">
        <v>0.02776111111111111</v>
      </c>
      <c r="G213" s="20" t="str">
        <f t="shared" si="9"/>
        <v>4.60/km</v>
      </c>
      <c r="H213" s="21">
        <f t="shared" si="8"/>
        <v>0.009690046296296297</v>
      </c>
      <c r="I213" s="21">
        <f>F213-INDEX($F$4:$F$1345,MATCH(D213,$D$4:$D$1345,0))</f>
        <v>0.009505787037037038</v>
      </c>
    </row>
    <row r="214" spans="1:9" ht="15" customHeight="1">
      <c r="A214" s="19">
        <v>211</v>
      </c>
      <c r="B214" s="22" t="s">
        <v>431</v>
      </c>
      <c r="C214" s="22" t="s">
        <v>432</v>
      </c>
      <c r="D214" s="20" t="s">
        <v>235</v>
      </c>
      <c r="E214" s="22" t="s">
        <v>218</v>
      </c>
      <c r="F214" s="56">
        <v>0.02777372685185185</v>
      </c>
      <c r="G214" s="20" t="str">
        <f t="shared" si="9"/>
        <v>5.00/km</v>
      </c>
      <c r="H214" s="21">
        <f t="shared" si="8"/>
        <v>0.009702662037037037</v>
      </c>
      <c r="I214" s="21">
        <f>F214-INDEX($F$4:$F$1345,MATCH(D214,$D$4:$D$1345,0))</f>
        <v>0.004747916666666668</v>
      </c>
    </row>
    <row r="215" spans="1:9" ht="15" customHeight="1">
      <c r="A215" s="19">
        <v>212</v>
      </c>
      <c r="B215" s="22" t="s">
        <v>433</v>
      </c>
      <c r="C215" s="22" t="s">
        <v>176</v>
      </c>
      <c r="D215" s="20" t="s">
        <v>82</v>
      </c>
      <c r="E215" s="22" t="s">
        <v>102</v>
      </c>
      <c r="F215" s="56">
        <v>0.027791319444444445</v>
      </c>
      <c r="G215" s="20" t="str">
        <f t="shared" si="9"/>
        <v>5.00/km</v>
      </c>
      <c r="H215" s="21">
        <f t="shared" si="8"/>
        <v>0.00972025462962963</v>
      </c>
      <c r="I215" s="21">
        <f>F215-INDEX($F$4:$F$1345,MATCH(D215,$D$4:$D$1345,0))</f>
        <v>0.008468055555555555</v>
      </c>
    </row>
    <row r="216" spans="1:9" ht="15" customHeight="1">
      <c r="A216" s="19">
        <v>213</v>
      </c>
      <c r="B216" s="22" t="s">
        <v>434</v>
      </c>
      <c r="C216" s="22" t="s">
        <v>435</v>
      </c>
      <c r="D216" s="20" t="s">
        <v>75</v>
      </c>
      <c r="E216" s="22" t="s">
        <v>287</v>
      </c>
      <c r="F216" s="56">
        <v>0.027866666666666665</v>
      </c>
      <c r="G216" s="20" t="str">
        <f t="shared" si="9"/>
        <v>5.01/km</v>
      </c>
      <c r="H216" s="21">
        <f t="shared" si="8"/>
        <v>0.00979560185185185</v>
      </c>
      <c r="I216" s="21">
        <f>F216-INDEX($F$4:$F$1345,MATCH(D216,$D$4:$D$1345,0))</f>
        <v>0.009611342592592591</v>
      </c>
    </row>
    <row r="217" spans="1:9" ht="15" customHeight="1">
      <c r="A217" s="19">
        <v>214</v>
      </c>
      <c r="B217" s="22" t="s">
        <v>0</v>
      </c>
      <c r="C217" s="22" t="s">
        <v>1</v>
      </c>
      <c r="D217" s="20" t="s">
        <v>105</v>
      </c>
      <c r="E217" s="22" t="s">
        <v>218</v>
      </c>
      <c r="F217" s="56">
        <v>0.027885300925925924</v>
      </c>
      <c r="G217" s="20" t="str">
        <f t="shared" si="9"/>
        <v>5.01/km</v>
      </c>
      <c r="H217" s="21">
        <f t="shared" si="8"/>
        <v>0.00981423611111111</v>
      </c>
      <c r="I217" s="21">
        <f>F217-INDEX($F$4:$F$1345,MATCH(D217,$D$4:$D$1345,0))</f>
        <v>0.00778784722222222</v>
      </c>
    </row>
    <row r="218" spans="1:9" ht="15" customHeight="1">
      <c r="A218" s="19">
        <v>215</v>
      </c>
      <c r="B218" s="22" t="s">
        <v>2</v>
      </c>
      <c r="C218" s="22" t="s">
        <v>3</v>
      </c>
      <c r="D218" s="20" t="s">
        <v>139</v>
      </c>
      <c r="E218" s="22" t="s">
        <v>83</v>
      </c>
      <c r="F218" s="56">
        <v>0.02793611111111111</v>
      </c>
      <c r="G218" s="20" t="str">
        <f t="shared" si="9"/>
        <v>5.02/km</v>
      </c>
      <c r="H218" s="21">
        <f t="shared" si="8"/>
        <v>0.009865046296296295</v>
      </c>
      <c r="I218" s="21">
        <f>F218-INDEX($F$4:$F$1345,MATCH(D218,$D$4:$D$1345,0))</f>
        <v>0.007165972222222219</v>
      </c>
    </row>
    <row r="219" spans="1:9" ht="15" customHeight="1">
      <c r="A219" s="19">
        <v>216</v>
      </c>
      <c r="B219" s="22" t="s">
        <v>4</v>
      </c>
      <c r="C219" s="22" t="s">
        <v>390</v>
      </c>
      <c r="D219" s="20" t="s">
        <v>252</v>
      </c>
      <c r="E219" s="22" t="s">
        <v>268</v>
      </c>
      <c r="F219" s="56">
        <v>0.028314699074074075</v>
      </c>
      <c r="G219" s="20" t="str">
        <f t="shared" si="9"/>
        <v>5.06/km</v>
      </c>
      <c r="H219" s="21">
        <f t="shared" si="8"/>
        <v>0.010243634259259261</v>
      </c>
      <c r="I219" s="21">
        <f>F219-INDEX($F$4:$F$1345,MATCH(D219,$D$4:$D$1345,0))</f>
        <v>0.0050940972222222256</v>
      </c>
    </row>
    <row r="220" spans="1:9" ht="15" customHeight="1">
      <c r="A220" s="19">
        <v>217</v>
      </c>
      <c r="B220" s="22" t="s">
        <v>5</v>
      </c>
      <c r="C220" s="22" t="s">
        <v>6</v>
      </c>
      <c r="D220" s="20" t="s">
        <v>86</v>
      </c>
      <c r="E220" s="22" t="s">
        <v>135</v>
      </c>
      <c r="F220" s="56">
        <v>0.028347337962962963</v>
      </c>
      <c r="G220" s="20" t="str">
        <f t="shared" si="9"/>
        <v>5.06/km</v>
      </c>
      <c r="H220" s="21">
        <f t="shared" si="8"/>
        <v>0.010276273148148149</v>
      </c>
      <c r="I220" s="21">
        <f>F220-INDEX($F$4:$F$1345,MATCH(D220,$D$4:$D$1345,0))</f>
        <v>0.008788310185185187</v>
      </c>
    </row>
    <row r="221" spans="1:9" ht="15" customHeight="1">
      <c r="A221" s="19">
        <v>218</v>
      </c>
      <c r="B221" s="22" t="s">
        <v>7</v>
      </c>
      <c r="C221" s="22" t="s">
        <v>417</v>
      </c>
      <c r="D221" s="20" t="s">
        <v>71</v>
      </c>
      <c r="E221" s="22" t="s">
        <v>132</v>
      </c>
      <c r="F221" s="56">
        <v>0.028365625000000002</v>
      </c>
      <c r="G221" s="20" t="str">
        <f t="shared" si="9"/>
        <v>5.06/km</v>
      </c>
      <c r="H221" s="21">
        <f t="shared" si="8"/>
        <v>0.010294560185185188</v>
      </c>
      <c r="I221" s="21">
        <f>F221-INDEX($F$4:$F$1345,MATCH(D221,$D$4:$D$1345,0))</f>
        <v>0.010294560185185188</v>
      </c>
    </row>
    <row r="222" spans="1:9" ht="15" customHeight="1">
      <c r="A222" s="19">
        <v>219</v>
      </c>
      <c r="B222" s="22" t="s">
        <v>8</v>
      </c>
      <c r="C222" s="22" t="s">
        <v>81</v>
      </c>
      <c r="D222" s="20" t="s">
        <v>71</v>
      </c>
      <c r="E222" s="22" t="s">
        <v>132</v>
      </c>
      <c r="F222" s="56">
        <v>0.02852731481481481</v>
      </c>
      <c r="G222" s="20" t="str">
        <f t="shared" si="9"/>
        <v>5.08/km</v>
      </c>
      <c r="H222" s="21">
        <f t="shared" si="8"/>
        <v>0.010456249999999997</v>
      </c>
      <c r="I222" s="21">
        <f>F222-INDEX($F$4:$F$1345,MATCH(D222,$D$4:$D$1345,0))</f>
        <v>0.010456249999999997</v>
      </c>
    </row>
    <row r="223" spans="1:9" ht="15" customHeight="1">
      <c r="A223" s="19">
        <v>220</v>
      </c>
      <c r="B223" s="22" t="s">
        <v>307</v>
      </c>
      <c r="C223" s="22" t="s">
        <v>125</v>
      </c>
      <c r="D223" s="20" t="s">
        <v>130</v>
      </c>
      <c r="E223" s="22" t="s">
        <v>273</v>
      </c>
      <c r="F223" s="56">
        <v>0.02853148148148148</v>
      </c>
      <c r="G223" s="20" t="str">
        <f t="shared" si="9"/>
        <v>5.08/km</v>
      </c>
      <c r="H223" s="21">
        <f t="shared" si="8"/>
        <v>0.010460416666666666</v>
      </c>
      <c r="I223" s="21">
        <f>F223-INDEX($F$4:$F$1345,MATCH(D223,$D$4:$D$1345,0))</f>
        <v>0.007801157407407406</v>
      </c>
    </row>
    <row r="224" spans="1:9" ht="15" customHeight="1">
      <c r="A224" s="19">
        <v>221</v>
      </c>
      <c r="B224" s="22" t="s">
        <v>9</v>
      </c>
      <c r="C224" s="22" t="s">
        <v>89</v>
      </c>
      <c r="D224" s="20" t="s">
        <v>139</v>
      </c>
      <c r="E224" s="22" t="s">
        <v>273</v>
      </c>
      <c r="F224" s="56">
        <v>0.029107291666666663</v>
      </c>
      <c r="G224" s="20" t="str">
        <f t="shared" si="9"/>
        <v>5.14/km</v>
      </c>
      <c r="H224" s="21">
        <f t="shared" si="8"/>
        <v>0.01103622685185185</v>
      </c>
      <c r="I224" s="21">
        <f>F224-INDEX($F$4:$F$1345,MATCH(D224,$D$4:$D$1345,0))</f>
        <v>0.008337152777777773</v>
      </c>
    </row>
    <row r="225" spans="1:9" ht="15" customHeight="1">
      <c r="A225" s="19">
        <v>222</v>
      </c>
      <c r="B225" s="22" t="s">
        <v>10</v>
      </c>
      <c r="C225" s="22" t="s">
        <v>11</v>
      </c>
      <c r="D225" s="20" t="s">
        <v>252</v>
      </c>
      <c r="E225" s="22" t="s">
        <v>189</v>
      </c>
      <c r="F225" s="56">
        <v>0.029121412037037036</v>
      </c>
      <c r="G225" s="20" t="str">
        <f t="shared" si="9"/>
        <v>5.15/km</v>
      </c>
      <c r="H225" s="21">
        <f t="shared" si="8"/>
        <v>0.011050347222222222</v>
      </c>
      <c r="I225" s="21">
        <f>F225-INDEX($F$4:$F$1345,MATCH(D225,$D$4:$D$1345,0))</f>
        <v>0.005900810185185186</v>
      </c>
    </row>
    <row r="226" spans="1:9" ht="15" customHeight="1">
      <c r="A226" s="19">
        <v>223</v>
      </c>
      <c r="B226" s="22" t="s">
        <v>12</v>
      </c>
      <c r="C226" s="22" t="s">
        <v>355</v>
      </c>
      <c r="D226" s="20" t="s">
        <v>235</v>
      </c>
      <c r="E226" s="22" t="s">
        <v>218</v>
      </c>
      <c r="F226" s="56">
        <v>0.02918287037037037</v>
      </c>
      <c r="G226" s="20" t="str">
        <f t="shared" si="9"/>
        <v>5.15/km</v>
      </c>
      <c r="H226" s="21">
        <f t="shared" si="8"/>
        <v>0.011111805555555555</v>
      </c>
      <c r="I226" s="21">
        <f>F226-INDEX($F$4:$F$1345,MATCH(D226,$D$4:$D$1345,0))</f>
        <v>0.0061570601851851856</v>
      </c>
    </row>
    <row r="227" spans="1:9" ht="15" customHeight="1">
      <c r="A227" s="19">
        <v>224</v>
      </c>
      <c r="B227" s="22" t="s">
        <v>13</v>
      </c>
      <c r="C227" s="22" t="s">
        <v>145</v>
      </c>
      <c r="D227" s="20" t="s">
        <v>139</v>
      </c>
      <c r="E227" s="22" t="s">
        <v>243</v>
      </c>
      <c r="F227" s="56">
        <v>0.029427546296296295</v>
      </c>
      <c r="G227" s="20" t="str">
        <f t="shared" si="9"/>
        <v>5.18/km</v>
      </c>
      <c r="H227" s="21">
        <f t="shared" si="8"/>
        <v>0.011356481481481481</v>
      </c>
      <c r="I227" s="21">
        <f>F227-INDEX($F$4:$F$1345,MATCH(D227,$D$4:$D$1345,0))</f>
        <v>0.008657407407407405</v>
      </c>
    </row>
    <row r="228" spans="1:9" ht="15" customHeight="1">
      <c r="A228" s="19">
        <v>225</v>
      </c>
      <c r="B228" s="22" t="s">
        <v>14</v>
      </c>
      <c r="C228" s="22" t="s">
        <v>15</v>
      </c>
      <c r="D228" s="20" t="s">
        <v>130</v>
      </c>
      <c r="E228" s="22" t="s">
        <v>90</v>
      </c>
      <c r="F228" s="56">
        <v>0.029539120370370372</v>
      </c>
      <c r="G228" s="20" t="str">
        <f t="shared" si="9"/>
        <v>5.19/km</v>
      </c>
      <c r="H228" s="21">
        <f t="shared" si="8"/>
        <v>0.011468055555555558</v>
      </c>
      <c r="I228" s="21">
        <f>F228-INDEX($F$4:$F$1345,MATCH(D228,$D$4:$D$1345,0))</f>
        <v>0.008808796296296297</v>
      </c>
    </row>
    <row r="229" spans="1:9" ht="15" customHeight="1">
      <c r="A229" s="19">
        <v>226</v>
      </c>
      <c r="B229" s="22" t="s">
        <v>16</v>
      </c>
      <c r="C229" s="22" t="s">
        <v>17</v>
      </c>
      <c r="D229" s="20" t="s">
        <v>252</v>
      </c>
      <c r="E229" s="22" t="s">
        <v>90</v>
      </c>
      <c r="F229" s="56">
        <v>0.02955613425925926</v>
      </c>
      <c r="G229" s="20" t="str">
        <f t="shared" si="9"/>
        <v>5.19/km</v>
      </c>
      <c r="H229" s="21">
        <f t="shared" si="8"/>
        <v>0.011485069444444447</v>
      </c>
      <c r="I229" s="21">
        <f>F229-INDEX($F$4:$F$1345,MATCH(D229,$D$4:$D$1345,0))</f>
        <v>0.006335532407407411</v>
      </c>
    </row>
    <row r="230" spans="1:9" ht="15" customHeight="1">
      <c r="A230" s="19">
        <v>227</v>
      </c>
      <c r="B230" s="22" t="s">
        <v>18</v>
      </c>
      <c r="C230" s="22" t="s">
        <v>19</v>
      </c>
      <c r="D230" s="20" t="s">
        <v>235</v>
      </c>
      <c r="E230" s="22" t="s">
        <v>135</v>
      </c>
      <c r="F230" s="56">
        <v>0.02974826388888889</v>
      </c>
      <c r="G230" s="20" t="str">
        <f t="shared" si="9"/>
        <v>5.21/km</v>
      </c>
      <c r="H230" s="21">
        <f t="shared" si="8"/>
        <v>0.011677199074074076</v>
      </c>
      <c r="I230" s="21">
        <f>F230-INDEX($F$4:$F$1345,MATCH(D230,$D$4:$D$1345,0))</f>
        <v>0.006722453703703706</v>
      </c>
    </row>
    <row r="231" spans="1:9" ht="15" customHeight="1">
      <c r="A231" s="19">
        <v>228</v>
      </c>
      <c r="B231" s="22" t="s">
        <v>320</v>
      </c>
      <c r="C231" s="22" t="s">
        <v>191</v>
      </c>
      <c r="D231" s="20" t="s">
        <v>297</v>
      </c>
      <c r="E231" s="22" t="s">
        <v>189</v>
      </c>
      <c r="F231" s="56">
        <v>0.029768055555555558</v>
      </c>
      <c r="G231" s="20" t="str">
        <f t="shared" si="9"/>
        <v>5.22/km</v>
      </c>
      <c r="H231" s="21">
        <f t="shared" si="8"/>
        <v>0.011696990740740744</v>
      </c>
      <c r="I231" s="21">
        <f>F231-INDEX($F$4:$F$1345,MATCH(D231,$D$4:$D$1345,0))</f>
        <v>0.005653472222222226</v>
      </c>
    </row>
    <row r="232" spans="1:9" ht="15" customHeight="1">
      <c r="A232" s="19">
        <v>229</v>
      </c>
      <c r="B232" s="22" t="s">
        <v>20</v>
      </c>
      <c r="C232" s="22" t="s">
        <v>180</v>
      </c>
      <c r="D232" s="20" t="s">
        <v>105</v>
      </c>
      <c r="E232" s="22" t="s">
        <v>287</v>
      </c>
      <c r="F232" s="56">
        <v>0.02978402777777778</v>
      </c>
      <c r="G232" s="20" t="str">
        <f t="shared" si="9"/>
        <v>5.22/km</v>
      </c>
      <c r="H232" s="21">
        <f t="shared" si="8"/>
        <v>0.011712962962962967</v>
      </c>
      <c r="I232" s="21">
        <f>F232-INDEX($F$4:$F$1345,MATCH(D232,$D$4:$D$1345,0))</f>
        <v>0.009686574074074077</v>
      </c>
    </row>
    <row r="233" spans="1:9" ht="15" customHeight="1">
      <c r="A233" s="19">
        <v>230</v>
      </c>
      <c r="B233" s="22" t="s">
        <v>21</v>
      </c>
      <c r="C233" s="22" t="s">
        <v>22</v>
      </c>
      <c r="D233" s="20" t="s">
        <v>252</v>
      </c>
      <c r="E233" s="22" t="s">
        <v>218</v>
      </c>
      <c r="F233" s="56">
        <v>0.029813078703703703</v>
      </c>
      <c r="G233" s="20" t="str">
        <f t="shared" si="9"/>
        <v>5.22/km</v>
      </c>
      <c r="H233" s="21">
        <f t="shared" si="8"/>
        <v>0.011742013888888889</v>
      </c>
      <c r="I233" s="21">
        <f>F233-INDEX($F$4:$F$1345,MATCH(D233,$D$4:$D$1345,0))</f>
        <v>0.006592476851851853</v>
      </c>
    </row>
    <row r="234" spans="1:9" ht="15" customHeight="1">
      <c r="A234" s="19">
        <v>231</v>
      </c>
      <c r="B234" s="22" t="s">
        <v>23</v>
      </c>
      <c r="C234" s="22" t="s">
        <v>193</v>
      </c>
      <c r="D234" s="20" t="s">
        <v>86</v>
      </c>
      <c r="E234" s="22" t="s">
        <v>141</v>
      </c>
      <c r="F234" s="56">
        <v>0.029898726851851853</v>
      </c>
      <c r="G234" s="20" t="str">
        <f t="shared" si="9"/>
        <v>5.23/km</v>
      </c>
      <c r="H234" s="21">
        <f t="shared" si="8"/>
        <v>0.01182766203703704</v>
      </c>
      <c r="I234" s="21">
        <f>F234-INDEX($F$4:$F$1345,MATCH(D234,$D$4:$D$1345,0))</f>
        <v>0.010339699074074078</v>
      </c>
    </row>
    <row r="235" spans="1:9" ht="15" customHeight="1">
      <c r="A235" s="19">
        <v>232</v>
      </c>
      <c r="B235" s="22" t="s">
        <v>24</v>
      </c>
      <c r="C235" s="22" t="s">
        <v>25</v>
      </c>
      <c r="D235" s="20" t="s">
        <v>252</v>
      </c>
      <c r="E235" s="22" t="s">
        <v>273</v>
      </c>
      <c r="F235" s="56">
        <v>0.029904050925925924</v>
      </c>
      <c r="G235" s="20" t="str">
        <f t="shared" si="9"/>
        <v>5.23/km</v>
      </c>
      <c r="H235" s="21">
        <f t="shared" si="8"/>
        <v>0.01183298611111111</v>
      </c>
      <c r="I235" s="21">
        <f>F235-INDEX($F$4:$F$1345,MATCH(D235,$D$4:$D$1345,0))</f>
        <v>0.006683449074074074</v>
      </c>
    </row>
    <row r="236" spans="1:9" ht="15" customHeight="1">
      <c r="A236" s="19">
        <v>233</v>
      </c>
      <c r="B236" s="22" t="s">
        <v>26</v>
      </c>
      <c r="C236" s="22" t="s">
        <v>27</v>
      </c>
      <c r="D236" s="20" t="s">
        <v>235</v>
      </c>
      <c r="E236" s="22" t="s">
        <v>351</v>
      </c>
      <c r="F236" s="56">
        <v>0.030047106481481484</v>
      </c>
      <c r="G236" s="20" t="str">
        <f t="shared" si="9"/>
        <v>5.25/km</v>
      </c>
      <c r="H236" s="21">
        <f t="shared" si="8"/>
        <v>0.01197604166666667</v>
      </c>
      <c r="I236" s="21">
        <f>F236-INDEX($F$4:$F$1345,MATCH(D236,$D$4:$D$1345,0))</f>
        <v>0.0070212962962963</v>
      </c>
    </row>
    <row r="237" spans="1:9" ht="15" customHeight="1">
      <c r="A237" s="19">
        <v>234</v>
      </c>
      <c r="B237" s="22" t="s">
        <v>28</v>
      </c>
      <c r="C237" s="22" t="s">
        <v>366</v>
      </c>
      <c r="D237" s="20" t="s">
        <v>297</v>
      </c>
      <c r="E237" s="22" t="s">
        <v>102</v>
      </c>
      <c r="F237" s="56">
        <v>0.03006770833333333</v>
      </c>
      <c r="G237" s="20" t="str">
        <f t="shared" si="9"/>
        <v>5.25/km</v>
      </c>
      <c r="H237" s="21">
        <f t="shared" si="8"/>
        <v>0.011996643518518518</v>
      </c>
      <c r="I237" s="21">
        <f>F237-INDEX($F$4:$F$1345,MATCH(D237,$D$4:$D$1345,0))</f>
        <v>0.005953125</v>
      </c>
    </row>
    <row r="238" spans="1:9" ht="15" customHeight="1">
      <c r="A238" s="19">
        <v>235</v>
      </c>
      <c r="B238" s="22" t="s">
        <v>29</v>
      </c>
      <c r="C238" s="22" t="s">
        <v>30</v>
      </c>
      <c r="D238" s="20" t="s">
        <v>252</v>
      </c>
      <c r="E238" s="22" t="s">
        <v>83</v>
      </c>
      <c r="F238" s="56">
        <v>0.030148726851851854</v>
      </c>
      <c r="G238" s="20" t="str">
        <f t="shared" si="9"/>
        <v>5.26/km</v>
      </c>
      <c r="H238" s="21">
        <f t="shared" si="8"/>
        <v>0.01207766203703704</v>
      </c>
      <c r="I238" s="21">
        <f>F238-INDEX($F$4:$F$1345,MATCH(D238,$D$4:$D$1345,0))</f>
        <v>0.006928125000000004</v>
      </c>
    </row>
    <row r="239" spans="1:9" ht="15" customHeight="1">
      <c r="A239" s="19">
        <v>236</v>
      </c>
      <c r="B239" s="22" t="s">
        <v>31</v>
      </c>
      <c r="C239" s="22" t="s">
        <v>32</v>
      </c>
      <c r="D239" s="20" t="s">
        <v>235</v>
      </c>
      <c r="E239" s="22" t="s">
        <v>218</v>
      </c>
      <c r="F239" s="56">
        <v>0.030154166666666662</v>
      </c>
      <c r="G239" s="20" t="str">
        <f t="shared" si="9"/>
        <v>5.26/km</v>
      </c>
      <c r="H239" s="21">
        <f t="shared" si="8"/>
        <v>0.012083101851851848</v>
      </c>
      <c r="I239" s="21">
        <f>F239-INDEX($F$4:$F$1345,MATCH(D239,$D$4:$D$1345,0))</f>
        <v>0.007128356481481479</v>
      </c>
    </row>
    <row r="240" spans="1:9" ht="15" customHeight="1">
      <c r="A240" s="19">
        <v>237</v>
      </c>
      <c r="B240" s="22" t="s">
        <v>33</v>
      </c>
      <c r="C240" s="22" t="s">
        <v>34</v>
      </c>
      <c r="D240" s="20" t="s">
        <v>130</v>
      </c>
      <c r="E240" s="22" t="s">
        <v>83</v>
      </c>
      <c r="F240" s="56">
        <v>0.030159837962962965</v>
      </c>
      <c r="G240" s="20" t="str">
        <f t="shared" si="9"/>
        <v>5.26/km</v>
      </c>
      <c r="H240" s="21">
        <f t="shared" si="8"/>
        <v>0.01208877314814815</v>
      </c>
      <c r="I240" s="21">
        <f>F240-INDEX($F$4:$F$1345,MATCH(D240,$D$4:$D$1345,0))</f>
        <v>0.00942951388888889</v>
      </c>
    </row>
    <row r="241" spans="1:9" ht="15" customHeight="1">
      <c r="A241" s="19">
        <v>238</v>
      </c>
      <c r="B241" s="22" t="s">
        <v>35</v>
      </c>
      <c r="C241" s="22" t="s">
        <v>116</v>
      </c>
      <c r="D241" s="20" t="s">
        <v>105</v>
      </c>
      <c r="E241" s="22" t="s">
        <v>90</v>
      </c>
      <c r="F241" s="56">
        <v>0.0304875</v>
      </c>
      <c r="G241" s="20" t="str">
        <f t="shared" si="9"/>
        <v>5.29/km</v>
      </c>
      <c r="H241" s="21">
        <f t="shared" si="8"/>
        <v>0.012416435185185187</v>
      </c>
      <c r="I241" s="21">
        <f>F241-INDEX($F$4:$F$1345,MATCH(D241,$D$4:$D$1345,0))</f>
        <v>0.010390046296296297</v>
      </c>
    </row>
    <row r="242" spans="1:9" ht="15" customHeight="1">
      <c r="A242" s="19">
        <v>239</v>
      </c>
      <c r="B242" s="22" t="s">
        <v>36</v>
      </c>
      <c r="C242" s="22" t="s">
        <v>37</v>
      </c>
      <c r="D242" s="20" t="s">
        <v>75</v>
      </c>
      <c r="E242" s="22" t="s">
        <v>135</v>
      </c>
      <c r="F242" s="56">
        <v>0.03050636574074074</v>
      </c>
      <c r="G242" s="20" t="str">
        <f t="shared" si="9"/>
        <v>5.30/km</v>
      </c>
      <c r="H242" s="21">
        <f t="shared" si="8"/>
        <v>0.012435300925925926</v>
      </c>
      <c r="I242" s="21">
        <f>F242-INDEX($F$4:$F$1345,MATCH(D242,$D$4:$D$1345,0))</f>
        <v>0.012251041666666667</v>
      </c>
    </row>
    <row r="243" spans="1:9" ht="15" customHeight="1">
      <c r="A243" s="19">
        <v>240</v>
      </c>
      <c r="B243" s="22" t="s">
        <v>38</v>
      </c>
      <c r="C243" s="22" t="s">
        <v>39</v>
      </c>
      <c r="D243" s="20" t="s">
        <v>235</v>
      </c>
      <c r="E243" s="22" t="s">
        <v>135</v>
      </c>
      <c r="F243" s="56">
        <v>0.030511574074074076</v>
      </c>
      <c r="G243" s="20" t="str">
        <f t="shared" si="9"/>
        <v>5.30/km</v>
      </c>
      <c r="H243" s="21">
        <f t="shared" si="8"/>
        <v>0.012440509259259262</v>
      </c>
      <c r="I243" s="21">
        <f>F243-INDEX($F$4:$F$1345,MATCH(D243,$D$4:$D$1345,0))</f>
        <v>0.0074857638888888925</v>
      </c>
    </row>
    <row r="244" spans="1:9" ht="15" customHeight="1">
      <c r="A244" s="19">
        <v>241</v>
      </c>
      <c r="B244" s="22" t="s">
        <v>40</v>
      </c>
      <c r="C244" s="22" t="s">
        <v>39</v>
      </c>
      <c r="D244" s="20" t="s">
        <v>252</v>
      </c>
      <c r="E244" s="22" t="s">
        <v>90</v>
      </c>
      <c r="F244" s="56">
        <v>0.030613194444444446</v>
      </c>
      <c r="G244" s="20" t="str">
        <f t="shared" si="9"/>
        <v>5.31/km</v>
      </c>
      <c r="H244" s="21">
        <f t="shared" si="8"/>
        <v>0.012542129629629632</v>
      </c>
      <c r="I244" s="21">
        <f>F244-INDEX($F$4:$F$1345,MATCH(D244,$D$4:$D$1345,0))</f>
        <v>0.0073925925925925964</v>
      </c>
    </row>
    <row r="245" spans="1:9" ht="15" customHeight="1">
      <c r="A245" s="19">
        <v>242</v>
      </c>
      <c r="B245" s="22" t="s">
        <v>41</v>
      </c>
      <c r="C245" s="22" t="s">
        <v>365</v>
      </c>
      <c r="D245" s="20" t="s">
        <v>86</v>
      </c>
      <c r="E245" s="22" t="s">
        <v>141</v>
      </c>
      <c r="F245" s="56">
        <v>0.03103888888888889</v>
      </c>
      <c r="G245" s="20" t="str">
        <f t="shared" si="9"/>
        <v>5.35/km</v>
      </c>
      <c r="H245" s="21">
        <f t="shared" si="8"/>
        <v>0.012967824074074076</v>
      </c>
      <c r="I245" s="21">
        <f>F245-INDEX($F$4:$F$1345,MATCH(D245,$D$4:$D$1345,0))</f>
        <v>0.011479861111111114</v>
      </c>
    </row>
    <row r="246" spans="1:9" ht="15" customHeight="1">
      <c r="A246" s="19">
        <v>243</v>
      </c>
      <c r="B246" s="22" t="s">
        <v>42</v>
      </c>
      <c r="C246" s="22" t="s">
        <v>173</v>
      </c>
      <c r="D246" s="20" t="s">
        <v>71</v>
      </c>
      <c r="E246" s="22" t="s">
        <v>189</v>
      </c>
      <c r="F246" s="56">
        <v>0.031079050925925927</v>
      </c>
      <c r="G246" s="20" t="str">
        <f t="shared" si="9"/>
        <v>5.36/km</v>
      </c>
      <c r="H246" s="21">
        <f t="shared" si="8"/>
        <v>0.013007986111111113</v>
      </c>
      <c r="I246" s="21">
        <f>F246-INDEX($F$4:$F$1345,MATCH(D246,$D$4:$D$1345,0))</f>
        <v>0.013007986111111113</v>
      </c>
    </row>
    <row r="247" spans="1:9" ht="15" customHeight="1">
      <c r="A247" s="19">
        <v>244</v>
      </c>
      <c r="B247" s="22" t="s">
        <v>43</v>
      </c>
      <c r="C247" s="22" t="s">
        <v>1</v>
      </c>
      <c r="D247" s="20" t="s">
        <v>86</v>
      </c>
      <c r="E247" s="22" t="s">
        <v>189</v>
      </c>
      <c r="F247" s="56">
        <v>0.031084606481481484</v>
      </c>
      <c r="G247" s="20" t="str">
        <f t="shared" si="9"/>
        <v>5.36/km</v>
      </c>
      <c r="H247" s="21">
        <f t="shared" si="8"/>
        <v>0.01301354166666667</v>
      </c>
      <c r="I247" s="21">
        <f>F247-INDEX($F$4:$F$1345,MATCH(D247,$D$4:$D$1345,0))</f>
        <v>0.011525578703703708</v>
      </c>
    </row>
    <row r="248" spans="1:9" ht="15" customHeight="1">
      <c r="A248" s="19">
        <v>245</v>
      </c>
      <c r="B248" s="22" t="s">
        <v>44</v>
      </c>
      <c r="C248" s="22" t="s">
        <v>149</v>
      </c>
      <c r="D248" s="20" t="s">
        <v>105</v>
      </c>
      <c r="E248" s="22" t="s">
        <v>141</v>
      </c>
      <c r="F248" s="56">
        <v>0.031622106481481484</v>
      </c>
      <c r="G248" s="20" t="str">
        <f t="shared" si="9"/>
        <v>5.42/km</v>
      </c>
      <c r="H248" s="21">
        <f t="shared" si="8"/>
        <v>0.01355104166666667</v>
      </c>
      <c r="I248" s="21">
        <f>F248-INDEX($F$4:$F$1345,MATCH(D248,$D$4:$D$1345,0))</f>
        <v>0.01152465277777778</v>
      </c>
    </row>
    <row r="249" spans="1:9" ht="15" customHeight="1">
      <c r="A249" s="19">
        <v>246</v>
      </c>
      <c r="B249" s="22" t="s">
        <v>45</v>
      </c>
      <c r="C249" s="22" t="s">
        <v>125</v>
      </c>
      <c r="D249" s="20" t="s">
        <v>105</v>
      </c>
      <c r="E249" s="22" t="s">
        <v>93</v>
      </c>
      <c r="F249" s="56">
        <v>0.03182662037037037</v>
      </c>
      <c r="G249" s="20" t="str">
        <f t="shared" si="9"/>
        <v>5.44/km</v>
      </c>
      <c r="H249" s="21">
        <f t="shared" si="8"/>
        <v>0.013755555555555559</v>
      </c>
      <c r="I249" s="21">
        <f>F249-INDEX($F$4:$F$1345,MATCH(D249,$D$4:$D$1345,0))</f>
        <v>0.011729166666666669</v>
      </c>
    </row>
    <row r="250" spans="1:9" ht="15" customHeight="1">
      <c r="A250" s="19">
        <v>247</v>
      </c>
      <c r="B250" s="22" t="s">
        <v>46</v>
      </c>
      <c r="C250" s="22" t="s">
        <v>123</v>
      </c>
      <c r="D250" s="20" t="s">
        <v>297</v>
      </c>
      <c r="E250" s="22" t="s">
        <v>351</v>
      </c>
      <c r="F250" s="56">
        <v>0.031868981481481484</v>
      </c>
      <c r="G250" s="20" t="str">
        <f t="shared" si="9"/>
        <v>5.44/km</v>
      </c>
      <c r="H250" s="21">
        <f t="shared" si="8"/>
        <v>0.01379791666666667</v>
      </c>
      <c r="I250" s="21">
        <f>F250-INDEX($F$4:$F$1345,MATCH(D250,$D$4:$D$1345,0))</f>
        <v>0.007754398148148153</v>
      </c>
    </row>
    <row r="251" spans="1:9" ht="15" customHeight="1">
      <c r="A251" s="19">
        <v>248</v>
      </c>
      <c r="B251" s="22" t="s">
        <v>47</v>
      </c>
      <c r="C251" s="22" t="s">
        <v>48</v>
      </c>
      <c r="D251" s="20" t="s">
        <v>235</v>
      </c>
      <c r="E251" s="22" t="s">
        <v>221</v>
      </c>
      <c r="F251" s="56">
        <v>0.032910648148148154</v>
      </c>
      <c r="G251" s="20" t="str">
        <f t="shared" si="9"/>
        <v>5.55/km</v>
      </c>
      <c r="H251" s="21">
        <f t="shared" si="8"/>
        <v>0.01483958333333334</v>
      </c>
      <c r="I251" s="21">
        <f>F251-INDEX($F$4:$F$1345,MATCH(D251,$D$4:$D$1345,0))</f>
        <v>0.00988483796296297</v>
      </c>
    </row>
    <row r="252" spans="1:9" ht="15" customHeight="1">
      <c r="A252" s="19">
        <v>249</v>
      </c>
      <c r="B252" s="22" t="s">
        <v>49</v>
      </c>
      <c r="C252" s="22" t="s">
        <v>1</v>
      </c>
      <c r="D252" s="20" t="s">
        <v>271</v>
      </c>
      <c r="E252" s="22" t="s">
        <v>50</v>
      </c>
      <c r="F252" s="56">
        <v>0.03355393518518519</v>
      </c>
      <c r="G252" s="20" t="str">
        <f t="shared" si="9"/>
        <v>6.02/km</v>
      </c>
      <c r="H252" s="21">
        <f t="shared" si="8"/>
        <v>0.015482870370370373</v>
      </c>
      <c r="I252" s="21">
        <f>F252-INDEX($F$4:$F$1345,MATCH(D252,$D$4:$D$1345,0))</f>
        <v>0.009964236111111115</v>
      </c>
    </row>
    <row r="253" spans="1:9" ht="15" customHeight="1">
      <c r="A253" s="19">
        <v>250</v>
      </c>
      <c r="B253" s="22" t="s">
        <v>51</v>
      </c>
      <c r="C253" s="22" t="s">
        <v>116</v>
      </c>
      <c r="D253" s="20" t="s">
        <v>297</v>
      </c>
      <c r="E253" s="22" t="s">
        <v>93</v>
      </c>
      <c r="F253" s="56">
        <v>0.033610532407407405</v>
      </c>
      <c r="G253" s="20" t="str">
        <f t="shared" si="9"/>
        <v>6.03/km</v>
      </c>
      <c r="H253" s="21">
        <f t="shared" si="8"/>
        <v>0.01553946759259259</v>
      </c>
      <c r="I253" s="21">
        <f>F253-INDEX($F$4:$F$1345,MATCH(D253,$D$4:$D$1345,0))</f>
        <v>0.009495949074074073</v>
      </c>
    </row>
    <row r="254" spans="1:9" ht="15" customHeight="1">
      <c r="A254" s="19">
        <v>251</v>
      </c>
      <c r="B254" s="22" t="s">
        <v>52</v>
      </c>
      <c r="C254" s="22" t="s">
        <v>380</v>
      </c>
      <c r="D254" s="20" t="s">
        <v>297</v>
      </c>
      <c r="E254" s="22" t="s">
        <v>132</v>
      </c>
      <c r="F254" s="56">
        <v>0.0412931712962963</v>
      </c>
      <c r="G254" s="20" t="str">
        <f t="shared" si="9"/>
        <v>7.26/km</v>
      </c>
      <c r="H254" s="21">
        <f t="shared" si="8"/>
        <v>0.023222106481481482</v>
      </c>
      <c r="I254" s="21">
        <f>F254-INDEX($F$4:$F$1345,MATCH(D254,$D$4:$D$1345,0))</f>
        <v>0.017178587962962965</v>
      </c>
    </row>
    <row r="255" spans="1:9" ht="15" customHeight="1" thickBot="1">
      <c r="A255" s="23">
        <v>252</v>
      </c>
      <c r="B255" s="36" t="s">
        <v>53</v>
      </c>
      <c r="C255" s="36" t="s">
        <v>54</v>
      </c>
      <c r="D255" s="24" t="s">
        <v>130</v>
      </c>
      <c r="E255" s="36" t="s">
        <v>351</v>
      </c>
      <c r="F255" s="57">
        <v>0.041298032407407405</v>
      </c>
      <c r="G255" s="24" t="str">
        <f t="shared" si="9"/>
        <v>7.26/km</v>
      </c>
      <c r="H255" s="25">
        <f t="shared" si="8"/>
        <v>0.02322696759259259</v>
      </c>
      <c r="I255" s="25">
        <f>F255-INDEX($F$4:$F$1345,MATCH(D255,$D$4:$D$1345,0))</f>
        <v>0.02056770833333333</v>
      </c>
    </row>
  </sheetData>
  <autoFilter ref="A3:I25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J27" sqref="J2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9" t="str">
        <f>Individuale!A1</f>
        <v>Straviterbo 3ª edizione</v>
      </c>
      <c r="B1" s="50"/>
      <c r="C1" s="51"/>
    </row>
    <row r="2" spans="1:3" ht="33" customHeight="1" thickBot="1">
      <c r="A2" s="52" t="str">
        <f>Individuale!A2&amp;" km. "&amp;Individuale!I2</f>
        <v>Viterbo (VT) Italia - Mercoledì 12/05/2010 km. 8</v>
      </c>
      <c r="B2" s="53"/>
      <c r="C2" s="54"/>
    </row>
    <row r="3" spans="1:3" ht="24.75" customHeight="1" thickBot="1">
      <c r="A3" s="13" t="s">
        <v>59</v>
      </c>
      <c r="B3" s="14" t="s">
        <v>63</v>
      </c>
      <c r="C3" s="14" t="s">
        <v>68</v>
      </c>
    </row>
    <row r="4" spans="1:3" ht="15" customHeight="1">
      <c r="A4" s="38">
        <v>1</v>
      </c>
      <c r="B4" s="39" t="s">
        <v>102</v>
      </c>
      <c r="C4" s="42">
        <v>37</v>
      </c>
    </row>
    <row r="5" spans="1:3" ht="15" customHeight="1">
      <c r="A5" s="29">
        <v>2</v>
      </c>
      <c r="B5" s="30" t="s">
        <v>141</v>
      </c>
      <c r="C5" s="33">
        <v>22</v>
      </c>
    </row>
    <row r="6" spans="1:3" ht="15" customHeight="1">
      <c r="A6" s="29">
        <v>3</v>
      </c>
      <c r="B6" s="30" t="s">
        <v>90</v>
      </c>
      <c r="C6" s="33">
        <v>20</v>
      </c>
    </row>
    <row r="7" spans="1:3" ht="15" customHeight="1">
      <c r="A7" s="29">
        <v>4</v>
      </c>
      <c r="B7" s="30" t="s">
        <v>83</v>
      </c>
      <c r="C7" s="33">
        <v>18</v>
      </c>
    </row>
    <row r="8" spans="1:3" ht="15" customHeight="1">
      <c r="A8" s="29">
        <v>5</v>
      </c>
      <c r="B8" s="30" t="s">
        <v>218</v>
      </c>
      <c r="C8" s="33">
        <v>16</v>
      </c>
    </row>
    <row r="9" spans="1:3" ht="15" customHeight="1">
      <c r="A9" s="29">
        <v>6</v>
      </c>
      <c r="B9" s="30" t="s">
        <v>132</v>
      </c>
      <c r="C9" s="33">
        <v>15</v>
      </c>
    </row>
    <row r="10" spans="1:3" ht="15" customHeight="1">
      <c r="A10" s="29">
        <v>7</v>
      </c>
      <c r="B10" s="30" t="s">
        <v>189</v>
      </c>
      <c r="C10" s="33">
        <v>10</v>
      </c>
    </row>
    <row r="11" spans="1:3" ht="15" customHeight="1">
      <c r="A11" s="29">
        <v>8</v>
      </c>
      <c r="B11" s="30" t="s">
        <v>93</v>
      </c>
      <c r="C11" s="33">
        <v>9</v>
      </c>
    </row>
    <row r="12" spans="1:3" ht="15" customHeight="1">
      <c r="A12" s="29">
        <v>9</v>
      </c>
      <c r="B12" s="30" t="s">
        <v>287</v>
      </c>
      <c r="C12" s="33">
        <v>8</v>
      </c>
    </row>
    <row r="13" spans="1:3" ht="15" customHeight="1">
      <c r="A13" s="29">
        <v>10</v>
      </c>
      <c r="B13" s="30" t="s">
        <v>135</v>
      </c>
      <c r="C13" s="33">
        <v>8</v>
      </c>
    </row>
    <row r="14" spans="1:3" ht="15" customHeight="1">
      <c r="A14" s="29">
        <v>11</v>
      </c>
      <c r="B14" s="30" t="s">
        <v>126</v>
      </c>
      <c r="C14" s="33">
        <v>6</v>
      </c>
    </row>
    <row r="15" spans="1:3" ht="15" customHeight="1">
      <c r="A15" s="29">
        <v>12</v>
      </c>
      <c r="B15" s="30" t="s">
        <v>185</v>
      </c>
      <c r="C15" s="33">
        <v>6</v>
      </c>
    </row>
    <row r="16" spans="1:3" ht="15" customHeight="1">
      <c r="A16" s="29">
        <v>13</v>
      </c>
      <c r="B16" s="30" t="s">
        <v>273</v>
      </c>
      <c r="C16" s="33">
        <v>6</v>
      </c>
    </row>
    <row r="17" spans="1:3" ht="15" customHeight="1">
      <c r="A17" s="29">
        <v>14</v>
      </c>
      <c r="B17" s="30" t="s">
        <v>114</v>
      </c>
      <c r="C17" s="33">
        <v>5</v>
      </c>
    </row>
    <row r="18" spans="1:3" ht="15" customHeight="1">
      <c r="A18" s="29">
        <v>15</v>
      </c>
      <c r="B18" s="30" t="s">
        <v>109</v>
      </c>
      <c r="C18" s="33">
        <v>5</v>
      </c>
    </row>
    <row r="19" spans="1:3" ht="15" customHeight="1">
      <c r="A19" s="29">
        <v>16</v>
      </c>
      <c r="B19" s="30" t="s">
        <v>351</v>
      </c>
      <c r="C19" s="33">
        <v>4</v>
      </c>
    </row>
    <row r="20" spans="1:3" ht="15" customHeight="1">
      <c r="A20" s="29">
        <v>17</v>
      </c>
      <c r="B20" s="30" t="s">
        <v>204</v>
      </c>
      <c r="C20" s="33">
        <v>4</v>
      </c>
    </row>
    <row r="21" spans="1:3" ht="15" customHeight="1">
      <c r="A21" s="29">
        <v>18</v>
      </c>
      <c r="B21" s="30" t="s">
        <v>243</v>
      </c>
      <c r="C21" s="33">
        <v>4</v>
      </c>
    </row>
    <row r="22" spans="1:3" ht="15" customHeight="1">
      <c r="A22" s="29">
        <v>19</v>
      </c>
      <c r="B22" s="30" t="s">
        <v>155</v>
      </c>
      <c r="C22" s="33">
        <v>4</v>
      </c>
    </row>
    <row r="23" spans="1:3" ht="15" customHeight="1">
      <c r="A23" s="29">
        <v>20</v>
      </c>
      <c r="B23" s="30" t="s">
        <v>169</v>
      </c>
      <c r="C23" s="33">
        <v>3</v>
      </c>
    </row>
    <row r="24" spans="1:3" ht="15" customHeight="1">
      <c r="A24" s="29">
        <v>21</v>
      </c>
      <c r="B24" s="30" t="s">
        <v>96</v>
      </c>
      <c r="C24" s="33">
        <v>3</v>
      </c>
    </row>
    <row r="25" spans="1:3" ht="15" customHeight="1">
      <c r="A25" s="29">
        <v>22</v>
      </c>
      <c r="B25" s="30" t="s">
        <v>158</v>
      </c>
      <c r="C25" s="33">
        <v>3</v>
      </c>
    </row>
    <row r="26" spans="1:3" ht="15" customHeight="1">
      <c r="A26" s="40">
        <v>23</v>
      </c>
      <c r="B26" s="41" t="s">
        <v>57</v>
      </c>
      <c r="C26" s="43">
        <v>2</v>
      </c>
    </row>
    <row r="27" spans="1:3" ht="15" customHeight="1">
      <c r="A27" s="29">
        <v>24</v>
      </c>
      <c r="B27" s="30" t="s">
        <v>335</v>
      </c>
      <c r="C27" s="33">
        <v>2</v>
      </c>
    </row>
    <row r="28" spans="1:3" ht="15" customHeight="1">
      <c r="A28" s="29">
        <v>25</v>
      </c>
      <c r="B28" s="30" t="s">
        <v>87</v>
      </c>
      <c r="C28" s="33">
        <v>2</v>
      </c>
    </row>
    <row r="29" spans="1:3" ht="15" customHeight="1">
      <c r="A29" s="29">
        <v>26</v>
      </c>
      <c r="B29" s="30" t="s">
        <v>183</v>
      </c>
      <c r="C29" s="33">
        <v>2</v>
      </c>
    </row>
    <row r="30" spans="1:3" ht="15" customHeight="1">
      <c r="A30" s="29">
        <v>27</v>
      </c>
      <c r="B30" s="30" t="s">
        <v>221</v>
      </c>
      <c r="C30" s="33">
        <v>2</v>
      </c>
    </row>
    <row r="31" spans="1:3" ht="15" customHeight="1">
      <c r="A31" s="29">
        <v>28</v>
      </c>
      <c r="B31" s="30" t="s">
        <v>121</v>
      </c>
      <c r="C31" s="33">
        <v>2</v>
      </c>
    </row>
    <row r="32" spans="1:3" ht="15" customHeight="1">
      <c r="A32" s="29">
        <v>29</v>
      </c>
      <c r="B32" s="30" t="s">
        <v>268</v>
      </c>
      <c r="C32" s="33">
        <v>2</v>
      </c>
    </row>
    <row r="33" spans="1:3" ht="15" customHeight="1">
      <c r="A33" s="29">
        <v>30</v>
      </c>
      <c r="B33" s="30" t="s">
        <v>99</v>
      </c>
      <c r="C33" s="33">
        <v>2</v>
      </c>
    </row>
    <row r="34" spans="1:3" ht="15" customHeight="1">
      <c r="A34" s="29">
        <v>31</v>
      </c>
      <c r="B34" s="30" t="s">
        <v>237</v>
      </c>
      <c r="C34" s="33">
        <v>1</v>
      </c>
    </row>
    <row r="35" spans="1:3" ht="15" customHeight="1">
      <c r="A35" s="29">
        <v>32</v>
      </c>
      <c r="B35" s="30" t="s">
        <v>301</v>
      </c>
      <c r="C35" s="33">
        <v>1</v>
      </c>
    </row>
    <row r="36" spans="1:3" ht="15" customHeight="1">
      <c r="A36" s="29">
        <v>33</v>
      </c>
      <c r="B36" s="30" t="s">
        <v>72</v>
      </c>
      <c r="C36" s="33">
        <v>1</v>
      </c>
    </row>
    <row r="37" spans="1:3" ht="15" customHeight="1">
      <c r="A37" s="29">
        <v>34</v>
      </c>
      <c r="B37" s="30" t="s">
        <v>328</v>
      </c>
      <c r="C37" s="33">
        <v>1</v>
      </c>
    </row>
    <row r="38" spans="1:3" ht="15" customHeight="1">
      <c r="A38" s="29">
        <v>35</v>
      </c>
      <c r="B38" s="30" t="s">
        <v>50</v>
      </c>
      <c r="C38" s="33">
        <v>1</v>
      </c>
    </row>
    <row r="39" spans="1:3" ht="15" customHeight="1">
      <c r="A39" s="29">
        <v>36</v>
      </c>
      <c r="B39" s="30" t="s">
        <v>342</v>
      </c>
      <c r="C39" s="33">
        <v>1</v>
      </c>
    </row>
    <row r="40" spans="1:3" ht="15" customHeight="1">
      <c r="A40" s="29">
        <v>37</v>
      </c>
      <c r="B40" s="30" t="s">
        <v>258</v>
      </c>
      <c r="C40" s="33">
        <v>1</v>
      </c>
    </row>
    <row r="41" spans="1:3" ht="15" customHeight="1">
      <c r="A41" s="29">
        <v>38</v>
      </c>
      <c r="B41" s="30" t="s">
        <v>224</v>
      </c>
      <c r="C41" s="33">
        <v>1</v>
      </c>
    </row>
    <row r="42" spans="1:3" ht="15" customHeight="1">
      <c r="A42" s="29">
        <v>39</v>
      </c>
      <c r="B42" s="30" t="s">
        <v>79</v>
      </c>
      <c r="C42" s="33">
        <v>1</v>
      </c>
    </row>
    <row r="43" spans="1:3" ht="15" customHeight="1">
      <c r="A43" s="29">
        <v>40</v>
      </c>
      <c r="B43" s="30" t="s">
        <v>345</v>
      </c>
      <c r="C43" s="33">
        <v>1</v>
      </c>
    </row>
    <row r="44" spans="1:3" ht="15" customHeight="1">
      <c r="A44" s="29">
        <v>41</v>
      </c>
      <c r="B44" s="30" t="s">
        <v>425</v>
      </c>
      <c r="C44" s="33">
        <v>1</v>
      </c>
    </row>
    <row r="45" spans="1:3" ht="15" customHeight="1">
      <c r="A45" s="29">
        <v>42</v>
      </c>
      <c r="B45" s="30" t="s">
        <v>337</v>
      </c>
      <c r="C45" s="33">
        <v>1</v>
      </c>
    </row>
    <row r="46" spans="1:3" ht="15" customHeight="1">
      <c r="A46" s="29">
        <v>43</v>
      </c>
      <c r="B46" s="30" t="s">
        <v>181</v>
      </c>
      <c r="C46" s="33">
        <v>1</v>
      </c>
    </row>
    <row r="47" spans="1:3" ht="15" customHeight="1">
      <c r="A47" s="29">
        <v>44</v>
      </c>
      <c r="B47" s="30" t="s">
        <v>227</v>
      </c>
      <c r="C47" s="33">
        <v>1</v>
      </c>
    </row>
    <row r="48" spans="1:3" ht="15" customHeight="1">
      <c r="A48" s="29">
        <v>45</v>
      </c>
      <c r="B48" s="30" t="s">
        <v>76</v>
      </c>
      <c r="C48" s="33">
        <v>1</v>
      </c>
    </row>
    <row r="49" spans="1:3" ht="15" customHeight="1">
      <c r="A49" s="29">
        <v>46</v>
      </c>
      <c r="B49" s="30" t="s">
        <v>349</v>
      </c>
      <c r="C49" s="33">
        <v>1</v>
      </c>
    </row>
    <row r="50" spans="1:3" ht="15" customHeight="1">
      <c r="A50" s="29">
        <v>47</v>
      </c>
      <c r="B50" s="30" t="s">
        <v>391</v>
      </c>
      <c r="C50" s="33">
        <v>1</v>
      </c>
    </row>
    <row r="51" spans="1:3" ht="15" customHeight="1">
      <c r="A51" s="29">
        <v>48</v>
      </c>
      <c r="B51" s="30" t="s">
        <v>415</v>
      </c>
      <c r="C51" s="33">
        <v>1</v>
      </c>
    </row>
    <row r="52" spans="1:3" ht="15" customHeight="1">
      <c r="A52" s="29">
        <v>49</v>
      </c>
      <c r="B52" s="30" t="s">
        <v>430</v>
      </c>
      <c r="C52" s="33">
        <v>1</v>
      </c>
    </row>
    <row r="53" spans="1:3" ht="15" customHeight="1" thickBot="1">
      <c r="A53" s="31">
        <v>50</v>
      </c>
      <c r="B53" s="32" t="s">
        <v>229</v>
      </c>
      <c r="C53" s="34">
        <v>1</v>
      </c>
    </row>
    <row r="54" ht="12.75">
      <c r="C54" s="4">
        <f>SUM(C4:C53)</f>
        <v>252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2010-05-28T10:00:38Z</dcterms:modified>
  <cp:category/>
  <cp:version/>
  <cp:contentType/>
  <cp:contentStatus/>
</cp:coreProperties>
</file>