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'Individuale'!$A$4:$I$349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<sst xmlns="http://schemas.openxmlformats.org/spreadsheetml/2006/main" count="2254" uniqueCount="1377">
  <si>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</si>
  <si>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</si>
  <si>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</si>
  <si>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</si>
  <si>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</si>
  <si>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</si>
  <si>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</si>
  <si>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</si>
  <si>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</si>
  <si>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</si>
  <si>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</si>
  <si>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</si>
  <si>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</si>
  <si>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</si>
  <si>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</si>
  <si>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</si>
  <si>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</si>
  <si>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</si>
  <si>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</si>
  <si>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</si>
  <si>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</si>
  <si>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</si>
  <si>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</si>
  <si>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</si>
  <si>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</si>
  <si>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</si>
  <si>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</si>
  <si>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</si>
  <si>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</si>
  <si>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</si>
  <si>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</si>
  <si>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</si>
  <si>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</si>
  <si>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</si>
  <si>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</si>
  <si>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</si>
  <si>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</si>
  <si>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</si>
  <si>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</si>
  <si>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</si>
  <si>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</si>
  <si>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</si>
  <si>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</si>
  <si>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</si>
  <si>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</si>
  <si>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</si>
  <si>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</si>
  <si>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</si>
  <si>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</si>
  <si>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</si>
  <si>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</si>
  <si>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</si>
  <si>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</si>
  <si>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</si>
  <si>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</si>
  <si>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</si>
  <si>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</si>
  <si>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</si>
  <si>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</si>
  <si>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</si>
  <si>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</si>
  <si>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</si>
  <si>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</si>
  <si>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</si>
  <si>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</si>
  <si>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</si>
  <si>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</si>
  <si>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</si>
  <si>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</si>
  <si>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</si>
  <si>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</si>
  <si>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</si>
  <si>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</si>
  <si>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</si>
  <si>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</si>
  <si>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</si>
  <si>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</si>
  <si>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</si>
  <si>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</si>
  <si>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</si>
  <si>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</si>
  <si>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</si>
  <si>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</si>
  <si>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</si>
  <si>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</si>
  <si>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</si>
  <si>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</si>
  <si>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</si>
  <si>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</si>
  <si>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</si>
  <si>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</si>
  <si>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</si>
  <si>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</si>
  <si>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</si>
  <si>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</si>
  <si>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</si>
  <si>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</si>
  <si>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</si>
  <si>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</si>
  <si>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</si>
  <si>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</si>
  <si>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</si>
  <si>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</si>
  <si>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</si>
  <si>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</si>
  <si>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</si>
  <si>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</si>
  <si>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</si>
  <si>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</si>
  <si>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</si>
  <si>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</si>
  <si>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</si>
  <si>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</si>
  <si>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</si>
  <si>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</si>
  <si>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</si>
  <si>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</si>
  <si>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</si>
  <si>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</si>
  <si>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</si>
  <si>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</si>
  <si>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</si>
  <si>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</si>
  <si>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</si>
  <si>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</si>
  <si>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</si>
  <si>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</si>
  <si>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</si>
  <si>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</si>
  <si>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</si>
  <si>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</si>
  <si>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</si>
  <si>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</si>
  <si>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</si>
  <si>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</si>
  <si>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</si>
  <si>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</si>
  <si>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</si>
  <si>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</si>
  <si>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</si>
  <si>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</si>
  <si>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</si>
  <si>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</si>
  <si>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</si>
  <si>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</si>
  <si>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</si>
  <si>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</si>
  <si>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</si>
  <si>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</si>
  <si>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</si>
  <si>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</si>
  <si>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</si>
  <si>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</si>
  <si>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</si>
  <si>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</si>
  <si>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</si>
  <si>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</si>
  <si>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</si>
  <si>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</si>
  <si>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</si>
  <si>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</si>
  <si>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</si>
  <si>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</si>
  <si>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</si>
  <si>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</si>
  <si>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</si>
  <si>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</si>
  <si>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</si>
  <si>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</si>
  <si>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</si>
  <si>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</si>
  <si>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</si>
  <si>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</si>
  <si>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</si>
  <si>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</si>
  <si>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</si>
  <si>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</si>
  <si>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</si>
  <si>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</si>
  <si>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</si>
  <si>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</si>
  <si>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</si>
  <si>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</si>
  <si>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</si>
  <si>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</si>
  <si>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</si>
  <si>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</si>
  <si>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</si>
  <si>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</si>
  <si>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</si>
  <si>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</si>
  <si>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</si>
  <si>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</si>
  <si>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</si>
  <si>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</si>
  <si>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</si>
  <si>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</si>
  <si>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</si>
  <si>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GIORGIO</t>
  </si>
  <si>
    <t>ALESSIO</t>
  </si>
  <si>
    <t>MATTEO</t>
  </si>
  <si>
    <t>DANILO</t>
  </si>
  <si>
    <t>ALESSANDRO</t>
  </si>
  <si>
    <t>FABRIZIO</t>
  </si>
  <si>
    <t>SIMONE</t>
  </si>
  <si>
    <t>GIANLUCA</t>
  </si>
  <si>
    <t>ANTONIO</t>
  </si>
  <si>
    <t>MARCO</t>
  </si>
  <si>
    <t>GIOVANNI</t>
  </si>
  <si>
    <t>RICCARDO</t>
  </si>
  <si>
    <t>ROBERTO</t>
  </si>
  <si>
    <t>ANDREA</t>
  </si>
  <si>
    <t>SALVATORE</t>
  </si>
  <si>
    <t>FABIO</t>
  </si>
  <si>
    <t>FEDERICO</t>
  </si>
  <si>
    <t>MAURO</t>
  </si>
  <si>
    <t>MASSIMO</t>
  </si>
  <si>
    <t>LUIGI</t>
  </si>
  <si>
    <t>GIUSEPPE</t>
  </si>
  <si>
    <t>MARIO</t>
  </si>
  <si>
    <t>LUCA</t>
  </si>
  <si>
    <t>STEFANO</t>
  </si>
  <si>
    <t>CARLO</t>
  </si>
  <si>
    <t>CLAUDIO</t>
  </si>
  <si>
    <t>EMILIANO</t>
  </si>
  <si>
    <t>VINCENZO</t>
  </si>
  <si>
    <t>MAURIZIO</t>
  </si>
  <si>
    <t>FRANCO</t>
  </si>
  <si>
    <t>SIMONA</t>
  </si>
  <si>
    <t>SANDRO</t>
  </si>
  <si>
    <t>LUCIO</t>
  </si>
  <si>
    <t>SILVIA</t>
  </si>
  <si>
    <t>CLAUDIA</t>
  </si>
  <si>
    <t>DEBORA</t>
  </si>
  <si>
    <t>LBM SPORT TEAM</t>
  </si>
  <si>
    <t>A.S.D. FREE RUNNERS</t>
  </si>
  <si>
    <t>DARIO</t>
  </si>
  <si>
    <t>RODOLFO</t>
  </si>
  <si>
    <t>MARCELLO</t>
  </si>
  <si>
    <t>DOMENICO</t>
  </si>
  <si>
    <t>GABRIELE</t>
  </si>
  <si>
    <t>DAVIDE</t>
  </si>
  <si>
    <t>PODISTI VALMONTONE</t>
  </si>
  <si>
    <t>ETTORE</t>
  </si>
  <si>
    <t>ALBERTO</t>
  </si>
  <si>
    <t>BIANCHI</t>
  </si>
  <si>
    <t>ROSSI</t>
  </si>
  <si>
    <t>VALENTINA</t>
  </si>
  <si>
    <t>PIERFRANCESCO</t>
  </si>
  <si>
    <t>FIORE</t>
  </si>
  <si>
    <t>LORENZO</t>
  </si>
  <si>
    <t>TAGLIAFERRI</t>
  </si>
  <si>
    <t>VITTORIO</t>
  </si>
  <si>
    <t>MANUEL</t>
  </si>
  <si>
    <t>FRANCESCO</t>
  </si>
  <si>
    <t>PAOLO</t>
  </si>
  <si>
    <t>DI MANNO</t>
  </si>
  <si>
    <t>MICHELE</t>
  </si>
  <si>
    <t>MIRCO</t>
  </si>
  <si>
    <t>ESPOSITO</t>
  </si>
  <si>
    <t>MARIANI</t>
  </si>
  <si>
    <t>GIORGI</t>
  </si>
  <si>
    <t>GIULIANO</t>
  </si>
  <si>
    <t>FELICE</t>
  </si>
  <si>
    <t>SAMUELE</t>
  </si>
  <si>
    <t>ARMANDO</t>
  </si>
  <si>
    <t>PIERONI</t>
  </si>
  <si>
    <t>ROBERTA</t>
  </si>
  <si>
    <t>NARDI</t>
  </si>
  <si>
    <t>VITALE</t>
  </si>
  <si>
    <t>MORELLI</t>
  </si>
  <si>
    <t>TIZIANO</t>
  </si>
  <si>
    <t>MASELLA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</si>
  <si>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</si>
  <si>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</si>
  <si>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</si>
  <si>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</si>
  <si>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</si>
  <si>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</si>
  <si>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</si>
  <si>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</si>
  <si>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</si>
  <si>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</si>
  <si>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</si>
  <si>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</si>
  <si>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</si>
  <si>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</si>
  <si>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</si>
  <si>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</si>
  <si>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</si>
  <si>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</si>
  <si>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</si>
  <si>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</si>
  <si>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</si>
  <si>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</si>
  <si>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</si>
  <si>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</si>
  <si>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</si>
  <si>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</si>
  <si>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</si>
  <si>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</si>
  <si>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</si>
  <si>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</si>
  <si>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</si>
  <si>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</si>
  <si>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</si>
  <si>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</si>
  <si>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</si>
  <si>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</si>
  <si>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</si>
  <si>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</si>
  <si>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</si>
  <si>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</si>
  <si>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</si>
  <si>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</si>
  <si>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</si>
  <si>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</si>
  <si>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</si>
  <si>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</si>
  <si>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</si>
  <si>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</si>
  <si>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</si>
  <si>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</si>
  <si>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</si>
  <si>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RUNCARD</t>
  </si>
  <si>
    <t>DAMIANO</t>
  </si>
  <si>
    <t>G.S. ORECCHIELLA GARFAGNANA</t>
  </si>
  <si>
    <t>OMAR</t>
  </si>
  <si>
    <t>ENRICO</t>
  </si>
  <si>
    <t>RAFFAELE</t>
  </si>
  <si>
    <t>ATLETICA MDS PANARIAGROUP ASD</t>
  </si>
  <si>
    <t>G.S. BANCARI ROMANI</t>
  </si>
  <si>
    <t>A.S.D. PODISTICA TORINO</t>
  </si>
  <si>
    <t>MARIETTA</t>
  </si>
  <si>
    <t>G.S. LAMMARI</t>
  </si>
  <si>
    <t>GIAMPIERO</t>
  </si>
  <si>
    <t>TOMMASO</t>
  </si>
  <si>
    <t>G.S. ZELOFORAMAGNO</t>
  </si>
  <si>
    <t>MASSIMILIANO</t>
  </si>
  <si>
    <t>ANGELO</t>
  </si>
  <si>
    <t>GAETANO</t>
  </si>
  <si>
    <t>GINO</t>
  </si>
  <si>
    <t>VERDE PISELLO GROUP MILANO</t>
  </si>
  <si>
    <t>BERNARDINI</t>
  </si>
  <si>
    <t>ATL. AMATORI FIAT CASSINO</t>
  </si>
  <si>
    <t>PASQUALE</t>
  </si>
  <si>
    <t>HAPPY RUNNER CLUB</t>
  </si>
  <si>
    <t>PAOLA</t>
  </si>
  <si>
    <t>FILIPPO</t>
  </si>
  <si>
    <t>FLAVIO</t>
  </si>
  <si>
    <t>DE LUCA</t>
  </si>
  <si>
    <t>A.S.D. GOLFO DEI POETI ARCIGNI</t>
  </si>
  <si>
    <t>3:18:34</t>
  </si>
  <si>
    <t>3:19:50</t>
  </si>
  <si>
    <t>JOHN</t>
  </si>
  <si>
    <t>3:21:39</t>
  </si>
  <si>
    <t>PIERPAOLO</t>
  </si>
  <si>
    <t>NICOLA</t>
  </si>
  <si>
    <t>LINARI</t>
  </si>
  <si>
    <t>3:24:30</t>
  </si>
  <si>
    <t>3:25:02</t>
  </si>
  <si>
    <t>3:25:06</t>
  </si>
  <si>
    <t>BARBARA</t>
  </si>
  <si>
    <t>MARATHON CLUB IMPERIA</t>
  </si>
  <si>
    <t>CHRISTIAN</t>
  </si>
  <si>
    <t>3:27:44</t>
  </si>
  <si>
    <t>DAVID</t>
  </si>
  <si>
    <t>3:27:57</t>
  </si>
  <si>
    <t>3:28:26</t>
  </si>
  <si>
    <t>3:29:08</t>
  </si>
  <si>
    <t>3:29:46</t>
  </si>
  <si>
    <t>GIACOMO</t>
  </si>
  <si>
    <t>EMOZIONI SPORT TEAM A.S.D.</t>
  </si>
  <si>
    <t>A.S. CANTURINA POL. S.MARCO</t>
  </si>
  <si>
    <t>ELENA</t>
  </si>
  <si>
    <t>3:30:57</t>
  </si>
  <si>
    <t>LONGO</t>
  </si>
  <si>
    <t>CECCARELLI</t>
  </si>
  <si>
    <t>EMANUELE</t>
  </si>
  <si>
    <t>DE SANTIS</t>
  </si>
  <si>
    <t>3:34:15</t>
  </si>
  <si>
    <t>RINALDO</t>
  </si>
  <si>
    <t>3:35:46</t>
  </si>
  <si>
    <t>PERINI</t>
  </si>
  <si>
    <t>3:36:35</t>
  </si>
  <si>
    <t>DE ROSA</t>
  </si>
  <si>
    <t>3:37:16</t>
  </si>
  <si>
    <t>3:38:11</t>
  </si>
  <si>
    <t>ASD CORRICASTROVILLARI</t>
  </si>
  <si>
    <t>3:39:22</t>
  </si>
  <si>
    <t>FREDERIC</t>
  </si>
  <si>
    <t>MIRKO</t>
  </si>
  <si>
    <t>RAGUSA</t>
  </si>
  <si>
    <t>3:40:13</t>
  </si>
  <si>
    <t>PICO RUNNERS</t>
  </si>
  <si>
    <t>3:41:20</t>
  </si>
  <si>
    <t>WALTER</t>
  </si>
  <si>
    <t>A.S.D. MARCIATORI ANTRACCOLI</t>
  </si>
  <si>
    <t>3:43:33</t>
  </si>
  <si>
    <t>3:43:35</t>
  </si>
  <si>
    <t>DI GIOVANNI</t>
  </si>
  <si>
    <t>PASSO CAPPONI ASD</t>
  </si>
  <si>
    <t>3:44:23</t>
  </si>
  <si>
    <t>3:44:24</t>
  </si>
  <si>
    <t>3:44:35</t>
  </si>
  <si>
    <t>3:44:58</t>
  </si>
  <si>
    <t>GIULIO</t>
  </si>
  <si>
    <t>TEAM ITALIA ROAD RUNNERS</t>
  </si>
  <si>
    <t>LAMBERTO</t>
  </si>
  <si>
    <t>3:47:47</t>
  </si>
  <si>
    <t>3:47:57</t>
  </si>
  <si>
    <t>3:48:28</t>
  </si>
  <si>
    <t>3:48:47</t>
  </si>
  <si>
    <t>3:49:41</t>
  </si>
  <si>
    <t>3:49:53</t>
  </si>
  <si>
    <t>DENISE</t>
  </si>
  <si>
    <t>ACQUIRUNNERS</t>
  </si>
  <si>
    <t>MICHELA</t>
  </si>
  <si>
    <t>3:52:18</t>
  </si>
  <si>
    <t>PATRIZIA</t>
  </si>
  <si>
    <t/>
  </si>
  <si>
    <t>3:53:59</t>
  </si>
  <si>
    <t>3:54:41</t>
  </si>
  <si>
    <t>3:54:59</t>
  </si>
  <si>
    <t>3:56:20</t>
  </si>
  <si>
    <t>3:57:09</t>
  </si>
  <si>
    <t>A.S.D. BISCEGLIE RUNNING</t>
  </si>
  <si>
    <t>3:57:36</t>
  </si>
  <si>
    <t>3:58:12</t>
  </si>
  <si>
    <t>3:59:37</t>
  </si>
  <si>
    <t>3:59:38</t>
  </si>
  <si>
    <t>CLAUDE</t>
  </si>
  <si>
    <t>JONATHAN</t>
  </si>
  <si>
    <t>4:03:36</t>
  </si>
  <si>
    <t>4:03:45</t>
  </si>
  <si>
    <t>4:04:11</t>
  </si>
  <si>
    <t>DEBORAH</t>
  </si>
  <si>
    <t>PANZERI</t>
  </si>
  <si>
    <t>4:09:35</t>
  </si>
  <si>
    <t>4:10:01</t>
  </si>
  <si>
    <t>AGNIESZKA</t>
  </si>
  <si>
    <t>PINI</t>
  </si>
  <si>
    <t>MUSSO</t>
  </si>
  <si>
    <t>ANTONELLI</t>
  </si>
  <si>
    <t>4:12:10</t>
  </si>
  <si>
    <t>BARLETTA SPORTIVA</t>
  </si>
  <si>
    <t>4:12:17</t>
  </si>
  <si>
    <t>FABBRI</t>
  </si>
  <si>
    <t>RIMINI MARATHON</t>
  </si>
  <si>
    <t>GERARDO</t>
  </si>
  <si>
    <t>GATTI</t>
  </si>
  <si>
    <t>CAROLINA</t>
  </si>
  <si>
    <t>RASCHIANI TRIATHLON PAVESE</t>
  </si>
  <si>
    <t>4:14:57</t>
  </si>
  <si>
    <t>RENZO</t>
  </si>
  <si>
    <t>4:18:40</t>
  </si>
  <si>
    <t>4:19:57</t>
  </si>
  <si>
    <t>4:21:06</t>
  </si>
  <si>
    <t>GIULIA</t>
  </si>
  <si>
    <t>A.S.D. BRANCALEONE  ASTI</t>
  </si>
  <si>
    <t>4:25:53</t>
  </si>
  <si>
    <t>SAVIELLO</t>
  </si>
  <si>
    <t>YOUNG RUNNING</t>
  </si>
  <si>
    <t>4:28:24</t>
  </si>
  <si>
    <t>ORAZIO</t>
  </si>
  <si>
    <t>PRESTI</t>
  </si>
  <si>
    <t>A.S. TEAM FRANCAVILLA</t>
  </si>
  <si>
    <t>4:29:24</t>
  </si>
  <si>
    <t>4:32:18</t>
  </si>
  <si>
    <t>4:32:32</t>
  </si>
  <si>
    <t>VALERIA</t>
  </si>
  <si>
    <t>SARGOLINI</t>
  </si>
  <si>
    <t>AMEDEO</t>
  </si>
  <si>
    <t>ASS. POL. SCANDIANESE</t>
  </si>
  <si>
    <t>PELLEGRINI</t>
  </si>
  <si>
    <t>FANUCCHI</t>
  </si>
  <si>
    <t>4:38:58</t>
  </si>
  <si>
    <t>4:41:55</t>
  </si>
  <si>
    <t>NEGRI</t>
  </si>
  <si>
    <t>GRUPPO PODISTICO MELZO A.S.D.</t>
  </si>
  <si>
    <t>4:57:49</t>
  </si>
  <si>
    <t>G.P. AVIS FORLI</t>
  </si>
  <si>
    <t>MARCHETTI</t>
  </si>
  <si>
    <t>S.S. TRIONFO LIGURE</t>
  </si>
  <si>
    <t>MANUELA</t>
  </si>
  <si>
    <t>GABRIELLA</t>
  </si>
  <si>
    <t>G.P. LA GUGLIA</t>
  </si>
  <si>
    <t>CONCETTA</t>
  </si>
  <si>
    <t>ATL. BANCOLE</t>
  </si>
  <si>
    <t>ARIANNA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</si>
  <si>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</si>
  <si>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</si>
  <si>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</si>
  <si>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</si>
  <si>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</si>
  <si>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</si>
  <si>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</si>
  <si>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</si>
  <si>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</si>
  <si>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</si>
  <si>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</si>
  <si>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</si>
  <si>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</si>
  <si>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</si>
  <si>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</si>
  <si>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</si>
  <si>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</si>
  <si>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</si>
  <si>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</si>
  <si>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</si>
  <si>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</si>
  <si>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</si>
  <si>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</si>
  <si>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</si>
  <si>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</si>
  <si>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</si>
  <si>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</si>
  <si>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</si>
  <si>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</si>
  <si>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</si>
  <si>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</si>
  <si>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</si>
  <si>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</si>
  <si>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</si>
  <si>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</si>
  <si>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</si>
  <si>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</si>
  <si>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</si>
  <si>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</si>
  <si>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</si>
  <si>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</si>
  <si>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</si>
  <si>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</si>
  <si>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</si>
  <si>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</si>
  <si>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</si>
  <si>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</si>
  <si>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</si>
  <si>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</si>
  <si>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</si>
  <si>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</si>
  <si>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</si>
  <si>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</si>
  <si>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</si>
  <si>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</si>
  <si>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</si>
  <si>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</si>
  <si>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</si>
  <si>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</si>
  <si>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</si>
  <si>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</si>
  <si>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</si>
  <si>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</si>
  <si>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</si>
  <si>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</si>
  <si>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</si>
  <si>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</si>
  <si>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</si>
  <si>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</si>
  <si>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</si>
  <si>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</si>
  <si>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</si>
  <si>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</si>
  <si>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</si>
  <si>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</si>
  <si>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</si>
  <si>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</si>
  <si>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</si>
  <si>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</si>
  <si>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</si>
  <si>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</si>
  <si>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</si>
  <si>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</si>
  <si>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</si>
  <si>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</si>
  <si>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</si>
  <si>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</si>
  <si>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</si>
  <si>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</si>
  <si>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</si>
  <si>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</si>
  <si>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</si>
  <si>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</si>
  <si>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</si>
  <si>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</si>
  <si>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</si>
  <si>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</si>
  <si>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</si>
  <si>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</si>
  <si>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</si>
  <si>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</si>
  <si>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</si>
  <si>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</si>
  <si>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</si>
  <si>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</si>
  <si>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</si>
  <si>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</si>
  <si>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</si>
  <si>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</si>
  <si>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INDIVIDUALE</t>
  </si>
  <si>
    <t>PUROSANGUE ATHLETICS CLUB</t>
  </si>
  <si>
    <t>ATL. CASONE NOCETO</t>
  </si>
  <si>
    <t>BREMA RUNNING TEAM</t>
  </si>
  <si>
    <t>TRENTINO RUNNING TEAM</t>
  </si>
  <si>
    <t>ARENA</t>
  </si>
  <si>
    <t>JACOPO</t>
  </si>
  <si>
    <t>MASINI</t>
  </si>
  <si>
    <t>FONTANA</t>
  </si>
  <si>
    <t>SILVANO</t>
  </si>
  <si>
    <t>MERCURIO</t>
  </si>
  <si>
    <t>MATTHIAS</t>
  </si>
  <si>
    <t>LUIS</t>
  </si>
  <si>
    <t>CRISTIANO</t>
  </si>
  <si>
    <t>MARATONINA UDINESE</t>
  </si>
  <si>
    <t>POD. MISERICORDIA AGLIANESE 19</t>
  </si>
  <si>
    <t>UNIONE SPORTIVA NAVE ASD</t>
  </si>
  <si>
    <t>OLIVIER</t>
  </si>
  <si>
    <t>ASD SPORTINSIEME CASTELLARANO</t>
  </si>
  <si>
    <t>WILLIAM</t>
  </si>
  <si>
    <t>CORRADO</t>
  </si>
  <si>
    <t>G.S.DILETTANTISTICO RUN...DAGI</t>
  </si>
  <si>
    <t>AUGUSTO</t>
  </si>
  <si>
    <t>FULVIO</t>
  </si>
  <si>
    <t>ATLETICA CORRIFERRARA</t>
  </si>
  <si>
    <t>CHIARA</t>
  </si>
  <si>
    <t>EUROATLETICA 2002</t>
  </si>
  <si>
    <t>VOLPATO</t>
  </si>
  <si>
    <t>BILLI</t>
  </si>
  <si>
    <t>STEPHAN</t>
  </si>
  <si>
    <t>FABIANO</t>
  </si>
  <si>
    <t>ASD PRATO PROMOZIONE</t>
  </si>
  <si>
    <t>G.A.U. GIOVANI AMICI UNITI</t>
  </si>
  <si>
    <t>GIUDICI</t>
  </si>
  <si>
    <t>SPORTLER TEAM</t>
  </si>
  <si>
    <t>HENDRIK</t>
  </si>
  <si>
    <t>ALZAIA NAVIGLIO RUNNERS</t>
  </si>
  <si>
    <t>SCARPA</t>
  </si>
  <si>
    <t>VINCENT</t>
  </si>
  <si>
    <t>HARALD</t>
  </si>
  <si>
    <t>MENEGHETTI</t>
  </si>
  <si>
    <t>MAZZANTI</t>
  </si>
  <si>
    <t>PICCOLO</t>
  </si>
  <si>
    <t>ERIKA</t>
  </si>
  <si>
    <t>FABIEN</t>
  </si>
  <si>
    <t>BERGER</t>
  </si>
  <si>
    <t>CHRISTOPHE</t>
  </si>
  <si>
    <t>ALFREDO</t>
  </si>
  <si>
    <t>PASQUINI</t>
  </si>
  <si>
    <t>STEPHEN</t>
  </si>
  <si>
    <t>PODISTICA AVIS DERUTA</t>
  </si>
  <si>
    <t>ASD POD. LIPPO CALDERARA</t>
  </si>
  <si>
    <t>ATL. SESTINI FIAMME VERDI AR</t>
  </si>
  <si>
    <t>VERONICA</t>
  </si>
  <si>
    <t>POL. DIMICA POTENTER</t>
  </si>
  <si>
    <t>ADAMI</t>
  </si>
  <si>
    <t>MARTINI</t>
  </si>
  <si>
    <t>VERSILIA SPORT</t>
  </si>
  <si>
    <t>GUIDI</t>
  </si>
  <si>
    <t>GRAZIANO</t>
  </si>
  <si>
    <t>ASD MARATHON CLUB PISA</t>
  </si>
  <si>
    <t>PIZZI</t>
  </si>
  <si>
    <t>MARATHON CREMONA</t>
  </si>
  <si>
    <t>MARTINELLI</t>
  </si>
  <si>
    <t>LUNA</t>
  </si>
  <si>
    <t>CIRC.RICREATIVO CITTANOVA</t>
  </si>
  <si>
    <t>SPINELLI</t>
  </si>
  <si>
    <t>NICOLAS</t>
  </si>
  <si>
    <t>POL. MADONNINA</t>
  </si>
  <si>
    <t>G.P. PARCO ALPI APUANE</t>
  </si>
  <si>
    <t>THIERRY</t>
  </si>
  <si>
    <t>ATLETICA RUB. F.LLI FRATTINI</t>
  </si>
  <si>
    <t>ROSARIO</t>
  </si>
  <si>
    <t>FRÉDÉRIC</t>
  </si>
  <si>
    <t>DRAGO</t>
  </si>
  <si>
    <t>LISA</t>
  </si>
  <si>
    <t>ZURLI</t>
  </si>
  <si>
    <t>G.P. C.A.I. PISTOIA</t>
  </si>
  <si>
    <t>PIERRE</t>
  </si>
  <si>
    <t>MANNUCCI</t>
  </si>
  <si>
    <t>GRUPPO PODISTICO ROSSINI</t>
  </si>
  <si>
    <t>G. POD. LE SBARRE</t>
  </si>
  <si>
    <t>SANTINI</t>
  </si>
  <si>
    <t>FEDELE</t>
  </si>
  <si>
    <t>G.P.PIOMBINO AVIS</t>
  </si>
  <si>
    <t>G.S. LE PANCHE CASTELQUARTO</t>
  </si>
  <si>
    <t>ASD LA GALLA PONTEDERA ATL.</t>
  </si>
  <si>
    <t>FERDINANDO</t>
  </si>
  <si>
    <t>ZANNI</t>
  </si>
  <si>
    <t>MARCELLA</t>
  </si>
  <si>
    <t>SAURO</t>
  </si>
  <si>
    <t>IVONE</t>
  </si>
  <si>
    <t>JURI</t>
  </si>
  <si>
    <t>ATL. GNARRO JET MATTEI</t>
  </si>
  <si>
    <t>LUCCHESE</t>
  </si>
  <si>
    <t>BERTINI</t>
  </si>
  <si>
    <t>CARSTEN</t>
  </si>
  <si>
    <t>CAIELLI</t>
  </si>
  <si>
    <t>DELL'OLIO</t>
  </si>
  <si>
    <t>TARANTO SPORTIVA</t>
  </si>
  <si>
    <t>GORI</t>
  </si>
  <si>
    <t>PISA ROAD RUNNERS CLUB</t>
  </si>
  <si>
    <t>GERARD</t>
  </si>
  <si>
    <t>BUCCI</t>
  </si>
  <si>
    <t>RANIERI</t>
  </si>
  <si>
    <t>ATLETICA UMBERTIDE</t>
  </si>
  <si>
    <t>AURELIO</t>
  </si>
  <si>
    <t>ATL.PIETRASANTA VERSILIA</t>
  </si>
  <si>
    <t>KATALIN</t>
  </si>
  <si>
    <t>RUNNING CLUB MARATONA DI ROMA</t>
  </si>
  <si>
    <t>MANETTI</t>
  </si>
  <si>
    <t>ANTONI</t>
  </si>
  <si>
    <t>RUNNERS COLICO</t>
  </si>
  <si>
    <t>#ILOVERUN ATHLETIC TERNI</t>
  </si>
  <si>
    <t>FRANCESCO SAVERIO</t>
  </si>
  <si>
    <t>LILIANA</t>
  </si>
  <si>
    <t>-</t>
  </si>
  <si>
    <t>LUIGINA</t>
  </si>
  <si>
    <t>FACCHINETTI</t>
  </si>
  <si>
    <t>SPINA</t>
  </si>
  <si>
    <t>ATLETICA FIRENZE MARATHON S.S.</t>
  </si>
  <si>
    <t>CAROTI</t>
  </si>
  <si>
    <t>LIDIA</t>
  </si>
  <si>
    <t>ZUNINO</t>
  </si>
  <si>
    <t>LA MANNA</t>
  </si>
  <si>
    <t>VILLANOVA</t>
  </si>
  <si>
    <t>AMATORI PODISTICA TERNI</t>
  </si>
  <si>
    <t>FLAVIA</t>
  </si>
  <si>
    <t>ROMEO</t>
  </si>
  <si>
    <t>PODISTICA PRATESE</t>
  </si>
  <si>
    <t>MAZZONCINI</t>
  </si>
  <si>
    <t>SPANO</t>
  </si>
  <si>
    <t>BOTTARELLI</t>
  </si>
  <si>
    <t>CLUB SUPER MARATHON ITALIA</t>
  </si>
  <si>
    <t>MARIA LUISA</t>
  </si>
  <si>
    <t>SALVINI</t>
  </si>
  <si>
    <t>ISABELLA</t>
  </si>
  <si>
    <t>PAOLO FRANCESCO</t>
  </si>
  <si>
    <t>Domenica 22/10/2017</t>
  </si>
  <si>
    <t>SIMUKEKA</t>
  </si>
  <si>
    <t>JEAN BAPTISTE</t>
  </si>
  <si>
    <t>ASD 'VINI FANTINI'</t>
  </si>
  <si>
    <t>2:17:48</t>
  </si>
  <si>
    <t>HABAKURAMA</t>
  </si>
  <si>
    <t>FREDERICK</t>
  </si>
  <si>
    <t>2:22:57</t>
  </si>
  <si>
    <t>TETELIN</t>
  </si>
  <si>
    <t>Ville de Bayeux</t>
  </si>
  <si>
    <t>2:38:02</t>
  </si>
  <si>
    <t>COSTI</t>
  </si>
  <si>
    <t>2:41:55</t>
  </si>
  <si>
    <t>GIULI</t>
  </si>
  <si>
    <t>VALDISERCHIO RUNNING TEAM</t>
  </si>
  <si>
    <t>2:44:38</t>
  </si>
  <si>
    <t>IACOMELLI</t>
  </si>
  <si>
    <t>2:45:33</t>
  </si>
  <si>
    <t>DI COSMO</t>
  </si>
  <si>
    <t>ATLETICA TOMMASO ASSI TRANI</t>
  </si>
  <si>
    <t>2:51:16</t>
  </si>
  <si>
    <t>PARDINI</t>
  </si>
  <si>
    <t>2:51:27</t>
  </si>
  <si>
    <t>WEIS</t>
  </si>
  <si>
    <t>2:52:27</t>
  </si>
  <si>
    <t>GIANNECCHINI</t>
  </si>
  <si>
    <t>ASD LUCCA MARATHON</t>
  </si>
  <si>
    <t>2:52:50</t>
  </si>
  <si>
    <t>BARBETTA</t>
  </si>
  <si>
    <t>2:54:05</t>
  </si>
  <si>
    <t>FALCI</t>
  </si>
  <si>
    <t>2:54:23</t>
  </si>
  <si>
    <t>WOLF</t>
  </si>
  <si>
    <t>SPORT EVASION CENTRE ALSACE</t>
  </si>
  <si>
    <t>2:54:56</t>
  </si>
  <si>
    <t>BRUMANA</t>
  </si>
  <si>
    <t>MARATONETI TRADATE</t>
  </si>
  <si>
    <t>2:55:51</t>
  </si>
  <si>
    <t>ANTONIO RAFFAELE</t>
  </si>
  <si>
    <t>2:56:37</t>
  </si>
  <si>
    <t>CAVALLINI</t>
  </si>
  <si>
    <t>2:57:22</t>
  </si>
  <si>
    <t>MATALONI</t>
  </si>
  <si>
    <t>2:57:39</t>
  </si>
  <si>
    <t>PERRUCHOUD</t>
  </si>
  <si>
    <t>ANDRÉ-LAURENT</t>
  </si>
  <si>
    <t>2:57:50</t>
  </si>
  <si>
    <t>BIAGI</t>
  </si>
  <si>
    <t>ASD SEVENTIES RUNNING TEAM LUC</t>
  </si>
  <si>
    <t>2:58:26</t>
  </si>
  <si>
    <t>2:59:40</t>
  </si>
  <si>
    <t>MEOSSI</t>
  </si>
  <si>
    <t>2:59:42</t>
  </si>
  <si>
    <t>DURANO</t>
  </si>
  <si>
    <t>3:01:17</t>
  </si>
  <si>
    <t>3:02:05</t>
  </si>
  <si>
    <t>MAGGI</t>
  </si>
  <si>
    <t>3:02:48</t>
  </si>
  <si>
    <t>OFFICINA PODISTICA LUCCA</t>
  </si>
  <si>
    <t>3:05:16</t>
  </si>
  <si>
    <t>CIURNELLI</t>
  </si>
  <si>
    <t>A.S.P.A. BASTIA</t>
  </si>
  <si>
    <t>3:05:27</t>
  </si>
  <si>
    <t>3:05:40</t>
  </si>
  <si>
    <t>PROSPERI</t>
  </si>
  <si>
    <t>3:05:49</t>
  </si>
  <si>
    <t>FRAPPI</t>
  </si>
  <si>
    <t>A.S.D. MARATONA MUGELLO</t>
  </si>
  <si>
    <t>3:06:06</t>
  </si>
  <si>
    <t>LANGHI'</t>
  </si>
  <si>
    <t>A.S.D. CIRCUITO RUNNING</t>
  </si>
  <si>
    <t>3:06:17</t>
  </si>
  <si>
    <t>BERRAHMA</t>
  </si>
  <si>
    <t>SIMOHAMED</t>
  </si>
  <si>
    <t>PODISTICA CASTELFRANCHESE</t>
  </si>
  <si>
    <t>3:06:29</t>
  </si>
  <si>
    <t>3:06:44</t>
  </si>
  <si>
    <t>3:06:51</t>
  </si>
  <si>
    <t>3:06:55</t>
  </si>
  <si>
    <t>TITMAN</t>
  </si>
  <si>
    <t>GRANT</t>
  </si>
  <si>
    <t>3:08:46</t>
  </si>
  <si>
    <t>3:08:50</t>
  </si>
  <si>
    <t>3:09:41</t>
  </si>
  <si>
    <t>MASSINI</t>
  </si>
  <si>
    <t>NRT FIRENZE ASD</t>
  </si>
  <si>
    <t>3:09:48</t>
  </si>
  <si>
    <t>DI BLASI</t>
  </si>
  <si>
    <t>PARMARATHON ASD</t>
  </si>
  <si>
    <t>3:11:23</t>
  </si>
  <si>
    <t>REBUZZI</t>
  </si>
  <si>
    <t>ATL. REGGIO ASD</t>
  </si>
  <si>
    <t>3:12:02</t>
  </si>
  <si>
    <t>MIGLIORUCCI</t>
  </si>
  <si>
    <t>ATL.LIB. CITTA' DI CASTELLO</t>
  </si>
  <si>
    <t>3:12:09</t>
  </si>
  <si>
    <t>TAZIOLI</t>
  </si>
  <si>
    <t>ASS.POD.MARCIATORI MARLIESI</t>
  </si>
  <si>
    <t>3:12:34</t>
  </si>
  <si>
    <t>3:13:11</t>
  </si>
  <si>
    <t>TENAGLIA</t>
  </si>
  <si>
    <t>3:13:27</t>
  </si>
  <si>
    <t>OTTANELLI</t>
  </si>
  <si>
    <t>3:13:39</t>
  </si>
  <si>
    <t>TOLAINI</t>
  </si>
  <si>
    <t>3:14:02</t>
  </si>
  <si>
    <t>AQUILANI</t>
  </si>
  <si>
    <t>MARATHON CLUB CITTA' DI CASTEL</t>
  </si>
  <si>
    <t>3:14:09</t>
  </si>
  <si>
    <t>3:14:12</t>
  </si>
  <si>
    <t>GIANNASI</t>
  </si>
  <si>
    <t>3:14:20</t>
  </si>
  <si>
    <t>3:14:23</t>
  </si>
  <si>
    <t>MANCUSO</t>
  </si>
  <si>
    <t>S.S.D.S. MENS SANA 1871</t>
  </si>
  <si>
    <t>3:14:33</t>
  </si>
  <si>
    <t>GIUSEPPE MAURO</t>
  </si>
  <si>
    <t>3:15:07</t>
  </si>
  <si>
    <t>VACCA</t>
  </si>
  <si>
    <t>ORSUCCI</t>
  </si>
  <si>
    <t>G.S. PIEVE A RIPOLI</t>
  </si>
  <si>
    <t>3:15:16</t>
  </si>
  <si>
    <t>VALLE</t>
  </si>
  <si>
    <t>3:16:47</t>
  </si>
  <si>
    <t>ARDOLINO</t>
  </si>
  <si>
    <t>CIRIACO LUCIO</t>
  </si>
  <si>
    <t>3:17:05</t>
  </si>
  <si>
    <t>PIZZICORI</t>
  </si>
  <si>
    <t>1° E PIZZA BIKE G.S.</t>
  </si>
  <si>
    <t>3:18:09</t>
  </si>
  <si>
    <t>MARATONETI DEL TIGULLIO</t>
  </si>
  <si>
    <t>3:18:17</t>
  </si>
  <si>
    <t>RAFFAETA</t>
  </si>
  <si>
    <t>MELANIA</t>
  </si>
  <si>
    <t>BLENGIO</t>
  </si>
  <si>
    <t>3:18:47</t>
  </si>
  <si>
    <t>CRISTIANINI</t>
  </si>
  <si>
    <t>3:19:14</t>
  </si>
  <si>
    <t>AGRUSTI</t>
  </si>
  <si>
    <t>ATLETICA CASCINA</t>
  </si>
  <si>
    <t>3:19:27</t>
  </si>
  <si>
    <t>PANZANI</t>
  </si>
  <si>
    <t>ASD PODISTICA EMPOLESE 1986</t>
  </si>
  <si>
    <t>IANNONE</t>
  </si>
  <si>
    <t>LEOPOLDO</t>
  </si>
  <si>
    <t>CANCIANI</t>
  </si>
  <si>
    <t>3:20:03</t>
  </si>
  <si>
    <t>MANOLO</t>
  </si>
  <si>
    <t>3:21:23</t>
  </si>
  <si>
    <t>CIRELLI</t>
  </si>
  <si>
    <t>3:21:38</t>
  </si>
  <si>
    <t>COLASANTO</t>
  </si>
  <si>
    <t>ASD PER ASPERA AD ASTRA BARI</t>
  </si>
  <si>
    <t>ELISEI</t>
  </si>
  <si>
    <t>3:24:06</t>
  </si>
  <si>
    <t>SPANTI</t>
  </si>
  <si>
    <t>3:24:23</t>
  </si>
  <si>
    <t>SOHN</t>
  </si>
  <si>
    <t>MAJIDAE</t>
  </si>
  <si>
    <t>3:24:25</t>
  </si>
  <si>
    <t>DEAK</t>
  </si>
  <si>
    <t>ISTVAN GYORGY</t>
  </si>
  <si>
    <t>PACCAGNINI</t>
  </si>
  <si>
    <t>A.S.C.D. SILVANO FEDI</t>
  </si>
  <si>
    <t>3:24:40</t>
  </si>
  <si>
    <t>FALLERI</t>
  </si>
  <si>
    <t>DI GREGORIO</t>
  </si>
  <si>
    <t>CLAUDIO UMBERTO</t>
  </si>
  <si>
    <t>ASD 'LIBERI PODISTI ABRUZZESI'</t>
  </si>
  <si>
    <t>3:25:04</t>
  </si>
  <si>
    <t>A. ATL. CAMAIORE</t>
  </si>
  <si>
    <t>MAMMI</t>
  </si>
  <si>
    <t>3:25:13</t>
  </si>
  <si>
    <t>RAVEL</t>
  </si>
  <si>
    <t>3:25:32</t>
  </si>
  <si>
    <t>MIGLIORATI</t>
  </si>
  <si>
    <t>A.S.D. MAGIC TRAINING</t>
  </si>
  <si>
    <t>3:25:57</t>
  </si>
  <si>
    <t>PASETTO</t>
  </si>
  <si>
    <t>3:26:13</t>
  </si>
  <si>
    <t>BESSI</t>
  </si>
  <si>
    <t>3:26:14</t>
  </si>
  <si>
    <t>ZIZZA</t>
  </si>
  <si>
    <t>3:26:37</t>
  </si>
  <si>
    <t>3:26:39</t>
  </si>
  <si>
    <t>CENCIARINI</t>
  </si>
  <si>
    <t>3:26:58</t>
  </si>
  <si>
    <t>VERGANI</t>
  </si>
  <si>
    <t>VALERIO RIZZIERI</t>
  </si>
  <si>
    <t>3:27:13</t>
  </si>
  <si>
    <t>COSTAGLI</t>
  </si>
  <si>
    <t>ATLETICA RIVELLINO PIOMBINO</t>
  </si>
  <si>
    <t>3:27:38</t>
  </si>
  <si>
    <t>CANNALIRE</t>
  </si>
  <si>
    <t>GALETTO</t>
  </si>
  <si>
    <t>ASD BIONE TRAILERS TEAM</t>
  </si>
  <si>
    <t>3:28:06</t>
  </si>
  <si>
    <t>G.P. ENDAS CESENA</t>
  </si>
  <si>
    <t>SARACCO</t>
  </si>
  <si>
    <t>FABRIZIO FILIPPO</t>
  </si>
  <si>
    <t>3:28:53</t>
  </si>
  <si>
    <t>3:28:58</t>
  </si>
  <si>
    <t>GENTILE</t>
  </si>
  <si>
    <t>MARCO EGIDIO</t>
  </si>
  <si>
    <t>3:29:12</t>
  </si>
  <si>
    <t>MASCI</t>
  </si>
  <si>
    <t>FART SPORT FRANCAVILLA</t>
  </si>
  <si>
    <t>3:29:24</t>
  </si>
  <si>
    <t>CAPONERI</t>
  </si>
  <si>
    <t>3:29:44</t>
  </si>
  <si>
    <t>PERILLO</t>
  </si>
  <si>
    <t>BORSETTO</t>
  </si>
  <si>
    <t>GIANNI GIUSEPPE</t>
  </si>
  <si>
    <t>G.S.IL FIORINO</t>
  </si>
  <si>
    <t>3:29:49</t>
  </si>
  <si>
    <t>FLUMERI</t>
  </si>
  <si>
    <t>3:32:51</t>
  </si>
  <si>
    <t>CAMBECÈDES</t>
  </si>
  <si>
    <t>3:33:18</t>
  </si>
  <si>
    <t>ASD TRACK &amp; FIELD MASTER GROSS</t>
  </si>
  <si>
    <t>3:33:56</t>
  </si>
  <si>
    <t>BONTADINI</t>
  </si>
  <si>
    <t>BIOSA</t>
  </si>
  <si>
    <t>PIETRO PAOLO</t>
  </si>
  <si>
    <t>3:34:24</t>
  </si>
  <si>
    <t>A.S.D. TEAM MARATHON BIKE</t>
  </si>
  <si>
    <t>3:34:34</t>
  </si>
  <si>
    <t>3:35:08</t>
  </si>
  <si>
    <t>MACARIO</t>
  </si>
  <si>
    <t>ULIVI</t>
  </si>
  <si>
    <t>3:36:07</t>
  </si>
  <si>
    <t>RAMUNDO</t>
  </si>
  <si>
    <t>ASD ATLETICA  PRATO</t>
  </si>
  <si>
    <t>3:36:17</t>
  </si>
  <si>
    <t>CIVITELLA</t>
  </si>
  <si>
    <t>SPEZIA MARATHON DLF</t>
  </si>
  <si>
    <t>3:36:24</t>
  </si>
  <si>
    <t>GRAZIOLI</t>
  </si>
  <si>
    <t>3:36:27</t>
  </si>
  <si>
    <t>STERA</t>
  </si>
  <si>
    <t>G.S. GUALDO</t>
  </si>
  <si>
    <t>3:36:34</t>
  </si>
  <si>
    <t>PUSIOL</t>
  </si>
  <si>
    <t>NORRISH</t>
  </si>
  <si>
    <t>DOMINIC</t>
  </si>
  <si>
    <t>3:37:04</t>
  </si>
  <si>
    <t>ANDREOLI</t>
  </si>
  <si>
    <t>3:37:06</t>
  </si>
  <si>
    <t>ZANELLI</t>
  </si>
  <si>
    <t>3:37:23</t>
  </si>
  <si>
    <t>TOFFANIN</t>
  </si>
  <si>
    <t>AZZURRA</t>
  </si>
  <si>
    <t>3:37:30</t>
  </si>
  <si>
    <t>ALFIERO</t>
  </si>
  <si>
    <t>3:37:34</t>
  </si>
  <si>
    <t>BARBANI</t>
  </si>
  <si>
    <t>POLISPORTIVA OLTRARNO ASD</t>
  </si>
  <si>
    <t>3:37:39</t>
  </si>
  <si>
    <t>RIGHI</t>
  </si>
  <si>
    <t>3:38:36</t>
  </si>
  <si>
    <t>EATON</t>
  </si>
  <si>
    <t>PETER MARK</t>
  </si>
  <si>
    <t>SEMPRE DI CORSA TEAM TESTI</t>
  </si>
  <si>
    <t>3:38:49</t>
  </si>
  <si>
    <t>3:39:10</t>
  </si>
  <si>
    <t>PIERETTI</t>
  </si>
  <si>
    <t>3:40:04</t>
  </si>
  <si>
    <t>DINI</t>
  </si>
  <si>
    <t>3:40:26</t>
  </si>
  <si>
    <t>DI MICHELE</t>
  </si>
  <si>
    <t>LE TORRI PODISMO A.S.D.</t>
  </si>
  <si>
    <t>3:40:32</t>
  </si>
  <si>
    <t>NURMOLA</t>
  </si>
  <si>
    <t>NOORA KARITA HANNELE</t>
  </si>
  <si>
    <t>TEAM-A LOMBARDIA</t>
  </si>
  <si>
    <t>O'SULLIVAN</t>
  </si>
  <si>
    <t>3:41:36</t>
  </si>
  <si>
    <t>3:42:04</t>
  </si>
  <si>
    <t>ALLORI</t>
  </si>
  <si>
    <t>ASD CANAPINO</t>
  </si>
  <si>
    <t>3:42:09</t>
  </si>
  <si>
    <t>3:42:21</t>
  </si>
  <si>
    <t>3:42:30</t>
  </si>
  <si>
    <t>BELARDINI</t>
  </si>
  <si>
    <t>3:42:32</t>
  </si>
  <si>
    <t>CALZOLAI</t>
  </si>
  <si>
    <t>CLUB SPORTIVO FIRENZE 1870 P.D</t>
  </si>
  <si>
    <t>3:42:36</t>
  </si>
  <si>
    <t>PALADINI</t>
  </si>
  <si>
    <t>3:43:07</t>
  </si>
  <si>
    <t>3:43:28</t>
  </si>
  <si>
    <t>CIULLI</t>
  </si>
  <si>
    <t>ATLETICA CAMPI BISENZIO ASD</t>
  </si>
  <si>
    <t>BARGNA</t>
  </si>
  <si>
    <t>VALECCHI</t>
  </si>
  <si>
    <t>LORENZINI</t>
  </si>
  <si>
    <t>3:44:34</t>
  </si>
  <si>
    <t>BONAMIGO</t>
  </si>
  <si>
    <t>STUMPO</t>
  </si>
  <si>
    <t>A.S. ATL. VINCI</t>
  </si>
  <si>
    <t>3:45:21</t>
  </si>
  <si>
    <t>LUISOTTI</t>
  </si>
  <si>
    <t>ATL. MASSAROSA AMICI D.MARCIA</t>
  </si>
  <si>
    <t>3:45:58</t>
  </si>
  <si>
    <t>FRANCESCHINI</t>
  </si>
  <si>
    <t>3:46:49</t>
  </si>
  <si>
    <t>NIERI</t>
  </si>
  <si>
    <t>3:47:34</t>
  </si>
  <si>
    <t>FERRUCCI</t>
  </si>
  <si>
    <t>SPORT &amp; WELLNESS S.R.L.</t>
  </si>
  <si>
    <t>3:47:50</t>
  </si>
  <si>
    <t>MURA</t>
  </si>
  <si>
    <t>DAMIAN FERNANDO</t>
  </si>
  <si>
    <t>ATL. ARCI FAVARO</t>
  </si>
  <si>
    <t>GARDO</t>
  </si>
  <si>
    <t>POL. STELLA ALPINA RENAZZO</t>
  </si>
  <si>
    <t>3:48:31</t>
  </si>
  <si>
    <t>BANCHINI</t>
  </si>
  <si>
    <t>ATLETICA MARCIATORI MUGELLO</t>
  </si>
  <si>
    <t>3:48:40</t>
  </si>
  <si>
    <t>MINICHETTI</t>
  </si>
  <si>
    <t>D'AMANZO</t>
  </si>
  <si>
    <t>3:49:15</t>
  </si>
  <si>
    <t>DE NICOLO'</t>
  </si>
  <si>
    <t>3:49:35</t>
  </si>
  <si>
    <t>PAGLIAI</t>
  </si>
  <si>
    <t>GUARNACCI</t>
  </si>
  <si>
    <t>3:50:15</t>
  </si>
  <si>
    <t>TORQUATI</t>
  </si>
  <si>
    <t>GARFI</t>
  </si>
  <si>
    <t>IL GREGGE RIBELLE</t>
  </si>
  <si>
    <t>3:50:55</t>
  </si>
  <si>
    <t>RITZENTHALER</t>
  </si>
  <si>
    <t>3:51:14</t>
  </si>
  <si>
    <t>3:51:17</t>
  </si>
  <si>
    <t>3:51:27</t>
  </si>
  <si>
    <t>TEGGI</t>
  </si>
  <si>
    <t>ACQUADELA BOLOGNA</t>
  </si>
  <si>
    <t>3:51:37</t>
  </si>
  <si>
    <t>BLACK</t>
  </si>
  <si>
    <t>3:51:42</t>
  </si>
  <si>
    <t>DODERO</t>
  </si>
  <si>
    <t>3:51:54</t>
  </si>
  <si>
    <t>ALESSANDRI</t>
  </si>
  <si>
    <t>C.R. BANCA MONTE DEI PASCHI DI SIENA</t>
  </si>
  <si>
    <t>3:52:06</t>
  </si>
  <si>
    <t>NICCOLAI</t>
  </si>
  <si>
    <t>3:52:19</t>
  </si>
  <si>
    <t>CERRETANI</t>
  </si>
  <si>
    <t>3:52:20</t>
  </si>
  <si>
    <t>BABBINI</t>
  </si>
  <si>
    <t>3:52:25</t>
  </si>
  <si>
    <t>3:53:04</t>
  </si>
  <si>
    <t>3:53:22</t>
  </si>
  <si>
    <t>3:53:30</t>
  </si>
  <si>
    <t>VITELLARO</t>
  </si>
  <si>
    <t>COGILLI</t>
  </si>
  <si>
    <t>3:54:43</t>
  </si>
  <si>
    <t>MISERICORDIA DI GRIGNANO</t>
  </si>
  <si>
    <t>3:54:50</t>
  </si>
  <si>
    <t>MINERVINI</t>
  </si>
  <si>
    <t>POL. R. MURRI ELLERA</t>
  </si>
  <si>
    <t>3:55:36</t>
  </si>
  <si>
    <t>CHILLERI</t>
  </si>
  <si>
    <t>SIRIO</t>
  </si>
  <si>
    <t>A.S.D. 29 MARTIRI</t>
  </si>
  <si>
    <t>3:55:46</t>
  </si>
  <si>
    <t>MANFUCCI</t>
  </si>
  <si>
    <t>3:55:55</t>
  </si>
  <si>
    <t>MASSOCCO</t>
  </si>
  <si>
    <t>CROCERA STADIUM S.S.D.R.L.</t>
  </si>
  <si>
    <t>3:56:19</t>
  </si>
  <si>
    <t>LACITIGNOLA</t>
  </si>
  <si>
    <t>A.S. QUELLI DELLA PINETA</t>
  </si>
  <si>
    <t>MESCHI</t>
  </si>
  <si>
    <t>3:56:34</t>
  </si>
  <si>
    <t>A.S.D. ATL. MARCIATORI MUGELLO</t>
  </si>
  <si>
    <t>3:56:40</t>
  </si>
  <si>
    <t>STINDERS</t>
  </si>
  <si>
    <t>3:56:46</t>
  </si>
  <si>
    <t>PANCONI</t>
  </si>
  <si>
    <t>MAGLIOZZI</t>
  </si>
  <si>
    <t>3:57:33</t>
  </si>
  <si>
    <t>ARTIN</t>
  </si>
  <si>
    <t>GUEYE</t>
  </si>
  <si>
    <t>3:57:55</t>
  </si>
  <si>
    <t>RAFFO</t>
  </si>
  <si>
    <t>3:57:56</t>
  </si>
  <si>
    <t>CANEPA</t>
  </si>
  <si>
    <t>3:58:40</t>
  </si>
  <si>
    <t>COTURRI</t>
  </si>
  <si>
    <t>3:59:39</t>
  </si>
  <si>
    <t>3:59:40</t>
  </si>
  <si>
    <t>3:59:41</t>
  </si>
  <si>
    <t>FRITZ</t>
  </si>
  <si>
    <t>Team Ausdauercoach</t>
  </si>
  <si>
    <t>3:59:50</t>
  </si>
  <si>
    <t>BRESCIA</t>
  </si>
  <si>
    <t>NATALE</t>
  </si>
  <si>
    <t>BELLUCCI</t>
  </si>
  <si>
    <t>ATL. RIMINI NORD SANTARCANGELO</t>
  </si>
  <si>
    <t>4:00:33</t>
  </si>
  <si>
    <t>MODEO</t>
  </si>
  <si>
    <t>4:01:11</t>
  </si>
  <si>
    <t>VERSOLATO</t>
  </si>
  <si>
    <t>4:01:57</t>
  </si>
  <si>
    <t>BÄR</t>
  </si>
  <si>
    <t>4:02:16</t>
  </si>
  <si>
    <t>BISORDI</t>
  </si>
  <si>
    <t>CAMPINOTI</t>
  </si>
  <si>
    <t>PODISTICA RICO SPORT ASD</t>
  </si>
  <si>
    <t>GOBBINO</t>
  </si>
  <si>
    <t>CAMPOMAGNANI</t>
  </si>
  <si>
    <t>4:04:16</t>
  </si>
  <si>
    <t>4:05:27</t>
  </si>
  <si>
    <t>BIDINI</t>
  </si>
  <si>
    <t>4:05:30</t>
  </si>
  <si>
    <t>DA MOMMIO</t>
  </si>
  <si>
    <t>4:06:51</t>
  </si>
  <si>
    <t>ERRICO</t>
  </si>
  <si>
    <t>ATLETICA PERIGNANO</t>
  </si>
  <si>
    <t>4:06:54</t>
  </si>
  <si>
    <t>NOTTOLI</t>
  </si>
  <si>
    <t>4:07:03</t>
  </si>
  <si>
    <t>SALIMBENE</t>
  </si>
  <si>
    <t>4:07:06</t>
  </si>
  <si>
    <t>4:07:23</t>
  </si>
  <si>
    <t>CECCOTTI</t>
  </si>
  <si>
    <t>4:09:12</t>
  </si>
  <si>
    <t>LOVAS</t>
  </si>
  <si>
    <t>4:09:25</t>
  </si>
  <si>
    <t>DEL CARLO</t>
  </si>
  <si>
    <t>GS MELE MARCE ASSOCIAZIONE LU</t>
  </si>
  <si>
    <t>PELAGALLI</t>
  </si>
  <si>
    <t>LEANDRO GIORGIO</t>
  </si>
  <si>
    <t>4:09:54</t>
  </si>
  <si>
    <t>DE CARIA</t>
  </si>
  <si>
    <t>4:10:42</t>
  </si>
  <si>
    <t>4:10:55</t>
  </si>
  <si>
    <t>CARRARA</t>
  </si>
  <si>
    <t>4:11:20</t>
  </si>
  <si>
    <t>STAGNARI</t>
  </si>
  <si>
    <t>4:11:30</t>
  </si>
  <si>
    <t>ROSARIO SALVATORE</t>
  </si>
  <si>
    <t>4:11:37</t>
  </si>
  <si>
    <t>RAGIONIERI</t>
  </si>
  <si>
    <t>STEGELMANN</t>
  </si>
  <si>
    <t>STEFFI</t>
  </si>
  <si>
    <t>DIMOPOULOS EGGENSCHWILER</t>
  </si>
  <si>
    <t>POTIS</t>
  </si>
  <si>
    <t>MARINELLO</t>
  </si>
  <si>
    <t>4:12:32</t>
  </si>
  <si>
    <t>D'ANTONIO</t>
  </si>
  <si>
    <t>A.S.D. TRAIL DEI DUE LAGHI</t>
  </si>
  <si>
    <t>4:12:33</t>
  </si>
  <si>
    <t>4:12:40</t>
  </si>
  <si>
    <t>TOSELLI</t>
  </si>
  <si>
    <t>G.P. I CAGNON</t>
  </si>
  <si>
    <t>4:12:45</t>
  </si>
  <si>
    <t>CANTACESSI</t>
  </si>
  <si>
    <t>4:13:34</t>
  </si>
  <si>
    <t>GASSMANN</t>
  </si>
  <si>
    <t>4:13:46</t>
  </si>
  <si>
    <t>LUNEDEI</t>
  </si>
  <si>
    <t>4:14:42</t>
  </si>
  <si>
    <t>MAGNAGO</t>
  </si>
  <si>
    <t>4:14:43</t>
  </si>
  <si>
    <t>MELCHIONDA</t>
  </si>
  <si>
    <t>CARDELLI</t>
  </si>
  <si>
    <t>4:14:44</t>
  </si>
  <si>
    <t>CASADEI</t>
  </si>
  <si>
    <t>4:14:51</t>
  </si>
  <si>
    <t>SCALELLA</t>
  </si>
  <si>
    <t>POLISPORTIVA FIESOLE ORST</t>
  </si>
  <si>
    <t>DILLENSEGER</t>
  </si>
  <si>
    <t>4:15:04</t>
  </si>
  <si>
    <t>4:15:59</t>
  </si>
  <si>
    <t>CUCCHIELLA</t>
  </si>
  <si>
    <t>4:16:23</t>
  </si>
  <si>
    <t>ZENATTI</t>
  </si>
  <si>
    <t>ATL. VILLAZZANO</t>
  </si>
  <si>
    <t>4:18:33</t>
  </si>
  <si>
    <t>4:18:39</t>
  </si>
  <si>
    <t>CASALGRANDI</t>
  </si>
  <si>
    <t>COZZA</t>
  </si>
  <si>
    <t>SARDI</t>
  </si>
  <si>
    <t>4:19:58</t>
  </si>
  <si>
    <t>GIRELLI</t>
  </si>
  <si>
    <t>4:20:17</t>
  </si>
  <si>
    <t>4:20:29</t>
  </si>
  <si>
    <t>CRESTI</t>
  </si>
  <si>
    <t>4:20:43</t>
  </si>
  <si>
    <t>SCRIMIERI</t>
  </si>
  <si>
    <t>4:21:35</t>
  </si>
  <si>
    <t>4:22:29</t>
  </si>
  <si>
    <t>ALIBONI</t>
  </si>
  <si>
    <t>4:22:32</t>
  </si>
  <si>
    <t>PARIGI</t>
  </si>
  <si>
    <t>4:23:01</t>
  </si>
  <si>
    <t>WARNER</t>
  </si>
  <si>
    <t>TIM</t>
  </si>
  <si>
    <t>GARSTANG RUNNING CLUB</t>
  </si>
  <si>
    <t>4:23:02</t>
  </si>
  <si>
    <t>BIAGIONI</t>
  </si>
  <si>
    <t>4:23:22</t>
  </si>
  <si>
    <t>4:24:08</t>
  </si>
  <si>
    <t>COLOMBARI</t>
  </si>
  <si>
    <t>4:24:13</t>
  </si>
  <si>
    <t>4:25:19</t>
  </si>
  <si>
    <t>ANICETI</t>
  </si>
  <si>
    <t>4:25:34</t>
  </si>
  <si>
    <t>TRIPPA</t>
  </si>
  <si>
    <t>4:25:42</t>
  </si>
  <si>
    <t>4:25:54</t>
  </si>
  <si>
    <t>HUMBEL</t>
  </si>
  <si>
    <t>4:26:01</t>
  </si>
  <si>
    <t>BEYER</t>
  </si>
  <si>
    <t>4:26:20</t>
  </si>
  <si>
    <t>MONTEMURRO</t>
  </si>
  <si>
    <t>4:27:35</t>
  </si>
  <si>
    <t>CATELLANI</t>
  </si>
  <si>
    <t>4:27:45</t>
  </si>
  <si>
    <t>BUFALINI</t>
  </si>
  <si>
    <t>THOMPSON</t>
  </si>
  <si>
    <t>4:28:42</t>
  </si>
  <si>
    <t>PURSIAINEN</t>
  </si>
  <si>
    <t>NINA ELISE</t>
  </si>
  <si>
    <t>4:28:53</t>
  </si>
  <si>
    <t>PASSETTO</t>
  </si>
  <si>
    <t>4:28:57</t>
  </si>
  <si>
    <t>MAISTRELLO</t>
  </si>
  <si>
    <t>A.S.D. MARATONABILI ONLUS</t>
  </si>
  <si>
    <t>4:29:04</t>
  </si>
  <si>
    <t>4:29:05</t>
  </si>
  <si>
    <t>PERSIA</t>
  </si>
  <si>
    <t>MELANI</t>
  </si>
  <si>
    <t>4:29:27</t>
  </si>
  <si>
    <t>LO VOTRICO</t>
  </si>
  <si>
    <t>4:29:53</t>
  </si>
  <si>
    <t>ILIK</t>
  </si>
  <si>
    <t>SLAGJANA</t>
  </si>
  <si>
    <t>4:29:54</t>
  </si>
  <si>
    <t>BOIANO</t>
  </si>
  <si>
    <t>A.S.D. MATESE RUNNING</t>
  </si>
  <si>
    <t>4:29:55</t>
  </si>
  <si>
    <t>4:30:05</t>
  </si>
  <si>
    <t>4:31:22</t>
  </si>
  <si>
    <t>4:32:07</t>
  </si>
  <si>
    <t>GUERRIERI</t>
  </si>
  <si>
    <t>LAFORENZA</t>
  </si>
  <si>
    <t>4:33:12</t>
  </si>
  <si>
    <t>4:34:33</t>
  </si>
  <si>
    <t>BERTONCINI</t>
  </si>
  <si>
    <t>4:35:33</t>
  </si>
  <si>
    <t>BOERO</t>
  </si>
  <si>
    <t>4:38:40</t>
  </si>
  <si>
    <t>CUCINOTTA</t>
  </si>
  <si>
    <t>4:40:23</t>
  </si>
  <si>
    <t>MARIA VITTORIA</t>
  </si>
  <si>
    <t>4:40:28</t>
  </si>
  <si>
    <t>4:41:16</t>
  </si>
  <si>
    <t>GAMBAIANI</t>
  </si>
  <si>
    <t>PERITI</t>
  </si>
  <si>
    <t>4:43:12</t>
  </si>
  <si>
    <t>BUFFOLINO</t>
  </si>
  <si>
    <t>4:43:13</t>
  </si>
  <si>
    <t>BARTOLI</t>
  </si>
  <si>
    <t>4:43:15</t>
  </si>
  <si>
    <t>ASD ATLETICA CAPRAIA E LIMITE</t>
  </si>
  <si>
    <t>4:43:16</t>
  </si>
  <si>
    <t>BRONZIN</t>
  </si>
  <si>
    <t>CAIOTTI</t>
  </si>
  <si>
    <t>EGLE</t>
  </si>
  <si>
    <t>4:44:25</t>
  </si>
  <si>
    <t>JELEN</t>
  </si>
  <si>
    <t>REBEL RUNNERS MEDWAY</t>
  </si>
  <si>
    <t>4:45:43</t>
  </si>
  <si>
    <t>CORTOPASSI</t>
  </si>
  <si>
    <t>4:46:56</t>
  </si>
  <si>
    <t>4:47:42</t>
  </si>
  <si>
    <t>BOLOGNI</t>
  </si>
  <si>
    <t>4:47:45</t>
  </si>
  <si>
    <t>AGABITI</t>
  </si>
  <si>
    <t>4:50:19</t>
  </si>
  <si>
    <t>ASD BOLSENA FORUM SPORT</t>
  </si>
  <si>
    <t>4:50:22</t>
  </si>
  <si>
    <t>GENNARI</t>
  </si>
  <si>
    <t>4:50:32</t>
  </si>
  <si>
    <t>BROCCOLO</t>
  </si>
  <si>
    <t>4:51:12</t>
  </si>
  <si>
    <t>BERTACCA</t>
  </si>
  <si>
    <t>4:51:13</t>
  </si>
  <si>
    <t>4:51:42</t>
  </si>
  <si>
    <t>4:57:35</t>
  </si>
  <si>
    <t>TAMBURRINI</t>
  </si>
  <si>
    <t>ATLETICOM ASD</t>
  </si>
  <si>
    <t>4:58:23</t>
  </si>
  <si>
    <t>PACINOTTI</t>
  </si>
  <si>
    <t>4:58:34</t>
  </si>
  <si>
    <t>SCIURTI</t>
  </si>
  <si>
    <t>4:59:17</t>
  </si>
  <si>
    <t>CRESPI</t>
  </si>
  <si>
    <t>PAGLIARANI</t>
  </si>
  <si>
    <t>4:59:23</t>
  </si>
  <si>
    <t>G.S. CIONAMARKET MARCIATORI</t>
  </si>
  <si>
    <t>5:04:55</t>
  </si>
  <si>
    <t>CORINE</t>
  </si>
  <si>
    <t>APPEL</t>
  </si>
  <si>
    <t>VAL ST-PIERRE ATHLETISME</t>
  </si>
  <si>
    <t>5:07:40</t>
  </si>
  <si>
    <t>LILLO</t>
  </si>
  <si>
    <t>5:08:58</t>
  </si>
  <si>
    <t>DI SABATINO</t>
  </si>
  <si>
    <t>A.S.D. G.P. MONTI DELLA TOLFA L'AIRONE</t>
  </si>
  <si>
    <t>5:10:56</t>
  </si>
  <si>
    <t>GAMBELLI</t>
  </si>
  <si>
    <t>S.E.F. STAMURA ANCONA A.S.D.</t>
  </si>
  <si>
    <t>5:13:58</t>
  </si>
  <si>
    <t>BURGER</t>
  </si>
  <si>
    <t>5:14:56</t>
  </si>
  <si>
    <t>PELLICCIARI</t>
  </si>
  <si>
    <t>A.S.D.F.C. PORTO 85</t>
  </si>
  <si>
    <t>5:17:04</t>
  </si>
  <si>
    <t>BARZAGLI</t>
  </si>
  <si>
    <t>5:18:07</t>
  </si>
  <si>
    <t>A.P.S. GLI AMICI DI PISA</t>
  </si>
  <si>
    <t>5:18:08</t>
  </si>
  <si>
    <t>5:22:36</t>
  </si>
  <si>
    <t>BUZZO</t>
  </si>
  <si>
    <t>5:27:24</t>
  </si>
  <si>
    <t>5:31:40</t>
  </si>
  <si>
    <t>RALVELLI</t>
  </si>
  <si>
    <t>5:46:38</t>
  </si>
  <si>
    <t>BRUZZONE</t>
  </si>
  <si>
    <t>5:53:59</t>
  </si>
  <si>
    <t>RATTO</t>
  </si>
  <si>
    <t>5:54:00</t>
  </si>
  <si>
    <t>Maratona di Lucca</t>
  </si>
  <si>
    <t>Lucca (LU) Italia</t>
  </si>
  <si>
    <t>9ª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</si>
</sst>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67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5" t="s">
        <v>1374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1376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29"/>
      <c r="B3" s="12" t="s">
        <v>1375</v>
      </c>
      <c r="C3" s="12"/>
      <c r="D3" s="13"/>
      <c r="E3" s="12" t="s">
        <v>737</v>
      </c>
      <c r="F3" s="13"/>
      <c r="G3" s="12"/>
      <c r="H3" s="13" t="s">
        <v>0</v>
      </c>
      <c r="I3" s="14">
        <v>42.195</v>
      </c>
    </row>
    <row r="4" spans="1:9" ht="24" customHeight="1">
      <c r="A4" s="34" t="s">
        <v>1</v>
      </c>
      <c r="B4" s="35" t="s">
        <v>2</v>
      </c>
      <c r="C4" s="36" t="s">
        <v>3</v>
      </c>
      <c r="D4" s="36" t="s">
        <v>4</v>
      </c>
      <c r="E4" s="37" t="s">
        <v>5</v>
      </c>
      <c r="F4" s="38" t="s">
        <v>9</v>
      </c>
      <c r="G4" s="36" t="s">
        <v>6</v>
      </c>
      <c r="H4" s="39" t="s">
        <v>7</v>
      </c>
      <c r="I4" s="40" t="s">
        <v>8</v>
      </c>
    </row>
    <row r="5" spans="1:9" s="2" customFormat="1" ht="18" customHeight="1">
      <c r="A5" s="6" t="s">
        <v>12</v>
      </c>
      <c r="B5" s="46" t="s">
        <v>738</v>
      </c>
      <c r="C5" s="46" t="s">
        <v>739</v>
      </c>
      <c r="D5" s="7" t="s">
        <v>715</v>
      </c>
      <c r="E5" s="46" t="s">
        <v>740</v>
      </c>
      <c r="F5" s="7" t="s">
        <v>741</v>
      </c>
      <c r="G5" s="7" t="str">
        <f aca="true" t="shared" si="0" ref="G5:G36">TEXT(INT((HOUR(F5)*3600+MINUTE(F5)*60+SECOND(F5))/$I$3/60),"0")&amp;"."&amp;TEXT(MOD((HOUR(F5)*3600+MINUTE(F5)*60+SECOND(F5))/$I$3,60),"00")&amp;"/km"</f>
        <v>3.16/km</v>
      </c>
      <c r="H5" s="27">
        <f aca="true" t="shared" si="1" ref="H5:H36">F5-$F$5</f>
        <v>0</v>
      </c>
      <c r="I5" s="8">
        <f>F5-INDEX($F$5:$F$379,MATCH(D5,$D$5:$D$379,0))</f>
        <v>0</v>
      </c>
    </row>
    <row r="6" spans="1:9" s="2" customFormat="1" ht="18" customHeight="1">
      <c r="A6" s="21" t="s">
        <v>13</v>
      </c>
      <c r="B6" s="45" t="s">
        <v>742</v>
      </c>
      <c r="C6" s="45" t="s">
        <v>743</v>
      </c>
      <c r="D6" s="22" t="s">
        <v>715</v>
      </c>
      <c r="E6" s="45" t="s">
        <v>740</v>
      </c>
      <c r="F6" s="22" t="s">
        <v>744</v>
      </c>
      <c r="G6" s="22" t="str">
        <f t="shared" si="0"/>
        <v>3.23/km</v>
      </c>
      <c r="H6" s="28">
        <f t="shared" si="1"/>
        <v>0.003576388888888865</v>
      </c>
      <c r="I6" s="23">
        <f>F6-INDEX($F$5:$F$379,MATCH(D6,$D$5:$D$379,0))</f>
        <v>0.003576388888888865</v>
      </c>
    </row>
    <row r="7" spans="1:9" s="2" customFormat="1" ht="18" customHeight="1">
      <c r="A7" s="21" t="s">
        <v>14</v>
      </c>
      <c r="B7" s="45" t="s">
        <v>745</v>
      </c>
      <c r="C7" s="45" t="s">
        <v>643</v>
      </c>
      <c r="D7" s="22" t="s">
        <v>715</v>
      </c>
      <c r="E7" s="45" t="s">
        <v>746</v>
      </c>
      <c r="F7" s="22" t="s">
        <v>747</v>
      </c>
      <c r="G7" s="22" t="str">
        <f t="shared" si="0"/>
        <v>3.45/km</v>
      </c>
      <c r="H7" s="28">
        <f t="shared" si="1"/>
        <v>0.014050925925925911</v>
      </c>
      <c r="I7" s="23">
        <f>F7-INDEX($F$5:$F$379,MATCH(D7,$D$5:$D$379,0))</f>
        <v>0.014050925925925911</v>
      </c>
    </row>
    <row r="8" spans="1:9" s="2" customFormat="1" ht="18" customHeight="1">
      <c r="A8" s="21" t="s">
        <v>15</v>
      </c>
      <c r="B8" s="45" t="s">
        <v>748</v>
      </c>
      <c r="C8" s="45" t="s">
        <v>223</v>
      </c>
      <c r="D8" s="22" t="s">
        <v>715</v>
      </c>
      <c r="E8" s="45" t="s">
        <v>486</v>
      </c>
      <c r="F8" s="22" t="s">
        <v>749</v>
      </c>
      <c r="G8" s="22" t="str">
        <f t="shared" si="0"/>
        <v>3.50/km</v>
      </c>
      <c r="H8" s="28">
        <f t="shared" si="1"/>
        <v>0.01674768518518517</v>
      </c>
      <c r="I8" s="23">
        <f>F8-INDEX($F$5:$F$379,MATCH(D8,$D$5:$D$379,0))</f>
        <v>0.01674768518518517</v>
      </c>
    </row>
    <row r="9" spans="1:9" s="2" customFormat="1" ht="18" customHeight="1">
      <c r="A9" s="21" t="s">
        <v>16</v>
      </c>
      <c r="B9" s="45" t="s">
        <v>750</v>
      </c>
      <c r="C9" s="45" t="s">
        <v>371</v>
      </c>
      <c r="D9" s="22" t="s">
        <v>715</v>
      </c>
      <c r="E9" s="45" t="s">
        <v>751</v>
      </c>
      <c r="F9" s="22" t="s">
        <v>752</v>
      </c>
      <c r="G9" s="22" t="str">
        <f t="shared" si="0"/>
        <v>3.54/km</v>
      </c>
      <c r="H9" s="28">
        <f t="shared" si="1"/>
        <v>0.01863425925925924</v>
      </c>
      <c r="I9" s="23">
        <f>F9-INDEX($F$5:$F$379,MATCH(D9,$D$5:$D$379,0))</f>
        <v>0.01863425925925924</v>
      </c>
    </row>
    <row r="10" spans="1:9" s="2" customFormat="1" ht="18" customHeight="1">
      <c r="A10" s="21" t="s">
        <v>17</v>
      </c>
      <c r="B10" s="45" t="s">
        <v>753</v>
      </c>
      <c r="C10" s="45" t="s">
        <v>254</v>
      </c>
      <c r="D10" s="22" t="s">
        <v>715</v>
      </c>
      <c r="E10" s="45" t="s">
        <v>324</v>
      </c>
      <c r="F10" s="22" t="s">
        <v>754</v>
      </c>
      <c r="G10" s="22" t="str">
        <f t="shared" si="0"/>
        <v>3.55/km</v>
      </c>
      <c r="H10" s="28">
        <f t="shared" si="1"/>
        <v>0.01927083333333332</v>
      </c>
      <c r="I10" s="23">
        <f>F10-INDEX($F$5:$F$379,MATCH(D10,$D$5:$D$379,0))</f>
        <v>0.01927083333333332</v>
      </c>
    </row>
    <row r="11" spans="1:9" s="2" customFormat="1" ht="18" customHeight="1">
      <c r="A11" s="21" t="s">
        <v>18</v>
      </c>
      <c r="B11" s="45" t="s">
        <v>755</v>
      </c>
      <c r="C11" s="45" t="s">
        <v>208</v>
      </c>
      <c r="D11" s="22" t="s">
        <v>715</v>
      </c>
      <c r="E11" s="45" t="s">
        <v>756</v>
      </c>
      <c r="F11" s="22" t="s">
        <v>757</v>
      </c>
      <c r="G11" s="22" t="str">
        <f t="shared" si="0"/>
        <v>4.04/km</v>
      </c>
      <c r="H11" s="28">
        <f t="shared" si="1"/>
        <v>0.02324074074074073</v>
      </c>
      <c r="I11" s="23">
        <f>F11-INDEX($F$5:$F$379,MATCH(D11,$D$5:$D$379,0))</f>
        <v>0.02324074074074073</v>
      </c>
    </row>
    <row r="12" spans="1:9" s="2" customFormat="1" ht="18" customHeight="1">
      <c r="A12" s="21" t="s">
        <v>19</v>
      </c>
      <c r="B12" s="45" t="s">
        <v>758</v>
      </c>
      <c r="C12" s="45" t="s">
        <v>209</v>
      </c>
      <c r="D12" s="22" t="s">
        <v>715</v>
      </c>
      <c r="E12" s="45" t="s">
        <v>700</v>
      </c>
      <c r="F12" s="22" t="s">
        <v>759</v>
      </c>
      <c r="G12" s="22" t="str">
        <f t="shared" si="0"/>
        <v>4.04/km</v>
      </c>
      <c r="H12" s="28">
        <f t="shared" si="1"/>
        <v>0.023368055555555545</v>
      </c>
      <c r="I12" s="23">
        <f>F12-INDEX($F$5:$F$379,MATCH(D12,$D$5:$D$379,0))</f>
        <v>0.023368055555555545</v>
      </c>
    </row>
    <row r="13" spans="1:9" s="2" customFormat="1" ht="18" customHeight="1">
      <c r="A13" s="21" t="s">
        <v>20</v>
      </c>
      <c r="B13" s="45" t="s">
        <v>760</v>
      </c>
      <c r="C13" s="45" t="s">
        <v>628</v>
      </c>
      <c r="D13" s="22" t="s">
        <v>715</v>
      </c>
      <c r="E13" s="45" t="s">
        <v>324</v>
      </c>
      <c r="F13" s="22" t="s">
        <v>761</v>
      </c>
      <c r="G13" s="22" t="str">
        <f t="shared" si="0"/>
        <v>4.05/km</v>
      </c>
      <c r="H13" s="28">
        <f t="shared" si="1"/>
        <v>0.024062499999999987</v>
      </c>
      <c r="I13" s="23">
        <f>F13-INDEX($F$5:$F$379,MATCH(D13,$D$5:$D$379,0))</f>
        <v>0.024062499999999987</v>
      </c>
    </row>
    <row r="14" spans="1:9" s="2" customFormat="1" ht="18" customHeight="1">
      <c r="A14" s="21" t="s">
        <v>21</v>
      </c>
      <c r="B14" s="45" t="s">
        <v>762</v>
      </c>
      <c r="C14" s="45" t="s">
        <v>254</v>
      </c>
      <c r="D14" s="22" t="s">
        <v>715</v>
      </c>
      <c r="E14" s="45" t="s">
        <v>763</v>
      </c>
      <c r="F14" s="22" t="s">
        <v>764</v>
      </c>
      <c r="G14" s="22" t="str">
        <f t="shared" si="0"/>
        <v>4.06/km</v>
      </c>
      <c r="H14" s="28">
        <f t="shared" si="1"/>
        <v>0.024328703703703686</v>
      </c>
      <c r="I14" s="23">
        <f>F14-INDEX($F$5:$F$379,MATCH(D14,$D$5:$D$379,0))</f>
        <v>0.024328703703703686</v>
      </c>
    </row>
    <row r="15" spans="1:9" s="2" customFormat="1" ht="18" customHeight="1">
      <c r="A15" s="21" t="s">
        <v>22</v>
      </c>
      <c r="B15" s="45" t="s">
        <v>765</v>
      </c>
      <c r="C15" s="45" t="s">
        <v>211</v>
      </c>
      <c r="D15" s="22" t="s">
        <v>715</v>
      </c>
      <c r="E15" s="45" t="s">
        <v>324</v>
      </c>
      <c r="F15" s="22" t="s">
        <v>766</v>
      </c>
      <c r="G15" s="22" t="str">
        <f t="shared" si="0"/>
        <v>4.08/km</v>
      </c>
      <c r="H15" s="28">
        <f t="shared" si="1"/>
        <v>0.025196759259259252</v>
      </c>
      <c r="I15" s="23">
        <f>F15-INDEX($F$5:$F$379,MATCH(D15,$D$5:$D$379,0))</f>
        <v>0.025196759259259252</v>
      </c>
    </row>
    <row r="16" spans="1:9" s="2" customFormat="1" ht="18" customHeight="1">
      <c r="A16" s="21" t="s">
        <v>23</v>
      </c>
      <c r="B16" s="45" t="s">
        <v>767</v>
      </c>
      <c r="C16" s="45" t="s">
        <v>253</v>
      </c>
      <c r="D16" s="22" t="s">
        <v>715</v>
      </c>
      <c r="E16" s="45" t="s">
        <v>684</v>
      </c>
      <c r="F16" s="22" t="s">
        <v>768</v>
      </c>
      <c r="G16" s="22" t="str">
        <f t="shared" si="0"/>
        <v>4.08/km</v>
      </c>
      <c r="H16" s="28">
        <f t="shared" si="1"/>
        <v>0.025405092592592576</v>
      </c>
      <c r="I16" s="23">
        <f>F16-INDEX($F$5:$F$379,MATCH(D16,$D$5:$D$379,0))</f>
        <v>0.025405092592592576</v>
      </c>
    </row>
    <row r="17" spans="1:9" s="2" customFormat="1" ht="18" customHeight="1">
      <c r="A17" s="21" t="s">
        <v>24</v>
      </c>
      <c r="B17" s="45" t="s">
        <v>769</v>
      </c>
      <c r="C17" s="45" t="s">
        <v>364</v>
      </c>
      <c r="D17" s="22" t="s">
        <v>715</v>
      </c>
      <c r="E17" s="45" t="s">
        <v>770</v>
      </c>
      <c r="F17" s="22" t="s">
        <v>771</v>
      </c>
      <c r="G17" s="22" t="str">
        <f t="shared" si="0"/>
        <v>4.09/km</v>
      </c>
      <c r="H17" s="28">
        <f t="shared" si="1"/>
        <v>0.025787037037037025</v>
      </c>
      <c r="I17" s="23">
        <f>F17-INDEX($F$5:$F$379,MATCH(D17,$D$5:$D$379,0))</f>
        <v>0.025787037037037025</v>
      </c>
    </row>
    <row r="18" spans="1:9" s="2" customFormat="1" ht="18" customHeight="1">
      <c r="A18" s="21" t="s">
        <v>25</v>
      </c>
      <c r="B18" s="45" t="s">
        <v>772</v>
      </c>
      <c r="C18" s="45" t="s">
        <v>255</v>
      </c>
      <c r="D18" s="22" t="s">
        <v>715</v>
      </c>
      <c r="E18" s="45" t="s">
        <v>773</v>
      </c>
      <c r="F18" s="22" t="s">
        <v>774</v>
      </c>
      <c r="G18" s="22" t="str">
        <f t="shared" si="0"/>
        <v>4.10/km</v>
      </c>
      <c r="H18" s="28">
        <f t="shared" si="1"/>
        <v>0.026423611111111092</v>
      </c>
      <c r="I18" s="23">
        <f>F18-INDEX($F$5:$F$379,MATCH(D18,$D$5:$D$379,0))</f>
        <v>0.026423611111111092</v>
      </c>
    </row>
    <row r="19" spans="1:9" s="2" customFormat="1" ht="18" customHeight="1">
      <c r="A19" s="21" t="s">
        <v>26</v>
      </c>
      <c r="B19" s="45" t="s">
        <v>256</v>
      </c>
      <c r="C19" s="45" t="s">
        <v>775</v>
      </c>
      <c r="D19" s="22" t="s">
        <v>715</v>
      </c>
      <c r="E19" s="45" t="s">
        <v>344</v>
      </c>
      <c r="F19" s="22" t="s">
        <v>776</v>
      </c>
      <c r="G19" s="22" t="str">
        <f t="shared" si="0"/>
        <v>4.11/km</v>
      </c>
      <c r="H19" s="28">
        <f t="shared" si="1"/>
        <v>0.026956018518518504</v>
      </c>
      <c r="I19" s="23">
        <f>F19-INDEX($F$5:$F$379,MATCH(D19,$D$5:$D$379,0))</f>
        <v>0.026956018518518504</v>
      </c>
    </row>
    <row r="20" spans="1:9" s="2" customFormat="1" ht="18" customHeight="1">
      <c r="A20" s="21" t="s">
        <v>27</v>
      </c>
      <c r="B20" s="45" t="s">
        <v>777</v>
      </c>
      <c r="C20" s="45" t="s">
        <v>415</v>
      </c>
      <c r="D20" s="22" t="s">
        <v>715</v>
      </c>
      <c r="E20" s="45" t="s">
        <v>334</v>
      </c>
      <c r="F20" s="22" t="s">
        <v>778</v>
      </c>
      <c r="G20" s="22" t="str">
        <f t="shared" si="0"/>
        <v>4.12/km</v>
      </c>
      <c r="H20" s="28">
        <f t="shared" si="1"/>
        <v>0.02747685185185185</v>
      </c>
      <c r="I20" s="23">
        <f>F20-INDEX($F$5:$F$379,MATCH(D20,$D$5:$D$379,0))</f>
        <v>0.02747685185185185</v>
      </c>
    </row>
    <row r="21" spans="1:9" ht="18" customHeight="1">
      <c r="A21" s="21" t="s">
        <v>28</v>
      </c>
      <c r="B21" s="45" t="s">
        <v>779</v>
      </c>
      <c r="C21" s="45" t="s">
        <v>349</v>
      </c>
      <c r="D21" s="22" t="s">
        <v>715</v>
      </c>
      <c r="E21" s="45" t="s">
        <v>324</v>
      </c>
      <c r="F21" s="22" t="s">
        <v>780</v>
      </c>
      <c r="G21" s="22" t="str">
        <f t="shared" si="0"/>
        <v>4.13/km</v>
      </c>
      <c r="H21" s="28">
        <f t="shared" si="1"/>
        <v>0.027673611111111107</v>
      </c>
      <c r="I21" s="23">
        <f>F21-INDEX($F$5:$F$379,MATCH(D21,$D$5:$D$379,0))</f>
        <v>0.027673611111111107</v>
      </c>
    </row>
    <row r="22" spans="1:9" ht="18" customHeight="1">
      <c r="A22" s="21" t="s">
        <v>29</v>
      </c>
      <c r="B22" s="45" t="s">
        <v>781</v>
      </c>
      <c r="C22" s="45" t="s">
        <v>782</v>
      </c>
      <c r="D22" s="22" t="s">
        <v>715</v>
      </c>
      <c r="E22" s="45" t="s">
        <v>324</v>
      </c>
      <c r="F22" s="22" t="s">
        <v>783</v>
      </c>
      <c r="G22" s="22" t="str">
        <f t="shared" si="0"/>
        <v>4.13/km</v>
      </c>
      <c r="H22" s="28">
        <f t="shared" si="1"/>
        <v>0.027800925925925923</v>
      </c>
      <c r="I22" s="23">
        <f>F22-INDEX($F$5:$F$379,MATCH(D22,$D$5:$D$379,0))</f>
        <v>0.027800925925925923</v>
      </c>
    </row>
    <row r="23" spans="1:9" ht="18" customHeight="1">
      <c r="A23" s="21" t="s">
        <v>30</v>
      </c>
      <c r="B23" s="45" t="s">
        <v>784</v>
      </c>
      <c r="C23" s="45" t="s">
        <v>612</v>
      </c>
      <c r="D23" s="22" t="s">
        <v>715</v>
      </c>
      <c r="E23" s="45" t="s">
        <v>785</v>
      </c>
      <c r="F23" s="22" t="s">
        <v>786</v>
      </c>
      <c r="G23" s="22" t="str">
        <f t="shared" si="0"/>
        <v>4.14/km</v>
      </c>
      <c r="H23" s="28">
        <f t="shared" si="1"/>
        <v>0.028217592592592572</v>
      </c>
      <c r="I23" s="23">
        <f>F23-INDEX($F$5:$F$379,MATCH(D23,$D$5:$D$379,0))</f>
        <v>0.028217592592592572</v>
      </c>
    </row>
    <row r="24" spans="1:9" ht="18" customHeight="1">
      <c r="A24" s="21" t="s">
        <v>31</v>
      </c>
      <c r="B24" s="45" t="s">
        <v>377</v>
      </c>
      <c r="C24" s="45" t="s">
        <v>348</v>
      </c>
      <c r="D24" s="22" t="s">
        <v>715</v>
      </c>
      <c r="E24" s="45" t="s">
        <v>324</v>
      </c>
      <c r="F24" s="22" t="s">
        <v>787</v>
      </c>
      <c r="G24" s="22" t="str">
        <f t="shared" si="0"/>
        <v>4.15/km</v>
      </c>
      <c r="H24" s="28">
        <f t="shared" si="1"/>
        <v>0.029074074074074058</v>
      </c>
      <c r="I24" s="23">
        <f>F24-INDEX($F$5:$F$379,MATCH(D24,$D$5:$D$379,0))</f>
        <v>0.029074074074074058</v>
      </c>
    </row>
    <row r="25" spans="1:9" ht="18" customHeight="1">
      <c r="A25" s="21" t="s">
        <v>32</v>
      </c>
      <c r="B25" s="45" t="s">
        <v>788</v>
      </c>
      <c r="C25" s="45" t="s">
        <v>255</v>
      </c>
      <c r="D25" s="22" t="s">
        <v>715</v>
      </c>
      <c r="E25" s="45" t="s">
        <v>685</v>
      </c>
      <c r="F25" s="22" t="s">
        <v>789</v>
      </c>
      <c r="G25" s="22" t="str">
        <f t="shared" si="0"/>
        <v>4.16/km</v>
      </c>
      <c r="H25" s="28">
        <f t="shared" si="1"/>
        <v>0.02909722222222222</v>
      </c>
      <c r="I25" s="23">
        <f>F25-INDEX($F$5:$F$379,MATCH(D25,$D$5:$D$379,0))</f>
        <v>0.02909722222222222</v>
      </c>
    </row>
    <row r="26" spans="1:9" ht="18" customHeight="1">
      <c r="A26" s="21" t="s">
        <v>33</v>
      </c>
      <c r="B26" s="45" t="s">
        <v>790</v>
      </c>
      <c r="C26" s="45" t="s">
        <v>209</v>
      </c>
      <c r="D26" s="22" t="s">
        <v>715</v>
      </c>
      <c r="E26" s="45" t="s">
        <v>668</v>
      </c>
      <c r="F26" s="22" t="s">
        <v>789</v>
      </c>
      <c r="G26" s="22" t="str">
        <f t="shared" si="0"/>
        <v>4.16/km</v>
      </c>
      <c r="H26" s="28">
        <f t="shared" si="1"/>
        <v>0.02909722222222222</v>
      </c>
      <c r="I26" s="23">
        <f>F26-INDEX($F$5:$F$379,MATCH(D26,$D$5:$D$379,0))</f>
        <v>0.02909722222222222</v>
      </c>
    </row>
    <row r="27" spans="1:9" ht="18" customHeight="1">
      <c r="A27" s="21" t="s">
        <v>34</v>
      </c>
      <c r="B27" s="45" t="s">
        <v>333</v>
      </c>
      <c r="C27" s="45" t="s">
        <v>232</v>
      </c>
      <c r="D27" s="22" t="s">
        <v>715</v>
      </c>
      <c r="E27" s="45" t="s">
        <v>334</v>
      </c>
      <c r="F27" s="22" t="s">
        <v>791</v>
      </c>
      <c r="G27" s="22" t="str">
        <f t="shared" si="0"/>
        <v>4.18/km</v>
      </c>
      <c r="H27" s="28">
        <f t="shared" si="1"/>
        <v>0.03019675925925923</v>
      </c>
      <c r="I27" s="23">
        <f>F27-INDEX($F$5:$F$379,MATCH(D27,$D$5:$D$379,0))</f>
        <v>0.03019675925925923</v>
      </c>
    </row>
    <row r="28" spans="1:9" ht="18" customHeight="1">
      <c r="A28" s="21" t="s">
        <v>35</v>
      </c>
      <c r="B28" s="45" t="s">
        <v>640</v>
      </c>
      <c r="C28" s="45" t="s">
        <v>207</v>
      </c>
      <c r="D28" s="22" t="s">
        <v>715</v>
      </c>
      <c r="E28" s="45" t="s">
        <v>401</v>
      </c>
      <c r="F28" s="22" t="s">
        <v>792</v>
      </c>
      <c r="G28" s="22" t="str">
        <f t="shared" si="0"/>
        <v>4.19/km</v>
      </c>
      <c r="H28" s="28">
        <f t="shared" si="1"/>
        <v>0.030752314814814816</v>
      </c>
      <c r="I28" s="23">
        <f>F28-INDEX($F$5:$F$379,MATCH(D28,$D$5:$D$379,0))</f>
        <v>0.030752314814814816</v>
      </c>
    </row>
    <row r="29" spans="1:9" ht="18" customHeight="1">
      <c r="A29" s="21" t="s">
        <v>36</v>
      </c>
      <c r="B29" s="45" t="s">
        <v>793</v>
      </c>
      <c r="C29" s="45" t="s">
        <v>229</v>
      </c>
      <c r="D29" s="22" t="s">
        <v>715</v>
      </c>
      <c r="E29" s="45" t="s">
        <v>324</v>
      </c>
      <c r="F29" s="22" t="s">
        <v>794</v>
      </c>
      <c r="G29" s="22" t="str">
        <f t="shared" si="0"/>
        <v>4.20/km</v>
      </c>
      <c r="H29" s="28">
        <f t="shared" si="1"/>
        <v>0.031249999999999986</v>
      </c>
      <c r="I29" s="23">
        <f>F29-INDEX($F$5:$F$379,MATCH(D29,$D$5:$D$379,0))</f>
        <v>0.031249999999999986</v>
      </c>
    </row>
    <row r="30" spans="1:9" ht="18" customHeight="1">
      <c r="A30" s="21" t="s">
        <v>37</v>
      </c>
      <c r="B30" s="45" t="s">
        <v>681</v>
      </c>
      <c r="C30" s="45" t="s">
        <v>487</v>
      </c>
      <c r="D30" s="22" t="s">
        <v>715</v>
      </c>
      <c r="E30" s="45" t="s">
        <v>795</v>
      </c>
      <c r="F30" s="22" t="s">
        <v>796</v>
      </c>
      <c r="G30" s="22" t="str">
        <f t="shared" si="0"/>
        <v>4.23/km</v>
      </c>
      <c r="H30" s="28">
        <f t="shared" si="1"/>
        <v>0.03296296296296296</v>
      </c>
      <c r="I30" s="23">
        <f>F30-INDEX($F$5:$F$379,MATCH(D30,$D$5:$D$379,0))</f>
        <v>0.03296296296296296</v>
      </c>
    </row>
    <row r="31" spans="1:9" ht="18" customHeight="1">
      <c r="A31" s="21" t="s">
        <v>38</v>
      </c>
      <c r="B31" s="45" t="s">
        <v>797</v>
      </c>
      <c r="C31" s="45" t="s">
        <v>210</v>
      </c>
      <c r="D31" s="22" t="s">
        <v>715</v>
      </c>
      <c r="E31" s="45" t="s">
        <v>798</v>
      </c>
      <c r="F31" s="22" t="s">
        <v>799</v>
      </c>
      <c r="G31" s="22" t="str">
        <f t="shared" si="0"/>
        <v>4.24/km</v>
      </c>
      <c r="H31" s="28">
        <f t="shared" si="1"/>
        <v>0.033090277777777774</v>
      </c>
      <c r="I31" s="23">
        <f>F31-INDEX($F$5:$F$379,MATCH(D31,$D$5:$D$379,0))</f>
        <v>0.033090277777777774</v>
      </c>
    </row>
    <row r="32" spans="1:9" ht="18" customHeight="1">
      <c r="A32" s="21" t="s">
        <v>39</v>
      </c>
      <c r="B32" s="45" t="s">
        <v>249</v>
      </c>
      <c r="C32" s="45" t="s">
        <v>207</v>
      </c>
      <c r="D32" s="22" t="s">
        <v>715</v>
      </c>
      <c r="E32" s="45" t="s">
        <v>700</v>
      </c>
      <c r="F32" s="22" t="s">
        <v>800</v>
      </c>
      <c r="G32" s="22" t="str">
        <f t="shared" si="0"/>
        <v>4.24/km</v>
      </c>
      <c r="H32" s="28">
        <f t="shared" si="1"/>
        <v>0.033240740740740723</v>
      </c>
      <c r="I32" s="23">
        <f>F32-INDEX($F$5:$F$379,MATCH(D32,$D$5:$D$379,0))</f>
        <v>0.033240740740740723</v>
      </c>
    </row>
    <row r="33" spans="1:9" ht="18" customHeight="1">
      <c r="A33" s="21" t="s">
        <v>40</v>
      </c>
      <c r="B33" s="45" t="s">
        <v>801</v>
      </c>
      <c r="C33" s="45" t="s">
        <v>229</v>
      </c>
      <c r="D33" s="22" t="s">
        <v>715</v>
      </c>
      <c r="E33" s="45" t="s">
        <v>324</v>
      </c>
      <c r="F33" s="22" t="s">
        <v>802</v>
      </c>
      <c r="G33" s="22" t="str">
        <f t="shared" si="0"/>
        <v>4.24/km</v>
      </c>
      <c r="H33" s="28">
        <f t="shared" si="1"/>
        <v>0.033344907407407406</v>
      </c>
      <c r="I33" s="23">
        <f>F33-INDEX($F$5:$F$379,MATCH(D33,$D$5:$D$379,0))</f>
        <v>0.033344907407407406</v>
      </c>
    </row>
    <row r="34" spans="1:9" ht="18" customHeight="1">
      <c r="A34" s="21" t="s">
        <v>41</v>
      </c>
      <c r="B34" s="45" t="s">
        <v>803</v>
      </c>
      <c r="C34" s="45" t="s">
        <v>357</v>
      </c>
      <c r="D34" s="22" t="s">
        <v>715</v>
      </c>
      <c r="E34" s="45" t="s">
        <v>804</v>
      </c>
      <c r="F34" s="22" t="s">
        <v>805</v>
      </c>
      <c r="G34" s="22" t="str">
        <f t="shared" si="0"/>
        <v>4.25/km</v>
      </c>
      <c r="H34" s="28">
        <f t="shared" si="1"/>
        <v>0.03354166666666665</v>
      </c>
      <c r="I34" s="23">
        <f>F34-INDEX($F$5:$F$379,MATCH(D34,$D$5:$D$379,0))</f>
        <v>0.03354166666666665</v>
      </c>
    </row>
    <row r="35" spans="1:9" ht="18" customHeight="1">
      <c r="A35" s="21" t="s">
        <v>42</v>
      </c>
      <c r="B35" s="45" t="s">
        <v>806</v>
      </c>
      <c r="C35" s="45" t="s">
        <v>222</v>
      </c>
      <c r="D35" s="22" t="s">
        <v>715</v>
      </c>
      <c r="E35" s="45" t="s">
        <v>807</v>
      </c>
      <c r="F35" s="22" t="s">
        <v>808</v>
      </c>
      <c r="G35" s="22" t="str">
        <f t="shared" si="0"/>
        <v>4.25/km</v>
      </c>
      <c r="H35" s="28">
        <f t="shared" si="1"/>
        <v>0.033668981481481466</v>
      </c>
      <c r="I35" s="23">
        <f>F35-INDEX($F$5:$F$379,MATCH(D35,$D$5:$D$379,0))</f>
        <v>0.033668981481481466</v>
      </c>
    </row>
    <row r="36" spans="1:9" ht="18" customHeight="1">
      <c r="A36" s="21" t="s">
        <v>43</v>
      </c>
      <c r="B36" s="45" t="s">
        <v>809</v>
      </c>
      <c r="C36" s="45" t="s">
        <v>810</v>
      </c>
      <c r="D36" s="22" t="s">
        <v>715</v>
      </c>
      <c r="E36" s="45" t="s">
        <v>811</v>
      </c>
      <c r="F36" s="22" t="s">
        <v>812</v>
      </c>
      <c r="G36" s="22" t="str">
        <f t="shared" si="0"/>
        <v>4.25/km</v>
      </c>
      <c r="H36" s="28">
        <f t="shared" si="1"/>
        <v>0.03380787037037035</v>
      </c>
      <c r="I36" s="23">
        <f>F36-INDEX($F$5:$F$379,MATCH(D36,$D$5:$D$379,0))</f>
        <v>0.03380787037037035</v>
      </c>
    </row>
    <row r="37" spans="1:9" ht="18" customHeight="1">
      <c r="A37" s="21" t="s">
        <v>44</v>
      </c>
      <c r="B37" s="45" t="s">
        <v>696</v>
      </c>
      <c r="C37" s="45" t="s">
        <v>221</v>
      </c>
      <c r="D37" s="22" t="s">
        <v>715</v>
      </c>
      <c r="E37" s="45" t="s">
        <v>625</v>
      </c>
      <c r="F37" s="22" t="s">
        <v>813</v>
      </c>
      <c r="G37" s="22" t="str">
        <f aca="true" t="shared" si="2" ref="G37:G89">TEXT(INT((HOUR(F37)*3600+MINUTE(F37)*60+SECOND(F37))/$I$3/60),"0")&amp;"."&amp;TEXT(MOD((HOUR(F37)*3600+MINUTE(F37)*60+SECOND(F37))/$I$3,60),"00")&amp;"/km"</f>
        <v>4.26/km</v>
      </c>
      <c r="H37" s="28">
        <f aca="true" t="shared" si="3" ref="H37:H66">F37-$F$5</f>
        <v>0.03398148148148146</v>
      </c>
      <c r="I37" s="23">
        <f>F37-INDEX($F$5:$F$379,MATCH(D37,$D$5:$D$379,0))</f>
        <v>0.03398148148148146</v>
      </c>
    </row>
    <row r="38" spans="1:9" ht="18" customHeight="1">
      <c r="A38" s="21" t="s">
        <v>45</v>
      </c>
      <c r="B38" s="45" t="s">
        <v>647</v>
      </c>
      <c r="C38" s="45" t="s">
        <v>371</v>
      </c>
      <c r="D38" s="22" t="s">
        <v>715</v>
      </c>
      <c r="E38" s="45" t="s">
        <v>668</v>
      </c>
      <c r="F38" s="22" t="s">
        <v>814</v>
      </c>
      <c r="G38" s="22" t="str">
        <f t="shared" si="2"/>
        <v>4.26/km</v>
      </c>
      <c r="H38" s="28">
        <f t="shared" si="3"/>
        <v>0.03406249999999998</v>
      </c>
      <c r="I38" s="23">
        <f>F38-INDEX($F$5:$F$379,MATCH(D38,$D$5:$D$379,0))</f>
        <v>0.03406249999999998</v>
      </c>
    </row>
    <row r="39" spans="1:9" ht="18" customHeight="1">
      <c r="A39" s="21" t="s">
        <v>46</v>
      </c>
      <c r="B39" s="45" t="s">
        <v>793</v>
      </c>
      <c r="C39" s="45" t="s">
        <v>206</v>
      </c>
      <c r="D39" s="22" t="s">
        <v>715</v>
      </c>
      <c r="E39" s="45" t="s">
        <v>324</v>
      </c>
      <c r="F39" s="22" t="s">
        <v>815</v>
      </c>
      <c r="G39" s="22" t="str">
        <f t="shared" si="2"/>
        <v>4.26/km</v>
      </c>
      <c r="H39" s="28">
        <f t="shared" si="3"/>
        <v>0.034108796296296276</v>
      </c>
      <c r="I39" s="23">
        <f>F39-INDEX($F$5:$F$379,MATCH(D39,$D$5:$D$379,0))</f>
        <v>0.034108796296296276</v>
      </c>
    </row>
    <row r="40" spans="1:9" ht="18" customHeight="1">
      <c r="A40" s="21" t="s">
        <v>47</v>
      </c>
      <c r="B40" s="45" t="s">
        <v>816</v>
      </c>
      <c r="C40" s="45" t="s">
        <v>817</v>
      </c>
      <c r="D40" s="22" t="s">
        <v>715</v>
      </c>
      <c r="E40" s="45" t="s">
        <v>324</v>
      </c>
      <c r="F40" s="22" t="s">
        <v>818</v>
      </c>
      <c r="G40" s="22" t="str">
        <f t="shared" si="2"/>
        <v>4.28/km</v>
      </c>
      <c r="H40" s="28">
        <f t="shared" si="3"/>
        <v>0.035393518518518505</v>
      </c>
      <c r="I40" s="23">
        <f>F40-INDEX($F$5:$F$379,MATCH(D40,$D$5:$D$379,0))</f>
        <v>0.035393518518518505</v>
      </c>
    </row>
    <row r="41" spans="1:9" ht="18" customHeight="1">
      <c r="A41" s="21" t="s">
        <v>48</v>
      </c>
      <c r="B41" s="45" t="s">
        <v>343</v>
      </c>
      <c r="C41" s="45" t="s">
        <v>238</v>
      </c>
      <c r="D41" s="22" t="s">
        <v>715</v>
      </c>
      <c r="E41" s="45" t="s">
        <v>668</v>
      </c>
      <c r="F41" s="22" t="s">
        <v>819</v>
      </c>
      <c r="G41" s="22" t="str">
        <f t="shared" si="2"/>
        <v>4.29/km</v>
      </c>
      <c r="H41" s="28">
        <f t="shared" si="3"/>
        <v>0.0354398148148148</v>
      </c>
      <c r="I41" s="23">
        <f>F41-INDEX($F$5:$F$379,MATCH(D41,$D$5:$D$379,0))</f>
        <v>0.0354398148148148</v>
      </c>
    </row>
    <row r="42" spans="1:9" ht="18" customHeight="1">
      <c r="A42" s="21" t="s">
        <v>49</v>
      </c>
      <c r="B42" s="45" t="s">
        <v>665</v>
      </c>
      <c r="C42" s="45" t="s">
        <v>408</v>
      </c>
      <c r="D42" s="22" t="s">
        <v>715</v>
      </c>
      <c r="E42" s="45" t="s">
        <v>324</v>
      </c>
      <c r="F42" s="22" t="s">
        <v>820</v>
      </c>
      <c r="G42" s="22" t="str">
        <f t="shared" si="2"/>
        <v>4.30/km</v>
      </c>
      <c r="H42" s="28">
        <f t="shared" si="3"/>
        <v>0.036030092592592586</v>
      </c>
      <c r="I42" s="23">
        <f>F42-INDEX($F$5:$F$379,MATCH(D42,$D$5:$D$379,0))</f>
        <v>0.036030092592592586</v>
      </c>
    </row>
    <row r="43" spans="1:9" ht="18" customHeight="1">
      <c r="A43" s="21" t="s">
        <v>50</v>
      </c>
      <c r="B43" s="45" t="s">
        <v>821</v>
      </c>
      <c r="C43" s="45" t="s">
        <v>250</v>
      </c>
      <c r="D43" s="22" t="s">
        <v>715</v>
      </c>
      <c r="E43" s="45" t="s">
        <v>822</v>
      </c>
      <c r="F43" s="22" t="s">
        <v>823</v>
      </c>
      <c r="G43" s="22" t="str">
        <f t="shared" si="2"/>
        <v>4.30/km</v>
      </c>
      <c r="H43" s="28">
        <f t="shared" si="3"/>
        <v>0.03611111111111111</v>
      </c>
      <c r="I43" s="23">
        <f>F43-INDEX($F$5:$F$379,MATCH(D43,$D$5:$D$379,0))</f>
        <v>0.03611111111111111</v>
      </c>
    </row>
    <row r="44" spans="1:9" ht="18" customHeight="1">
      <c r="A44" s="21" t="s">
        <v>51</v>
      </c>
      <c r="B44" s="45" t="s">
        <v>824</v>
      </c>
      <c r="C44" s="45" t="s">
        <v>211</v>
      </c>
      <c r="D44" s="22" t="s">
        <v>715</v>
      </c>
      <c r="E44" s="45" t="s">
        <v>825</v>
      </c>
      <c r="F44" s="22" t="s">
        <v>826</v>
      </c>
      <c r="G44" s="22" t="str">
        <f t="shared" si="2"/>
        <v>4.32/km</v>
      </c>
      <c r="H44" s="28">
        <f t="shared" si="3"/>
        <v>0.03721064814814813</v>
      </c>
      <c r="I44" s="23">
        <f>F44-INDEX($F$5:$F$379,MATCH(D44,$D$5:$D$379,0))</f>
        <v>0.03721064814814813</v>
      </c>
    </row>
    <row r="45" spans="1:9" ht="18" customHeight="1">
      <c r="A45" s="21" t="s">
        <v>52</v>
      </c>
      <c r="B45" s="45" t="s">
        <v>827</v>
      </c>
      <c r="C45" s="45" t="s">
        <v>484</v>
      </c>
      <c r="D45" s="22" t="s">
        <v>715</v>
      </c>
      <c r="E45" s="45" t="s">
        <v>828</v>
      </c>
      <c r="F45" s="22" t="s">
        <v>829</v>
      </c>
      <c r="G45" s="22" t="str">
        <f t="shared" si="2"/>
        <v>4.33/km</v>
      </c>
      <c r="H45" s="28">
        <f t="shared" si="3"/>
        <v>0.03766203703703701</v>
      </c>
      <c r="I45" s="23">
        <f>F45-INDEX($F$5:$F$379,MATCH(D45,$D$5:$D$379,0))</f>
        <v>0.03766203703703701</v>
      </c>
    </row>
    <row r="46" spans="1:9" ht="18" customHeight="1">
      <c r="A46" s="21" t="s">
        <v>53</v>
      </c>
      <c r="B46" s="45" t="s">
        <v>830</v>
      </c>
      <c r="C46" s="45" t="s">
        <v>220</v>
      </c>
      <c r="D46" s="22" t="s">
        <v>715</v>
      </c>
      <c r="E46" s="45" t="s">
        <v>831</v>
      </c>
      <c r="F46" s="22" t="s">
        <v>832</v>
      </c>
      <c r="G46" s="22" t="str">
        <f t="shared" si="2"/>
        <v>4.33/km</v>
      </c>
      <c r="H46" s="28">
        <f t="shared" si="3"/>
        <v>0.03774305555555556</v>
      </c>
      <c r="I46" s="23">
        <f>F46-INDEX($F$5:$F$379,MATCH(D46,$D$5:$D$379,0))</f>
        <v>0.03774305555555556</v>
      </c>
    </row>
    <row r="47" spans="1:9" ht="18" customHeight="1">
      <c r="A47" s="21" t="s">
        <v>54</v>
      </c>
      <c r="B47" s="45" t="s">
        <v>833</v>
      </c>
      <c r="C47" s="45" t="s">
        <v>629</v>
      </c>
      <c r="D47" s="22" t="s">
        <v>715</v>
      </c>
      <c r="E47" s="45" t="s">
        <v>834</v>
      </c>
      <c r="F47" s="22" t="s">
        <v>835</v>
      </c>
      <c r="G47" s="22" t="str">
        <f t="shared" si="2"/>
        <v>4.34/km</v>
      </c>
      <c r="H47" s="28">
        <f t="shared" si="3"/>
        <v>0.03803240740740739</v>
      </c>
      <c r="I47" s="23">
        <f>F47-INDEX($F$5:$F$379,MATCH(D47,$D$5:$D$379,0))</f>
        <v>0.03803240740740739</v>
      </c>
    </row>
    <row r="48" spans="1:9" ht="18" customHeight="1">
      <c r="A48" s="21" t="s">
        <v>55</v>
      </c>
      <c r="B48" s="45" t="s">
        <v>268</v>
      </c>
      <c r="C48" s="45" t="s">
        <v>255</v>
      </c>
      <c r="D48" s="22" t="s">
        <v>715</v>
      </c>
      <c r="E48" s="45" t="s">
        <v>324</v>
      </c>
      <c r="F48" s="22" t="s">
        <v>836</v>
      </c>
      <c r="G48" s="22" t="str">
        <f t="shared" si="2"/>
        <v>4.35/km</v>
      </c>
      <c r="H48" s="28">
        <f t="shared" si="3"/>
        <v>0.03846064814814813</v>
      </c>
      <c r="I48" s="23">
        <f>F48-INDEX($F$5:$F$379,MATCH(D48,$D$5:$D$379,0))</f>
        <v>0.03846064814814813</v>
      </c>
    </row>
    <row r="49" spans="1:9" ht="18" customHeight="1">
      <c r="A49" s="21" t="s">
        <v>56</v>
      </c>
      <c r="B49" s="45" t="s">
        <v>837</v>
      </c>
      <c r="C49" s="45" t="s">
        <v>203</v>
      </c>
      <c r="D49" s="22" t="s">
        <v>715</v>
      </c>
      <c r="E49" s="45" t="s">
        <v>234</v>
      </c>
      <c r="F49" s="22" t="s">
        <v>838</v>
      </c>
      <c r="G49" s="22" t="str">
        <f t="shared" si="2"/>
        <v>4.35/km</v>
      </c>
      <c r="H49" s="28">
        <f t="shared" si="3"/>
        <v>0.03864583333333331</v>
      </c>
      <c r="I49" s="23">
        <f>F49-INDEX($F$5:$F$379,MATCH(D49,$D$5:$D$379,0))</f>
        <v>0.03864583333333331</v>
      </c>
    </row>
    <row r="50" spans="1:9" ht="18" customHeight="1">
      <c r="A50" s="21" t="s">
        <v>57</v>
      </c>
      <c r="B50" s="45" t="s">
        <v>839</v>
      </c>
      <c r="C50" s="45" t="s">
        <v>199</v>
      </c>
      <c r="D50" s="22" t="s">
        <v>715</v>
      </c>
      <c r="E50" s="45" t="s">
        <v>324</v>
      </c>
      <c r="F50" s="22" t="s">
        <v>840</v>
      </c>
      <c r="G50" s="22" t="str">
        <f t="shared" si="2"/>
        <v>4.35/km</v>
      </c>
      <c r="H50" s="28">
        <f t="shared" si="3"/>
        <v>0.03878472222222222</v>
      </c>
      <c r="I50" s="23">
        <f>F50-INDEX($F$5:$F$379,MATCH(D50,$D$5:$D$379,0))</f>
        <v>0.03878472222222222</v>
      </c>
    </row>
    <row r="51" spans="1:9" ht="18" customHeight="1">
      <c r="A51" s="21" t="s">
        <v>58</v>
      </c>
      <c r="B51" s="45" t="s">
        <v>841</v>
      </c>
      <c r="C51" s="45" t="s">
        <v>338</v>
      </c>
      <c r="D51" s="22" t="s">
        <v>715</v>
      </c>
      <c r="E51" s="45" t="s">
        <v>324</v>
      </c>
      <c r="F51" s="22" t="s">
        <v>842</v>
      </c>
      <c r="G51" s="22" t="str">
        <f t="shared" si="2"/>
        <v>4.36/km</v>
      </c>
      <c r="H51" s="28">
        <f t="shared" si="3"/>
        <v>0.03905092592592592</v>
      </c>
      <c r="I51" s="23">
        <f>F51-INDEX($F$5:$F$379,MATCH(D51,$D$5:$D$379,0))</f>
        <v>0.03905092592592592</v>
      </c>
    </row>
    <row r="52" spans="1:9" ht="18" customHeight="1">
      <c r="A52" s="21" t="s">
        <v>59</v>
      </c>
      <c r="B52" s="45" t="s">
        <v>843</v>
      </c>
      <c r="C52" s="45" t="s">
        <v>220</v>
      </c>
      <c r="D52" s="22" t="s">
        <v>715</v>
      </c>
      <c r="E52" s="45" t="s">
        <v>844</v>
      </c>
      <c r="F52" s="22" t="s">
        <v>845</v>
      </c>
      <c r="G52" s="22" t="str">
        <f t="shared" si="2"/>
        <v>4.36/km</v>
      </c>
      <c r="H52" s="28">
        <f t="shared" si="3"/>
        <v>0.03913194444444444</v>
      </c>
      <c r="I52" s="23">
        <f>F52-INDEX($F$5:$F$379,MATCH(D52,$D$5:$D$379,0))</f>
        <v>0.03913194444444444</v>
      </c>
    </row>
    <row r="53" spans="1:9" ht="18" customHeight="1">
      <c r="A53" s="21" t="s">
        <v>60</v>
      </c>
      <c r="B53" s="45" t="s">
        <v>709</v>
      </c>
      <c r="C53" s="45" t="s">
        <v>735</v>
      </c>
      <c r="D53" s="22" t="s">
        <v>715</v>
      </c>
      <c r="E53" s="45" t="s">
        <v>684</v>
      </c>
      <c r="F53" s="22" t="s">
        <v>846</v>
      </c>
      <c r="G53" s="22" t="str">
        <f t="shared" si="2"/>
        <v>4.36/km</v>
      </c>
      <c r="H53" s="28">
        <f t="shared" si="3"/>
        <v>0.03916666666666667</v>
      </c>
      <c r="I53" s="23">
        <f>F53-INDEX($F$5:$F$379,MATCH(D53,$D$5:$D$379,0))</f>
        <v>0.03916666666666667</v>
      </c>
    </row>
    <row r="54" spans="1:9" ht="18" customHeight="1">
      <c r="A54" s="21" t="s">
        <v>61</v>
      </c>
      <c r="B54" s="45" t="s">
        <v>847</v>
      </c>
      <c r="C54" s="45" t="s">
        <v>214</v>
      </c>
      <c r="D54" s="22" t="s">
        <v>715</v>
      </c>
      <c r="E54" s="45" t="s">
        <v>326</v>
      </c>
      <c r="F54" s="22" t="s">
        <v>848</v>
      </c>
      <c r="G54" s="22" t="str">
        <f t="shared" si="2"/>
        <v>4.36/km</v>
      </c>
      <c r="H54" s="28">
        <f t="shared" si="3"/>
        <v>0.03925925925925926</v>
      </c>
      <c r="I54" s="23">
        <f>F54-INDEX($F$5:$F$379,MATCH(D54,$D$5:$D$379,0))</f>
        <v>0.03925925925925926</v>
      </c>
    </row>
    <row r="55" spans="1:9" ht="18" customHeight="1">
      <c r="A55" s="21" t="s">
        <v>62</v>
      </c>
      <c r="B55" s="45" t="s">
        <v>687</v>
      </c>
      <c r="C55" s="45" t="s">
        <v>691</v>
      </c>
      <c r="D55" s="22" t="s">
        <v>715</v>
      </c>
      <c r="E55" s="45" t="s">
        <v>324</v>
      </c>
      <c r="F55" s="22" t="s">
        <v>849</v>
      </c>
      <c r="G55" s="22" t="str">
        <f t="shared" si="2"/>
        <v>4.36/km</v>
      </c>
      <c r="H55" s="28">
        <f t="shared" si="3"/>
        <v>0.039293981481481485</v>
      </c>
      <c r="I55" s="23">
        <f>F55-INDEX($F$5:$F$379,MATCH(D55,$D$5:$D$379,0))</f>
        <v>0.039293981481481485</v>
      </c>
    </row>
    <row r="56" spans="1:9" ht="18" customHeight="1">
      <c r="A56" s="21" t="s">
        <v>63</v>
      </c>
      <c r="B56" s="45" t="s">
        <v>850</v>
      </c>
      <c r="C56" s="45" t="s">
        <v>622</v>
      </c>
      <c r="D56" s="22" t="s">
        <v>715</v>
      </c>
      <c r="E56" s="45" t="s">
        <v>851</v>
      </c>
      <c r="F56" s="22" t="s">
        <v>852</v>
      </c>
      <c r="G56" s="22" t="str">
        <f t="shared" si="2"/>
        <v>4.37/km</v>
      </c>
      <c r="H56" s="28">
        <f t="shared" si="3"/>
        <v>0.03940972222222221</v>
      </c>
      <c r="I56" s="23">
        <f>F56-INDEX($F$5:$F$379,MATCH(D56,$D$5:$D$379,0))</f>
        <v>0.03940972222222221</v>
      </c>
    </row>
    <row r="57" spans="1:9" ht="18" customHeight="1">
      <c r="A57" s="41" t="s">
        <v>64</v>
      </c>
      <c r="B57" s="48" t="s">
        <v>697</v>
      </c>
      <c r="C57" s="48" t="s">
        <v>853</v>
      </c>
      <c r="D57" s="42" t="s">
        <v>715</v>
      </c>
      <c r="E57" s="48" t="s">
        <v>197</v>
      </c>
      <c r="F57" s="42" t="s">
        <v>854</v>
      </c>
      <c r="G57" s="42" t="str">
        <f t="shared" si="2"/>
        <v>4.37/km</v>
      </c>
      <c r="H57" s="43">
        <f t="shared" si="3"/>
        <v>0.03980324074074072</v>
      </c>
      <c r="I57" s="44">
        <f>F57-INDEX($F$5:$F$379,MATCH(D57,$D$5:$D$379,0))</f>
        <v>0.03980324074074072</v>
      </c>
    </row>
    <row r="58" spans="1:9" ht="18" customHeight="1">
      <c r="A58" s="21" t="s">
        <v>65</v>
      </c>
      <c r="B58" s="45" t="s">
        <v>855</v>
      </c>
      <c r="C58" s="45" t="s">
        <v>226</v>
      </c>
      <c r="D58" s="22" t="s">
        <v>715</v>
      </c>
      <c r="E58" s="45" t="s">
        <v>603</v>
      </c>
      <c r="F58" s="22" t="s">
        <v>854</v>
      </c>
      <c r="G58" s="22" t="str">
        <f t="shared" si="2"/>
        <v>4.37/km</v>
      </c>
      <c r="H58" s="28">
        <f t="shared" si="3"/>
        <v>0.03980324074074072</v>
      </c>
      <c r="I58" s="23">
        <f>F58-INDEX($F$5:$F$379,MATCH(D58,$D$5:$D$379,0))</f>
        <v>0.03980324074074072</v>
      </c>
    </row>
    <row r="59" spans="1:9" ht="18" customHeight="1">
      <c r="A59" s="21" t="s">
        <v>66</v>
      </c>
      <c r="B59" s="45" t="s">
        <v>856</v>
      </c>
      <c r="C59" s="45" t="s">
        <v>201</v>
      </c>
      <c r="D59" s="22" t="s">
        <v>715</v>
      </c>
      <c r="E59" s="45" t="s">
        <v>857</v>
      </c>
      <c r="F59" s="22" t="s">
        <v>858</v>
      </c>
      <c r="G59" s="22" t="str">
        <f t="shared" si="2"/>
        <v>4.38/km</v>
      </c>
      <c r="H59" s="28">
        <f t="shared" si="3"/>
        <v>0.03990740740740738</v>
      </c>
      <c r="I59" s="23">
        <f>F59-INDEX($F$5:$F$379,MATCH(D59,$D$5:$D$379,0))</f>
        <v>0.03990740740740738</v>
      </c>
    </row>
    <row r="60" spans="1:9" ht="18" customHeight="1">
      <c r="A60" s="21" t="s">
        <v>67</v>
      </c>
      <c r="B60" s="45" t="s">
        <v>859</v>
      </c>
      <c r="C60" s="45" t="s">
        <v>621</v>
      </c>
      <c r="D60" s="22" t="s">
        <v>715</v>
      </c>
      <c r="E60" s="45" t="s">
        <v>324</v>
      </c>
      <c r="F60" s="22" t="s">
        <v>860</v>
      </c>
      <c r="G60" s="22" t="str">
        <f t="shared" si="2"/>
        <v>4.40/km</v>
      </c>
      <c r="H60" s="28">
        <f t="shared" si="3"/>
        <v>0.040960648148148135</v>
      </c>
      <c r="I60" s="23">
        <f>F60-INDEX($F$5:$F$379,MATCH(D60,$D$5:$D$379,0))</f>
        <v>0.040960648148148135</v>
      </c>
    </row>
    <row r="61" spans="1:9" ht="18" customHeight="1">
      <c r="A61" s="21" t="s">
        <v>68</v>
      </c>
      <c r="B61" s="45" t="s">
        <v>861</v>
      </c>
      <c r="C61" s="45" t="s">
        <v>862</v>
      </c>
      <c r="D61" s="22" t="s">
        <v>715</v>
      </c>
      <c r="E61" s="45" t="s">
        <v>324</v>
      </c>
      <c r="F61" s="22" t="s">
        <v>863</v>
      </c>
      <c r="G61" s="22" t="str">
        <f t="shared" si="2"/>
        <v>4.40/km</v>
      </c>
      <c r="H61" s="28">
        <f t="shared" si="3"/>
        <v>0.04116898148148147</v>
      </c>
      <c r="I61" s="23">
        <f>F61-INDEX($F$5:$F$379,MATCH(D61,$D$5:$D$379,0))</f>
        <v>0.04116898148148147</v>
      </c>
    </row>
    <row r="62" spans="1:9" ht="18" customHeight="1">
      <c r="A62" s="21" t="s">
        <v>69</v>
      </c>
      <c r="B62" s="45" t="s">
        <v>864</v>
      </c>
      <c r="C62" s="45" t="s">
        <v>646</v>
      </c>
      <c r="D62" s="22" t="s">
        <v>715</v>
      </c>
      <c r="E62" s="45" t="s">
        <v>865</v>
      </c>
      <c r="F62" s="22" t="s">
        <v>866</v>
      </c>
      <c r="G62" s="22" t="str">
        <f t="shared" si="2"/>
        <v>4.42/km</v>
      </c>
      <c r="H62" s="28">
        <f t="shared" si="3"/>
        <v>0.04190972222222221</v>
      </c>
      <c r="I62" s="23">
        <f>F62-INDEX($F$5:$F$379,MATCH(D62,$D$5:$D$379,0))</f>
        <v>0.04190972222222221</v>
      </c>
    </row>
    <row r="63" spans="1:9" ht="18" customHeight="1">
      <c r="A63" s="21" t="s">
        <v>70</v>
      </c>
      <c r="B63" s="45" t="s">
        <v>345</v>
      </c>
      <c r="C63" s="45" t="s">
        <v>666</v>
      </c>
      <c r="D63" s="22" t="s">
        <v>715</v>
      </c>
      <c r="E63" s="45" t="s">
        <v>867</v>
      </c>
      <c r="F63" s="22" t="s">
        <v>868</v>
      </c>
      <c r="G63" s="22" t="str">
        <f t="shared" si="2"/>
        <v>4.42/km</v>
      </c>
      <c r="H63" s="28">
        <f t="shared" si="3"/>
        <v>0.0420023148148148</v>
      </c>
      <c r="I63" s="23">
        <f>F63-INDEX($F$5:$F$379,MATCH(D63,$D$5:$D$379,0))</f>
        <v>0.0420023148148148</v>
      </c>
    </row>
    <row r="64" spans="1:9" ht="18" customHeight="1">
      <c r="A64" s="21" t="s">
        <v>71</v>
      </c>
      <c r="B64" s="45" t="s">
        <v>869</v>
      </c>
      <c r="C64" s="45" t="s">
        <v>870</v>
      </c>
      <c r="D64" s="22" t="s">
        <v>715</v>
      </c>
      <c r="E64" s="45" t="s">
        <v>326</v>
      </c>
      <c r="F64" s="22" t="s">
        <v>352</v>
      </c>
      <c r="G64" s="22" t="str">
        <f t="shared" si="2"/>
        <v>4.42/km</v>
      </c>
      <c r="H64" s="28">
        <f t="shared" si="3"/>
        <v>0.04219907407407407</v>
      </c>
      <c r="I64" s="23">
        <f>F64-INDEX($F$5:$F$379,MATCH(D64,$D$5:$D$379,0))</f>
        <v>0.04219907407407407</v>
      </c>
    </row>
    <row r="65" spans="1:9" ht="18" customHeight="1">
      <c r="A65" s="21" t="s">
        <v>72</v>
      </c>
      <c r="B65" s="45" t="s">
        <v>871</v>
      </c>
      <c r="C65" s="45" t="s">
        <v>209</v>
      </c>
      <c r="D65" s="22" t="s">
        <v>715</v>
      </c>
      <c r="E65" s="45" t="s">
        <v>416</v>
      </c>
      <c r="F65" s="22" t="s">
        <v>872</v>
      </c>
      <c r="G65" s="22" t="str">
        <f t="shared" si="2"/>
        <v>4.43/km</v>
      </c>
      <c r="H65" s="28">
        <f t="shared" si="3"/>
        <v>0.04234953703703702</v>
      </c>
      <c r="I65" s="23">
        <f>F65-INDEX($F$5:$F$379,MATCH(D65,$D$5:$D$379,0))</f>
        <v>0.04234953703703702</v>
      </c>
    </row>
    <row r="66" spans="1:9" ht="18" customHeight="1">
      <c r="A66" s="21" t="s">
        <v>73</v>
      </c>
      <c r="B66" s="45" t="s">
        <v>873</v>
      </c>
      <c r="C66" s="45" t="s">
        <v>726</v>
      </c>
      <c r="D66" s="22" t="s">
        <v>715</v>
      </c>
      <c r="E66" s="45" t="s">
        <v>763</v>
      </c>
      <c r="F66" s="22" t="s">
        <v>874</v>
      </c>
      <c r="G66" s="22" t="str">
        <f t="shared" si="2"/>
        <v>4.43/km</v>
      </c>
      <c r="H66" s="28">
        <f t="shared" si="3"/>
        <v>0.04266203703703701</v>
      </c>
      <c r="I66" s="23">
        <f>F66-INDEX($F$5:$F$379,MATCH(D66,$D$5:$D$379,0))</f>
        <v>0.04266203703703701</v>
      </c>
    </row>
    <row r="67" spans="1:9" ht="18" customHeight="1">
      <c r="A67" s="21" t="s">
        <v>74</v>
      </c>
      <c r="B67" s="45" t="s">
        <v>875</v>
      </c>
      <c r="C67" s="45" t="s">
        <v>225</v>
      </c>
      <c r="D67" s="22" t="s">
        <v>715</v>
      </c>
      <c r="E67" s="45" t="s">
        <v>876</v>
      </c>
      <c r="F67" s="22" t="s">
        <v>877</v>
      </c>
      <c r="G67" s="22" t="str">
        <f t="shared" si="2"/>
        <v>4.44/km</v>
      </c>
      <c r="H67" s="28">
        <f aca="true" t="shared" si="4" ref="H67:H89">F67-$F$5</f>
        <v>0.04281249999999999</v>
      </c>
      <c r="I67" s="23">
        <f>F67-INDEX($F$5:$F$379,MATCH(D67,$D$5:$D$379,0))</f>
        <v>0.04281249999999999</v>
      </c>
    </row>
    <row r="68" spans="1:9" ht="18" customHeight="1">
      <c r="A68" s="21" t="s">
        <v>75</v>
      </c>
      <c r="B68" s="45" t="s">
        <v>878</v>
      </c>
      <c r="C68" s="45" t="s">
        <v>211</v>
      </c>
      <c r="D68" s="22" t="s">
        <v>715</v>
      </c>
      <c r="E68" s="45" t="s">
        <v>879</v>
      </c>
      <c r="F68" s="22" t="s">
        <v>353</v>
      </c>
      <c r="G68" s="22" t="str">
        <f t="shared" si="2"/>
        <v>4.44/km</v>
      </c>
      <c r="H68" s="28">
        <f t="shared" si="4"/>
        <v>0.04307870370370369</v>
      </c>
      <c r="I68" s="23">
        <f>F68-INDEX($F$5:$F$379,MATCH(D68,$D$5:$D$379,0))</f>
        <v>0.04307870370370369</v>
      </c>
    </row>
    <row r="69" spans="1:9" ht="18" customHeight="1">
      <c r="A69" s="21" t="s">
        <v>76</v>
      </c>
      <c r="B69" s="45" t="s">
        <v>880</v>
      </c>
      <c r="C69" s="45" t="s">
        <v>881</v>
      </c>
      <c r="D69" s="22" t="s">
        <v>715</v>
      </c>
      <c r="E69" s="45" t="s">
        <v>324</v>
      </c>
      <c r="F69" s="22" t="s">
        <v>353</v>
      </c>
      <c r="G69" s="22" t="str">
        <f t="shared" si="2"/>
        <v>4.44/km</v>
      </c>
      <c r="H69" s="28">
        <f t="shared" si="4"/>
        <v>0.04307870370370369</v>
      </c>
      <c r="I69" s="23">
        <f>F69-INDEX($F$5:$F$379,MATCH(D69,$D$5:$D$379,0))</f>
        <v>0.04307870370370369</v>
      </c>
    </row>
    <row r="70" spans="1:9" ht="18" customHeight="1">
      <c r="A70" s="21" t="s">
        <v>77</v>
      </c>
      <c r="B70" s="45" t="s">
        <v>882</v>
      </c>
      <c r="C70" s="45" t="s">
        <v>364</v>
      </c>
      <c r="D70" s="22" t="s">
        <v>715</v>
      </c>
      <c r="E70" s="45" t="s">
        <v>324</v>
      </c>
      <c r="F70" s="22" t="s">
        <v>883</v>
      </c>
      <c r="G70" s="22" t="str">
        <f t="shared" si="2"/>
        <v>4.44/km</v>
      </c>
      <c r="H70" s="28">
        <f t="shared" si="4"/>
        <v>0.04322916666666664</v>
      </c>
      <c r="I70" s="23">
        <f>F70-INDEX($F$5:$F$379,MATCH(D70,$D$5:$D$379,0))</f>
        <v>0.04322916666666664</v>
      </c>
    </row>
    <row r="71" spans="1:9" ht="18" customHeight="1">
      <c r="A71" s="21" t="s">
        <v>78</v>
      </c>
      <c r="B71" s="45" t="s">
        <v>443</v>
      </c>
      <c r="C71" s="45" t="s">
        <v>884</v>
      </c>
      <c r="D71" s="22" t="s">
        <v>715</v>
      </c>
      <c r="E71" s="45" t="s">
        <v>649</v>
      </c>
      <c r="F71" s="22" t="s">
        <v>885</v>
      </c>
      <c r="G71" s="22" t="str">
        <f t="shared" si="2"/>
        <v>4.46/km</v>
      </c>
      <c r="H71" s="28">
        <f t="shared" si="4"/>
        <v>0.04415509259259258</v>
      </c>
      <c r="I71" s="23">
        <f>F71-INDEX($F$5:$F$379,MATCH(D71,$D$5:$D$379,0))</f>
        <v>0.04415509259259258</v>
      </c>
    </row>
    <row r="72" spans="1:9" ht="18" customHeight="1">
      <c r="A72" s="21" t="s">
        <v>79</v>
      </c>
      <c r="B72" s="45" t="s">
        <v>886</v>
      </c>
      <c r="C72" s="45" t="s">
        <v>263</v>
      </c>
      <c r="D72" s="22" t="s">
        <v>715</v>
      </c>
      <c r="E72" s="45" t="s">
        <v>324</v>
      </c>
      <c r="F72" s="22" t="s">
        <v>887</v>
      </c>
      <c r="G72" s="22" t="str">
        <f t="shared" si="2"/>
        <v>4.47/km</v>
      </c>
      <c r="H72" s="28">
        <f t="shared" si="4"/>
        <v>0.04432870370370369</v>
      </c>
      <c r="I72" s="23">
        <f>F72-INDEX($F$5:$F$379,MATCH(D72,$D$5:$D$379,0))</f>
        <v>0.04432870370370369</v>
      </c>
    </row>
    <row r="73" spans="1:9" ht="18" customHeight="1">
      <c r="A73" s="21" t="s">
        <v>80</v>
      </c>
      <c r="B73" s="45" t="s">
        <v>888</v>
      </c>
      <c r="C73" s="45" t="s">
        <v>255</v>
      </c>
      <c r="D73" s="22" t="s">
        <v>715</v>
      </c>
      <c r="E73" s="45" t="s">
        <v>889</v>
      </c>
      <c r="F73" s="22" t="s">
        <v>355</v>
      </c>
      <c r="G73" s="22" t="str">
        <f t="shared" si="2"/>
        <v>4.47/km</v>
      </c>
      <c r="H73" s="28">
        <f t="shared" si="4"/>
        <v>0.044340277777777756</v>
      </c>
      <c r="I73" s="23">
        <f>F73-INDEX($F$5:$F$379,MATCH(D73,$D$5:$D$379,0))</f>
        <v>0.044340277777777756</v>
      </c>
    </row>
    <row r="74" spans="1:9" ht="18" customHeight="1">
      <c r="A74" s="21" t="s">
        <v>81</v>
      </c>
      <c r="B74" s="45" t="s">
        <v>890</v>
      </c>
      <c r="C74" s="45" t="s">
        <v>366</v>
      </c>
      <c r="D74" s="22" t="s">
        <v>715</v>
      </c>
      <c r="E74" s="45" t="s">
        <v>326</v>
      </c>
      <c r="F74" s="22" t="s">
        <v>891</v>
      </c>
      <c r="G74" s="22" t="str">
        <f t="shared" si="2"/>
        <v>4.50/km</v>
      </c>
      <c r="H74" s="28">
        <f t="shared" si="4"/>
        <v>0.04604166666666666</v>
      </c>
      <c r="I74" s="23">
        <f>F74-INDEX($F$5:$F$379,MATCH(D74,$D$5:$D$379,0))</f>
        <v>0.04604166666666666</v>
      </c>
    </row>
    <row r="75" spans="1:9" ht="18" customHeight="1">
      <c r="A75" s="21" t="s">
        <v>82</v>
      </c>
      <c r="B75" s="45" t="s">
        <v>892</v>
      </c>
      <c r="C75" s="45" t="s">
        <v>213</v>
      </c>
      <c r="D75" s="22" t="s">
        <v>715</v>
      </c>
      <c r="E75" s="45" t="s">
        <v>633</v>
      </c>
      <c r="F75" s="22" t="s">
        <v>893</v>
      </c>
      <c r="G75" s="22" t="str">
        <f t="shared" si="2"/>
        <v>4.51/km</v>
      </c>
      <c r="H75" s="28">
        <f t="shared" si="4"/>
        <v>0.046238425925925905</v>
      </c>
      <c r="I75" s="23">
        <f>F75-INDEX($F$5:$F$379,MATCH(D75,$D$5:$D$379,0))</f>
        <v>0.046238425925925905</v>
      </c>
    </row>
    <row r="76" spans="1:9" ht="18" customHeight="1">
      <c r="A76" s="21" t="s">
        <v>83</v>
      </c>
      <c r="B76" s="45" t="s">
        <v>894</v>
      </c>
      <c r="C76" s="45" t="s">
        <v>895</v>
      </c>
      <c r="D76" s="22" t="s">
        <v>715</v>
      </c>
      <c r="E76" s="45" t="s">
        <v>804</v>
      </c>
      <c r="F76" s="22" t="s">
        <v>896</v>
      </c>
      <c r="G76" s="22" t="str">
        <f t="shared" si="2"/>
        <v>4.51/km</v>
      </c>
      <c r="H76" s="28">
        <f t="shared" si="4"/>
        <v>0.046261574074074066</v>
      </c>
      <c r="I76" s="23">
        <f>F76-INDEX($F$5:$F$379,MATCH(D76,$D$5:$D$379,0))</f>
        <v>0.046261574074074066</v>
      </c>
    </row>
    <row r="77" spans="1:9" ht="18" customHeight="1">
      <c r="A77" s="21" t="s">
        <v>84</v>
      </c>
      <c r="B77" s="45" t="s">
        <v>897</v>
      </c>
      <c r="C77" s="45" t="s">
        <v>898</v>
      </c>
      <c r="D77" s="22" t="s">
        <v>715</v>
      </c>
      <c r="E77" s="45" t="s">
        <v>324</v>
      </c>
      <c r="F77" s="22" t="s">
        <v>359</v>
      </c>
      <c r="G77" s="22" t="str">
        <f t="shared" si="2"/>
        <v>4.51/km</v>
      </c>
      <c r="H77" s="28">
        <f t="shared" si="4"/>
        <v>0.04631944444444443</v>
      </c>
      <c r="I77" s="23">
        <f>F77-INDEX($F$5:$F$379,MATCH(D77,$D$5:$D$379,0))</f>
        <v>0.04631944444444443</v>
      </c>
    </row>
    <row r="78" spans="1:9" ht="18" customHeight="1">
      <c r="A78" s="21" t="s">
        <v>85</v>
      </c>
      <c r="B78" s="45" t="s">
        <v>899</v>
      </c>
      <c r="C78" s="45" t="s">
        <v>215</v>
      </c>
      <c r="D78" s="22" t="s">
        <v>715</v>
      </c>
      <c r="E78" s="45" t="s">
        <v>900</v>
      </c>
      <c r="F78" s="22" t="s">
        <v>901</v>
      </c>
      <c r="G78" s="22" t="str">
        <f t="shared" si="2"/>
        <v>4.51/km</v>
      </c>
      <c r="H78" s="28">
        <f t="shared" si="4"/>
        <v>0.04643518518518518</v>
      </c>
      <c r="I78" s="23">
        <f>F78-INDEX($F$5:$F$379,MATCH(D78,$D$5:$D$379,0))</f>
        <v>0.04643518518518518</v>
      </c>
    </row>
    <row r="79" spans="1:9" ht="18" customHeight="1">
      <c r="A79" s="21" t="s">
        <v>86</v>
      </c>
      <c r="B79" s="45" t="s">
        <v>902</v>
      </c>
      <c r="C79" s="45" t="s">
        <v>338</v>
      </c>
      <c r="D79" s="22" t="s">
        <v>715</v>
      </c>
      <c r="E79" s="45" t="s">
        <v>844</v>
      </c>
      <c r="F79" s="22" t="s">
        <v>360</v>
      </c>
      <c r="G79" s="22" t="str">
        <f t="shared" si="2"/>
        <v>4.52/km</v>
      </c>
      <c r="H79" s="28">
        <f t="shared" si="4"/>
        <v>0.04668981481481481</v>
      </c>
      <c r="I79" s="23">
        <f>F79-INDEX($F$5:$F$379,MATCH(D79,$D$5:$D$379,0))</f>
        <v>0.04668981481481481</v>
      </c>
    </row>
    <row r="80" spans="1:9" ht="18" customHeight="1">
      <c r="A80" s="21" t="s">
        <v>87</v>
      </c>
      <c r="B80" s="45" t="s">
        <v>903</v>
      </c>
      <c r="C80" s="45" t="s">
        <v>904</v>
      </c>
      <c r="D80" s="22" t="s">
        <v>715</v>
      </c>
      <c r="E80" s="45" t="s">
        <v>905</v>
      </c>
      <c r="F80" s="22" t="s">
        <v>906</v>
      </c>
      <c r="G80" s="22" t="str">
        <f t="shared" si="2"/>
        <v>4.52/km</v>
      </c>
      <c r="H80" s="28">
        <f t="shared" si="4"/>
        <v>0.04671296296296294</v>
      </c>
      <c r="I80" s="23">
        <f>F80-INDEX($F$5:$F$379,MATCH(D80,$D$5:$D$379,0))</f>
        <v>0.04671296296296294</v>
      </c>
    </row>
    <row r="81" spans="1:9" ht="18" customHeight="1">
      <c r="A81" s="21" t="s">
        <v>88</v>
      </c>
      <c r="B81" s="45" t="s">
        <v>474</v>
      </c>
      <c r="C81" s="45" t="s">
        <v>244</v>
      </c>
      <c r="D81" s="22" t="s">
        <v>715</v>
      </c>
      <c r="E81" s="45" t="s">
        <v>907</v>
      </c>
      <c r="F81" s="22" t="s">
        <v>361</v>
      </c>
      <c r="G81" s="22" t="str">
        <f t="shared" si="2"/>
        <v>4.52/km</v>
      </c>
      <c r="H81" s="28">
        <f t="shared" si="4"/>
        <v>0.0467361111111111</v>
      </c>
      <c r="I81" s="23">
        <f>F81-INDEX($F$5:$F$379,MATCH(D81,$D$5:$D$379,0))</f>
        <v>0.0467361111111111</v>
      </c>
    </row>
    <row r="82" spans="1:9" ht="18" customHeight="1">
      <c r="A82" s="21" t="s">
        <v>89</v>
      </c>
      <c r="B82" s="45" t="s">
        <v>908</v>
      </c>
      <c r="C82" s="45" t="s">
        <v>213</v>
      </c>
      <c r="D82" s="22" t="s">
        <v>715</v>
      </c>
      <c r="E82" s="45" t="s">
        <v>330</v>
      </c>
      <c r="F82" s="22" t="s">
        <v>909</v>
      </c>
      <c r="G82" s="22" t="str">
        <f t="shared" si="2"/>
        <v>4.52/km</v>
      </c>
      <c r="H82" s="28">
        <f t="shared" si="4"/>
        <v>0.046817129629629625</v>
      </c>
      <c r="I82" s="23">
        <f>F82-INDEX($F$5:$F$379,MATCH(D82,$D$5:$D$379,0))</f>
        <v>0.046817129629629625</v>
      </c>
    </row>
    <row r="83" spans="1:9" ht="18" customHeight="1">
      <c r="A83" s="21" t="s">
        <v>90</v>
      </c>
      <c r="B83" s="45" t="s">
        <v>910</v>
      </c>
      <c r="C83" s="45" t="s">
        <v>677</v>
      </c>
      <c r="D83" s="22" t="s">
        <v>715</v>
      </c>
      <c r="E83" s="45" t="s">
        <v>324</v>
      </c>
      <c r="F83" s="22" t="s">
        <v>911</v>
      </c>
      <c r="G83" s="22" t="str">
        <f t="shared" si="2"/>
        <v>4.52/km</v>
      </c>
      <c r="H83" s="28">
        <f t="shared" si="4"/>
        <v>0.04703703703703703</v>
      </c>
      <c r="I83" s="23">
        <f>F83-INDEX($F$5:$F$379,MATCH(D83,$D$5:$D$379,0))</f>
        <v>0.04703703703703703</v>
      </c>
    </row>
    <row r="84" spans="1:9" ht="18" customHeight="1">
      <c r="A84" s="21" t="s">
        <v>91</v>
      </c>
      <c r="B84" s="45" t="s">
        <v>912</v>
      </c>
      <c r="C84" s="45" t="s">
        <v>223</v>
      </c>
      <c r="D84" s="22" t="s">
        <v>715</v>
      </c>
      <c r="E84" s="45" t="s">
        <v>913</v>
      </c>
      <c r="F84" s="22" t="s">
        <v>914</v>
      </c>
      <c r="G84" s="22" t="str">
        <f t="shared" si="2"/>
        <v>4.53/km</v>
      </c>
      <c r="H84" s="28">
        <f t="shared" si="4"/>
        <v>0.04732638888888889</v>
      </c>
      <c r="I84" s="23">
        <f>F84-INDEX($F$5:$F$379,MATCH(D84,$D$5:$D$379,0))</f>
        <v>0.04732638888888889</v>
      </c>
    </row>
    <row r="85" spans="1:9" ht="18" customHeight="1">
      <c r="A85" s="21" t="s">
        <v>92</v>
      </c>
      <c r="B85" s="45" t="s">
        <v>475</v>
      </c>
      <c r="C85" s="45" t="s">
        <v>264</v>
      </c>
      <c r="D85" s="22" t="s">
        <v>715</v>
      </c>
      <c r="E85" s="45" t="s">
        <v>668</v>
      </c>
      <c r="F85" s="22" t="s">
        <v>914</v>
      </c>
      <c r="G85" s="22" t="str">
        <f t="shared" si="2"/>
        <v>4.53/km</v>
      </c>
      <c r="H85" s="28">
        <f t="shared" si="4"/>
        <v>0.04732638888888889</v>
      </c>
      <c r="I85" s="23">
        <f>F85-INDEX($F$5:$F$379,MATCH(D85,$D$5:$D$379,0))</f>
        <v>0.04732638888888889</v>
      </c>
    </row>
    <row r="86" spans="1:9" ht="18" customHeight="1">
      <c r="A86" s="21" t="s">
        <v>93</v>
      </c>
      <c r="B86" s="45" t="s">
        <v>915</v>
      </c>
      <c r="C86" s="45" t="s">
        <v>210</v>
      </c>
      <c r="D86" s="22" t="s">
        <v>715</v>
      </c>
      <c r="E86" s="45" t="s">
        <v>684</v>
      </c>
      <c r="F86" s="22" t="s">
        <v>916</v>
      </c>
      <c r="G86" s="22" t="str">
        <f t="shared" si="2"/>
        <v>4.53/km</v>
      </c>
      <c r="H86" s="28">
        <f t="shared" si="4"/>
        <v>0.04751157407407407</v>
      </c>
      <c r="I86" s="23">
        <f>F86-INDEX($F$5:$F$379,MATCH(D86,$D$5:$D$379,0))</f>
        <v>0.04751157407407407</v>
      </c>
    </row>
    <row r="87" spans="1:9" ht="18" customHeight="1">
      <c r="A87" s="21" t="s">
        <v>94</v>
      </c>
      <c r="B87" s="45" t="s">
        <v>917</v>
      </c>
      <c r="C87" s="45" t="s">
        <v>210</v>
      </c>
      <c r="D87" s="22" t="s">
        <v>715</v>
      </c>
      <c r="E87" s="45" t="s">
        <v>630</v>
      </c>
      <c r="F87" s="22" t="s">
        <v>918</v>
      </c>
      <c r="G87" s="22" t="str">
        <f t="shared" si="2"/>
        <v>4.53/km</v>
      </c>
      <c r="H87" s="28">
        <f t="shared" si="4"/>
        <v>0.047523148148148134</v>
      </c>
      <c r="I87" s="23">
        <f>F87-INDEX($F$5:$F$379,MATCH(D87,$D$5:$D$379,0))</f>
        <v>0.047523148148148134</v>
      </c>
    </row>
    <row r="88" spans="1:9" ht="18" customHeight="1">
      <c r="A88" s="21" t="s">
        <v>95</v>
      </c>
      <c r="B88" s="45" t="s">
        <v>919</v>
      </c>
      <c r="C88" s="45" t="s">
        <v>210</v>
      </c>
      <c r="D88" s="22" t="s">
        <v>715</v>
      </c>
      <c r="E88" s="45" t="s">
        <v>844</v>
      </c>
      <c r="F88" s="22" t="s">
        <v>920</v>
      </c>
      <c r="G88" s="22" t="str">
        <f t="shared" si="2"/>
        <v>4.54/km</v>
      </c>
      <c r="H88" s="28">
        <f t="shared" si="4"/>
        <v>0.04778935185185183</v>
      </c>
      <c r="I88" s="23">
        <f>F88-INDEX($F$5:$F$379,MATCH(D88,$D$5:$D$379,0))</f>
        <v>0.04778935185185183</v>
      </c>
    </row>
    <row r="89" spans="1:9" ht="18" customHeight="1">
      <c r="A89" s="21" t="s">
        <v>96</v>
      </c>
      <c r="B89" s="45" t="s">
        <v>673</v>
      </c>
      <c r="C89" s="45" t="s">
        <v>671</v>
      </c>
      <c r="D89" s="22" t="s">
        <v>715</v>
      </c>
      <c r="E89" s="45" t="s">
        <v>324</v>
      </c>
      <c r="F89" s="22" t="s">
        <v>921</v>
      </c>
      <c r="G89" s="22" t="str">
        <f t="shared" si="2"/>
        <v>4.54/km</v>
      </c>
      <c r="H89" s="28">
        <f t="shared" si="4"/>
        <v>0.047812499999999994</v>
      </c>
      <c r="I89" s="23">
        <f>F89-INDEX($F$5:$F$379,MATCH(D89,$D$5:$D$379,0))</f>
        <v>0.047812499999999994</v>
      </c>
    </row>
    <row r="90" spans="1:9" ht="18" customHeight="1">
      <c r="A90" s="21" t="s">
        <v>97</v>
      </c>
      <c r="B90" s="45" t="s">
        <v>922</v>
      </c>
      <c r="C90" s="45" t="s">
        <v>204</v>
      </c>
      <c r="D90" s="22" t="s">
        <v>715</v>
      </c>
      <c r="E90" s="45" t="s">
        <v>844</v>
      </c>
      <c r="F90" s="22" t="s">
        <v>923</v>
      </c>
      <c r="G90" s="22" t="str">
        <f aca="true" t="shared" si="5" ref="G90:G102">TEXT(INT((HOUR(F90)*3600+MINUTE(F90)*60+SECOND(F90))/$I$3/60),"0")&amp;"."&amp;TEXT(MOD((HOUR(F90)*3600+MINUTE(F90)*60+SECOND(F90))/$I$3,60),"00")&amp;"/km"</f>
        <v>4.54/km</v>
      </c>
      <c r="H90" s="28">
        <f aca="true" t="shared" si="6" ref="H90:H102">F90-$F$5</f>
        <v>0.0480324074074074</v>
      </c>
      <c r="I90" s="23">
        <f>F90-INDEX($F$5:$F$379,MATCH(D90,$D$5:$D$379,0))</f>
        <v>0.0480324074074074</v>
      </c>
    </row>
    <row r="91" spans="1:9" ht="18" customHeight="1">
      <c r="A91" s="21" t="s">
        <v>98</v>
      </c>
      <c r="B91" s="45" t="s">
        <v>924</v>
      </c>
      <c r="C91" s="45" t="s">
        <v>925</v>
      </c>
      <c r="D91" s="22" t="s">
        <v>715</v>
      </c>
      <c r="E91" s="45" t="s">
        <v>653</v>
      </c>
      <c r="F91" s="22" t="s">
        <v>926</v>
      </c>
      <c r="G91" s="22" t="str">
        <f t="shared" si="5"/>
        <v>4.55/km</v>
      </c>
      <c r="H91" s="28">
        <f t="shared" si="6"/>
        <v>0.04820601851851851</v>
      </c>
      <c r="I91" s="23">
        <f>F91-INDEX($F$5:$F$379,MATCH(D91,$D$5:$D$379,0))</f>
        <v>0.04820601851851851</v>
      </c>
    </row>
    <row r="92" spans="1:9" ht="18" customHeight="1">
      <c r="A92" s="21" t="s">
        <v>99</v>
      </c>
      <c r="B92" s="45" t="s">
        <v>927</v>
      </c>
      <c r="C92" s="45" t="s">
        <v>335</v>
      </c>
      <c r="D92" s="22" t="s">
        <v>715</v>
      </c>
      <c r="E92" s="45" t="s">
        <v>928</v>
      </c>
      <c r="F92" s="22" t="s">
        <v>929</v>
      </c>
      <c r="G92" s="22" t="str">
        <f t="shared" si="5"/>
        <v>4.55/km</v>
      </c>
      <c r="H92" s="28">
        <f t="shared" si="6"/>
        <v>0.04849537037037037</v>
      </c>
      <c r="I92" s="23">
        <f>F92-INDEX($F$5:$F$379,MATCH(D92,$D$5:$D$379,0))</f>
        <v>0.04849537037037037</v>
      </c>
    </row>
    <row r="93" spans="1:9" ht="18" customHeight="1">
      <c r="A93" s="21" t="s">
        <v>100</v>
      </c>
      <c r="B93" s="45" t="s">
        <v>930</v>
      </c>
      <c r="C93" s="45" t="s">
        <v>202</v>
      </c>
      <c r="D93" s="22" t="s">
        <v>715</v>
      </c>
      <c r="E93" s="45" t="s">
        <v>466</v>
      </c>
      <c r="F93" s="22" t="s">
        <v>365</v>
      </c>
      <c r="G93" s="22" t="str">
        <f t="shared" si="5"/>
        <v>4.55/km</v>
      </c>
      <c r="H93" s="28">
        <f t="shared" si="6"/>
        <v>0.0485648148148148</v>
      </c>
      <c r="I93" s="23">
        <f>F93-INDEX($F$5:$F$379,MATCH(D93,$D$5:$D$379,0))</f>
        <v>0.0485648148148148</v>
      </c>
    </row>
    <row r="94" spans="1:9" ht="18" customHeight="1">
      <c r="A94" s="21" t="s">
        <v>101</v>
      </c>
      <c r="B94" s="45" t="s">
        <v>931</v>
      </c>
      <c r="C94" s="45" t="s">
        <v>220</v>
      </c>
      <c r="D94" s="22" t="s">
        <v>715</v>
      </c>
      <c r="E94" s="45" t="s">
        <v>932</v>
      </c>
      <c r="F94" s="22" t="s">
        <v>367</v>
      </c>
      <c r="G94" s="22" t="str">
        <f t="shared" si="5"/>
        <v>4.56/km</v>
      </c>
      <c r="H94" s="28">
        <f t="shared" si="6"/>
        <v>0.048715277777777774</v>
      </c>
      <c r="I94" s="23">
        <f>F94-INDEX($F$5:$F$379,MATCH(D94,$D$5:$D$379,0))</f>
        <v>0.048715277777777774</v>
      </c>
    </row>
    <row r="95" spans="1:9" ht="18" customHeight="1">
      <c r="A95" s="21" t="s">
        <v>102</v>
      </c>
      <c r="B95" s="45" t="s">
        <v>641</v>
      </c>
      <c r="C95" s="45" t="s">
        <v>198</v>
      </c>
      <c r="D95" s="22" t="s">
        <v>715</v>
      </c>
      <c r="E95" s="45" t="s">
        <v>326</v>
      </c>
      <c r="F95" s="22" t="s">
        <v>933</v>
      </c>
      <c r="G95" s="22" t="str">
        <f t="shared" si="5"/>
        <v>4.56/km</v>
      </c>
      <c r="H95" s="28">
        <f t="shared" si="6"/>
        <v>0.04881944444444443</v>
      </c>
      <c r="I95" s="23">
        <f>F95-INDEX($F$5:$F$379,MATCH(D95,$D$5:$D$379,0))</f>
        <v>0.04881944444444443</v>
      </c>
    </row>
    <row r="96" spans="1:9" ht="18" customHeight="1">
      <c r="A96" s="21" t="s">
        <v>103</v>
      </c>
      <c r="B96" s="45" t="s">
        <v>246</v>
      </c>
      <c r="C96" s="45" t="s">
        <v>210</v>
      </c>
      <c r="D96" s="22" t="s">
        <v>715</v>
      </c>
      <c r="E96" s="45" t="s">
        <v>934</v>
      </c>
      <c r="F96" s="22" t="s">
        <v>368</v>
      </c>
      <c r="G96" s="22" t="str">
        <f t="shared" si="5"/>
        <v>4.56/km</v>
      </c>
      <c r="H96" s="28">
        <f t="shared" si="6"/>
        <v>0.0490509259259259</v>
      </c>
      <c r="I96" s="23">
        <f>F96-INDEX($F$5:$F$379,MATCH(D96,$D$5:$D$379,0))</f>
        <v>0.0490509259259259</v>
      </c>
    </row>
    <row r="97" spans="1:9" ht="18" customHeight="1">
      <c r="A97" s="21" t="s">
        <v>104</v>
      </c>
      <c r="B97" s="45" t="s">
        <v>935</v>
      </c>
      <c r="C97" s="45" t="s">
        <v>936</v>
      </c>
      <c r="D97" s="22" t="s">
        <v>715</v>
      </c>
      <c r="E97" s="45" t="s">
        <v>459</v>
      </c>
      <c r="F97" s="22" t="s">
        <v>937</v>
      </c>
      <c r="G97" s="22" t="str">
        <f t="shared" si="5"/>
        <v>4.57/km</v>
      </c>
      <c r="H97" s="28">
        <f t="shared" si="6"/>
        <v>0.049363425925925894</v>
      </c>
      <c r="I97" s="23">
        <f>F97-INDEX($F$5:$F$379,MATCH(D97,$D$5:$D$379,0))</f>
        <v>0.049363425925925894</v>
      </c>
    </row>
    <row r="98" spans="1:9" ht="18" customHeight="1">
      <c r="A98" s="21" t="s">
        <v>105</v>
      </c>
      <c r="B98" s="45" t="s">
        <v>722</v>
      </c>
      <c r="C98" s="45" t="s">
        <v>211</v>
      </c>
      <c r="D98" s="22" t="s">
        <v>715</v>
      </c>
      <c r="E98" s="45" t="s">
        <v>324</v>
      </c>
      <c r="F98" s="22" t="s">
        <v>938</v>
      </c>
      <c r="G98" s="22" t="str">
        <f t="shared" si="5"/>
        <v>4.57/km</v>
      </c>
      <c r="H98" s="28">
        <f t="shared" si="6"/>
        <v>0.04942129629629628</v>
      </c>
      <c r="I98" s="23">
        <f>F98-INDEX($F$5:$F$379,MATCH(D98,$D$5:$D$379,0))</f>
        <v>0.04942129629629628</v>
      </c>
    </row>
    <row r="99" spans="1:9" ht="18" customHeight="1">
      <c r="A99" s="21" t="s">
        <v>106</v>
      </c>
      <c r="B99" s="45" t="s">
        <v>939</v>
      </c>
      <c r="C99" s="45" t="s">
        <v>940</v>
      </c>
      <c r="D99" s="22" t="s">
        <v>715</v>
      </c>
      <c r="E99" s="45" t="s">
        <v>698</v>
      </c>
      <c r="F99" s="22" t="s">
        <v>369</v>
      </c>
      <c r="G99" s="22" t="str">
        <f t="shared" si="5"/>
        <v>4.57/km</v>
      </c>
      <c r="H99" s="28">
        <f t="shared" si="6"/>
        <v>0.04953703703703703</v>
      </c>
      <c r="I99" s="23">
        <f>F99-INDEX($F$5:$F$379,MATCH(D99,$D$5:$D$379,0))</f>
        <v>0.04953703703703703</v>
      </c>
    </row>
    <row r="100" spans="1:9" ht="18" customHeight="1">
      <c r="A100" s="21" t="s">
        <v>107</v>
      </c>
      <c r="B100" s="45" t="s">
        <v>269</v>
      </c>
      <c r="C100" s="45" t="s">
        <v>340</v>
      </c>
      <c r="D100" s="22" t="s">
        <v>715</v>
      </c>
      <c r="E100" s="45" t="s">
        <v>242</v>
      </c>
      <c r="F100" s="22" t="s">
        <v>941</v>
      </c>
      <c r="G100" s="22" t="str">
        <f t="shared" si="5"/>
        <v>4.57/km</v>
      </c>
      <c r="H100" s="28">
        <f t="shared" si="6"/>
        <v>0.049583333333333326</v>
      </c>
      <c r="I100" s="23">
        <f>F100-INDEX($F$5:$F$379,MATCH(D100,$D$5:$D$379,0))</f>
        <v>0.049583333333333326</v>
      </c>
    </row>
    <row r="101" spans="1:9" ht="18" customHeight="1">
      <c r="A101" s="21" t="s">
        <v>108</v>
      </c>
      <c r="B101" s="45" t="s">
        <v>942</v>
      </c>
      <c r="C101" s="45" t="s">
        <v>703</v>
      </c>
      <c r="D101" s="22" t="s">
        <v>715</v>
      </c>
      <c r="E101" s="45" t="s">
        <v>943</v>
      </c>
      <c r="F101" s="22" t="s">
        <v>944</v>
      </c>
      <c r="G101" s="22" t="str">
        <f t="shared" si="5"/>
        <v>4.58/km</v>
      </c>
      <c r="H101" s="28">
        <f t="shared" si="6"/>
        <v>0.04972222222222221</v>
      </c>
      <c r="I101" s="23">
        <f>F101-INDEX($F$5:$F$379,MATCH(D101,$D$5:$D$379,0))</f>
        <v>0.04972222222222221</v>
      </c>
    </row>
    <row r="102" spans="1:9" ht="18" customHeight="1">
      <c r="A102" s="21" t="s">
        <v>109</v>
      </c>
      <c r="B102" s="45" t="s">
        <v>945</v>
      </c>
      <c r="C102" s="45" t="s">
        <v>207</v>
      </c>
      <c r="D102" s="22" t="s">
        <v>715</v>
      </c>
      <c r="E102" s="45" t="s">
        <v>331</v>
      </c>
      <c r="F102" s="22" t="s">
        <v>946</v>
      </c>
      <c r="G102" s="22" t="str">
        <f t="shared" si="5"/>
        <v>4.58/km</v>
      </c>
      <c r="H102" s="28">
        <f t="shared" si="6"/>
        <v>0.04995370370370371</v>
      </c>
      <c r="I102" s="23">
        <f>F102-INDEX($F$5:$F$379,MATCH(D102,$D$5:$D$379,0))</f>
        <v>0.04995370370370371</v>
      </c>
    </row>
    <row r="103" spans="1:9" ht="18" customHeight="1">
      <c r="A103" s="21" t="s">
        <v>110</v>
      </c>
      <c r="B103" s="45" t="s">
        <v>947</v>
      </c>
      <c r="C103" s="45" t="s">
        <v>257</v>
      </c>
      <c r="D103" s="22" t="s">
        <v>715</v>
      </c>
      <c r="E103" s="45" t="s">
        <v>452</v>
      </c>
      <c r="F103" s="22" t="s">
        <v>370</v>
      </c>
      <c r="G103" s="22" t="str">
        <f aca="true" t="shared" si="7" ref="G103:G166">TEXT(INT((HOUR(F103)*3600+MINUTE(F103)*60+SECOND(F103))/$I$3/60),"0")&amp;"."&amp;TEXT(MOD((HOUR(F103)*3600+MINUTE(F103)*60+SECOND(F103))/$I$3,60),"00")&amp;"/km"</f>
        <v>4.58/km</v>
      </c>
      <c r="H103" s="28">
        <f aca="true" t="shared" si="8" ref="H103:H166">F103-$F$5</f>
        <v>0.04997685185185184</v>
      </c>
      <c r="I103" s="23">
        <f>F103-INDEX($F$5:$F$379,MATCH(D103,$D$5:$D$379,0))</f>
        <v>0.04997685185185184</v>
      </c>
    </row>
    <row r="104" spans="1:9" ht="18" customHeight="1">
      <c r="A104" s="21" t="s">
        <v>111</v>
      </c>
      <c r="B104" s="45" t="s">
        <v>948</v>
      </c>
      <c r="C104" s="45" t="s">
        <v>949</v>
      </c>
      <c r="D104" s="22" t="s">
        <v>715</v>
      </c>
      <c r="E104" s="45" t="s">
        <v>950</v>
      </c>
      <c r="F104" s="22" t="s">
        <v>951</v>
      </c>
      <c r="G104" s="22" t="str">
        <f t="shared" si="7"/>
        <v>4.58/km</v>
      </c>
      <c r="H104" s="28">
        <f t="shared" si="8"/>
        <v>0.05001157407407407</v>
      </c>
      <c r="I104" s="23">
        <f>F104-INDEX($F$5:$F$379,MATCH(D104,$D$5:$D$379,0))</f>
        <v>0.05001157407407407</v>
      </c>
    </row>
    <row r="105" spans="1:9" ht="18" customHeight="1">
      <c r="A105" s="21" t="s">
        <v>112</v>
      </c>
      <c r="B105" s="45" t="s">
        <v>952</v>
      </c>
      <c r="C105" s="45" t="s">
        <v>236</v>
      </c>
      <c r="D105" s="22" t="s">
        <v>715</v>
      </c>
      <c r="E105" s="45" t="s">
        <v>331</v>
      </c>
      <c r="F105" s="22" t="s">
        <v>375</v>
      </c>
      <c r="G105" s="22" t="str">
        <f t="shared" si="7"/>
        <v>4.60/km</v>
      </c>
      <c r="H105" s="28">
        <f t="shared" si="8"/>
        <v>0.0507986111111111</v>
      </c>
      <c r="I105" s="23">
        <f>F105-INDEX($F$5:$F$379,MATCH(D105,$D$5:$D$379,0))</f>
        <v>0.0507986111111111</v>
      </c>
    </row>
    <row r="106" spans="1:9" ht="18" customHeight="1">
      <c r="A106" s="21" t="s">
        <v>113</v>
      </c>
      <c r="B106" s="45" t="s">
        <v>723</v>
      </c>
      <c r="C106" s="45" t="s">
        <v>611</v>
      </c>
      <c r="D106" s="22" t="s">
        <v>715</v>
      </c>
      <c r="E106" s="45" t="s">
        <v>631</v>
      </c>
      <c r="F106" s="22" t="s">
        <v>953</v>
      </c>
      <c r="G106" s="22" t="str">
        <f t="shared" si="7"/>
        <v>5.03/km</v>
      </c>
      <c r="H106" s="28">
        <f t="shared" si="8"/>
        <v>0.05211805555555553</v>
      </c>
      <c r="I106" s="23">
        <f>F106-INDEX($F$5:$F$379,MATCH(D106,$D$5:$D$379,0))</f>
        <v>0.05211805555555553</v>
      </c>
    </row>
    <row r="107" spans="1:9" ht="18" customHeight="1">
      <c r="A107" s="21" t="s">
        <v>114</v>
      </c>
      <c r="B107" s="45" t="s">
        <v>954</v>
      </c>
      <c r="C107" s="45" t="s">
        <v>672</v>
      </c>
      <c r="D107" s="22" t="s">
        <v>715</v>
      </c>
      <c r="E107" s="45" t="s">
        <v>770</v>
      </c>
      <c r="F107" s="22" t="s">
        <v>955</v>
      </c>
      <c r="G107" s="22" t="str">
        <f t="shared" si="7"/>
        <v>5.03/km</v>
      </c>
      <c r="H107" s="28">
        <f t="shared" si="8"/>
        <v>0.05243055555555552</v>
      </c>
      <c r="I107" s="23">
        <f>F107-INDEX($F$5:$F$379,MATCH(D107,$D$5:$D$379,0))</f>
        <v>0.05243055555555552</v>
      </c>
    </row>
    <row r="108" spans="1:9" ht="18" customHeight="1">
      <c r="A108" s="21" t="s">
        <v>115</v>
      </c>
      <c r="B108" s="45" t="s">
        <v>730</v>
      </c>
      <c r="C108" s="45" t="s">
        <v>247</v>
      </c>
      <c r="D108" s="22" t="s">
        <v>715</v>
      </c>
      <c r="E108" s="45" t="s">
        <v>956</v>
      </c>
      <c r="F108" s="22" t="s">
        <v>957</v>
      </c>
      <c r="G108" s="22" t="str">
        <f t="shared" si="7"/>
        <v>5.04/km</v>
      </c>
      <c r="H108" s="28">
        <f t="shared" si="8"/>
        <v>0.05287037037037036</v>
      </c>
      <c r="I108" s="23">
        <f>F108-INDEX($F$5:$F$379,MATCH(D108,$D$5:$D$379,0))</f>
        <v>0.05287037037037036</v>
      </c>
    </row>
    <row r="109" spans="1:9" ht="18" customHeight="1">
      <c r="A109" s="21" t="s">
        <v>116</v>
      </c>
      <c r="B109" s="45" t="s">
        <v>958</v>
      </c>
      <c r="C109" s="45" t="s">
        <v>229</v>
      </c>
      <c r="D109" s="22" t="s">
        <v>715</v>
      </c>
      <c r="E109" s="45" t="s">
        <v>650</v>
      </c>
      <c r="F109" s="22" t="s">
        <v>380</v>
      </c>
      <c r="G109" s="22" t="str">
        <f t="shared" si="7"/>
        <v>5.05/km</v>
      </c>
      <c r="H109" s="28">
        <f t="shared" si="8"/>
        <v>0.053090277777777764</v>
      </c>
      <c r="I109" s="23">
        <f>F109-INDEX($F$5:$F$379,MATCH(D109,$D$5:$D$379,0))</f>
        <v>0.053090277777777764</v>
      </c>
    </row>
    <row r="110" spans="1:9" ht="18" customHeight="1">
      <c r="A110" s="21" t="s">
        <v>117</v>
      </c>
      <c r="B110" s="45" t="s">
        <v>959</v>
      </c>
      <c r="C110" s="45" t="s">
        <v>960</v>
      </c>
      <c r="D110" s="22" t="s">
        <v>715</v>
      </c>
      <c r="E110" s="45" t="s">
        <v>324</v>
      </c>
      <c r="F110" s="22" t="s">
        <v>961</v>
      </c>
      <c r="G110" s="22" t="str">
        <f t="shared" si="7"/>
        <v>5.05/km</v>
      </c>
      <c r="H110" s="28">
        <f t="shared" si="8"/>
        <v>0.05319444444444442</v>
      </c>
      <c r="I110" s="23">
        <f>F110-INDEX($F$5:$F$379,MATCH(D110,$D$5:$D$379,0))</f>
        <v>0.05319444444444442</v>
      </c>
    </row>
    <row r="111" spans="1:9" ht="18" customHeight="1">
      <c r="A111" s="21" t="s">
        <v>118</v>
      </c>
      <c r="B111" s="45" t="s">
        <v>245</v>
      </c>
      <c r="C111" s="45" t="s">
        <v>254</v>
      </c>
      <c r="D111" s="22" t="s">
        <v>715</v>
      </c>
      <c r="E111" s="45" t="s">
        <v>962</v>
      </c>
      <c r="F111" s="22" t="s">
        <v>963</v>
      </c>
      <c r="G111" s="22" t="str">
        <f t="shared" si="7"/>
        <v>5.05/km</v>
      </c>
      <c r="H111" s="28">
        <f t="shared" si="8"/>
        <v>0.05331018518518517</v>
      </c>
      <c r="I111" s="23">
        <f>F111-INDEX($F$5:$F$379,MATCH(D111,$D$5:$D$379,0))</f>
        <v>0.05331018518518517</v>
      </c>
    </row>
    <row r="112" spans="1:9" ht="18" customHeight="1">
      <c r="A112" s="21" t="s">
        <v>119</v>
      </c>
      <c r="B112" s="45" t="s">
        <v>626</v>
      </c>
      <c r="C112" s="45" t="s">
        <v>215</v>
      </c>
      <c r="D112" s="22" t="s">
        <v>715</v>
      </c>
      <c r="E112" s="45" t="s">
        <v>394</v>
      </c>
      <c r="F112" s="22" t="s">
        <v>964</v>
      </c>
      <c r="G112" s="22" t="str">
        <f t="shared" si="7"/>
        <v>5.06/km</v>
      </c>
      <c r="H112" s="28">
        <f t="shared" si="8"/>
        <v>0.053703703703703684</v>
      </c>
      <c r="I112" s="23">
        <f>F112-INDEX($F$5:$F$379,MATCH(D112,$D$5:$D$379,0))</f>
        <v>0.053703703703703684</v>
      </c>
    </row>
    <row r="113" spans="1:9" ht="18" customHeight="1">
      <c r="A113" s="21" t="s">
        <v>120</v>
      </c>
      <c r="B113" s="45" t="s">
        <v>965</v>
      </c>
      <c r="C113" s="45" t="s">
        <v>220</v>
      </c>
      <c r="D113" s="22" t="s">
        <v>715</v>
      </c>
      <c r="E113" s="45" t="s">
        <v>479</v>
      </c>
      <c r="F113" s="22" t="s">
        <v>382</v>
      </c>
      <c r="G113" s="22" t="str">
        <f t="shared" si="7"/>
        <v>5.07/km</v>
      </c>
      <c r="H113" s="28">
        <f t="shared" si="8"/>
        <v>0.054143518518518494</v>
      </c>
      <c r="I113" s="23">
        <f>F113-INDEX($F$5:$F$379,MATCH(D113,$D$5:$D$379,0))</f>
        <v>0.054143518518518494</v>
      </c>
    </row>
    <row r="114" spans="1:9" ht="18" customHeight="1">
      <c r="A114" s="21" t="s">
        <v>121</v>
      </c>
      <c r="B114" s="45" t="s">
        <v>966</v>
      </c>
      <c r="C114" s="45" t="s">
        <v>207</v>
      </c>
      <c r="D114" s="22" t="s">
        <v>715</v>
      </c>
      <c r="E114" s="45" t="s">
        <v>763</v>
      </c>
      <c r="F114" s="22" t="s">
        <v>967</v>
      </c>
      <c r="G114" s="22" t="str">
        <f t="shared" si="7"/>
        <v>5.07/km</v>
      </c>
      <c r="H114" s="28">
        <f t="shared" si="8"/>
        <v>0.05438657407407406</v>
      </c>
      <c r="I114" s="23">
        <f>F114-INDEX($F$5:$F$379,MATCH(D114,$D$5:$D$379,0))</f>
        <v>0.05438657407407406</v>
      </c>
    </row>
    <row r="115" spans="1:9" ht="18" customHeight="1">
      <c r="A115" s="21" t="s">
        <v>122</v>
      </c>
      <c r="B115" s="45" t="s">
        <v>968</v>
      </c>
      <c r="C115" s="45" t="s">
        <v>214</v>
      </c>
      <c r="D115" s="22" t="s">
        <v>715</v>
      </c>
      <c r="E115" s="45" t="s">
        <v>969</v>
      </c>
      <c r="F115" s="22" t="s">
        <v>970</v>
      </c>
      <c r="G115" s="22" t="str">
        <f t="shared" si="7"/>
        <v>5.08/km</v>
      </c>
      <c r="H115" s="28">
        <f t="shared" si="8"/>
        <v>0.05450231481481481</v>
      </c>
      <c r="I115" s="23">
        <f>F115-INDEX($F$5:$F$379,MATCH(D115,$D$5:$D$379,0))</f>
        <v>0.05450231481481481</v>
      </c>
    </row>
    <row r="116" spans="1:9" ht="18" customHeight="1">
      <c r="A116" s="21" t="s">
        <v>123</v>
      </c>
      <c r="B116" s="45" t="s">
        <v>971</v>
      </c>
      <c r="C116" s="45" t="s">
        <v>406</v>
      </c>
      <c r="D116" s="22" t="s">
        <v>715</v>
      </c>
      <c r="E116" s="45" t="s">
        <v>972</v>
      </c>
      <c r="F116" s="22" t="s">
        <v>973</v>
      </c>
      <c r="G116" s="22" t="str">
        <f t="shared" si="7"/>
        <v>5.08/km</v>
      </c>
      <c r="H116" s="28">
        <f t="shared" si="8"/>
        <v>0.0545833333333333</v>
      </c>
      <c r="I116" s="23">
        <f>F116-INDEX($F$5:$F$379,MATCH(D116,$D$5:$D$379,0))</f>
        <v>0.0545833333333333</v>
      </c>
    </row>
    <row r="117" spans="1:9" ht="18" customHeight="1">
      <c r="A117" s="21" t="s">
        <v>124</v>
      </c>
      <c r="B117" s="45" t="s">
        <v>974</v>
      </c>
      <c r="C117" s="45" t="s">
        <v>349</v>
      </c>
      <c r="D117" s="22" t="s">
        <v>715</v>
      </c>
      <c r="E117" s="45" t="s">
        <v>324</v>
      </c>
      <c r="F117" s="22" t="s">
        <v>975</v>
      </c>
      <c r="G117" s="22" t="str">
        <f t="shared" si="7"/>
        <v>5.08/km</v>
      </c>
      <c r="H117" s="28">
        <f t="shared" si="8"/>
        <v>0.05461805555555553</v>
      </c>
      <c r="I117" s="23">
        <f>F117-INDEX($F$5:$F$379,MATCH(D117,$D$5:$D$379,0))</f>
        <v>0.05461805555555553</v>
      </c>
    </row>
    <row r="118" spans="1:9" ht="18" customHeight="1">
      <c r="A118" s="21" t="s">
        <v>125</v>
      </c>
      <c r="B118" s="45" t="s">
        <v>976</v>
      </c>
      <c r="C118" s="45" t="s">
        <v>705</v>
      </c>
      <c r="D118" s="22" t="s">
        <v>715</v>
      </c>
      <c r="E118" s="45" t="s">
        <v>977</v>
      </c>
      <c r="F118" s="22" t="s">
        <v>978</v>
      </c>
      <c r="G118" s="22" t="str">
        <f t="shared" si="7"/>
        <v>5.08/km</v>
      </c>
      <c r="H118" s="28">
        <f t="shared" si="8"/>
        <v>0.05469907407407408</v>
      </c>
      <c r="I118" s="23">
        <f>F118-INDEX($F$5:$F$379,MATCH(D118,$D$5:$D$379,0))</f>
        <v>0.05469907407407408</v>
      </c>
    </row>
    <row r="119" spans="1:9" ht="18" customHeight="1">
      <c r="A119" s="21" t="s">
        <v>126</v>
      </c>
      <c r="B119" s="45" t="s">
        <v>979</v>
      </c>
      <c r="C119" s="45" t="s">
        <v>436</v>
      </c>
      <c r="D119" s="22" t="s">
        <v>715</v>
      </c>
      <c r="E119" s="45" t="s">
        <v>867</v>
      </c>
      <c r="F119" s="22" t="s">
        <v>384</v>
      </c>
      <c r="G119" s="22" t="str">
        <f t="shared" si="7"/>
        <v>5.08/km</v>
      </c>
      <c r="H119" s="28">
        <f t="shared" si="8"/>
        <v>0.05471064814814815</v>
      </c>
      <c r="I119" s="23">
        <f>F119-INDEX($F$5:$F$379,MATCH(D119,$D$5:$D$379,0))</f>
        <v>0.05471064814814815</v>
      </c>
    </row>
    <row r="120" spans="1:9" ht="18" customHeight="1">
      <c r="A120" s="21" t="s">
        <v>127</v>
      </c>
      <c r="B120" s="45" t="s">
        <v>980</v>
      </c>
      <c r="C120" s="45" t="s">
        <v>981</v>
      </c>
      <c r="D120" s="22" t="s">
        <v>715</v>
      </c>
      <c r="E120" s="45" t="s">
        <v>324</v>
      </c>
      <c r="F120" s="22" t="s">
        <v>982</v>
      </c>
      <c r="G120" s="22" t="str">
        <f t="shared" si="7"/>
        <v>5.09/km</v>
      </c>
      <c r="H120" s="28">
        <f t="shared" si="8"/>
        <v>0.0550462962962963</v>
      </c>
      <c r="I120" s="23">
        <f>F120-INDEX($F$5:$F$379,MATCH(D120,$D$5:$D$379,0))</f>
        <v>0.0550462962962963</v>
      </c>
    </row>
    <row r="121" spans="1:9" ht="18" customHeight="1">
      <c r="A121" s="21" t="s">
        <v>128</v>
      </c>
      <c r="B121" s="45" t="s">
        <v>983</v>
      </c>
      <c r="C121" s="45" t="s">
        <v>213</v>
      </c>
      <c r="D121" s="22" t="s">
        <v>715</v>
      </c>
      <c r="E121" s="45" t="s">
        <v>617</v>
      </c>
      <c r="F121" s="22" t="s">
        <v>984</v>
      </c>
      <c r="G121" s="22" t="str">
        <f t="shared" si="7"/>
        <v>5.09/km</v>
      </c>
      <c r="H121" s="28">
        <f t="shared" si="8"/>
        <v>0.055069444444444435</v>
      </c>
      <c r="I121" s="23">
        <f>F121-INDEX($F$5:$F$379,MATCH(D121,$D$5:$D$379,0))</f>
        <v>0.055069444444444435</v>
      </c>
    </row>
    <row r="122" spans="1:9" ht="18" customHeight="1">
      <c r="A122" s="21" t="s">
        <v>129</v>
      </c>
      <c r="B122" s="45" t="s">
        <v>985</v>
      </c>
      <c r="C122" s="45" t="s">
        <v>221</v>
      </c>
      <c r="D122" s="22" t="s">
        <v>715</v>
      </c>
      <c r="E122" s="45" t="s">
        <v>692</v>
      </c>
      <c r="F122" s="22" t="s">
        <v>386</v>
      </c>
      <c r="G122" s="22" t="str">
        <f t="shared" si="7"/>
        <v>5.09/km</v>
      </c>
      <c r="H122" s="28">
        <f t="shared" si="8"/>
        <v>0.05518518518518516</v>
      </c>
      <c r="I122" s="23">
        <f>F122-INDEX($F$5:$F$379,MATCH(D122,$D$5:$D$379,0))</f>
        <v>0.05518518518518516</v>
      </c>
    </row>
    <row r="123" spans="1:9" ht="18" customHeight="1">
      <c r="A123" s="21" t="s">
        <v>130</v>
      </c>
      <c r="B123" s="45" t="s">
        <v>690</v>
      </c>
      <c r="C123" s="45" t="s">
        <v>205</v>
      </c>
      <c r="D123" s="22" t="s">
        <v>715</v>
      </c>
      <c r="E123" s="45" t="s">
        <v>857</v>
      </c>
      <c r="F123" s="22" t="s">
        <v>986</v>
      </c>
      <c r="G123" s="22" t="str">
        <f t="shared" si="7"/>
        <v>5.09/km</v>
      </c>
      <c r="H123" s="28">
        <f t="shared" si="8"/>
        <v>0.055266203703703706</v>
      </c>
      <c r="I123" s="23">
        <f>F123-INDEX($F$5:$F$379,MATCH(D123,$D$5:$D$379,0))</f>
        <v>0.055266203703703706</v>
      </c>
    </row>
    <row r="124" spans="1:9" ht="18" customHeight="1">
      <c r="A124" s="21" t="s">
        <v>131</v>
      </c>
      <c r="B124" s="45" t="s">
        <v>987</v>
      </c>
      <c r="C124" s="45" t="s">
        <v>988</v>
      </c>
      <c r="D124" s="22" t="s">
        <v>715</v>
      </c>
      <c r="E124" s="45" t="s">
        <v>407</v>
      </c>
      <c r="F124" s="22" t="s">
        <v>989</v>
      </c>
      <c r="G124" s="22" t="str">
        <f t="shared" si="7"/>
        <v>5.09/km</v>
      </c>
      <c r="H124" s="28">
        <f t="shared" si="8"/>
        <v>0.0553472222222222</v>
      </c>
      <c r="I124" s="23">
        <f>F124-INDEX($F$5:$F$379,MATCH(D124,$D$5:$D$379,0))</f>
        <v>0.0553472222222222</v>
      </c>
    </row>
    <row r="125" spans="1:9" ht="18" customHeight="1">
      <c r="A125" s="21" t="s">
        <v>132</v>
      </c>
      <c r="B125" s="45" t="s">
        <v>604</v>
      </c>
      <c r="C125" s="45" t="s">
        <v>990</v>
      </c>
      <c r="D125" s="22" t="s">
        <v>715</v>
      </c>
      <c r="E125" s="45" t="s">
        <v>785</v>
      </c>
      <c r="F125" s="22" t="s">
        <v>991</v>
      </c>
      <c r="G125" s="22" t="str">
        <f t="shared" si="7"/>
        <v>5.09/km</v>
      </c>
      <c r="H125" s="28">
        <f t="shared" si="8"/>
        <v>0.05539351851851852</v>
      </c>
      <c r="I125" s="23">
        <f>F125-INDEX($F$5:$F$379,MATCH(D125,$D$5:$D$379,0))</f>
        <v>0.05539351851851852</v>
      </c>
    </row>
    <row r="126" spans="1:9" ht="18" customHeight="1">
      <c r="A126" s="21" t="s">
        <v>133</v>
      </c>
      <c r="B126" s="45" t="s">
        <v>992</v>
      </c>
      <c r="C126" s="45" t="s">
        <v>254</v>
      </c>
      <c r="D126" s="22" t="s">
        <v>715</v>
      </c>
      <c r="E126" s="45" t="s">
        <v>993</v>
      </c>
      <c r="F126" s="22" t="s">
        <v>994</v>
      </c>
      <c r="G126" s="22" t="str">
        <f t="shared" si="7"/>
        <v>5.09/km</v>
      </c>
      <c r="H126" s="28">
        <f t="shared" si="8"/>
        <v>0.05545138888888888</v>
      </c>
      <c r="I126" s="23">
        <f>F126-INDEX($F$5:$F$379,MATCH(D126,$D$5:$D$379,0))</f>
        <v>0.05545138888888888</v>
      </c>
    </row>
    <row r="127" spans="1:9" ht="18" customHeight="1">
      <c r="A127" s="21" t="s">
        <v>134</v>
      </c>
      <c r="B127" s="45" t="s">
        <v>450</v>
      </c>
      <c r="C127" s="45" t="s">
        <v>241</v>
      </c>
      <c r="D127" s="22" t="s">
        <v>715</v>
      </c>
      <c r="E127" s="45" t="s">
        <v>324</v>
      </c>
      <c r="F127" s="22" t="s">
        <v>387</v>
      </c>
      <c r="G127" s="22" t="str">
        <f t="shared" si="7"/>
        <v>5.10/km</v>
      </c>
      <c r="H127" s="28">
        <f t="shared" si="8"/>
        <v>0.05582175925925924</v>
      </c>
      <c r="I127" s="23">
        <f>F127-INDEX($F$5:$F$379,MATCH(D127,$D$5:$D$379,0))</f>
        <v>0.05582175925925924</v>
      </c>
    </row>
    <row r="128" spans="1:9" ht="18" customHeight="1">
      <c r="A128" s="21" t="s">
        <v>135</v>
      </c>
      <c r="B128" s="45" t="s">
        <v>995</v>
      </c>
      <c r="C128" s="45" t="s">
        <v>240</v>
      </c>
      <c r="D128" s="22" t="s">
        <v>715</v>
      </c>
      <c r="E128" s="45" t="s">
        <v>448</v>
      </c>
      <c r="F128" s="22" t="s">
        <v>996</v>
      </c>
      <c r="G128" s="22" t="str">
        <f t="shared" si="7"/>
        <v>5.11/km</v>
      </c>
      <c r="H128" s="28">
        <f t="shared" si="8"/>
        <v>0.0561111111111111</v>
      </c>
      <c r="I128" s="23">
        <f>F128-INDEX($F$5:$F$379,MATCH(D128,$D$5:$D$379,0))</f>
        <v>0.0561111111111111</v>
      </c>
    </row>
    <row r="129" spans="1:9" ht="18" customHeight="1">
      <c r="A129" s="21" t="s">
        <v>136</v>
      </c>
      <c r="B129" s="45" t="s">
        <v>997</v>
      </c>
      <c r="C129" s="45" t="s">
        <v>998</v>
      </c>
      <c r="D129" s="22" t="s">
        <v>715</v>
      </c>
      <c r="E129" s="45" t="s">
        <v>999</v>
      </c>
      <c r="F129" s="22" t="s">
        <v>1000</v>
      </c>
      <c r="G129" s="22" t="str">
        <f t="shared" si="7"/>
        <v>5.11/km</v>
      </c>
      <c r="H129" s="28">
        <f t="shared" si="8"/>
        <v>0.05626157407407405</v>
      </c>
      <c r="I129" s="23">
        <f>F129-INDEX($F$5:$F$379,MATCH(D129,$D$5:$D$379,0))</f>
        <v>0.05626157407407405</v>
      </c>
    </row>
    <row r="130" spans="1:9" ht="18" customHeight="1">
      <c r="A130" s="21" t="s">
        <v>137</v>
      </c>
      <c r="B130" s="45" t="s">
        <v>606</v>
      </c>
      <c r="C130" s="45" t="s">
        <v>267</v>
      </c>
      <c r="D130" s="22" t="s">
        <v>715</v>
      </c>
      <c r="E130" s="45" t="s">
        <v>324</v>
      </c>
      <c r="F130" s="22" t="s">
        <v>1001</v>
      </c>
      <c r="G130" s="22" t="str">
        <f t="shared" si="7"/>
        <v>5.12/km</v>
      </c>
      <c r="H130" s="28">
        <f t="shared" si="8"/>
        <v>0.05650462962962961</v>
      </c>
      <c r="I130" s="23">
        <f>F130-INDEX($F$5:$F$379,MATCH(D130,$D$5:$D$379,0))</f>
        <v>0.05650462962962961</v>
      </c>
    </row>
    <row r="131" spans="1:9" ht="18" customHeight="1">
      <c r="A131" s="21" t="s">
        <v>138</v>
      </c>
      <c r="B131" s="45" t="s">
        <v>350</v>
      </c>
      <c r="C131" s="45" t="s">
        <v>211</v>
      </c>
      <c r="D131" s="22" t="s">
        <v>715</v>
      </c>
      <c r="E131" s="45" t="s">
        <v>324</v>
      </c>
      <c r="F131" s="22" t="s">
        <v>389</v>
      </c>
      <c r="G131" s="22" t="str">
        <f t="shared" si="7"/>
        <v>5.12/km</v>
      </c>
      <c r="H131" s="28">
        <f t="shared" si="8"/>
        <v>0.056643518518518496</v>
      </c>
      <c r="I131" s="23">
        <f>F131-INDEX($F$5:$F$379,MATCH(D131,$D$5:$D$379,0))</f>
        <v>0.056643518518518496</v>
      </c>
    </row>
    <row r="132" spans="1:9" ht="18" customHeight="1">
      <c r="A132" s="21" t="s">
        <v>139</v>
      </c>
      <c r="B132" s="45" t="s">
        <v>1002</v>
      </c>
      <c r="C132" s="45" t="s">
        <v>215</v>
      </c>
      <c r="D132" s="22" t="s">
        <v>715</v>
      </c>
      <c r="E132" s="45" t="s">
        <v>397</v>
      </c>
      <c r="F132" s="22" t="s">
        <v>1003</v>
      </c>
      <c r="G132" s="22" t="str">
        <f t="shared" si="7"/>
        <v>5.13/km</v>
      </c>
      <c r="H132" s="28">
        <f t="shared" si="8"/>
        <v>0.05712962962962963</v>
      </c>
      <c r="I132" s="23">
        <f>F132-INDEX($F$5:$F$379,MATCH(D132,$D$5:$D$379,0))</f>
        <v>0.05712962962962963</v>
      </c>
    </row>
    <row r="133" spans="1:9" ht="18" customHeight="1">
      <c r="A133" s="21" t="s">
        <v>140</v>
      </c>
      <c r="B133" s="45" t="s">
        <v>675</v>
      </c>
      <c r="C133" s="45" t="s">
        <v>624</v>
      </c>
      <c r="D133" s="22" t="s">
        <v>715</v>
      </c>
      <c r="E133" s="45" t="s">
        <v>905</v>
      </c>
      <c r="F133" s="22" t="s">
        <v>393</v>
      </c>
      <c r="G133" s="22" t="str">
        <f t="shared" si="7"/>
        <v>5.13/km</v>
      </c>
      <c r="H133" s="28">
        <f t="shared" si="8"/>
        <v>0.05723379629629628</v>
      </c>
      <c r="I133" s="23">
        <f>F133-INDEX($F$5:$F$379,MATCH(D133,$D$5:$D$379,0))</f>
        <v>0.05723379629629628</v>
      </c>
    </row>
    <row r="134" spans="1:9" ht="18" customHeight="1">
      <c r="A134" s="21" t="s">
        <v>141</v>
      </c>
      <c r="B134" s="45" t="s">
        <v>1004</v>
      </c>
      <c r="C134" s="45" t="s">
        <v>211</v>
      </c>
      <c r="D134" s="22" t="s">
        <v>715</v>
      </c>
      <c r="E134" s="45" t="s">
        <v>326</v>
      </c>
      <c r="F134" s="22" t="s">
        <v>1005</v>
      </c>
      <c r="G134" s="22" t="str">
        <f t="shared" si="7"/>
        <v>5.13/km</v>
      </c>
      <c r="H134" s="28">
        <f t="shared" si="8"/>
        <v>0.05738425925925926</v>
      </c>
      <c r="I134" s="23">
        <f>F134-INDEX($F$5:$F$379,MATCH(D134,$D$5:$D$379,0))</f>
        <v>0.05738425925925926</v>
      </c>
    </row>
    <row r="135" spans="1:9" ht="18" customHeight="1">
      <c r="A135" s="21" t="s">
        <v>142</v>
      </c>
      <c r="B135" s="45" t="s">
        <v>1006</v>
      </c>
      <c r="C135" s="45" t="s">
        <v>605</v>
      </c>
      <c r="D135" s="22" t="s">
        <v>715</v>
      </c>
      <c r="E135" s="45" t="s">
        <v>1007</v>
      </c>
      <c r="F135" s="22" t="s">
        <v>1008</v>
      </c>
      <c r="G135" s="22" t="str">
        <f t="shared" si="7"/>
        <v>5.14/km</v>
      </c>
      <c r="H135" s="28">
        <f t="shared" si="8"/>
        <v>0.05745370370370369</v>
      </c>
      <c r="I135" s="23">
        <f>F135-INDEX($F$5:$F$379,MATCH(D135,$D$5:$D$379,0))</f>
        <v>0.05745370370370369</v>
      </c>
    </row>
    <row r="136" spans="1:9" ht="18" customHeight="1">
      <c r="A136" s="21" t="s">
        <v>143</v>
      </c>
      <c r="B136" s="45" t="s">
        <v>1009</v>
      </c>
      <c r="C136" s="45" t="s">
        <v>1010</v>
      </c>
      <c r="D136" s="22" t="s">
        <v>715</v>
      </c>
      <c r="E136" s="45" t="s">
        <v>1011</v>
      </c>
      <c r="F136" s="22" t="s">
        <v>395</v>
      </c>
      <c r="G136" s="22" t="str">
        <f t="shared" si="7"/>
        <v>5.15/km</v>
      </c>
      <c r="H136" s="28">
        <f t="shared" si="8"/>
        <v>0.05800925925925925</v>
      </c>
      <c r="I136" s="23">
        <f>F136-INDEX($F$5:$F$379,MATCH(D136,$D$5:$D$379,0))</f>
        <v>0.05800925925925925</v>
      </c>
    </row>
    <row r="137" spans="1:9" ht="18" customHeight="1">
      <c r="A137" s="21" t="s">
        <v>144</v>
      </c>
      <c r="B137" s="45" t="s">
        <v>1012</v>
      </c>
      <c r="C137" s="45" t="s">
        <v>648</v>
      </c>
      <c r="D137" s="22" t="s">
        <v>715</v>
      </c>
      <c r="E137" s="45" t="s">
        <v>635</v>
      </c>
      <c r="F137" s="22" t="s">
        <v>1013</v>
      </c>
      <c r="G137" s="22" t="str">
        <f t="shared" si="7"/>
        <v>5.15/km</v>
      </c>
      <c r="H137" s="28">
        <f t="shared" si="8"/>
        <v>0.058194444444444424</v>
      </c>
      <c r="I137" s="23">
        <f>F137-INDEX($F$5:$F$379,MATCH(D137,$D$5:$D$379,0))</f>
        <v>0.058194444444444424</v>
      </c>
    </row>
    <row r="138" spans="1:9" ht="18" customHeight="1">
      <c r="A138" s="21" t="s">
        <v>145</v>
      </c>
      <c r="B138" s="45" t="s">
        <v>400</v>
      </c>
      <c r="C138" s="45" t="s">
        <v>325</v>
      </c>
      <c r="D138" s="22" t="s">
        <v>715</v>
      </c>
      <c r="E138" s="45" t="s">
        <v>397</v>
      </c>
      <c r="F138" s="22" t="s">
        <v>1014</v>
      </c>
      <c r="G138" s="22" t="str">
        <f t="shared" si="7"/>
        <v>5.16/km</v>
      </c>
      <c r="H138" s="28">
        <f t="shared" si="8"/>
        <v>0.05851851851851851</v>
      </c>
      <c r="I138" s="23">
        <f>F138-INDEX($F$5:$F$379,MATCH(D138,$D$5:$D$379,0))</f>
        <v>0.05851851851851851</v>
      </c>
    </row>
    <row r="139" spans="1:9" ht="18" customHeight="1">
      <c r="A139" s="21" t="s">
        <v>146</v>
      </c>
      <c r="B139" s="45" t="s">
        <v>1015</v>
      </c>
      <c r="C139" s="45" t="s">
        <v>227</v>
      </c>
      <c r="D139" s="22" t="s">
        <v>715</v>
      </c>
      <c r="E139" s="45" t="s">
        <v>1016</v>
      </c>
      <c r="F139" s="22" t="s">
        <v>1017</v>
      </c>
      <c r="G139" s="22" t="str">
        <f t="shared" si="7"/>
        <v>5.16/km</v>
      </c>
      <c r="H139" s="28">
        <f t="shared" si="8"/>
        <v>0.05857638888888887</v>
      </c>
      <c r="I139" s="23">
        <f>F139-INDEX($F$5:$F$379,MATCH(D139,$D$5:$D$379,0))</f>
        <v>0.05857638888888887</v>
      </c>
    </row>
    <row r="140" spans="1:9" ht="18" customHeight="1">
      <c r="A140" s="21" t="s">
        <v>147</v>
      </c>
      <c r="B140" s="45" t="s">
        <v>627</v>
      </c>
      <c r="C140" s="45" t="s">
        <v>221</v>
      </c>
      <c r="D140" s="22" t="s">
        <v>715</v>
      </c>
      <c r="E140" s="45" t="s">
        <v>481</v>
      </c>
      <c r="F140" s="22" t="s">
        <v>1018</v>
      </c>
      <c r="G140" s="22" t="str">
        <f t="shared" si="7"/>
        <v>5.16/km</v>
      </c>
      <c r="H140" s="28">
        <f t="shared" si="8"/>
        <v>0.05871527777777778</v>
      </c>
      <c r="I140" s="23">
        <f>F140-INDEX($F$5:$F$379,MATCH(D140,$D$5:$D$379,0))</f>
        <v>0.05871527777777778</v>
      </c>
    </row>
    <row r="141" spans="1:9" ht="18" customHeight="1">
      <c r="A141" s="21" t="s">
        <v>148</v>
      </c>
      <c r="B141" s="45" t="s">
        <v>604</v>
      </c>
      <c r="C141" s="45" t="s">
        <v>206</v>
      </c>
      <c r="D141" s="22" t="s">
        <v>715</v>
      </c>
      <c r="E141" s="45" t="s">
        <v>692</v>
      </c>
      <c r="F141" s="22" t="s">
        <v>1019</v>
      </c>
      <c r="G141" s="22" t="str">
        <f t="shared" si="7"/>
        <v>5.16/km</v>
      </c>
      <c r="H141" s="28">
        <f t="shared" si="8"/>
        <v>0.05881944444444444</v>
      </c>
      <c r="I141" s="23">
        <f>F141-INDEX($F$5:$F$379,MATCH(D141,$D$5:$D$379,0))</f>
        <v>0.05881944444444444</v>
      </c>
    </row>
    <row r="142" spans="1:9" ht="18" customHeight="1">
      <c r="A142" s="21" t="s">
        <v>149</v>
      </c>
      <c r="B142" s="45" t="s">
        <v>1020</v>
      </c>
      <c r="C142" s="45" t="s">
        <v>205</v>
      </c>
      <c r="D142" s="22" t="s">
        <v>715</v>
      </c>
      <c r="E142" s="45" t="s">
        <v>235</v>
      </c>
      <c r="F142" s="22" t="s">
        <v>1021</v>
      </c>
      <c r="G142" s="22" t="str">
        <f t="shared" si="7"/>
        <v>5.16/km</v>
      </c>
      <c r="H142" s="28">
        <f t="shared" si="8"/>
        <v>0.05884259259259257</v>
      </c>
      <c r="I142" s="23">
        <f>F142-INDEX($F$5:$F$379,MATCH(D142,$D$5:$D$379,0))</f>
        <v>0.05884259259259257</v>
      </c>
    </row>
    <row r="143" spans="1:9" ht="18" customHeight="1">
      <c r="A143" s="21" t="s">
        <v>150</v>
      </c>
      <c r="B143" s="45" t="s">
        <v>1022</v>
      </c>
      <c r="C143" s="45" t="s">
        <v>366</v>
      </c>
      <c r="D143" s="22" t="s">
        <v>715</v>
      </c>
      <c r="E143" s="45" t="s">
        <v>1023</v>
      </c>
      <c r="F143" s="22" t="s">
        <v>1024</v>
      </c>
      <c r="G143" s="22" t="str">
        <f t="shared" si="7"/>
        <v>5.17/km</v>
      </c>
      <c r="H143" s="28">
        <f t="shared" si="8"/>
        <v>0.058888888888888866</v>
      </c>
      <c r="I143" s="23">
        <f>F143-INDEX($F$5:$F$379,MATCH(D143,$D$5:$D$379,0))</f>
        <v>0.058888888888888866</v>
      </c>
    </row>
    <row r="144" spans="1:9" ht="18" customHeight="1">
      <c r="A144" s="21" t="s">
        <v>151</v>
      </c>
      <c r="B144" s="45" t="s">
        <v>1025</v>
      </c>
      <c r="C144" s="45" t="s">
        <v>357</v>
      </c>
      <c r="D144" s="22" t="s">
        <v>715</v>
      </c>
      <c r="E144" s="45" t="s">
        <v>397</v>
      </c>
      <c r="F144" s="22" t="s">
        <v>1026</v>
      </c>
      <c r="G144" s="22" t="str">
        <f t="shared" si="7"/>
        <v>5.17/km</v>
      </c>
      <c r="H144" s="28">
        <f t="shared" si="8"/>
        <v>0.05924768518518518</v>
      </c>
      <c r="I144" s="23">
        <f>F144-INDEX($F$5:$F$379,MATCH(D144,$D$5:$D$379,0))</f>
        <v>0.05924768518518518</v>
      </c>
    </row>
    <row r="145" spans="1:9" ht="18" customHeight="1">
      <c r="A145" s="21" t="s">
        <v>152</v>
      </c>
      <c r="B145" s="45" t="s">
        <v>441</v>
      </c>
      <c r="C145" s="45" t="s">
        <v>207</v>
      </c>
      <c r="D145" s="22" t="s">
        <v>715</v>
      </c>
      <c r="E145" s="45" t="s">
        <v>661</v>
      </c>
      <c r="F145" s="22" t="s">
        <v>1027</v>
      </c>
      <c r="G145" s="22" t="str">
        <f t="shared" si="7"/>
        <v>5.18/km</v>
      </c>
      <c r="H145" s="28">
        <f t="shared" si="8"/>
        <v>0.05949074074074072</v>
      </c>
      <c r="I145" s="23">
        <f>F145-INDEX($F$5:$F$379,MATCH(D145,$D$5:$D$379,0))</f>
        <v>0.05949074074074072</v>
      </c>
    </row>
    <row r="146" spans="1:9" ht="18" customHeight="1">
      <c r="A146" s="21" t="s">
        <v>153</v>
      </c>
      <c r="B146" s="45" t="s">
        <v>1028</v>
      </c>
      <c r="C146" s="45" t="s">
        <v>378</v>
      </c>
      <c r="D146" s="22" t="s">
        <v>715</v>
      </c>
      <c r="E146" s="45" t="s">
        <v>1029</v>
      </c>
      <c r="F146" s="22" t="s">
        <v>398</v>
      </c>
      <c r="G146" s="22" t="str">
        <f t="shared" si="7"/>
        <v>5.18/km</v>
      </c>
      <c r="H146" s="28">
        <f t="shared" si="8"/>
        <v>0.05954861111111108</v>
      </c>
      <c r="I146" s="23">
        <f>F146-INDEX($F$5:$F$379,MATCH(D146,$D$5:$D$379,0))</f>
        <v>0.05954861111111108</v>
      </c>
    </row>
    <row r="147" spans="1:9" ht="18" customHeight="1">
      <c r="A147" s="21" t="s">
        <v>154</v>
      </c>
      <c r="B147" s="45" t="s">
        <v>1030</v>
      </c>
      <c r="C147" s="45" t="s">
        <v>211</v>
      </c>
      <c r="D147" s="22" t="s">
        <v>715</v>
      </c>
      <c r="E147" s="45" t="s">
        <v>373</v>
      </c>
      <c r="F147" s="22" t="s">
        <v>399</v>
      </c>
      <c r="G147" s="22" t="str">
        <f t="shared" si="7"/>
        <v>5.18/km</v>
      </c>
      <c r="H147" s="28">
        <f t="shared" si="8"/>
        <v>0.05957175925925924</v>
      </c>
      <c r="I147" s="23">
        <f>F147-INDEX($F$5:$F$379,MATCH(D147,$D$5:$D$379,0))</f>
        <v>0.05957175925925924</v>
      </c>
    </row>
    <row r="148" spans="1:9" ht="18" customHeight="1">
      <c r="A148" s="21" t="s">
        <v>155</v>
      </c>
      <c r="B148" s="45" t="s">
        <v>1031</v>
      </c>
      <c r="C148" s="45" t="s">
        <v>222</v>
      </c>
      <c r="D148" s="22" t="s">
        <v>715</v>
      </c>
      <c r="E148" s="45" t="s">
        <v>704</v>
      </c>
      <c r="F148" s="22" t="s">
        <v>402</v>
      </c>
      <c r="G148" s="22" t="str">
        <f t="shared" si="7"/>
        <v>5.19/km</v>
      </c>
      <c r="H148" s="28">
        <f t="shared" si="8"/>
        <v>0.0601273148148148</v>
      </c>
      <c r="I148" s="23">
        <f>F148-INDEX($F$5:$F$379,MATCH(D148,$D$5:$D$379,0))</f>
        <v>0.0601273148148148</v>
      </c>
    </row>
    <row r="149" spans="1:9" ht="18" customHeight="1">
      <c r="A149" s="21" t="s">
        <v>156</v>
      </c>
      <c r="B149" s="45" t="s">
        <v>1032</v>
      </c>
      <c r="C149" s="45" t="s">
        <v>226</v>
      </c>
      <c r="D149" s="22" t="s">
        <v>715</v>
      </c>
      <c r="E149" s="45" t="s">
        <v>337</v>
      </c>
      <c r="F149" s="22" t="s">
        <v>403</v>
      </c>
      <c r="G149" s="22" t="str">
        <f t="shared" si="7"/>
        <v>5.19/km</v>
      </c>
      <c r="H149" s="28">
        <f t="shared" si="8"/>
        <v>0.060138888888888895</v>
      </c>
      <c r="I149" s="23">
        <f>F149-INDEX($F$5:$F$379,MATCH(D149,$D$5:$D$379,0))</f>
        <v>0.060138888888888895</v>
      </c>
    </row>
    <row r="150" spans="1:9" ht="18" customHeight="1">
      <c r="A150" s="21" t="s">
        <v>157</v>
      </c>
      <c r="B150" s="45" t="s">
        <v>609</v>
      </c>
      <c r="C150" s="45" t="s">
        <v>265</v>
      </c>
      <c r="D150" s="22" t="s">
        <v>715</v>
      </c>
      <c r="E150" s="45" t="s">
        <v>667</v>
      </c>
      <c r="F150" s="22" t="s">
        <v>1033</v>
      </c>
      <c r="G150" s="22" t="str">
        <f t="shared" si="7"/>
        <v>5.19/km</v>
      </c>
      <c r="H150" s="28">
        <f t="shared" si="8"/>
        <v>0.060254629629629616</v>
      </c>
      <c r="I150" s="23">
        <f>F150-INDEX($F$5:$F$379,MATCH(D150,$D$5:$D$379,0))</f>
        <v>0.060254629629629616</v>
      </c>
    </row>
    <row r="151" spans="1:9" ht="18" customHeight="1">
      <c r="A151" s="21" t="s">
        <v>158</v>
      </c>
      <c r="B151" s="45" t="s">
        <v>1034</v>
      </c>
      <c r="C151" s="45" t="s">
        <v>207</v>
      </c>
      <c r="D151" s="22" t="s">
        <v>715</v>
      </c>
      <c r="E151" s="45" t="s">
        <v>324</v>
      </c>
      <c r="F151" s="22" t="s">
        <v>404</v>
      </c>
      <c r="G151" s="22" t="str">
        <f t="shared" si="7"/>
        <v>5.19/km</v>
      </c>
      <c r="H151" s="28">
        <f t="shared" si="8"/>
        <v>0.06026620370370368</v>
      </c>
      <c r="I151" s="23">
        <f>F151-INDEX($F$5:$F$379,MATCH(D151,$D$5:$D$379,0))</f>
        <v>0.06026620370370368</v>
      </c>
    </row>
    <row r="152" spans="1:9" ht="18" customHeight="1">
      <c r="A152" s="21" t="s">
        <v>159</v>
      </c>
      <c r="B152" s="45" t="s">
        <v>1035</v>
      </c>
      <c r="C152" s="45" t="s">
        <v>329</v>
      </c>
      <c r="D152" s="22" t="s">
        <v>715</v>
      </c>
      <c r="E152" s="45" t="s">
        <v>680</v>
      </c>
      <c r="F152" s="22" t="s">
        <v>404</v>
      </c>
      <c r="G152" s="22" t="str">
        <f t="shared" si="7"/>
        <v>5.19/km</v>
      </c>
      <c r="H152" s="28">
        <f t="shared" si="8"/>
        <v>0.06026620370370368</v>
      </c>
      <c r="I152" s="23">
        <f>F152-INDEX($F$5:$F$379,MATCH(D152,$D$5:$D$379,0))</f>
        <v>0.06026620370370368</v>
      </c>
    </row>
    <row r="153" spans="1:9" ht="18" customHeight="1">
      <c r="A153" s="21" t="s">
        <v>160</v>
      </c>
      <c r="B153" s="45" t="s">
        <v>720</v>
      </c>
      <c r="C153" s="45" t="s">
        <v>210</v>
      </c>
      <c r="D153" s="22" t="s">
        <v>715</v>
      </c>
      <c r="E153" s="45" t="s">
        <v>999</v>
      </c>
      <c r="F153" s="22" t="s">
        <v>405</v>
      </c>
      <c r="G153" s="22" t="str">
        <f t="shared" si="7"/>
        <v>5.20/km</v>
      </c>
      <c r="H153" s="28">
        <f t="shared" si="8"/>
        <v>0.06053240740740738</v>
      </c>
      <c r="I153" s="23">
        <f>F153-INDEX($F$5:$F$379,MATCH(D153,$D$5:$D$379,0))</f>
        <v>0.06053240740740738</v>
      </c>
    </row>
    <row r="154" spans="1:9" ht="18" customHeight="1">
      <c r="A154" s="21" t="s">
        <v>161</v>
      </c>
      <c r="B154" s="45" t="s">
        <v>694</v>
      </c>
      <c r="C154" s="45" t="s">
        <v>255</v>
      </c>
      <c r="D154" s="22" t="s">
        <v>715</v>
      </c>
      <c r="E154" s="45" t="s">
        <v>1036</v>
      </c>
      <c r="F154" s="22" t="s">
        <v>1037</v>
      </c>
      <c r="G154" s="22" t="str">
        <f t="shared" si="7"/>
        <v>5.20/km</v>
      </c>
      <c r="H154" s="28">
        <f t="shared" si="8"/>
        <v>0.06079861111111111</v>
      </c>
      <c r="I154" s="23">
        <f>F154-INDEX($F$5:$F$379,MATCH(D154,$D$5:$D$379,0))</f>
        <v>0.06079861111111111</v>
      </c>
    </row>
    <row r="155" spans="1:9" ht="18" customHeight="1">
      <c r="A155" s="21" t="s">
        <v>162</v>
      </c>
      <c r="B155" s="45" t="s">
        <v>1038</v>
      </c>
      <c r="C155" s="45" t="s">
        <v>205</v>
      </c>
      <c r="D155" s="22" t="s">
        <v>715</v>
      </c>
      <c r="E155" s="45" t="s">
        <v>1039</v>
      </c>
      <c r="F155" s="22" t="s">
        <v>1040</v>
      </c>
      <c r="G155" s="22" t="str">
        <f t="shared" si="7"/>
        <v>5.21/km</v>
      </c>
      <c r="H155" s="28">
        <f t="shared" si="8"/>
        <v>0.061226851851851824</v>
      </c>
      <c r="I155" s="23">
        <f>F155-INDEX($F$5:$F$379,MATCH(D155,$D$5:$D$379,0))</f>
        <v>0.061226851851851824</v>
      </c>
    </row>
    <row r="156" spans="1:9" ht="18" customHeight="1">
      <c r="A156" s="21" t="s">
        <v>163</v>
      </c>
      <c r="B156" s="45" t="s">
        <v>1041</v>
      </c>
      <c r="C156" s="45" t="s">
        <v>341</v>
      </c>
      <c r="D156" s="22" t="s">
        <v>715</v>
      </c>
      <c r="E156" s="45" t="s">
        <v>326</v>
      </c>
      <c r="F156" s="22" t="s">
        <v>1042</v>
      </c>
      <c r="G156" s="22" t="str">
        <f t="shared" si="7"/>
        <v>5.23/km</v>
      </c>
      <c r="H156" s="28">
        <f t="shared" si="8"/>
        <v>0.06181712962962964</v>
      </c>
      <c r="I156" s="23">
        <f>F156-INDEX($F$5:$F$379,MATCH(D156,$D$5:$D$379,0))</f>
        <v>0.06181712962962964</v>
      </c>
    </row>
    <row r="157" spans="1:9" ht="18" customHeight="1">
      <c r="A157" s="21" t="s">
        <v>164</v>
      </c>
      <c r="B157" s="45" t="s">
        <v>1043</v>
      </c>
      <c r="C157" s="45" t="s">
        <v>255</v>
      </c>
      <c r="D157" s="22" t="s">
        <v>715</v>
      </c>
      <c r="E157" s="45" t="s">
        <v>397</v>
      </c>
      <c r="F157" s="22" t="s">
        <v>1044</v>
      </c>
      <c r="G157" s="22" t="str">
        <f t="shared" si="7"/>
        <v>5.24/km</v>
      </c>
      <c r="H157" s="28">
        <f t="shared" si="8"/>
        <v>0.06233796296296294</v>
      </c>
      <c r="I157" s="23">
        <f>F157-INDEX($F$5:$F$379,MATCH(D157,$D$5:$D$379,0))</f>
        <v>0.06233796296296294</v>
      </c>
    </row>
    <row r="158" spans="1:9" ht="18" customHeight="1">
      <c r="A158" s="21" t="s">
        <v>165</v>
      </c>
      <c r="B158" s="45" t="s">
        <v>1045</v>
      </c>
      <c r="C158" s="45" t="s">
        <v>254</v>
      </c>
      <c r="D158" s="22" t="s">
        <v>715</v>
      </c>
      <c r="E158" s="45" t="s">
        <v>659</v>
      </c>
      <c r="F158" s="22" t="s">
        <v>409</v>
      </c>
      <c r="G158" s="22" t="str">
        <f t="shared" si="7"/>
        <v>5.24/km</v>
      </c>
      <c r="H158" s="28">
        <f t="shared" si="8"/>
        <v>0.06248842592592592</v>
      </c>
      <c r="I158" s="23">
        <f>F158-INDEX($F$5:$F$379,MATCH(D158,$D$5:$D$379,0))</f>
        <v>0.06248842592592592</v>
      </c>
    </row>
    <row r="159" spans="1:9" ht="18" customHeight="1">
      <c r="A159" s="21" t="s">
        <v>166</v>
      </c>
      <c r="B159" s="45" t="s">
        <v>731</v>
      </c>
      <c r="C159" s="45" t="s">
        <v>241</v>
      </c>
      <c r="D159" s="22" t="s">
        <v>715</v>
      </c>
      <c r="E159" s="45" t="s">
        <v>1046</v>
      </c>
      <c r="F159" s="22" t="s">
        <v>1047</v>
      </c>
      <c r="G159" s="22" t="str">
        <f t="shared" si="7"/>
        <v>5.24/km</v>
      </c>
      <c r="H159" s="28">
        <f t="shared" si="8"/>
        <v>0.06252314814814815</v>
      </c>
      <c r="I159" s="23">
        <f>F159-INDEX($F$5:$F$379,MATCH(D159,$D$5:$D$379,0))</f>
        <v>0.06252314814814815</v>
      </c>
    </row>
    <row r="160" spans="1:9" ht="18" customHeight="1">
      <c r="A160" s="21" t="s">
        <v>167</v>
      </c>
      <c r="B160" s="45" t="s">
        <v>1048</v>
      </c>
      <c r="C160" s="45" t="s">
        <v>1049</v>
      </c>
      <c r="D160" s="22" t="s">
        <v>715</v>
      </c>
      <c r="E160" s="45" t="s">
        <v>1050</v>
      </c>
      <c r="F160" s="22" t="s">
        <v>410</v>
      </c>
      <c r="G160" s="22" t="str">
        <f t="shared" si="7"/>
        <v>5.24/km</v>
      </c>
      <c r="H160" s="28">
        <f t="shared" si="8"/>
        <v>0.06260416666666667</v>
      </c>
      <c r="I160" s="23">
        <f>F160-INDEX($F$5:$F$379,MATCH(D160,$D$5:$D$379,0))</f>
        <v>0.06260416666666667</v>
      </c>
    </row>
    <row r="161" spans="1:9" ht="18" customHeight="1">
      <c r="A161" s="21" t="s">
        <v>168</v>
      </c>
      <c r="B161" s="45" t="s">
        <v>1051</v>
      </c>
      <c r="C161" s="45" t="s">
        <v>205</v>
      </c>
      <c r="D161" s="22" t="s">
        <v>715</v>
      </c>
      <c r="E161" s="45" t="s">
        <v>1052</v>
      </c>
      <c r="F161" s="22" t="s">
        <v>411</v>
      </c>
      <c r="G161" s="22" t="str">
        <f t="shared" si="7"/>
        <v>5.25/km</v>
      </c>
      <c r="H161" s="28">
        <f t="shared" si="8"/>
        <v>0.06296296296296296</v>
      </c>
      <c r="I161" s="23">
        <f>F161-INDEX($F$5:$F$379,MATCH(D161,$D$5:$D$379,0))</f>
        <v>0.06296296296296296</v>
      </c>
    </row>
    <row r="162" spans="1:9" ht="18" customHeight="1">
      <c r="A162" s="21" t="s">
        <v>169</v>
      </c>
      <c r="B162" s="45" t="s">
        <v>718</v>
      </c>
      <c r="C162" s="45" t="s">
        <v>225</v>
      </c>
      <c r="D162" s="22" t="s">
        <v>715</v>
      </c>
      <c r="E162" s="45" t="s">
        <v>324</v>
      </c>
      <c r="F162" s="22" t="s">
        <v>1053</v>
      </c>
      <c r="G162" s="22" t="str">
        <f t="shared" si="7"/>
        <v>5.25/km</v>
      </c>
      <c r="H162" s="28">
        <f t="shared" si="8"/>
        <v>0.06299768518518516</v>
      </c>
      <c r="I162" s="23">
        <f>F162-INDEX($F$5:$F$379,MATCH(D162,$D$5:$D$379,0))</f>
        <v>0.06299768518518516</v>
      </c>
    </row>
    <row r="163" spans="1:9" ht="18" customHeight="1">
      <c r="A163" s="21" t="s">
        <v>170</v>
      </c>
      <c r="B163" s="45" t="s">
        <v>1054</v>
      </c>
      <c r="C163" s="45" t="s">
        <v>391</v>
      </c>
      <c r="D163" s="22" t="s">
        <v>715</v>
      </c>
      <c r="E163" s="45" t="s">
        <v>1055</v>
      </c>
      <c r="F163" s="22" t="s">
        <v>1056</v>
      </c>
      <c r="G163" s="22" t="str">
        <f t="shared" si="7"/>
        <v>5.25/km</v>
      </c>
      <c r="H163" s="28">
        <f t="shared" si="8"/>
        <v>0.06310185185185184</v>
      </c>
      <c r="I163" s="23">
        <f>F163-INDEX($F$5:$F$379,MATCH(D163,$D$5:$D$379,0))</f>
        <v>0.06310185185185184</v>
      </c>
    </row>
    <row r="164" spans="1:9" ht="18" customHeight="1">
      <c r="A164" s="21" t="s">
        <v>171</v>
      </c>
      <c r="B164" s="45" t="s">
        <v>1057</v>
      </c>
      <c r="C164" s="45" t="s">
        <v>219</v>
      </c>
      <c r="D164" s="22" t="s">
        <v>715</v>
      </c>
      <c r="E164" s="45" t="s">
        <v>332</v>
      </c>
      <c r="F164" s="22" t="s">
        <v>412</v>
      </c>
      <c r="G164" s="22" t="str">
        <f t="shared" si="7"/>
        <v>5.25/km</v>
      </c>
      <c r="H164" s="28">
        <f t="shared" si="8"/>
        <v>0.06318287037037036</v>
      </c>
      <c r="I164" s="23">
        <f>F164-INDEX($F$5:$F$379,MATCH(D164,$D$5:$D$379,0))</f>
        <v>0.06318287037037036</v>
      </c>
    </row>
    <row r="165" spans="1:9" ht="18" customHeight="1">
      <c r="A165" s="21" t="s">
        <v>172</v>
      </c>
      <c r="B165" s="45" t="s">
        <v>1058</v>
      </c>
      <c r="C165" s="45" t="s">
        <v>241</v>
      </c>
      <c r="D165" s="22" t="s">
        <v>715</v>
      </c>
      <c r="E165" s="45" t="s">
        <v>1050</v>
      </c>
      <c r="F165" s="22" t="s">
        <v>1059</v>
      </c>
      <c r="G165" s="22" t="str">
        <f t="shared" si="7"/>
        <v>5.26/km</v>
      </c>
      <c r="H165" s="28">
        <f t="shared" si="8"/>
        <v>0.06350694444444442</v>
      </c>
      <c r="I165" s="23">
        <f>F165-INDEX($F$5:$F$379,MATCH(D165,$D$5:$D$379,0))</f>
        <v>0.06350694444444442</v>
      </c>
    </row>
    <row r="166" spans="1:9" ht="18" customHeight="1">
      <c r="A166" s="21" t="s">
        <v>173</v>
      </c>
      <c r="B166" s="45" t="s">
        <v>1060</v>
      </c>
      <c r="C166" s="45" t="s">
        <v>248</v>
      </c>
      <c r="D166" s="22" t="s">
        <v>715</v>
      </c>
      <c r="E166" s="45" t="s">
        <v>889</v>
      </c>
      <c r="F166" s="22" t="s">
        <v>1061</v>
      </c>
      <c r="G166" s="22" t="str">
        <f t="shared" si="7"/>
        <v>5.26/km</v>
      </c>
      <c r="H166" s="28">
        <f t="shared" si="8"/>
        <v>0.06373842592592592</v>
      </c>
      <c r="I166" s="23">
        <f>F166-INDEX($F$5:$F$379,MATCH(D166,$D$5:$D$379,0))</f>
        <v>0.06373842592592592</v>
      </c>
    </row>
    <row r="167" spans="1:9" ht="18" customHeight="1">
      <c r="A167" s="21" t="s">
        <v>174</v>
      </c>
      <c r="B167" s="45" t="s">
        <v>1062</v>
      </c>
      <c r="C167" s="45" t="s">
        <v>209</v>
      </c>
      <c r="D167" s="22" t="s">
        <v>715</v>
      </c>
      <c r="E167" s="45" t="s">
        <v>900</v>
      </c>
      <c r="F167" s="22" t="s">
        <v>413</v>
      </c>
      <c r="G167" s="22" t="str">
        <f aca="true" t="shared" si="9" ref="G167:G189">TEXT(INT((HOUR(F167)*3600+MINUTE(F167)*60+SECOND(F167))/$I$3/60),"0")&amp;"."&amp;TEXT(MOD((HOUR(F167)*3600+MINUTE(F167)*60+SECOND(F167))/$I$3,60),"00")&amp;"/km"</f>
        <v>5.27/km</v>
      </c>
      <c r="H167" s="28">
        <f aca="true" t="shared" si="10" ref="H167:H189">F167-$F$5</f>
        <v>0.06380787037037035</v>
      </c>
      <c r="I167" s="23">
        <f>F167-INDEX($F$5:$F$379,MATCH(D167,$D$5:$D$379,0))</f>
        <v>0.06380787037037035</v>
      </c>
    </row>
    <row r="168" spans="1:9" ht="18" customHeight="1">
      <c r="A168" s="21" t="s">
        <v>175</v>
      </c>
      <c r="B168" s="45" t="s">
        <v>392</v>
      </c>
      <c r="C168" s="45" t="s">
        <v>436</v>
      </c>
      <c r="D168" s="22" t="s">
        <v>715</v>
      </c>
      <c r="E168" s="45" t="s">
        <v>324</v>
      </c>
      <c r="F168" s="22" t="s">
        <v>414</v>
      </c>
      <c r="G168" s="22" t="str">
        <f t="shared" si="9"/>
        <v>5.27/km</v>
      </c>
      <c r="H168" s="28">
        <f t="shared" si="10"/>
        <v>0.06394675925925923</v>
      </c>
      <c r="I168" s="23">
        <f>F168-INDEX($F$5:$F$379,MATCH(D168,$D$5:$D$379,0))</f>
        <v>0.06394675925925923</v>
      </c>
    </row>
    <row r="169" spans="1:9" ht="18" customHeight="1">
      <c r="A169" s="21" t="s">
        <v>176</v>
      </c>
      <c r="B169" s="45" t="s">
        <v>1063</v>
      </c>
      <c r="C169" s="45" t="s">
        <v>209</v>
      </c>
      <c r="D169" s="22" t="s">
        <v>715</v>
      </c>
      <c r="E169" s="45" t="s">
        <v>876</v>
      </c>
      <c r="F169" s="22" t="s">
        <v>1064</v>
      </c>
      <c r="G169" s="22" t="str">
        <f t="shared" si="9"/>
        <v>5.27/km</v>
      </c>
      <c r="H169" s="28">
        <f t="shared" si="10"/>
        <v>0.06420138888888886</v>
      </c>
      <c r="I169" s="23">
        <f>F169-INDEX($F$5:$F$379,MATCH(D169,$D$5:$D$379,0))</f>
        <v>0.06420138888888886</v>
      </c>
    </row>
    <row r="170" spans="1:9" ht="18" customHeight="1">
      <c r="A170" s="21" t="s">
        <v>177</v>
      </c>
      <c r="B170" s="45" t="s">
        <v>1065</v>
      </c>
      <c r="C170" s="45" t="s">
        <v>204</v>
      </c>
      <c r="D170" s="22" t="s">
        <v>715</v>
      </c>
      <c r="E170" s="45" t="s">
        <v>876</v>
      </c>
      <c r="F170" s="22" t="s">
        <v>1064</v>
      </c>
      <c r="G170" s="22" t="str">
        <f t="shared" si="9"/>
        <v>5.27/km</v>
      </c>
      <c r="H170" s="28">
        <f t="shared" si="10"/>
        <v>0.06420138888888886</v>
      </c>
      <c r="I170" s="23">
        <f>F170-INDEX($F$5:$F$379,MATCH(D170,$D$5:$D$379,0))</f>
        <v>0.06420138888888886</v>
      </c>
    </row>
    <row r="171" spans="1:9" ht="18" customHeight="1">
      <c r="A171" s="21" t="s">
        <v>178</v>
      </c>
      <c r="B171" s="45" t="s">
        <v>1066</v>
      </c>
      <c r="C171" s="45" t="s">
        <v>198</v>
      </c>
      <c r="D171" s="22" t="s">
        <v>715</v>
      </c>
      <c r="E171" s="45" t="s">
        <v>1067</v>
      </c>
      <c r="F171" s="22" t="s">
        <v>1068</v>
      </c>
      <c r="G171" s="22" t="str">
        <f t="shared" si="9"/>
        <v>5.28/km</v>
      </c>
      <c r="H171" s="28">
        <f t="shared" si="10"/>
        <v>0.06466435185185183</v>
      </c>
      <c r="I171" s="23">
        <f>F171-INDEX($F$5:$F$379,MATCH(D171,$D$5:$D$379,0))</f>
        <v>0.06466435185185183</v>
      </c>
    </row>
    <row r="172" spans="1:9" ht="18" customHeight="1">
      <c r="A172" s="21" t="s">
        <v>179</v>
      </c>
      <c r="B172" s="45" t="s">
        <v>1069</v>
      </c>
      <c r="C172" s="45" t="s">
        <v>645</v>
      </c>
      <c r="D172" s="22" t="s">
        <v>715</v>
      </c>
      <c r="E172" s="45" t="s">
        <v>770</v>
      </c>
      <c r="F172" s="22" t="s">
        <v>1070</v>
      </c>
      <c r="G172" s="22" t="str">
        <f t="shared" si="9"/>
        <v>5.29/km</v>
      </c>
      <c r="H172" s="28">
        <f t="shared" si="10"/>
        <v>0.06488425925925927</v>
      </c>
      <c r="I172" s="23">
        <f>F172-INDEX($F$5:$F$379,MATCH(D172,$D$5:$D$379,0))</f>
        <v>0.06488425925925927</v>
      </c>
    </row>
    <row r="173" spans="1:9" ht="18" customHeight="1">
      <c r="A173" s="21" t="s">
        <v>180</v>
      </c>
      <c r="B173" s="45" t="s">
        <v>644</v>
      </c>
      <c r="C173" s="45" t="s">
        <v>431</v>
      </c>
      <c r="D173" s="22" t="s">
        <v>715</v>
      </c>
      <c r="E173" s="45" t="s">
        <v>770</v>
      </c>
      <c r="F173" s="22" t="s">
        <v>1071</v>
      </c>
      <c r="G173" s="22" t="str">
        <f t="shared" si="9"/>
        <v>5.29/km</v>
      </c>
      <c r="H173" s="28">
        <f t="shared" si="10"/>
        <v>0.06491898148148147</v>
      </c>
      <c r="I173" s="23">
        <f>F173-INDEX($F$5:$F$379,MATCH(D173,$D$5:$D$379,0))</f>
        <v>0.06491898148148147</v>
      </c>
    </row>
    <row r="174" spans="1:9" ht="18" customHeight="1">
      <c r="A174" s="21" t="s">
        <v>181</v>
      </c>
      <c r="B174" s="45" t="s">
        <v>350</v>
      </c>
      <c r="C174" s="45" t="s">
        <v>211</v>
      </c>
      <c r="D174" s="22" t="s">
        <v>715</v>
      </c>
      <c r="E174" s="45" t="s">
        <v>851</v>
      </c>
      <c r="F174" s="22" t="s">
        <v>1072</v>
      </c>
      <c r="G174" s="22" t="str">
        <f t="shared" si="9"/>
        <v>5.29/km</v>
      </c>
      <c r="H174" s="28">
        <f t="shared" si="10"/>
        <v>0.06503472222222222</v>
      </c>
      <c r="I174" s="23">
        <f>F174-INDEX($F$5:$F$379,MATCH(D174,$D$5:$D$379,0))</f>
        <v>0.06503472222222222</v>
      </c>
    </row>
    <row r="175" spans="1:9" ht="18" customHeight="1">
      <c r="A175" s="21" t="s">
        <v>182</v>
      </c>
      <c r="B175" s="45" t="s">
        <v>1073</v>
      </c>
      <c r="C175" s="45" t="s">
        <v>226</v>
      </c>
      <c r="D175" s="22" t="s">
        <v>715</v>
      </c>
      <c r="E175" s="45" t="s">
        <v>1074</v>
      </c>
      <c r="F175" s="22" t="s">
        <v>1075</v>
      </c>
      <c r="G175" s="22" t="str">
        <f t="shared" si="9"/>
        <v>5.29/km</v>
      </c>
      <c r="H175" s="28">
        <f t="shared" si="10"/>
        <v>0.06515046296296294</v>
      </c>
      <c r="I175" s="23">
        <f>F175-INDEX($F$5:$F$379,MATCH(D175,$D$5:$D$379,0))</f>
        <v>0.06515046296296294</v>
      </c>
    </row>
    <row r="176" spans="1:9" ht="18" customHeight="1">
      <c r="A176" s="21" t="s">
        <v>183</v>
      </c>
      <c r="B176" s="45" t="s">
        <v>1076</v>
      </c>
      <c r="C176" s="45" t="s">
        <v>354</v>
      </c>
      <c r="D176" s="22" t="s">
        <v>715</v>
      </c>
      <c r="E176" s="45" t="s">
        <v>324</v>
      </c>
      <c r="F176" s="22" t="s">
        <v>1077</v>
      </c>
      <c r="G176" s="22" t="str">
        <f t="shared" si="9"/>
        <v>5.29/km</v>
      </c>
      <c r="H176" s="28">
        <f t="shared" si="10"/>
        <v>0.06520833333333333</v>
      </c>
      <c r="I176" s="23">
        <f>F176-INDEX($F$5:$F$379,MATCH(D176,$D$5:$D$379,0))</f>
        <v>0.06520833333333333</v>
      </c>
    </row>
    <row r="177" spans="1:9" ht="18" customHeight="1">
      <c r="A177" s="21" t="s">
        <v>184</v>
      </c>
      <c r="B177" s="45" t="s">
        <v>1078</v>
      </c>
      <c r="C177" s="45" t="s">
        <v>489</v>
      </c>
      <c r="D177" s="22" t="s">
        <v>715</v>
      </c>
      <c r="E177" s="45" t="s">
        <v>972</v>
      </c>
      <c r="F177" s="22" t="s">
        <v>1079</v>
      </c>
      <c r="G177" s="22" t="str">
        <f t="shared" si="9"/>
        <v>5.30/km</v>
      </c>
      <c r="H177" s="28">
        <f t="shared" si="10"/>
        <v>0.06534722222222221</v>
      </c>
      <c r="I177" s="23">
        <f>F177-INDEX($F$5:$F$379,MATCH(D177,$D$5:$D$379,0))</f>
        <v>0.06534722222222221</v>
      </c>
    </row>
    <row r="178" spans="1:9" ht="18" customHeight="1">
      <c r="A178" s="21" t="s">
        <v>185</v>
      </c>
      <c r="B178" s="45" t="s">
        <v>1080</v>
      </c>
      <c r="C178" s="45" t="s">
        <v>212</v>
      </c>
      <c r="D178" s="22" t="s">
        <v>715</v>
      </c>
      <c r="E178" s="45" t="s">
        <v>1081</v>
      </c>
      <c r="F178" s="22" t="s">
        <v>1082</v>
      </c>
      <c r="G178" s="22" t="str">
        <f t="shared" si="9"/>
        <v>5.30/km</v>
      </c>
      <c r="H178" s="28">
        <f t="shared" si="10"/>
        <v>0.06548611111111109</v>
      </c>
      <c r="I178" s="23">
        <f>F178-INDEX($F$5:$F$379,MATCH(D178,$D$5:$D$379,0))</f>
        <v>0.06548611111111109</v>
      </c>
    </row>
    <row r="179" spans="1:9" ht="18" customHeight="1">
      <c r="A179" s="21" t="s">
        <v>186</v>
      </c>
      <c r="B179" s="45" t="s">
        <v>465</v>
      </c>
      <c r="C179" s="45" t="s">
        <v>218</v>
      </c>
      <c r="D179" s="22" t="s">
        <v>715</v>
      </c>
      <c r="E179" s="45" t="s">
        <v>623</v>
      </c>
      <c r="F179" s="22" t="s">
        <v>418</v>
      </c>
      <c r="G179" s="22" t="str">
        <f t="shared" si="9"/>
        <v>5.30/km</v>
      </c>
      <c r="H179" s="28">
        <f t="shared" si="10"/>
        <v>0.06562499999999998</v>
      </c>
      <c r="I179" s="23">
        <f>F179-INDEX($F$5:$F$379,MATCH(D179,$D$5:$D$379,0))</f>
        <v>0.06562499999999998</v>
      </c>
    </row>
    <row r="180" spans="1:9" ht="18" customHeight="1">
      <c r="A180" s="21" t="s">
        <v>187</v>
      </c>
      <c r="B180" s="45" t="s">
        <v>1083</v>
      </c>
      <c r="C180" s="45" t="s">
        <v>612</v>
      </c>
      <c r="D180" s="22" t="s">
        <v>715</v>
      </c>
      <c r="E180" s="45" t="s">
        <v>324</v>
      </c>
      <c r="F180" s="22" t="s">
        <v>1084</v>
      </c>
      <c r="G180" s="22" t="str">
        <f t="shared" si="9"/>
        <v>5.30/km</v>
      </c>
      <c r="H180" s="28">
        <f t="shared" si="10"/>
        <v>0.06563657407407407</v>
      </c>
      <c r="I180" s="23">
        <f>F180-INDEX($F$5:$F$379,MATCH(D180,$D$5:$D$379,0))</f>
        <v>0.06563657407407407</v>
      </c>
    </row>
    <row r="181" spans="1:9" ht="18" customHeight="1">
      <c r="A181" s="21" t="s">
        <v>188</v>
      </c>
      <c r="B181" s="45" t="s">
        <v>1085</v>
      </c>
      <c r="C181" s="45" t="s">
        <v>241</v>
      </c>
      <c r="D181" s="22" t="s">
        <v>715</v>
      </c>
      <c r="E181" s="45" t="s">
        <v>448</v>
      </c>
      <c r="F181" s="22" t="s">
        <v>1086</v>
      </c>
      <c r="G181" s="22" t="str">
        <f t="shared" si="9"/>
        <v>5.30/km</v>
      </c>
      <c r="H181" s="28">
        <f t="shared" si="10"/>
        <v>0.06564814814814814</v>
      </c>
      <c r="I181" s="23">
        <f>F181-INDEX($F$5:$F$379,MATCH(D181,$D$5:$D$379,0))</f>
        <v>0.06564814814814814</v>
      </c>
    </row>
    <row r="182" spans="1:9" ht="18" customHeight="1">
      <c r="A182" s="21" t="s">
        <v>189</v>
      </c>
      <c r="B182" s="45" t="s">
        <v>1087</v>
      </c>
      <c r="C182" s="45" t="s">
        <v>207</v>
      </c>
      <c r="D182" s="22" t="s">
        <v>715</v>
      </c>
      <c r="E182" s="45" t="s">
        <v>692</v>
      </c>
      <c r="F182" s="22" t="s">
        <v>1088</v>
      </c>
      <c r="G182" s="22" t="str">
        <f t="shared" si="9"/>
        <v>5.30/km</v>
      </c>
      <c r="H182" s="28">
        <f t="shared" si="10"/>
        <v>0.0657060185185185</v>
      </c>
      <c r="I182" s="23">
        <f>F182-INDEX($F$5:$F$379,MATCH(D182,$D$5:$D$379,0))</f>
        <v>0.0657060185185185</v>
      </c>
    </row>
    <row r="183" spans="1:9" ht="18" customHeight="1">
      <c r="A183" s="21" t="s">
        <v>190</v>
      </c>
      <c r="B183" s="45" t="s">
        <v>381</v>
      </c>
      <c r="C183" s="45" t="s">
        <v>677</v>
      </c>
      <c r="D183" s="22" t="s">
        <v>715</v>
      </c>
      <c r="E183" s="45" t="s">
        <v>770</v>
      </c>
      <c r="F183" s="22" t="s">
        <v>1089</v>
      </c>
      <c r="G183" s="22" t="str">
        <f t="shared" si="9"/>
        <v>5.31/km</v>
      </c>
      <c r="H183" s="28">
        <f t="shared" si="10"/>
        <v>0.0661574074074074</v>
      </c>
      <c r="I183" s="23">
        <f>F183-INDEX($F$5:$F$379,MATCH(D183,$D$5:$D$379,0))</f>
        <v>0.0661574074074074</v>
      </c>
    </row>
    <row r="184" spans="1:9" ht="18" customHeight="1">
      <c r="A184" s="21" t="s">
        <v>191</v>
      </c>
      <c r="B184" s="45" t="s">
        <v>376</v>
      </c>
      <c r="C184" s="45" t="s">
        <v>646</v>
      </c>
      <c r="D184" s="22" t="s">
        <v>715</v>
      </c>
      <c r="E184" s="45" t="s">
        <v>613</v>
      </c>
      <c r="F184" s="22" t="s">
        <v>1090</v>
      </c>
      <c r="G184" s="22" t="str">
        <f t="shared" si="9"/>
        <v>5.32/km</v>
      </c>
      <c r="H184" s="28">
        <f t="shared" si="10"/>
        <v>0.06636574074074074</v>
      </c>
      <c r="I184" s="23">
        <f>F184-INDEX($F$5:$F$379,MATCH(D184,$D$5:$D$379,0))</f>
        <v>0.06636574074074074</v>
      </c>
    </row>
    <row r="185" spans="1:9" ht="18" customHeight="1">
      <c r="A185" s="21" t="s">
        <v>192</v>
      </c>
      <c r="B185" s="45" t="s">
        <v>693</v>
      </c>
      <c r="C185" s="45" t="s">
        <v>258</v>
      </c>
      <c r="D185" s="22" t="s">
        <v>715</v>
      </c>
      <c r="E185" s="45" t="s">
        <v>324</v>
      </c>
      <c r="F185" s="22" t="s">
        <v>1091</v>
      </c>
      <c r="G185" s="22" t="str">
        <f t="shared" si="9"/>
        <v>5.32/km</v>
      </c>
      <c r="H185" s="28">
        <f t="shared" si="10"/>
        <v>0.06645833333333333</v>
      </c>
      <c r="I185" s="23">
        <f>F185-INDEX($F$5:$F$379,MATCH(D185,$D$5:$D$379,0))</f>
        <v>0.06645833333333333</v>
      </c>
    </row>
    <row r="186" spans="1:9" ht="18" customHeight="1">
      <c r="A186" s="21" t="s">
        <v>193</v>
      </c>
      <c r="B186" s="45" t="s">
        <v>1092</v>
      </c>
      <c r="C186" s="45" t="s">
        <v>338</v>
      </c>
      <c r="D186" s="22" t="s">
        <v>715</v>
      </c>
      <c r="E186" s="45" t="s">
        <v>397</v>
      </c>
      <c r="F186" s="22" t="s">
        <v>421</v>
      </c>
      <c r="G186" s="22" t="str">
        <f t="shared" si="9"/>
        <v>5.33/km</v>
      </c>
      <c r="H186" s="28">
        <f t="shared" si="10"/>
        <v>0.06679398148148145</v>
      </c>
      <c r="I186" s="23">
        <f>F186-INDEX($F$5:$F$379,MATCH(D186,$D$5:$D$379,0))</f>
        <v>0.06679398148148145</v>
      </c>
    </row>
    <row r="187" spans="1:9" ht="18" customHeight="1">
      <c r="A187" s="21" t="s">
        <v>194</v>
      </c>
      <c r="B187" s="45" t="s">
        <v>245</v>
      </c>
      <c r="C187" s="45" t="s">
        <v>417</v>
      </c>
      <c r="D187" s="22" t="s">
        <v>715</v>
      </c>
      <c r="E187" s="45" t="s">
        <v>1016</v>
      </c>
      <c r="F187" s="22" t="s">
        <v>422</v>
      </c>
      <c r="G187" s="22" t="str">
        <f t="shared" si="9"/>
        <v>5.34/km</v>
      </c>
      <c r="H187" s="28">
        <f t="shared" si="10"/>
        <v>0.06728009259259259</v>
      </c>
      <c r="I187" s="23">
        <f>F187-INDEX($F$5:$F$379,MATCH(D187,$D$5:$D$379,0))</f>
        <v>0.06728009259259259</v>
      </c>
    </row>
    <row r="188" spans="1:9" ht="18" customHeight="1">
      <c r="A188" s="21" t="s">
        <v>195</v>
      </c>
      <c r="B188" s="45" t="s">
        <v>1093</v>
      </c>
      <c r="C188" s="45" t="s">
        <v>202</v>
      </c>
      <c r="D188" s="22" t="s">
        <v>715</v>
      </c>
      <c r="E188" s="45" t="s">
        <v>763</v>
      </c>
      <c r="F188" s="22" t="s">
        <v>1094</v>
      </c>
      <c r="G188" s="22" t="str">
        <f t="shared" si="9"/>
        <v>5.34/km</v>
      </c>
      <c r="H188" s="28">
        <f t="shared" si="10"/>
        <v>0.06730324074074072</v>
      </c>
      <c r="I188" s="23">
        <f>F188-INDEX($F$5:$F$379,MATCH(D188,$D$5:$D$379,0))</f>
        <v>0.06730324074074072</v>
      </c>
    </row>
    <row r="189" spans="1:9" ht="18" customHeight="1">
      <c r="A189" s="21" t="s">
        <v>196</v>
      </c>
      <c r="B189" s="45" t="s">
        <v>447</v>
      </c>
      <c r="C189" s="45" t="s">
        <v>202</v>
      </c>
      <c r="D189" s="22" t="s">
        <v>715</v>
      </c>
      <c r="E189" s="45" t="s">
        <v>1095</v>
      </c>
      <c r="F189" s="22" t="s">
        <v>1096</v>
      </c>
      <c r="G189" s="22" t="str">
        <f t="shared" si="9"/>
        <v>5.34/km</v>
      </c>
      <c r="H189" s="28">
        <f t="shared" si="10"/>
        <v>0.06738425925925924</v>
      </c>
      <c r="I189" s="23">
        <f>F189-INDEX($F$5:$F$379,MATCH(D189,$D$5:$D$379,0))</f>
        <v>0.06738425925925924</v>
      </c>
    </row>
    <row r="190" spans="1:9" ht="18" customHeight="1">
      <c r="A190" s="21" t="s">
        <v>273</v>
      </c>
      <c r="B190" s="45" t="s">
        <v>1097</v>
      </c>
      <c r="C190" s="45" t="s">
        <v>220</v>
      </c>
      <c r="D190" s="22" t="s">
        <v>715</v>
      </c>
      <c r="E190" s="45" t="s">
        <v>1098</v>
      </c>
      <c r="F190" s="22" t="s">
        <v>423</v>
      </c>
      <c r="G190" s="22" t="str">
        <f aca="true" t="shared" si="11" ref="G190:G213">TEXT(INT((HOUR(F190)*3600+MINUTE(F190)*60+SECOND(F190))/$I$3/60),"0")&amp;"."&amp;TEXT(MOD((HOUR(F190)*3600+MINUTE(F190)*60+SECOND(F190))/$I$3,60),"00")&amp;"/km"</f>
        <v>5.34/km</v>
      </c>
      <c r="H190" s="28">
        <f aca="true" t="shared" si="12" ref="H190:H213">F190-$F$5</f>
        <v>0.06748842592592592</v>
      </c>
      <c r="I190" s="23">
        <f>F190-INDEX($F$5:$F$379,MATCH(D190,$D$5:$D$379,0))</f>
        <v>0.06748842592592592</v>
      </c>
    </row>
    <row r="191" spans="1:9" ht="18" customHeight="1">
      <c r="A191" s="21" t="s">
        <v>274</v>
      </c>
      <c r="B191" s="45" t="s">
        <v>717</v>
      </c>
      <c r="C191" s="45" t="s">
        <v>339</v>
      </c>
      <c r="D191" s="22" t="s">
        <v>715</v>
      </c>
      <c r="E191" s="45" t="s">
        <v>1046</v>
      </c>
      <c r="F191" s="22" t="s">
        <v>1099</v>
      </c>
      <c r="G191" s="22" t="str">
        <f t="shared" si="11"/>
        <v>5.35/km</v>
      </c>
      <c r="H191" s="28">
        <f t="shared" si="12"/>
        <v>0.06791666666666667</v>
      </c>
      <c r="I191" s="23">
        <f>F191-INDEX($F$5:$F$379,MATCH(D191,$D$5:$D$379,0))</f>
        <v>0.06791666666666667</v>
      </c>
    </row>
    <row r="192" spans="1:9" ht="18" customHeight="1">
      <c r="A192" s="21" t="s">
        <v>275</v>
      </c>
      <c r="B192" s="45" t="s">
        <v>1100</v>
      </c>
      <c r="C192" s="45" t="s">
        <v>1101</v>
      </c>
      <c r="D192" s="22" t="s">
        <v>715</v>
      </c>
      <c r="E192" s="45" t="s">
        <v>1102</v>
      </c>
      <c r="F192" s="22" t="s">
        <v>1103</v>
      </c>
      <c r="G192" s="22" t="str">
        <f t="shared" si="11"/>
        <v>5.35/km</v>
      </c>
      <c r="H192" s="28">
        <f t="shared" si="12"/>
        <v>0.06803240740740739</v>
      </c>
      <c r="I192" s="23">
        <f>F192-INDEX($F$5:$F$379,MATCH(D192,$D$5:$D$379,0))</f>
        <v>0.06803240740740739</v>
      </c>
    </row>
    <row r="193" spans="1:9" ht="18" customHeight="1">
      <c r="A193" s="21" t="s">
        <v>276</v>
      </c>
      <c r="B193" s="45" t="s">
        <v>1104</v>
      </c>
      <c r="C193" s="45" t="s">
        <v>689</v>
      </c>
      <c r="D193" s="22" t="s">
        <v>715</v>
      </c>
      <c r="E193" s="45" t="s">
        <v>844</v>
      </c>
      <c r="F193" s="22" t="s">
        <v>1105</v>
      </c>
      <c r="G193" s="22" t="str">
        <f t="shared" si="11"/>
        <v>5.35/km</v>
      </c>
      <c r="H193" s="28">
        <f t="shared" si="12"/>
        <v>0.06813657407407407</v>
      </c>
      <c r="I193" s="23">
        <f>F193-INDEX($F$5:$F$379,MATCH(D193,$D$5:$D$379,0))</f>
        <v>0.06813657407407407</v>
      </c>
    </row>
    <row r="194" spans="1:9" ht="18" customHeight="1">
      <c r="A194" s="21" t="s">
        <v>277</v>
      </c>
      <c r="B194" s="45" t="s">
        <v>1106</v>
      </c>
      <c r="C194" s="45" t="s">
        <v>199</v>
      </c>
      <c r="D194" s="22" t="s">
        <v>715</v>
      </c>
      <c r="E194" s="45" t="s">
        <v>1107</v>
      </c>
      <c r="F194" s="22" t="s">
        <v>1108</v>
      </c>
      <c r="G194" s="22" t="str">
        <f t="shared" si="11"/>
        <v>5.36/km</v>
      </c>
      <c r="H194" s="28">
        <f t="shared" si="12"/>
        <v>0.06841435185185184</v>
      </c>
      <c r="I194" s="23">
        <f>F194-INDEX($F$5:$F$379,MATCH(D194,$D$5:$D$379,0))</f>
        <v>0.06841435185185184</v>
      </c>
    </row>
    <row r="195" spans="1:9" ht="18" customHeight="1">
      <c r="A195" s="21" t="s">
        <v>278</v>
      </c>
      <c r="B195" s="45" t="s">
        <v>1109</v>
      </c>
      <c r="C195" s="45" t="s">
        <v>713</v>
      </c>
      <c r="D195" s="22" t="s">
        <v>715</v>
      </c>
      <c r="E195" s="45" t="s">
        <v>1110</v>
      </c>
      <c r="F195" s="22" t="s">
        <v>424</v>
      </c>
      <c r="G195" s="22" t="str">
        <f t="shared" si="11"/>
        <v>5.36/km</v>
      </c>
      <c r="H195" s="28">
        <f t="shared" si="12"/>
        <v>0.06842592592592593</v>
      </c>
      <c r="I195" s="23">
        <f>F195-INDEX($F$5:$F$379,MATCH(D195,$D$5:$D$379,0))</f>
        <v>0.06842592592592593</v>
      </c>
    </row>
    <row r="196" spans="1:9" ht="18" customHeight="1">
      <c r="A196" s="21" t="s">
        <v>279</v>
      </c>
      <c r="B196" s="45" t="s">
        <v>1111</v>
      </c>
      <c r="C196" s="45" t="s">
        <v>211</v>
      </c>
      <c r="D196" s="22" t="s">
        <v>715</v>
      </c>
      <c r="E196" s="45" t="s">
        <v>324</v>
      </c>
      <c r="F196" s="22" t="s">
        <v>1112</v>
      </c>
      <c r="G196" s="22" t="str">
        <f t="shared" si="11"/>
        <v>5.36/km</v>
      </c>
      <c r="H196" s="28">
        <f t="shared" si="12"/>
        <v>0.06858796296296295</v>
      </c>
      <c r="I196" s="23">
        <f>F196-INDEX($F$5:$F$379,MATCH(D196,$D$5:$D$379,0))</f>
        <v>0.06858796296296295</v>
      </c>
    </row>
    <row r="197" spans="1:9" ht="18" customHeight="1">
      <c r="A197" s="21" t="s">
        <v>280</v>
      </c>
      <c r="B197" s="45" t="s">
        <v>268</v>
      </c>
      <c r="C197" s="45" t="s">
        <v>629</v>
      </c>
      <c r="D197" s="22" t="s">
        <v>715</v>
      </c>
      <c r="E197" s="45" t="s">
        <v>1113</v>
      </c>
      <c r="F197" s="22" t="s">
        <v>1114</v>
      </c>
      <c r="G197" s="22" t="str">
        <f t="shared" si="11"/>
        <v>5.37/km</v>
      </c>
      <c r="H197" s="28">
        <f t="shared" si="12"/>
        <v>0.0686574074074074</v>
      </c>
      <c r="I197" s="23">
        <f>F197-INDEX($F$5:$F$379,MATCH(D197,$D$5:$D$379,0))</f>
        <v>0.0686574074074074</v>
      </c>
    </row>
    <row r="198" spans="1:9" ht="18" customHeight="1">
      <c r="A198" s="21" t="s">
        <v>281</v>
      </c>
      <c r="B198" s="45" t="s">
        <v>1115</v>
      </c>
      <c r="C198" s="45" t="s">
        <v>634</v>
      </c>
      <c r="D198" s="22" t="s">
        <v>715</v>
      </c>
      <c r="E198" s="45" t="s">
        <v>324</v>
      </c>
      <c r="F198" s="22" t="s">
        <v>1116</v>
      </c>
      <c r="G198" s="22" t="str">
        <f t="shared" si="11"/>
        <v>5.37/km</v>
      </c>
      <c r="H198" s="28">
        <f t="shared" si="12"/>
        <v>0.06872685185185183</v>
      </c>
      <c r="I198" s="23">
        <f>F198-INDEX($F$5:$F$379,MATCH(D198,$D$5:$D$379,0))</f>
        <v>0.06872685185185183</v>
      </c>
    </row>
    <row r="199" spans="1:9" ht="18" customHeight="1">
      <c r="A199" s="21" t="s">
        <v>282</v>
      </c>
      <c r="B199" s="45" t="s">
        <v>1117</v>
      </c>
      <c r="C199" s="45" t="s">
        <v>396</v>
      </c>
      <c r="D199" s="22" t="s">
        <v>715</v>
      </c>
      <c r="E199" s="45" t="s">
        <v>397</v>
      </c>
      <c r="F199" s="22" t="s">
        <v>425</v>
      </c>
      <c r="G199" s="22" t="str">
        <f t="shared" si="11"/>
        <v>5.37/km</v>
      </c>
      <c r="H199" s="28">
        <f t="shared" si="12"/>
        <v>0.06899305555555556</v>
      </c>
      <c r="I199" s="23">
        <f>F199-INDEX($F$5:$F$379,MATCH(D199,$D$5:$D$379,0))</f>
        <v>0.06899305555555556</v>
      </c>
    </row>
    <row r="200" spans="1:9" ht="18" customHeight="1">
      <c r="A200" s="21" t="s">
        <v>283</v>
      </c>
      <c r="B200" s="45" t="s">
        <v>1118</v>
      </c>
      <c r="C200" s="45" t="s">
        <v>432</v>
      </c>
      <c r="D200" s="22" t="s">
        <v>715</v>
      </c>
      <c r="E200" s="45" t="s">
        <v>324</v>
      </c>
      <c r="F200" s="22" t="s">
        <v>1119</v>
      </c>
      <c r="G200" s="22" t="str">
        <f t="shared" si="11"/>
        <v>5.38/km</v>
      </c>
      <c r="H200" s="28">
        <f t="shared" si="12"/>
        <v>0.06927083333333332</v>
      </c>
      <c r="I200" s="23">
        <f>F200-INDEX($F$5:$F$379,MATCH(D200,$D$5:$D$379,0))</f>
        <v>0.06927083333333332</v>
      </c>
    </row>
    <row r="201" spans="1:9" ht="18" customHeight="1">
      <c r="A201" s="21" t="s">
        <v>284</v>
      </c>
      <c r="B201" s="45" t="s">
        <v>1120</v>
      </c>
      <c r="C201" s="45" t="s">
        <v>231</v>
      </c>
      <c r="D201" s="22" t="s">
        <v>715</v>
      </c>
      <c r="E201" s="45" t="s">
        <v>459</v>
      </c>
      <c r="F201" s="22" t="s">
        <v>427</v>
      </c>
      <c r="G201" s="22" t="str">
        <f t="shared" si="11"/>
        <v>5.38/km</v>
      </c>
      <c r="H201" s="28">
        <f t="shared" si="12"/>
        <v>0.06930555555555555</v>
      </c>
      <c r="I201" s="23">
        <f>F201-INDEX($F$5:$F$379,MATCH(D201,$D$5:$D$379,0))</f>
        <v>0.06930555555555555</v>
      </c>
    </row>
    <row r="202" spans="1:9" ht="18" customHeight="1">
      <c r="A202" s="21" t="s">
        <v>285</v>
      </c>
      <c r="B202" s="45" t="s">
        <v>1121</v>
      </c>
      <c r="C202" s="45" t="s">
        <v>327</v>
      </c>
      <c r="D202" s="22" t="s">
        <v>715</v>
      </c>
      <c r="E202" s="45" t="s">
        <v>867</v>
      </c>
      <c r="F202" s="22" t="s">
        <v>1122</v>
      </c>
      <c r="G202" s="22" t="str">
        <f t="shared" si="11"/>
        <v>5.38/km</v>
      </c>
      <c r="H202" s="28">
        <f t="shared" si="12"/>
        <v>0.06952546296296296</v>
      </c>
      <c r="I202" s="23">
        <f>F202-INDEX($F$5:$F$379,MATCH(D202,$D$5:$D$379,0))</f>
        <v>0.06952546296296296</v>
      </c>
    </row>
    <row r="203" spans="1:9" ht="18" customHeight="1">
      <c r="A203" s="21" t="s">
        <v>286</v>
      </c>
      <c r="B203" s="45" t="s">
        <v>1123</v>
      </c>
      <c r="C203" s="45" t="s">
        <v>605</v>
      </c>
      <c r="D203" s="22" t="s">
        <v>715</v>
      </c>
      <c r="E203" s="45" t="s">
        <v>867</v>
      </c>
      <c r="F203" s="22" t="s">
        <v>1124</v>
      </c>
      <c r="G203" s="22" t="str">
        <f t="shared" si="11"/>
        <v>5.38/km</v>
      </c>
      <c r="H203" s="28">
        <f t="shared" si="12"/>
        <v>0.06953703703703702</v>
      </c>
      <c r="I203" s="23">
        <f>F203-INDEX($F$5:$F$379,MATCH(D203,$D$5:$D$379,0))</f>
        <v>0.06953703703703702</v>
      </c>
    </row>
    <row r="204" spans="1:9" ht="18" customHeight="1">
      <c r="A204" s="21" t="s">
        <v>287</v>
      </c>
      <c r="B204" s="45" t="s">
        <v>1125</v>
      </c>
      <c r="C204" s="45" t="s">
        <v>262</v>
      </c>
      <c r="D204" s="22" t="s">
        <v>715</v>
      </c>
      <c r="E204" s="45" t="s">
        <v>867</v>
      </c>
      <c r="F204" s="22" t="s">
        <v>1124</v>
      </c>
      <c r="G204" s="22" t="str">
        <f t="shared" si="11"/>
        <v>5.38/km</v>
      </c>
      <c r="H204" s="28">
        <f t="shared" si="12"/>
        <v>0.06953703703703702</v>
      </c>
      <c r="I204" s="23">
        <f>F204-INDEX($F$5:$F$379,MATCH(D204,$D$5:$D$379,0))</f>
        <v>0.06953703703703702</v>
      </c>
    </row>
    <row r="205" spans="1:9" ht="18" customHeight="1">
      <c r="A205" s="21" t="s">
        <v>288</v>
      </c>
      <c r="B205" s="45" t="s">
        <v>729</v>
      </c>
      <c r="C205" s="45" t="s">
        <v>226</v>
      </c>
      <c r="D205" s="22" t="s">
        <v>715</v>
      </c>
      <c r="E205" s="45" t="s">
        <v>785</v>
      </c>
      <c r="F205" s="22" t="s">
        <v>428</v>
      </c>
      <c r="G205" s="22" t="str">
        <f t="shared" si="11"/>
        <v>5.39/km</v>
      </c>
      <c r="H205" s="28">
        <f t="shared" si="12"/>
        <v>0.06972222222222223</v>
      </c>
      <c r="I205" s="23">
        <f>F205-INDEX($F$5:$F$379,MATCH(D205,$D$5:$D$379,0))</f>
        <v>0.06972222222222223</v>
      </c>
    </row>
    <row r="206" spans="1:9" ht="18" customHeight="1">
      <c r="A206" s="21" t="s">
        <v>289</v>
      </c>
      <c r="B206" s="45" t="s">
        <v>640</v>
      </c>
      <c r="C206" s="45" t="s">
        <v>348</v>
      </c>
      <c r="D206" s="22" t="s">
        <v>715</v>
      </c>
      <c r="E206" s="45" t="s">
        <v>324</v>
      </c>
      <c r="F206" s="22" t="s">
        <v>1126</v>
      </c>
      <c r="G206" s="22" t="str">
        <f t="shared" si="11"/>
        <v>5.39/km</v>
      </c>
      <c r="H206" s="28">
        <f t="shared" si="12"/>
        <v>0.07004629629629629</v>
      </c>
      <c r="I206" s="23">
        <f>F206-INDEX($F$5:$F$379,MATCH(D206,$D$5:$D$379,0))</f>
        <v>0.07004629629629629</v>
      </c>
    </row>
    <row r="207" spans="1:9" ht="18" customHeight="1">
      <c r="A207" s="21" t="s">
        <v>290</v>
      </c>
      <c r="B207" s="45" t="s">
        <v>437</v>
      </c>
      <c r="C207" s="45" t="s">
        <v>608</v>
      </c>
      <c r="D207" s="22" t="s">
        <v>715</v>
      </c>
      <c r="E207" s="45" t="s">
        <v>711</v>
      </c>
      <c r="F207" s="22" t="s">
        <v>429</v>
      </c>
      <c r="G207" s="22" t="str">
        <f t="shared" si="11"/>
        <v>5.41/km</v>
      </c>
      <c r="H207" s="28">
        <f t="shared" si="12"/>
        <v>0.0707060185185185</v>
      </c>
      <c r="I207" s="23">
        <f>F207-INDEX($F$5:$F$379,MATCH(D207,$D$5:$D$379,0))</f>
        <v>0.0707060185185185</v>
      </c>
    </row>
    <row r="208" spans="1:9" ht="18" customHeight="1">
      <c r="A208" s="21" t="s">
        <v>291</v>
      </c>
      <c r="B208" s="45" t="s">
        <v>266</v>
      </c>
      <c r="C208" s="45" t="s">
        <v>209</v>
      </c>
      <c r="D208" s="22" t="s">
        <v>715</v>
      </c>
      <c r="E208" s="45" t="s">
        <v>763</v>
      </c>
      <c r="F208" s="22" t="s">
        <v>430</v>
      </c>
      <c r="G208" s="22" t="str">
        <f t="shared" si="11"/>
        <v>5.41/km</v>
      </c>
      <c r="H208" s="28">
        <f t="shared" si="12"/>
        <v>0.07071759259259257</v>
      </c>
      <c r="I208" s="23">
        <f>F208-INDEX($F$5:$F$379,MATCH(D208,$D$5:$D$379,0))</f>
        <v>0.07071759259259257</v>
      </c>
    </row>
    <row r="209" spans="1:9" ht="18" customHeight="1">
      <c r="A209" s="21" t="s">
        <v>292</v>
      </c>
      <c r="B209" s="45" t="s">
        <v>1127</v>
      </c>
      <c r="C209" s="45" t="s">
        <v>339</v>
      </c>
      <c r="D209" s="22" t="s">
        <v>715</v>
      </c>
      <c r="E209" s="45" t="s">
        <v>763</v>
      </c>
      <c r="F209" s="22" t="s">
        <v>1128</v>
      </c>
      <c r="G209" s="22" t="str">
        <f t="shared" si="11"/>
        <v>5.41/km</v>
      </c>
      <c r="H209" s="28">
        <f t="shared" si="12"/>
        <v>0.07072916666666666</v>
      </c>
      <c r="I209" s="23">
        <f>F209-INDEX($F$5:$F$379,MATCH(D209,$D$5:$D$379,0))</f>
        <v>0.07072916666666666</v>
      </c>
    </row>
    <row r="210" spans="1:9" ht="18" customHeight="1">
      <c r="A210" s="21" t="s">
        <v>293</v>
      </c>
      <c r="B210" s="45" t="s">
        <v>657</v>
      </c>
      <c r="C210" s="45" t="s">
        <v>264</v>
      </c>
      <c r="D210" s="22" t="s">
        <v>715</v>
      </c>
      <c r="E210" s="45" t="s">
        <v>763</v>
      </c>
      <c r="F210" s="22" t="s">
        <v>1129</v>
      </c>
      <c r="G210" s="22" t="str">
        <f t="shared" si="11"/>
        <v>5.41/km</v>
      </c>
      <c r="H210" s="28">
        <f t="shared" si="12"/>
        <v>0.07074074074074073</v>
      </c>
      <c r="I210" s="23">
        <f>F210-INDEX($F$5:$F$379,MATCH(D210,$D$5:$D$379,0))</f>
        <v>0.07074074074074073</v>
      </c>
    </row>
    <row r="211" spans="1:9" ht="18" customHeight="1">
      <c r="A211" s="21" t="s">
        <v>294</v>
      </c>
      <c r="B211" s="45" t="s">
        <v>678</v>
      </c>
      <c r="C211" s="45" t="s">
        <v>207</v>
      </c>
      <c r="D211" s="22" t="s">
        <v>715</v>
      </c>
      <c r="E211" s="45" t="s">
        <v>324</v>
      </c>
      <c r="F211" s="22" t="s">
        <v>1130</v>
      </c>
      <c r="G211" s="22" t="str">
        <f t="shared" si="11"/>
        <v>5.41/km</v>
      </c>
      <c r="H211" s="28">
        <f t="shared" si="12"/>
        <v>0.0707523148148148</v>
      </c>
      <c r="I211" s="23">
        <f>F211-INDEX($F$5:$F$379,MATCH(D211,$D$5:$D$379,0))</f>
        <v>0.0707523148148148</v>
      </c>
    </row>
    <row r="212" spans="1:9" ht="18" customHeight="1">
      <c r="A212" s="21" t="s">
        <v>295</v>
      </c>
      <c r="B212" s="45" t="s">
        <v>1131</v>
      </c>
      <c r="C212" s="45" t="s">
        <v>638</v>
      </c>
      <c r="D212" s="22" t="s">
        <v>715</v>
      </c>
      <c r="E212" s="45" t="s">
        <v>1132</v>
      </c>
      <c r="F212" s="22" t="s">
        <v>1133</v>
      </c>
      <c r="G212" s="22" t="str">
        <f t="shared" si="11"/>
        <v>5.41/km</v>
      </c>
      <c r="H212" s="28">
        <f t="shared" si="12"/>
        <v>0.07085648148148148</v>
      </c>
      <c r="I212" s="23">
        <f>F212-INDEX($F$5:$F$379,MATCH(D212,$D$5:$D$379,0))</f>
        <v>0.07085648148148148</v>
      </c>
    </row>
    <row r="213" spans="1:9" ht="18" customHeight="1">
      <c r="A213" s="21" t="s">
        <v>296</v>
      </c>
      <c r="B213" s="45" t="s">
        <v>1134</v>
      </c>
      <c r="C213" s="45" t="s">
        <v>1135</v>
      </c>
      <c r="D213" s="22" t="s">
        <v>715</v>
      </c>
      <c r="E213" s="45" t="s">
        <v>426</v>
      </c>
      <c r="F213" s="22" t="s">
        <v>1133</v>
      </c>
      <c r="G213" s="22" t="str">
        <f t="shared" si="11"/>
        <v>5.41/km</v>
      </c>
      <c r="H213" s="28">
        <f t="shared" si="12"/>
        <v>0.07085648148148148</v>
      </c>
      <c r="I213" s="23">
        <f>F213-INDEX($F$5:$F$379,MATCH(D213,$D$5:$D$379,0))</f>
        <v>0.07085648148148148</v>
      </c>
    </row>
    <row r="214" spans="1:9" ht="18" customHeight="1">
      <c r="A214" s="21" t="s">
        <v>297</v>
      </c>
      <c r="B214" s="45" t="s">
        <v>1136</v>
      </c>
      <c r="C214" s="45" t="s">
        <v>200</v>
      </c>
      <c r="D214" s="22" t="s">
        <v>715</v>
      </c>
      <c r="E214" s="45" t="s">
        <v>1137</v>
      </c>
      <c r="F214" s="22" t="s">
        <v>1138</v>
      </c>
      <c r="G214" s="22" t="str">
        <f aca="true" t="shared" si="13" ref="G214:G277">TEXT(INT((HOUR(F214)*3600+MINUTE(F214)*60+SECOND(F214))/$I$3/60),"0")&amp;"."&amp;TEXT(MOD((HOUR(F214)*3600+MINUTE(F214)*60+SECOND(F214))/$I$3,60),"00")&amp;"/km"</f>
        <v>5.42/km</v>
      </c>
      <c r="H214" s="28">
        <f aca="true" t="shared" si="14" ref="H214:H277">F214-$F$5</f>
        <v>0.07135416666666665</v>
      </c>
      <c r="I214" s="23">
        <f>F214-INDEX($F$5:$F$379,MATCH(D214,$D$5:$D$379,0))</f>
        <v>0.07135416666666665</v>
      </c>
    </row>
    <row r="215" spans="1:9" ht="18" customHeight="1">
      <c r="A215" s="21" t="s">
        <v>298</v>
      </c>
      <c r="B215" s="45" t="s">
        <v>1139</v>
      </c>
      <c r="C215" s="45" t="s">
        <v>329</v>
      </c>
      <c r="D215" s="22" t="s">
        <v>715</v>
      </c>
      <c r="E215" s="45" t="s">
        <v>466</v>
      </c>
      <c r="F215" s="22" t="s">
        <v>1140</v>
      </c>
      <c r="G215" s="22" t="str">
        <f t="shared" si="13"/>
        <v>5.43/km</v>
      </c>
      <c r="H215" s="28">
        <f t="shared" si="14"/>
        <v>0.07179398148148149</v>
      </c>
      <c r="I215" s="23">
        <f>F215-INDEX($F$5:$F$379,MATCH(D215,$D$5:$D$379,0))</f>
        <v>0.07179398148148149</v>
      </c>
    </row>
    <row r="216" spans="1:9" ht="18" customHeight="1">
      <c r="A216" s="21" t="s">
        <v>299</v>
      </c>
      <c r="B216" s="45" t="s">
        <v>1141</v>
      </c>
      <c r="C216" s="45" t="s">
        <v>362</v>
      </c>
      <c r="D216" s="22" t="s">
        <v>715</v>
      </c>
      <c r="E216" s="45" t="s">
        <v>602</v>
      </c>
      <c r="F216" s="22" t="s">
        <v>1142</v>
      </c>
      <c r="G216" s="22" t="str">
        <f t="shared" si="13"/>
        <v>5.44/km</v>
      </c>
      <c r="H216" s="28">
        <f t="shared" si="14"/>
        <v>0.07232638888888886</v>
      </c>
      <c r="I216" s="23">
        <f>F216-INDEX($F$5:$F$379,MATCH(D216,$D$5:$D$379,0))</f>
        <v>0.07232638888888886</v>
      </c>
    </row>
    <row r="217" spans="1:9" ht="18" customHeight="1">
      <c r="A217" s="21" t="s">
        <v>300</v>
      </c>
      <c r="B217" s="45" t="s">
        <v>610</v>
      </c>
      <c r="C217" s="45" t="s">
        <v>1143</v>
      </c>
      <c r="D217" s="22" t="s">
        <v>715</v>
      </c>
      <c r="E217" s="45" t="s">
        <v>324</v>
      </c>
      <c r="F217" s="22" t="s">
        <v>1144</v>
      </c>
      <c r="G217" s="22" t="str">
        <f t="shared" si="13"/>
        <v>5.44/km</v>
      </c>
      <c r="H217" s="28">
        <f t="shared" si="14"/>
        <v>0.07254629629629626</v>
      </c>
      <c r="I217" s="23">
        <f>F217-INDEX($F$5:$F$379,MATCH(D217,$D$5:$D$379,0))</f>
        <v>0.07254629629629626</v>
      </c>
    </row>
    <row r="218" spans="1:9" ht="18" customHeight="1">
      <c r="A218" s="21" t="s">
        <v>301</v>
      </c>
      <c r="B218" s="45" t="s">
        <v>1145</v>
      </c>
      <c r="C218" s="45" t="s">
        <v>207</v>
      </c>
      <c r="D218" s="22" t="s">
        <v>715</v>
      </c>
      <c r="E218" s="45" t="s">
        <v>334</v>
      </c>
      <c r="F218" s="22" t="s">
        <v>433</v>
      </c>
      <c r="G218" s="22" t="str">
        <f t="shared" si="13"/>
        <v>5.46/km</v>
      </c>
      <c r="H218" s="28">
        <f t="shared" si="14"/>
        <v>0.0734722222222222</v>
      </c>
      <c r="I218" s="23">
        <f>F218-INDEX($F$5:$F$379,MATCH(D218,$D$5:$D$379,0))</f>
        <v>0.0734722222222222</v>
      </c>
    </row>
    <row r="219" spans="1:9" ht="18" customHeight="1">
      <c r="A219" s="21" t="s">
        <v>302</v>
      </c>
      <c r="B219" s="45" t="s">
        <v>1146</v>
      </c>
      <c r="C219" s="45" t="s">
        <v>202</v>
      </c>
      <c r="D219" s="22" t="s">
        <v>715</v>
      </c>
      <c r="E219" s="45" t="s">
        <v>1147</v>
      </c>
      <c r="F219" s="22" t="s">
        <v>434</v>
      </c>
      <c r="G219" s="22" t="str">
        <f t="shared" si="13"/>
        <v>5.47/km</v>
      </c>
      <c r="H219" s="28">
        <f t="shared" si="14"/>
        <v>0.07357638888888889</v>
      </c>
      <c r="I219" s="23">
        <f>F219-INDEX($F$5:$F$379,MATCH(D219,$D$5:$D$379,0))</f>
        <v>0.07357638888888889</v>
      </c>
    </row>
    <row r="220" spans="1:9" ht="18" customHeight="1">
      <c r="A220" s="21" t="s">
        <v>303</v>
      </c>
      <c r="B220" s="45" t="s">
        <v>1148</v>
      </c>
      <c r="C220" s="45" t="s">
        <v>216</v>
      </c>
      <c r="D220" s="22" t="s">
        <v>715</v>
      </c>
      <c r="E220" s="45" t="s">
        <v>324</v>
      </c>
      <c r="F220" s="22" t="s">
        <v>435</v>
      </c>
      <c r="G220" s="22" t="str">
        <f t="shared" si="13"/>
        <v>5.47/km</v>
      </c>
      <c r="H220" s="28">
        <f t="shared" si="14"/>
        <v>0.07387731481481481</v>
      </c>
      <c r="I220" s="23">
        <f>F220-INDEX($F$5:$F$379,MATCH(D220,$D$5:$D$379,0))</f>
        <v>0.07387731481481481</v>
      </c>
    </row>
    <row r="221" spans="1:9" ht="18" customHeight="1">
      <c r="A221" s="21" t="s">
        <v>304</v>
      </c>
      <c r="B221" s="45" t="s">
        <v>1149</v>
      </c>
      <c r="C221" s="45" t="s">
        <v>224</v>
      </c>
      <c r="D221" s="22" t="s">
        <v>715</v>
      </c>
      <c r="E221" s="45" t="s">
        <v>324</v>
      </c>
      <c r="F221" s="22" t="s">
        <v>1150</v>
      </c>
      <c r="G221" s="22" t="str">
        <f t="shared" si="13"/>
        <v>5.47/km</v>
      </c>
      <c r="H221" s="28">
        <f t="shared" si="14"/>
        <v>0.07393518518518515</v>
      </c>
      <c r="I221" s="23">
        <f>F221-INDEX($F$5:$F$379,MATCH(D221,$D$5:$D$379,0))</f>
        <v>0.07393518518518515</v>
      </c>
    </row>
    <row r="222" spans="1:9" ht="18" customHeight="1">
      <c r="A222" s="21" t="s">
        <v>305</v>
      </c>
      <c r="B222" s="45" t="s">
        <v>383</v>
      </c>
      <c r="C222" s="45" t="s">
        <v>202</v>
      </c>
      <c r="D222" s="22" t="s">
        <v>715</v>
      </c>
      <c r="E222" s="45" t="s">
        <v>1046</v>
      </c>
      <c r="F222" s="22" t="s">
        <v>1151</v>
      </c>
      <c r="G222" s="22" t="str">
        <f t="shared" si="13"/>
        <v>5.49/km</v>
      </c>
      <c r="H222" s="28">
        <f t="shared" si="14"/>
        <v>0.07475694444444443</v>
      </c>
      <c r="I222" s="23">
        <f>F222-INDEX($F$5:$F$379,MATCH(D222,$D$5:$D$379,0))</f>
        <v>0.07475694444444443</v>
      </c>
    </row>
    <row r="223" spans="1:9" ht="18" customHeight="1">
      <c r="A223" s="21" t="s">
        <v>306</v>
      </c>
      <c r="B223" s="45" t="s">
        <v>1152</v>
      </c>
      <c r="C223" s="45" t="s">
        <v>207</v>
      </c>
      <c r="D223" s="22" t="s">
        <v>715</v>
      </c>
      <c r="E223" s="45" t="s">
        <v>651</v>
      </c>
      <c r="F223" s="22" t="s">
        <v>1153</v>
      </c>
      <c r="G223" s="22" t="str">
        <f t="shared" si="13"/>
        <v>5.49/km</v>
      </c>
      <c r="H223" s="28">
        <f t="shared" si="14"/>
        <v>0.07479166666666666</v>
      </c>
      <c r="I223" s="23">
        <f>F223-INDEX($F$5:$F$379,MATCH(D223,$D$5:$D$379,0))</f>
        <v>0.07479166666666666</v>
      </c>
    </row>
    <row r="224" spans="1:9" ht="18" customHeight="1">
      <c r="A224" s="21" t="s">
        <v>307</v>
      </c>
      <c r="B224" s="45" t="s">
        <v>1154</v>
      </c>
      <c r="C224" s="45" t="s">
        <v>721</v>
      </c>
      <c r="D224" s="22" t="s">
        <v>715</v>
      </c>
      <c r="E224" s="45" t="s">
        <v>706</v>
      </c>
      <c r="F224" s="22" t="s">
        <v>1155</v>
      </c>
      <c r="G224" s="22" t="str">
        <f t="shared" si="13"/>
        <v>5.51/km</v>
      </c>
      <c r="H224" s="28">
        <f t="shared" si="14"/>
        <v>0.07572916666666667</v>
      </c>
      <c r="I224" s="23">
        <f>F224-INDEX($F$5:$F$379,MATCH(D224,$D$5:$D$379,0))</f>
        <v>0.07572916666666667</v>
      </c>
    </row>
    <row r="225" spans="1:9" ht="18" customHeight="1">
      <c r="A225" s="21" t="s">
        <v>308</v>
      </c>
      <c r="B225" s="45" t="s">
        <v>663</v>
      </c>
      <c r="C225" s="45" t="s">
        <v>1156</v>
      </c>
      <c r="D225" s="22" t="s">
        <v>715</v>
      </c>
      <c r="E225" s="45" t="s">
        <v>1157</v>
      </c>
      <c r="F225" s="22" t="s">
        <v>1158</v>
      </c>
      <c r="G225" s="22" t="str">
        <f t="shared" si="13"/>
        <v>5.51/km</v>
      </c>
      <c r="H225" s="28">
        <f t="shared" si="14"/>
        <v>0.0757638888888889</v>
      </c>
      <c r="I225" s="23">
        <f>F225-INDEX($F$5:$F$379,MATCH(D225,$D$5:$D$379,0))</f>
        <v>0.0757638888888889</v>
      </c>
    </row>
    <row r="226" spans="1:9" ht="18" customHeight="1">
      <c r="A226" s="21" t="s">
        <v>309</v>
      </c>
      <c r="B226" s="45" t="s">
        <v>1159</v>
      </c>
      <c r="C226" s="45" t="s">
        <v>244</v>
      </c>
      <c r="D226" s="22" t="s">
        <v>715</v>
      </c>
      <c r="E226" s="45" t="s">
        <v>620</v>
      </c>
      <c r="F226" s="22" t="s">
        <v>1160</v>
      </c>
      <c r="G226" s="22" t="str">
        <f t="shared" si="13"/>
        <v>5.51/km</v>
      </c>
      <c r="H226" s="28">
        <f t="shared" si="14"/>
        <v>0.07586805555555552</v>
      </c>
      <c r="I226" s="23">
        <f>F226-INDEX($F$5:$F$379,MATCH(D226,$D$5:$D$379,0))</f>
        <v>0.07586805555555552</v>
      </c>
    </row>
    <row r="227" spans="1:9" ht="18" customHeight="1">
      <c r="A227" s="21" t="s">
        <v>310</v>
      </c>
      <c r="B227" s="45" t="s">
        <v>1161</v>
      </c>
      <c r="C227" s="45" t="s">
        <v>198</v>
      </c>
      <c r="D227" s="22" t="s">
        <v>715</v>
      </c>
      <c r="E227" s="45" t="s">
        <v>719</v>
      </c>
      <c r="F227" s="22" t="s">
        <v>1162</v>
      </c>
      <c r="G227" s="22" t="str">
        <f t="shared" si="13"/>
        <v>5.51/km</v>
      </c>
      <c r="H227" s="28">
        <f t="shared" si="14"/>
        <v>0.07590277777777775</v>
      </c>
      <c r="I227" s="23">
        <f>F227-INDEX($F$5:$F$379,MATCH(D227,$D$5:$D$379,0))</f>
        <v>0.07590277777777775</v>
      </c>
    </row>
    <row r="228" spans="1:9" ht="18" customHeight="1">
      <c r="A228" s="21" t="s">
        <v>311</v>
      </c>
      <c r="B228" s="45" t="s">
        <v>260</v>
      </c>
      <c r="C228" s="45" t="s">
        <v>217</v>
      </c>
      <c r="D228" s="22" t="s">
        <v>715</v>
      </c>
      <c r="E228" s="45" t="s">
        <v>653</v>
      </c>
      <c r="F228" s="22" t="s">
        <v>1163</v>
      </c>
      <c r="G228" s="22" t="str">
        <f t="shared" si="13"/>
        <v>5.52/km</v>
      </c>
      <c r="H228" s="28">
        <f t="shared" si="14"/>
        <v>0.07609953703703702</v>
      </c>
      <c r="I228" s="23">
        <f>F228-INDEX($F$5:$F$379,MATCH(D228,$D$5:$D$379,0))</f>
        <v>0.07609953703703702</v>
      </c>
    </row>
    <row r="229" spans="1:9" ht="18" customHeight="1">
      <c r="A229" s="21" t="s">
        <v>312</v>
      </c>
      <c r="B229" s="45" t="s">
        <v>1164</v>
      </c>
      <c r="C229" s="45" t="s">
        <v>257</v>
      </c>
      <c r="D229" s="22" t="s">
        <v>715</v>
      </c>
      <c r="E229" s="45" t="s">
        <v>324</v>
      </c>
      <c r="F229" s="22" t="s">
        <v>1165</v>
      </c>
      <c r="G229" s="22" t="str">
        <f t="shared" si="13"/>
        <v>5.54/km</v>
      </c>
      <c r="H229" s="28">
        <f t="shared" si="14"/>
        <v>0.07736111111111109</v>
      </c>
      <c r="I229" s="23">
        <f>F229-INDEX($F$5:$F$379,MATCH(D229,$D$5:$D$379,0))</f>
        <v>0.07736111111111109</v>
      </c>
    </row>
    <row r="230" spans="1:9" ht="18" customHeight="1">
      <c r="A230" s="21" t="s">
        <v>313</v>
      </c>
      <c r="B230" s="45" t="s">
        <v>1166</v>
      </c>
      <c r="C230" s="45" t="s">
        <v>707</v>
      </c>
      <c r="D230" s="22" t="s">
        <v>715</v>
      </c>
      <c r="E230" s="45" t="s">
        <v>324</v>
      </c>
      <c r="F230" s="22" t="s">
        <v>1167</v>
      </c>
      <c r="G230" s="22" t="str">
        <f t="shared" si="13"/>
        <v>5.55/km</v>
      </c>
      <c r="H230" s="28">
        <f t="shared" si="14"/>
        <v>0.07751157407407404</v>
      </c>
      <c r="I230" s="23">
        <f>F230-INDEX($F$5:$F$379,MATCH(D230,$D$5:$D$379,0))</f>
        <v>0.07751157407407404</v>
      </c>
    </row>
    <row r="231" spans="1:9" ht="18" customHeight="1">
      <c r="A231" s="21" t="s">
        <v>314</v>
      </c>
      <c r="B231" s="45" t="s">
        <v>1168</v>
      </c>
      <c r="C231" s="45" t="s">
        <v>464</v>
      </c>
      <c r="D231" s="22" t="s">
        <v>715</v>
      </c>
      <c r="E231" s="45" t="s">
        <v>1169</v>
      </c>
      <c r="F231" s="22" t="s">
        <v>438</v>
      </c>
      <c r="G231" s="22" t="str">
        <f t="shared" si="13"/>
        <v>5.55/km</v>
      </c>
      <c r="H231" s="28">
        <f t="shared" si="14"/>
        <v>0.07762731481481482</v>
      </c>
      <c r="I231" s="23">
        <f>F231-INDEX($F$5:$F$379,MATCH(D231,$D$5:$D$379,0))</f>
        <v>0.07762731481481482</v>
      </c>
    </row>
    <row r="232" spans="1:9" ht="18" customHeight="1">
      <c r="A232" s="21" t="s">
        <v>315</v>
      </c>
      <c r="B232" s="45" t="s">
        <v>1170</v>
      </c>
      <c r="C232" s="45" t="s">
        <v>1171</v>
      </c>
      <c r="D232" s="22" t="s">
        <v>715</v>
      </c>
      <c r="E232" s="45" t="s">
        <v>630</v>
      </c>
      <c r="F232" s="22" t="s">
        <v>1172</v>
      </c>
      <c r="G232" s="22" t="str">
        <f t="shared" si="13"/>
        <v>5.55/km</v>
      </c>
      <c r="H232" s="28">
        <f t="shared" si="14"/>
        <v>0.07784722222222222</v>
      </c>
      <c r="I232" s="23">
        <f>F232-INDEX($F$5:$F$379,MATCH(D232,$D$5:$D$379,0))</f>
        <v>0.07784722222222222</v>
      </c>
    </row>
    <row r="233" spans="1:9" ht="18" customHeight="1">
      <c r="A233" s="21" t="s">
        <v>316</v>
      </c>
      <c r="B233" s="45" t="s">
        <v>843</v>
      </c>
      <c r="C233" s="45" t="s">
        <v>216</v>
      </c>
      <c r="D233" s="22" t="s">
        <v>715</v>
      </c>
      <c r="E233" s="45" t="s">
        <v>844</v>
      </c>
      <c r="F233" s="22" t="s">
        <v>439</v>
      </c>
      <c r="G233" s="22" t="str">
        <f t="shared" si="13"/>
        <v>5.56/km</v>
      </c>
      <c r="H233" s="28">
        <f t="shared" si="14"/>
        <v>0.07792824074074074</v>
      </c>
      <c r="I233" s="23">
        <f>F233-INDEX($F$5:$F$379,MATCH(D233,$D$5:$D$379,0))</f>
        <v>0.07792824074074074</v>
      </c>
    </row>
    <row r="234" spans="1:9" ht="18" customHeight="1">
      <c r="A234" s="21" t="s">
        <v>317</v>
      </c>
      <c r="B234" s="45" t="s">
        <v>1173</v>
      </c>
      <c r="C234" s="45" t="s">
        <v>227</v>
      </c>
      <c r="D234" s="22" t="s">
        <v>715</v>
      </c>
      <c r="E234" s="45" t="s">
        <v>614</v>
      </c>
      <c r="F234" s="22" t="s">
        <v>1174</v>
      </c>
      <c r="G234" s="22" t="str">
        <f t="shared" si="13"/>
        <v>5.56/km</v>
      </c>
      <c r="H234" s="28">
        <f t="shared" si="14"/>
        <v>0.07840277777777778</v>
      </c>
      <c r="I234" s="23">
        <f>F234-INDEX($F$5:$F$379,MATCH(D234,$D$5:$D$379,0))</f>
        <v>0.07840277777777778</v>
      </c>
    </row>
    <row r="235" spans="1:9" ht="18" customHeight="1">
      <c r="A235" s="21" t="s">
        <v>318</v>
      </c>
      <c r="B235" s="45" t="s">
        <v>607</v>
      </c>
      <c r="C235" s="45" t="s">
        <v>338</v>
      </c>
      <c r="D235" s="22" t="s">
        <v>715</v>
      </c>
      <c r="E235" s="45" t="s">
        <v>324</v>
      </c>
      <c r="F235" s="22" t="s">
        <v>1175</v>
      </c>
      <c r="G235" s="22" t="str">
        <f t="shared" si="13"/>
        <v>5.57/km</v>
      </c>
      <c r="H235" s="28">
        <f t="shared" si="14"/>
        <v>0.07855324074074073</v>
      </c>
      <c r="I235" s="23">
        <f>F235-INDEX($F$5:$F$379,MATCH(D235,$D$5:$D$379,0))</f>
        <v>0.07855324074074073</v>
      </c>
    </row>
    <row r="236" spans="1:9" ht="18" customHeight="1">
      <c r="A236" s="21" t="s">
        <v>319</v>
      </c>
      <c r="B236" s="45" t="s">
        <v>1176</v>
      </c>
      <c r="C236" s="45" t="s">
        <v>202</v>
      </c>
      <c r="D236" s="22" t="s">
        <v>715</v>
      </c>
      <c r="E236" s="45" t="s">
        <v>324</v>
      </c>
      <c r="F236" s="22" t="s">
        <v>1177</v>
      </c>
      <c r="G236" s="22" t="str">
        <f t="shared" si="13"/>
        <v>5.57/km</v>
      </c>
      <c r="H236" s="28">
        <f t="shared" si="14"/>
        <v>0.07884259259259259</v>
      </c>
      <c r="I236" s="23">
        <f>F236-INDEX($F$5:$F$379,MATCH(D236,$D$5:$D$379,0))</f>
        <v>0.07884259259259259</v>
      </c>
    </row>
    <row r="237" spans="1:9" ht="18" customHeight="1">
      <c r="A237" s="21" t="s">
        <v>320</v>
      </c>
      <c r="B237" s="45" t="s">
        <v>1178</v>
      </c>
      <c r="C237" s="45" t="s">
        <v>374</v>
      </c>
      <c r="D237" s="22" t="s">
        <v>715</v>
      </c>
      <c r="E237" s="45" t="s">
        <v>700</v>
      </c>
      <c r="F237" s="22" t="s">
        <v>1179</v>
      </c>
      <c r="G237" s="22" t="str">
        <f t="shared" si="13"/>
        <v>5.58/km</v>
      </c>
      <c r="H237" s="28">
        <f t="shared" si="14"/>
        <v>0.07895833333333331</v>
      </c>
      <c r="I237" s="23">
        <f>F237-INDEX($F$5:$F$379,MATCH(D237,$D$5:$D$379,0))</f>
        <v>0.07895833333333331</v>
      </c>
    </row>
    <row r="238" spans="1:9" ht="18" customHeight="1">
      <c r="A238" s="21" t="s">
        <v>321</v>
      </c>
      <c r="B238" s="45" t="s">
        <v>1092</v>
      </c>
      <c r="C238" s="45" t="s">
        <v>1180</v>
      </c>
      <c r="D238" s="22" t="s">
        <v>715</v>
      </c>
      <c r="E238" s="45" t="s">
        <v>397</v>
      </c>
      <c r="F238" s="22" t="s">
        <v>1181</v>
      </c>
      <c r="G238" s="22" t="str">
        <f t="shared" si="13"/>
        <v>5.58/km</v>
      </c>
      <c r="H238" s="28">
        <f t="shared" si="14"/>
        <v>0.07903935185185183</v>
      </c>
      <c r="I238" s="23">
        <f>F238-INDEX($F$5:$F$379,MATCH(D238,$D$5:$D$379,0))</f>
        <v>0.07903935185185183</v>
      </c>
    </row>
    <row r="239" spans="1:9" ht="18" customHeight="1">
      <c r="A239" s="21" t="s">
        <v>322</v>
      </c>
      <c r="B239" s="45" t="s">
        <v>1182</v>
      </c>
      <c r="C239" s="45" t="s">
        <v>237</v>
      </c>
      <c r="D239" s="22" t="s">
        <v>715</v>
      </c>
      <c r="E239" s="45" t="s">
        <v>326</v>
      </c>
      <c r="F239" s="22" t="s">
        <v>444</v>
      </c>
      <c r="G239" s="22" t="str">
        <f t="shared" si="13"/>
        <v>5.59/km</v>
      </c>
      <c r="H239" s="28">
        <f t="shared" si="14"/>
        <v>0.07942129629629628</v>
      </c>
      <c r="I239" s="23">
        <f>F239-INDEX($F$5:$F$379,MATCH(D239,$D$5:$D$379,0))</f>
        <v>0.07942129629629628</v>
      </c>
    </row>
    <row r="240" spans="1:9" ht="18" customHeight="1">
      <c r="A240" s="21" t="s">
        <v>323</v>
      </c>
      <c r="B240" s="45" t="s">
        <v>695</v>
      </c>
      <c r="C240" s="45" t="s">
        <v>1183</v>
      </c>
      <c r="D240" s="22" t="s">
        <v>715</v>
      </c>
      <c r="E240" s="45" t="s">
        <v>324</v>
      </c>
      <c r="F240" s="22" t="s">
        <v>446</v>
      </c>
      <c r="G240" s="22" t="str">
        <f t="shared" si="13"/>
        <v>5.59/km</v>
      </c>
      <c r="H240" s="28">
        <f t="shared" si="14"/>
        <v>0.0795023148148148</v>
      </c>
      <c r="I240" s="23">
        <f>F240-INDEX($F$5:$F$379,MATCH(D240,$D$5:$D$379,0))</f>
        <v>0.0795023148148148</v>
      </c>
    </row>
    <row r="241" spans="1:9" ht="18" customHeight="1">
      <c r="A241" s="21" t="s">
        <v>490</v>
      </c>
      <c r="B241" s="45" t="s">
        <v>1184</v>
      </c>
      <c r="C241" s="45" t="s">
        <v>1183</v>
      </c>
      <c r="D241" s="22" t="s">
        <v>715</v>
      </c>
      <c r="E241" s="45" t="s">
        <v>324</v>
      </c>
      <c r="F241" s="22" t="s">
        <v>446</v>
      </c>
      <c r="G241" s="22" t="str">
        <f t="shared" si="13"/>
        <v>5.59/km</v>
      </c>
      <c r="H241" s="28">
        <f t="shared" si="14"/>
        <v>0.0795023148148148</v>
      </c>
      <c r="I241" s="23">
        <f>F241-INDEX($F$5:$F$379,MATCH(D241,$D$5:$D$379,0))</f>
        <v>0.0795023148148148</v>
      </c>
    </row>
    <row r="242" spans="1:9" ht="18" customHeight="1">
      <c r="A242" s="21" t="s">
        <v>491</v>
      </c>
      <c r="B242" s="45" t="s">
        <v>1185</v>
      </c>
      <c r="C242" s="45" t="s">
        <v>1186</v>
      </c>
      <c r="D242" s="22" t="s">
        <v>715</v>
      </c>
      <c r="E242" s="45" t="s">
        <v>324</v>
      </c>
      <c r="F242" s="22" t="s">
        <v>446</v>
      </c>
      <c r="G242" s="22" t="str">
        <f t="shared" si="13"/>
        <v>5.59/km</v>
      </c>
      <c r="H242" s="28">
        <f t="shared" si="14"/>
        <v>0.0795023148148148</v>
      </c>
      <c r="I242" s="23">
        <f>F242-INDEX($F$5:$F$379,MATCH(D242,$D$5:$D$379,0))</f>
        <v>0.0795023148148148</v>
      </c>
    </row>
    <row r="243" spans="1:9" ht="18" customHeight="1">
      <c r="A243" s="21" t="s">
        <v>492</v>
      </c>
      <c r="B243" s="45" t="s">
        <v>1187</v>
      </c>
      <c r="C243" s="45" t="s">
        <v>209</v>
      </c>
      <c r="D243" s="22" t="s">
        <v>715</v>
      </c>
      <c r="E243" s="45" t="s">
        <v>346</v>
      </c>
      <c r="F243" s="22" t="s">
        <v>1188</v>
      </c>
      <c r="G243" s="22" t="str">
        <f t="shared" si="13"/>
        <v>5.59/km</v>
      </c>
      <c r="H243" s="28">
        <f t="shared" si="14"/>
        <v>0.07967592592592591</v>
      </c>
      <c r="I243" s="23">
        <f>F243-INDEX($F$5:$F$379,MATCH(D243,$D$5:$D$379,0))</f>
        <v>0.07967592592592591</v>
      </c>
    </row>
    <row r="244" spans="1:9" ht="18" customHeight="1">
      <c r="A244" s="21" t="s">
        <v>493</v>
      </c>
      <c r="B244" s="45" t="s">
        <v>1189</v>
      </c>
      <c r="C244" s="45" t="s">
        <v>212</v>
      </c>
      <c r="D244" s="22" t="s">
        <v>715</v>
      </c>
      <c r="E244" s="45" t="s">
        <v>1190</v>
      </c>
      <c r="F244" s="22" t="s">
        <v>1191</v>
      </c>
      <c r="G244" s="22" t="str">
        <f t="shared" si="13"/>
        <v>5.59/km</v>
      </c>
      <c r="H244" s="28">
        <f t="shared" si="14"/>
        <v>0.07968749999999998</v>
      </c>
      <c r="I244" s="23">
        <f>F244-INDEX($F$5:$F$379,MATCH(D244,$D$5:$D$379,0))</f>
        <v>0.07968749999999998</v>
      </c>
    </row>
    <row r="245" spans="1:9" ht="18" customHeight="1">
      <c r="A245" s="21" t="s">
        <v>494</v>
      </c>
      <c r="B245" s="45" t="s">
        <v>358</v>
      </c>
      <c r="C245" s="45" t="s">
        <v>220</v>
      </c>
      <c r="D245" s="22" t="s">
        <v>715</v>
      </c>
      <c r="E245" s="45" t="s">
        <v>668</v>
      </c>
      <c r="F245" s="22" t="s">
        <v>1192</v>
      </c>
      <c r="G245" s="22" t="str">
        <f t="shared" si="13"/>
        <v>5.59/km</v>
      </c>
      <c r="H245" s="28">
        <f t="shared" si="14"/>
        <v>0.0797685185185185</v>
      </c>
      <c r="I245" s="23">
        <f>F245-INDEX($F$5:$F$379,MATCH(D245,$D$5:$D$379,0))</f>
        <v>0.0797685185185185</v>
      </c>
    </row>
    <row r="246" spans="1:9" ht="18" customHeight="1">
      <c r="A246" s="21" t="s">
        <v>495</v>
      </c>
      <c r="B246" s="45" t="s">
        <v>1193</v>
      </c>
      <c r="C246" s="45" t="s">
        <v>221</v>
      </c>
      <c r="D246" s="22" t="s">
        <v>715</v>
      </c>
      <c r="E246" s="45" t="s">
        <v>1194</v>
      </c>
      <c r="F246" s="22" t="s">
        <v>1195</v>
      </c>
      <c r="G246" s="22" t="str">
        <f t="shared" si="13"/>
        <v>5.59/km</v>
      </c>
      <c r="H246" s="28">
        <f t="shared" si="14"/>
        <v>0.07982638888888889</v>
      </c>
      <c r="I246" s="23">
        <f>F246-INDEX($F$5:$F$379,MATCH(D246,$D$5:$D$379,0))</f>
        <v>0.07982638888888889</v>
      </c>
    </row>
    <row r="247" spans="1:9" ht="18" customHeight="1">
      <c r="A247" s="21" t="s">
        <v>496</v>
      </c>
      <c r="B247" s="45" t="s">
        <v>1196</v>
      </c>
      <c r="C247" s="45" t="s">
        <v>357</v>
      </c>
      <c r="D247" s="22" t="s">
        <v>715</v>
      </c>
      <c r="E247" s="45" t="s">
        <v>1110</v>
      </c>
      <c r="F247" s="22" t="s">
        <v>1197</v>
      </c>
      <c r="G247" s="22" t="str">
        <f t="shared" si="13"/>
        <v>6.01/km</v>
      </c>
      <c r="H247" s="28">
        <f t="shared" si="14"/>
        <v>0.08039351851851849</v>
      </c>
      <c r="I247" s="23">
        <f>F247-INDEX($F$5:$F$379,MATCH(D247,$D$5:$D$379,0))</f>
        <v>0.08039351851851849</v>
      </c>
    </row>
    <row r="248" spans="1:9" ht="18" customHeight="1">
      <c r="A248" s="21" t="s">
        <v>497</v>
      </c>
      <c r="B248" s="45" t="s">
        <v>1198</v>
      </c>
      <c r="C248" s="45" t="s">
        <v>701</v>
      </c>
      <c r="D248" s="22" t="s">
        <v>715</v>
      </c>
      <c r="E248" s="45" t="s">
        <v>770</v>
      </c>
      <c r="F248" s="22" t="s">
        <v>1199</v>
      </c>
      <c r="G248" s="22" t="str">
        <f t="shared" si="13"/>
        <v>6.01/km</v>
      </c>
      <c r="H248" s="28">
        <f t="shared" si="14"/>
        <v>0.0805324074074074</v>
      </c>
      <c r="I248" s="23">
        <f>F248-INDEX($F$5:$F$379,MATCH(D248,$D$5:$D$379,0))</f>
        <v>0.0805324074074074</v>
      </c>
    </row>
    <row r="249" spans="1:9" ht="18" customHeight="1">
      <c r="A249" s="21" t="s">
        <v>498</v>
      </c>
      <c r="B249" s="45" t="s">
        <v>1200</v>
      </c>
      <c r="C249" s="45" t="s">
        <v>207</v>
      </c>
      <c r="D249" s="22" t="s">
        <v>715</v>
      </c>
      <c r="E249" s="45" t="s">
        <v>448</v>
      </c>
      <c r="F249" s="22" t="s">
        <v>1201</v>
      </c>
      <c r="G249" s="22" t="str">
        <f t="shared" si="13"/>
        <v>6.02/km</v>
      </c>
      <c r="H249" s="28">
        <f t="shared" si="14"/>
        <v>0.08118055555555555</v>
      </c>
      <c r="I249" s="23">
        <f>F249-INDEX($F$5:$F$379,MATCH(D249,$D$5:$D$379,0))</f>
        <v>0.08118055555555555</v>
      </c>
    </row>
    <row r="250" spans="1:9" ht="18" customHeight="1">
      <c r="A250" s="21" t="s">
        <v>499</v>
      </c>
      <c r="B250" s="45" t="s">
        <v>1202</v>
      </c>
      <c r="C250" s="45" t="s">
        <v>674</v>
      </c>
      <c r="D250" s="22" t="s">
        <v>715</v>
      </c>
      <c r="E250" s="45" t="s">
        <v>708</v>
      </c>
      <c r="F250" s="22" t="s">
        <v>1203</v>
      </c>
      <c r="G250" s="22" t="str">
        <f t="shared" si="13"/>
        <v>6.02/km</v>
      </c>
      <c r="H250" s="28">
        <f t="shared" si="14"/>
        <v>0.08119212962962961</v>
      </c>
      <c r="I250" s="23">
        <f>F250-INDEX($F$5:$F$379,MATCH(D250,$D$5:$D$379,0))</f>
        <v>0.08119212962962961</v>
      </c>
    </row>
    <row r="251" spans="1:9" ht="18" customHeight="1">
      <c r="A251" s="21" t="s">
        <v>500</v>
      </c>
      <c r="B251" s="45" t="s">
        <v>724</v>
      </c>
      <c r="C251" s="45" t="s">
        <v>217</v>
      </c>
      <c r="D251" s="22" t="s">
        <v>715</v>
      </c>
      <c r="E251" s="45" t="s">
        <v>324</v>
      </c>
      <c r="F251" s="22" t="s">
        <v>1203</v>
      </c>
      <c r="G251" s="22" t="str">
        <f t="shared" si="13"/>
        <v>6.02/km</v>
      </c>
      <c r="H251" s="28">
        <f t="shared" si="14"/>
        <v>0.08119212962962961</v>
      </c>
      <c r="I251" s="23">
        <f>F251-INDEX($F$5:$F$379,MATCH(D251,$D$5:$D$379,0))</f>
        <v>0.08119212962962961</v>
      </c>
    </row>
    <row r="252" spans="1:9" ht="18" customHeight="1">
      <c r="A252" s="21" t="s">
        <v>501</v>
      </c>
      <c r="B252" s="45" t="s">
        <v>1204</v>
      </c>
      <c r="C252" s="45" t="s">
        <v>217</v>
      </c>
      <c r="D252" s="22" t="s">
        <v>715</v>
      </c>
      <c r="E252" s="45" t="s">
        <v>600</v>
      </c>
      <c r="F252" s="22" t="s">
        <v>1203</v>
      </c>
      <c r="G252" s="22" t="str">
        <f t="shared" si="13"/>
        <v>6.02/km</v>
      </c>
      <c r="H252" s="28">
        <f t="shared" si="14"/>
        <v>0.08119212962962961</v>
      </c>
      <c r="I252" s="23">
        <f>F252-INDEX($F$5:$F$379,MATCH(D252,$D$5:$D$379,0))</f>
        <v>0.08119212962962961</v>
      </c>
    </row>
    <row r="253" spans="1:9" ht="18" customHeight="1">
      <c r="A253" s="21" t="s">
        <v>502</v>
      </c>
      <c r="B253" s="45" t="s">
        <v>1205</v>
      </c>
      <c r="C253" s="45" t="s">
        <v>220</v>
      </c>
      <c r="D253" s="22" t="s">
        <v>715</v>
      </c>
      <c r="E253" s="45" t="s">
        <v>324</v>
      </c>
      <c r="F253" s="22" t="s">
        <v>1206</v>
      </c>
      <c r="G253" s="22" t="str">
        <f t="shared" si="13"/>
        <v>6.02/km</v>
      </c>
      <c r="H253" s="28">
        <f t="shared" si="14"/>
        <v>0.08120370370370371</v>
      </c>
      <c r="I253" s="23">
        <f>F253-INDEX($F$5:$F$379,MATCH(D253,$D$5:$D$379,0))</f>
        <v>0.08120370370370371</v>
      </c>
    </row>
    <row r="254" spans="1:9" ht="18" customHeight="1">
      <c r="A254" s="21" t="s">
        <v>503</v>
      </c>
      <c r="B254" s="45" t="s">
        <v>1207</v>
      </c>
      <c r="C254" s="45" t="s">
        <v>220</v>
      </c>
      <c r="D254" s="22" t="s">
        <v>715</v>
      </c>
      <c r="E254" s="45" t="s">
        <v>448</v>
      </c>
      <c r="F254" s="22" t="s">
        <v>1208</v>
      </c>
      <c r="G254" s="22" t="str">
        <f t="shared" si="13"/>
        <v>6.02/km</v>
      </c>
      <c r="H254" s="28">
        <f t="shared" si="14"/>
        <v>0.0812847222222222</v>
      </c>
      <c r="I254" s="23">
        <f>F254-INDEX($F$5:$F$379,MATCH(D254,$D$5:$D$379,0))</f>
        <v>0.0812847222222222</v>
      </c>
    </row>
    <row r="255" spans="1:9" ht="18" customHeight="1">
      <c r="A255" s="21" t="s">
        <v>504</v>
      </c>
      <c r="B255" s="45" t="s">
        <v>1209</v>
      </c>
      <c r="C255" s="45" t="s">
        <v>255</v>
      </c>
      <c r="D255" s="22" t="s">
        <v>715</v>
      </c>
      <c r="E255" s="45" t="s">
        <v>1210</v>
      </c>
      <c r="F255" s="22" t="s">
        <v>453</v>
      </c>
      <c r="G255" s="22" t="str">
        <f t="shared" si="13"/>
        <v>6.03/km</v>
      </c>
      <c r="H255" s="28">
        <f t="shared" si="14"/>
        <v>0.08135416666666666</v>
      </c>
      <c r="I255" s="23">
        <f>F255-INDEX($F$5:$F$379,MATCH(D255,$D$5:$D$379,0))</f>
        <v>0.08135416666666666</v>
      </c>
    </row>
    <row r="256" spans="1:9" ht="18" customHeight="1">
      <c r="A256" s="21" t="s">
        <v>505</v>
      </c>
      <c r="B256" s="45" t="s">
        <v>1211</v>
      </c>
      <c r="C256" s="45" t="s">
        <v>390</v>
      </c>
      <c r="D256" s="22" t="s">
        <v>715</v>
      </c>
      <c r="E256" s="45" t="s">
        <v>770</v>
      </c>
      <c r="F256" s="22" t="s">
        <v>1212</v>
      </c>
      <c r="G256" s="22" t="str">
        <f t="shared" si="13"/>
        <v>6.03/km</v>
      </c>
      <c r="H256" s="28">
        <f t="shared" si="14"/>
        <v>0.08143518518518518</v>
      </c>
      <c r="I256" s="23">
        <f>F256-INDEX($F$5:$F$379,MATCH(D256,$D$5:$D$379,0))</f>
        <v>0.08143518518518518</v>
      </c>
    </row>
    <row r="257" spans="1:9" ht="18" customHeight="1">
      <c r="A257" s="21" t="s">
        <v>506</v>
      </c>
      <c r="B257" s="45" t="s">
        <v>385</v>
      </c>
      <c r="C257" s="45" t="s">
        <v>241</v>
      </c>
      <c r="D257" s="22" t="s">
        <v>715</v>
      </c>
      <c r="E257" s="45" t="s">
        <v>342</v>
      </c>
      <c r="F257" s="22" t="s">
        <v>1213</v>
      </c>
      <c r="G257" s="22" t="str">
        <f t="shared" si="13"/>
        <v>6.04/km</v>
      </c>
      <c r="H257" s="28">
        <f t="shared" si="14"/>
        <v>0.08207175925925923</v>
      </c>
      <c r="I257" s="23">
        <f>F257-INDEX($F$5:$F$379,MATCH(D257,$D$5:$D$379,0))</f>
        <v>0.08207175925925923</v>
      </c>
    </row>
    <row r="258" spans="1:9" ht="18" customHeight="1">
      <c r="A258" s="21" t="s">
        <v>507</v>
      </c>
      <c r="B258" s="45" t="s">
        <v>1214</v>
      </c>
      <c r="C258" s="45" t="s">
        <v>338</v>
      </c>
      <c r="D258" s="22" t="s">
        <v>715</v>
      </c>
      <c r="E258" s="45" t="s">
        <v>242</v>
      </c>
      <c r="F258" s="22" t="s">
        <v>1215</v>
      </c>
      <c r="G258" s="22" t="str">
        <f t="shared" si="13"/>
        <v>6.05/km</v>
      </c>
      <c r="H258" s="28">
        <f t="shared" si="14"/>
        <v>0.08234953703703703</v>
      </c>
      <c r="I258" s="23">
        <f>F258-INDEX($F$5:$F$379,MATCH(D258,$D$5:$D$379,0))</f>
        <v>0.08234953703703703</v>
      </c>
    </row>
    <row r="259" spans="1:9" ht="18" customHeight="1">
      <c r="A259" s="21" t="s">
        <v>508</v>
      </c>
      <c r="B259" s="45" t="s">
        <v>1216</v>
      </c>
      <c r="C259" s="45" t="s">
        <v>238</v>
      </c>
      <c r="D259" s="22" t="s">
        <v>715</v>
      </c>
      <c r="E259" s="45" t="s">
        <v>1217</v>
      </c>
      <c r="F259" s="22" t="s">
        <v>1218</v>
      </c>
      <c r="G259" s="22" t="str">
        <f t="shared" si="13"/>
        <v>6.08/km</v>
      </c>
      <c r="H259" s="28">
        <f t="shared" si="14"/>
        <v>0.08385416666666666</v>
      </c>
      <c r="I259" s="23">
        <f>F259-INDEX($F$5:$F$379,MATCH(D259,$D$5:$D$379,0))</f>
        <v>0.08385416666666666</v>
      </c>
    </row>
    <row r="260" spans="1:9" ht="18" customHeight="1">
      <c r="A260" s="21" t="s">
        <v>509</v>
      </c>
      <c r="B260" s="45" t="s">
        <v>632</v>
      </c>
      <c r="C260" s="45" t="s">
        <v>347</v>
      </c>
      <c r="D260" s="22" t="s">
        <v>715</v>
      </c>
      <c r="E260" s="45" t="s">
        <v>700</v>
      </c>
      <c r="F260" s="22" t="s">
        <v>1219</v>
      </c>
      <c r="G260" s="22" t="str">
        <f t="shared" si="13"/>
        <v>6.08/km</v>
      </c>
      <c r="H260" s="28">
        <f t="shared" si="14"/>
        <v>0.08392361111111109</v>
      </c>
      <c r="I260" s="23">
        <f>F260-INDEX($F$5:$F$379,MATCH(D260,$D$5:$D$379,0))</f>
        <v>0.08392361111111109</v>
      </c>
    </row>
    <row r="261" spans="1:9" ht="18" customHeight="1">
      <c r="A261" s="21" t="s">
        <v>510</v>
      </c>
      <c r="B261" s="45" t="s">
        <v>1220</v>
      </c>
      <c r="C261" s="45" t="s">
        <v>485</v>
      </c>
      <c r="D261" s="22" t="s">
        <v>715</v>
      </c>
      <c r="E261" s="45" t="s">
        <v>664</v>
      </c>
      <c r="F261" s="22" t="s">
        <v>455</v>
      </c>
      <c r="G261" s="22" t="str">
        <f t="shared" si="13"/>
        <v>6.08/km</v>
      </c>
      <c r="H261" s="28">
        <f t="shared" si="14"/>
        <v>0.08393518518518515</v>
      </c>
      <c r="I261" s="23">
        <f>F261-INDEX($F$5:$F$379,MATCH(D261,$D$5:$D$379,0))</f>
        <v>0.08393518518518515</v>
      </c>
    </row>
    <row r="262" spans="1:9" ht="18" customHeight="1">
      <c r="A262" s="21" t="s">
        <v>511</v>
      </c>
      <c r="B262" s="45" t="s">
        <v>1221</v>
      </c>
      <c r="C262" s="45" t="s">
        <v>682</v>
      </c>
      <c r="D262" s="22" t="s">
        <v>715</v>
      </c>
      <c r="E262" s="45" t="s">
        <v>388</v>
      </c>
      <c r="F262" s="22" t="s">
        <v>456</v>
      </c>
      <c r="G262" s="22" t="str">
        <f t="shared" si="13"/>
        <v>6.10/km</v>
      </c>
      <c r="H262" s="28">
        <f t="shared" si="14"/>
        <v>0.08482638888888887</v>
      </c>
      <c r="I262" s="23">
        <f>F262-INDEX($F$5:$F$379,MATCH(D262,$D$5:$D$379,0))</f>
        <v>0.08482638888888887</v>
      </c>
    </row>
    <row r="263" spans="1:9" ht="18" customHeight="1">
      <c r="A263" s="21" t="s">
        <v>512</v>
      </c>
      <c r="B263" s="45" t="s">
        <v>1222</v>
      </c>
      <c r="C263" s="45" t="s">
        <v>336</v>
      </c>
      <c r="D263" s="22" t="s">
        <v>715</v>
      </c>
      <c r="E263" s="45" t="s">
        <v>324</v>
      </c>
      <c r="F263" s="22" t="s">
        <v>1223</v>
      </c>
      <c r="G263" s="22" t="str">
        <f t="shared" si="13"/>
        <v>6.10/km</v>
      </c>
      <c r="H263" s="28">
        <f t="shared" si="14"/>
        <v>0.08483796296296293</v>
      </c>
      <c r="I263" s="23">
        <f>F263-INDEX($F$5:$F$379,MATCH(D263,$D$5:$D$379,0))</f>
        <v>0.08483796296296293</v>
      </c>
    </row>
    <row r="264" spans="1:9" ht="18" customHeight="1">
      <c r="A264" s="21" t="s">
        <v>513</v>
      </c>
      <c r="B264" s="45" t="s">
        <v>1224</v>
      </c>
      <c r="C264" s="45" t="s">
        <v>230</v>
      </c>
      <c r="D264" s="22" t="s">
        <v>715</v>
      </c>
      <c r="E264" s="45" t="s">
        <v>844</v>
      </c>
      <c r="F264" s="22" t="s">
        <v>1225</v>
      </c>
      <c r="G264" s="22" t="str">
        <f t="shared" si="13"/>
        <v>6.10/km</v>
      </c>
      <c r="H264" s="28">
        <f t="shared" si="14"/>
        <v>0.08505787037037037</v>
      </c>
      <c r="I264" s="23">
        <f>F264-INDEX($F$5:$F$379,MATCH(D264,$D$5:$D$379,0))</f>
        <v>0.08505787037037037</v>
      </c>
    </row>
    <row r="265" spans="1:9" ht="18" customHeight="1">
      <c r="A265" s="21" t="s">
        <v>514</v>
      </c>
      <c r="B265" s="45" t="s">
        <v>662</v>
      </c>
      <c r="C265" s="45" t="s">
        <v>364</v>
      </c>
      <c r="D265" s="22" t="s">
        <v>715</v>
      </c>
      <c r="E265" s="45" t="s">
        <v>324</v>
      </c>
      <c r="F265" s="22" t="s">
        <v>1226</v>
      </c>
      <c r="G265" s="22" t="str">
        <f t="shared" si="13"/>
        <v>6.10/km</v>
      </c>
      <c r="H265" s="28">
        <f t="shared" si="14"/>
        <v>0.08519675925925925</v>
      </c>
      <c r="I265" s="23">
        <f>F265-INDEX($F$5:$F$379,MATCH(D265,$D$5:$D$379,0))</f>
        <v>0.08519675925925925</v>
      </c>
    </row>
    <row r="266" spans="1:9" ht="18" customHeight="1">
      <c r="A266" s="21" t="s">
        <v>515</v>
      </c>
      <c r="B266" s="45" t="s">
        <v>1227</v>
      </c>
      <c r="C266" s="45" t="s">
        <v>357</v>
      </c>
      <c r="D266" s="22" t="s">
        <v>715</v>
      </c>
      <c r="E266" s="45" t="s">
        <v>324</v>
      </c>
      <c r="F266" s="22" t="s">
        <v>1228</v>
      </c>
      <c r="G266" s="22" t="str">
        <f t="shared" si="13"/>
        <v>6.11/km</v>
      </c>
      <c r="H266" s="28">
        <f t="shared" si="14"/>
        <v>0.08535879629629627</v>
      </c>
      <c r="I266" s="23">
        <f>F266-INDEX($F$5:$F$379,MATCH(D266,$D$5:$D$379,0))</f>
        <v>0.08535879629629627</v>
      </c>
    </row>
    <row r="267" spans="1:9" ht="18" customHeight="1">
      <c r="A267" s="21" t="s">
        <v>516</v>
      </c>
      <c r="B267" s="45" t="s">
        <v>655</v>
      </c>
      <c r="C267" s="45" t="s">
        <v>223</v>
      </c>
      <c r="D267" s="22" t="s">
        <v>715</v>
      </c>
      <c r="E267" s="45" t="s">
        <v>324</v>
      </c>
      <c r="F267" s="22" t="s">
        <v>457</v>
      </c>
      <c r="G267" s="22" t="str">
        <f t="shared" si="13"/>
        <v>6.11/km</v>
      </c>
      <c r="H267" s="28">
        <f t="shared" si="14"/>
        <v>0.08562499999999999</v>
      </c>
      <c r="I267" s="23">
        <f>F267-INDEX($F$5:$F$379,MATCH(D267,$D$5:$D$379,0))</f>
        <v>0.08562499999999999</v>
      </c>
    </row>
    <row r="268" spans="1:9" ht="18" customHeight="1">
      <c r="A268" s="21" t="s">
        <v>517</v>
      </c>
      <c r="B268" s="45" t="s">
        <v>1229</v>
      </c>
      <c r="C268" s="45" t="s">
        <v>206</v>
      </c>
      <c r="D268" s="22" t="s">
        <v>715</v>
      </c>
      <c r="E268" s="45" t="s">
        <v>1110</v>
      </c>
      <c r="F268" s="22" t="s">
        <v>1230</v>
      </c>
      <c r="G268" s="22" t="str">
        <f t="shared" si="13"/>
        <v>6.12/km</v>
      </c>
      <c r="H268" s="28">
        <f t="shared" si="14"/>
        <v>0.08596064814814815</v>
      </c>
      <c r="I268" s="23">
        <f>F268-INDEX($F$5:$F$379,MATCH(D268,$D$5:$D$379,0))</f>
        <v>0.08596064814814815</v>
      </c>
    </row>
    <row r="269" spans="1:9" ht="18" customHeight="1">
      <c r="A269" s="21" t="s">
        <v>518</v>
      </c>
      <c r="B269" s="45" t="s">
        <v>654</v>
      </c>
      <c r="C269" s="45" t="s">
        <v>220</v>
      </c>
      <c r="D269" s="22" t="s">
        <v>715</v>
      </c>
      <c r="E269" s="45" t="s">
        <v>679</v>
      </c>
      <c r="F269" s="22" t="s">
        <v>1231</v>
      </c>
      <c r="G269" s="22" t="str">
        <f t="shared" si="13"/>
        <v>6.13/km</v>
      </c>
      <c r="H269" s="28">
        <f t="shared" si="14"/>
        <v>0.08658564814814813</v>
      </c>
      <c r="I269" s="23">
        <f>F269-INDEX($F$5:$F$379,MATCH(D269,$D$5:$D$379,0))</f>
        <v>0.08658564814814813</v>
      </c>
    </row>
    <row r="270" spans="1:9" ht="18" customHeight="1">
      <c r="A270" s="21" t="s">
        <v>519</v>
      </c>
      <c r="B270" s="45" t="s">
        <v>1232</v>
      </c>
      <c r="C270" s="45" t="s">
        <v>227</v>
      </c>
      <c r="D270" s="22" t="s">
        <v>715</v>
      </c>
      <c r="E270" s="45" t="s">
        <v>351</v>
      </c>
      <c r="F270" s="22" t="s">
        <v>1233</v>
      </c>
      <c r="G270" s="22" t="str">
        <f t="shared" si="13"/>
        <v>6.13/km</v>
      </c>
      <c r="H270" s="28">
        <f t="shared" si="14"/>
        <v>0.08662037037037036</v>
      </c>
      <c r="I270" s="23">
        <f>F270-INDEX($F$5:$F$379,MATCH(D270,$D$5:$D$379,0))</f>
        <v>0.08662037037037036</v>
      </c>
    </row>
    <row r="271" spans="1:9" ht="18" customHeight="1">
      <c r="A271" s="21" t="s">
        <v>520</v>
      </c>
      <c r="B271" s="45" t="s">
        <v>1234</v>
      </c>
      <c r="C271" s="45" t="s">
        <v>264</v>
      </c>
      <c r="D271" s="22" t="s">
        <v>715</v>
      </c>
      <c r="E271" s="45" t="s">
        <v>324</v>
      </c>
      <c r="F271" s="22" t="s">
        <v>1235</v>
      </c>
      <c r="G271" s="22" t="str">
        <f t="shared" si="13"/>
        <v>6.14/km</v>
      </c>
      <c r="H271" s="28">
        <f t="shared" si="14"/>
        <v>0.08695601851851849</v>
      </c>
      <c r="I271" s="23">
        <f>F271-INDEX($F$5:$F$379,MATCH(D271,$D$5:$D$379,0))</f>
        <v>0.08695601851851849</v>
      </c>
    </row>
    <row r="272" spans="1:9" ht="18" customHeight="1">
      <c r="A272" s="21" t="s">
        <v>521</v>
      </c>
      <c r="B272" s="45" t="s">
        <v>1236</v>
      </c>
      <c r="C272" s="45" t="s">
        <v>1237</v>
      </c>
      <c r="D272" s="22" t="s">
        <v>715</v>
      </c>
      <c r="E272" s="45" t="s">
        <v>1238</v>
      </c>
      <c r="F272" s="22" t="s">
        <v>1239</v>
      </c>
      <c r="G272" s="22" t="str">
        <f t="shared" si="13"/>
        <v>6.14/km</v>
      </c>
      <c r="H272" s="28">
        <f t="shared" si="14"/>
        <v>0.08696759259259255</v>
      </c>
      <c r="I272" s="23">
        <f>F272-INDEX($F$5:$F$379,MATCH(D272,$D$5:$D$379,0))</f>
        <v>0.08696759259259255</v>
      </c>
    </row>
    <row r="273" spans="1:9" ht="18" customHeight="1">
      <c r="A273" s="21" t="s">
        <v>522</v>
      </c>
      <c r="B273" s="45" t="s">
        <v>1240</v>
      </c>
      <c r="C273" s="45" t="s">
        <v>202</v>
      </c>
      <c r="D273" s="22" t="s">
        <v>715</v>
      </c>
      <c r="E273" s="45" t="s">
        <v>324</v>
      </c>
      <c r="F273" s="22" t="s">
        <v>1241</v>
      </c>
      <c r="G273" s="22" t="str">
        <f t="shared" si="13"/>
        <v>6.14/km</v>
      </c>
      <c r="H273" s="28">
        <f t="shared" si="14"/>
        <v>0.08719907407407405</v>
      </c>
      <c r="I273" s="23">
        <f>F273-INDEX($F$5:$F$379,MATCH(D273,$D$5:$D$379,0))</f>
        <v>0.08719907407407405</v>
      </c>
    </row>
    <row r="274" spans="1:9" ht="18" customHeight="1">
      <c r="A274" s="21" t="s">
        <v>523</v>
      </c>
      <c r="B274" s="45" t="s">
        <v>251</v>
      </c>
      <c r="C274" s="45" t="s">
        <v>328</v>
      </c>
      <c r="D274" s="22" t="s">
        <v>715</v>
      </c>
      <c r="E274" s="45" t="s">
        <v>999</v>
      </c>
      <c r="F274" s="22" t="s">
        <v>1242</v>
      </c>
      <c r="G274" s="22" t="str">
        <f t="shared" si="13"/>
        <v>6.16/km</v>
      </c>
      <c r="H274" s="28">
        <f t="shared" si="14"/>
        <v>0.08773148148148145</v>
      </c>
      <c r="I274" s="23">
        <f>F274-INDEX($F$5:$F$379,MATCH(D274,$D$5:$D$379,0))</f>
        <v>0.08773148148148145</v>
      </c>
    </row>
    <row r="275" spans="1:9" ht="18" customHeight="1">
      <c r="A275" s="21" t="s">
        <v>524</v>
      </c>
      <c r="B275" s="45" t="s">
        <v>1243</v>
      </c>
      <c r="C275" s="45" t="s">
        <v>454</v>
      </c>
      <c r="D275" s="22" t="s">
        <v>715</v>
      </c>
      <c r="E275" s="45" t="s">
        <v>324</v>
      </c>
      <c r="F275" s="22" t="s">
        <v>1244</v>
      </c>
      <c r="G275" s="22" t="str">
        <f t="shared" si="13"/>
        <v>6.16/km</v>
      </c>
      <c r="H275" s="28">
        <f t="shared" si="14"/>
        <v>0.08778935185185184</v>
      </c>
      <c r="I275" s="23">
        <f>F275-INDEX($F$5:$F$379,MATCH(D275,$D$5:$D$379,0))</f>
        <v>0.08778935185185184</v>
      </c>
    </row>
    <row r="276" spans="1:9" ht="18" customHeight="1">
      <c r="A276" s="21" t="s">
        <v>525</v>
      </c>
      <c r="B276" s="45" t="s">
        <v>379</v>
      </c>
      <c r="C276" s="45" t="s">
        <v>258</v>
      </c>
      <c r="D276" s="22" t="s">
        <v>715</v>
      </c>
      <c r="E276" s="45" t="s">
        <v>324</v>
      </c>
      <c r="F276" s="22" t="s">
        <v>1245</v>
      </c>
      <c r="G276" s="22" t="str">
        <f t="shared" si="13"/>
        <v>6.17/km</v>
      </c>
      <c r="H276" s="28">
        <f t="shared" si="14"/>
        <v>0.08855324074074074</v>
      </c>
      <c r="I276" s="23">
        <f>F276-INDEX($F$5:$F$379,MATCH(D276,$D$5:$D$379,0))</f>
        <v>0.08855324074074074</v>
      </c>
    </row>
    <row r="277" spans="1:9" ht="18" customHeight="1">
      <c r="A277" s="21" t="s">
        <v>526</v>
      </c>
      <c r="B277" s="45" t="s">
        <v>1246</v>
      </c>
      <c r="C277" s="45" t="s">
        <v>417</v>
      </c>
      <c r="D277" s="22" t="s">
        <v>715</v>
      </c>
      <c r="E277" s="45" t="s">
        <v>324</v>
      </c>
      <c r="F277" s="22" t="s">
        <v>1247</v>
      </c>
      <c r="G277" s="22" t="str">
        <f t="shared" si="13"/>
        <v>6.18/km</v>
      </c>
      <c r="H277" s="28">
        <f t="shared" si="14"/>
        <v>0.08872685185185185</v>
      </c>
      <c r="I277" s="23">
        <f>F277-INDEX($F$5:$F$379,MATCH(D277,$D$5:$D$379,0))</f>
        <v>0.08872685185185185</v>
      </c>
    </row>
    <row r="278" spans="1:9" ht="18" customHeight="1">
      <c r="A278" s="21" t="s">
        <v>527</v>
      </c>
      <c r="B278" s="45" t="s">
        <v>1248</v>
      </c>
      <c r="C278" s="45" t="s">
        <v>213</v>
      </c>
      <c r="D278" s="22" t="s">
        <v>715</v>
      </c>
      <c r="E278" s="45" t="s">
        <v>712</v>
      </c>
      <c r="F278" s="22" t="s">
        <v>1249</v>
      </c>
      <c r="G278" s="22" t="str">
        <f aca="true" t="shared" si="15" ref="G278:G341">TEXT(INT((HOUR(F278)*3600+MINUTE(F278)*60+SECOND(F278))/$I$3/60),"0")&amp;"."&amp;TEXT(MOD((HOUR(F278)*3600+MINUTE(F278)*60+SECOND(F278))/$I$3,60),"00")&amp;"/km"</f>
        <v>6.18/km</v>
      </c>
      <c r="H278" s="28">
        <f aca="true" t="shared" si="16" ref="H278:H341">F278-$F$5</f>
        <v>0.08881944444444444</v>
      </c>
      <c r="I278" s="23">
        <f>F278-INDEX($F$5:$F$379,MATCH(D278,$D$5:$D$379,0))</f>
        <v>0.08881944444444444</v>
      </c>
    </row>
    <row r="279" spans="1:9" ht="18" customHeight="1">
      <c r="A279" s="21" t="s">
        <v>528</v>
      </c>
      <c r="B279" s="45" t="s">
        <v>268</v>
      </c>
      <c r="C279" s="45" t="s">
        <v>255</v>
      </c>
      <c r="D279" s="22" t="s">
        <v>715</v>
      </c>
      <c r="E279" s="45" t="s">
        <v>851</v>
      </c>
      <c r="F279" s="22" t="s">
        <v>460</v>
      </c>
      <c r="G279" s="22" t="str">
        <f t="shared" si="15"/>
        <v>6.18/km</v>
      </c>
      <c r="H279" s="28">
        <f t="shared" si="16"/>
        <v>0.08894675925925925</v>
      </c>
      <c r="I279" s="23">
        <f>F279-INDEX($F$5:$F$379,MATCH(D279,$D$5:$D$379,0))</f>
        <v>0.08894675925925925</v>
      </c>
    </row>
    <row r="280" spans="1:9" ht="18" customHeight="1">
      <c r="A280" s="21" t="s">
        <v>529</v>
      </c>
      <c r="B280" s="45" t="s">
        <v>478</v>
      </c>
      <c r="C280" s="45" t="s">
        <v>419</v>
      </c>
      <c r="D280" s="22" t="s">
        <v>715</v>
      </c>
      <c r="E280" s="45" t="s">
        <v>363</v>
      </c>
      <c r="F280" s="22" t="s">
        <v>1250</v>
      </c>
      <c r="G280" s="22" t="str">
        <f t="shared" si="15"/>
        <v>6.18/km</v>
      </c>
      <c r="H280" s="28">
        <f t="shared" si="16"/>
        <v>0.08895833333333332</v>
      </c>
      <c r="I280" s="23">
        <f>F280-INDEX($F$5:$F$379,MATCH(D280,$D$5:$D$379,0))</f>
        <v>0.08895833333333332</v>
      </c>
    </row>
    <row r="281" spans="1:9" ht="18" customHeight="1">
      <c r="A281" s="21" t="s">
        <v>530</v>
      </c>
      <c r="B281" s="45" t="s">
        <v>1251</v>
      </c>
      <c r="C281" s="45" t="s">
        <v>637</v>
      </c>
      <c r="D281" s="22" t="s">
        <v>715</v>
      </c>
      <c r="E281" s="45" t="s">
        <v>770</v>
      </c>
      <c r="F281" s="22" t="s">
        <v>1252</v>
      </c>
      <c r="G281" s="22" t="str">
        <f t="shared" si="15"/>
        <v>6.18/km</v>
      </c>
      <c r="H281" s="28">
        <f t="shared" si="16"/>
        <v>0.08903935185185184</v>
      </c>
      <c r="I281" s="23">
        <f>F281-INDEX($F$5:$F$379,MATCH(D281,$D$5:$D$379,0))</f>
        <v>0.08903935185185184</v>
      </c>
    </row>
    <row r="282" spans="1:9" ht="18" customHeight="1">
      <c r="A282" s="21" t="s">
        <v>531</v>
      </c>
      <c r="B282" s="45" t="s">
        <v>1253</v>
      </c>
      <c r="C282" s="45" t="s">
        <v>669</v>
      </c>
      <c r="D282" s="22" t="s">
        <v>715</v>
      </c>
      <c r="E282" s="45" t="s">
        <v>770</v>
      </c>
      <c r="F282" s="22" t="s">
        <v>1254</v>
      </c>
      <c r="G282" s="22" t="str">
        <f t="shared" si="15"/>
        <v>6.19/km</v>
      </c>
      <c r="H282" s="28">
        <f t="shared" si="16"/>
        <v>0.08925925925925925</v>
      </c>
      <c r="I282" s="23">
        <f>F282-INDEX($F$5:$F$379,MATCH(D282,$D$5:$D$379,0))</f>
        <v>0.08925925925925925</v>
      </c>
    </row>
    <row r="283" spans="1:9" ht="18" customHeight="1">
      <c r="A283" s="21" t="s">
        <v>532</v>
      </c>
      <c r="B283" s="45" t="s">
        <v>1255</v>
      </c>
      <c r="C283" s="45" t="s">
        <v>221</v>
      </c>
      <c r="D283" s="22" t="s">
        <v>715</v>
      </c>
      <c r="E283" s="45" t="s">
        <v>445</v>
      </c>
      <c r="F283" s="22" t="s">
        <v>1256</v>
      </c>
      <c r="G283" s="22" t="str">
        <f t="shared" si="15"/>
        <v>6.20/km</v>
      </c>
      <c r="H283" s="28">
        <f t="shared" si="16"/>
        <v>0.0901273148148148</v>
      </c>
      <c r="I283" s="23">
        <f>F283-INDEX($F$5:$F$379,MATCH(D283,$D$5:$D$379,0))</f>
        <v>0.0901273148148148</v>
      </c>
    </row>
    <row r="284" spans="1:9" ht="18" customHeight="1">
      <c r="A284" s="21" t="s">
        <v>533</v>
      </c>
      <c r="B284" s="45" t="s">
        <v>1257</v>
      </c>
      <c r="C284" s="45" t="s">
        <v>619</v>
      </c>
      <c r="D284" s="22" t="s">
        <v>715</v>
      </c>
      <c r="E284" s="45" t="s">
        <v>324</v>
      </c>
      <c r="F284" s="22" t="s">
        <v>1258</v>
      </c>
      <c r="G284" s="22" t="str">
        <f t="shared" si="15"/>
        <v>6.21/km</v>
      </c>
      <c r="H284" s="28">
        <f t="shared" si="16"/>
        <v>0.09024305555555555</v>
      </c>
      <c r="I284" s="23">
        <f>F284-INDEX($F$5:$F$379,MATCH(D284,$D$5:$D$379,0))</f>
        <v>0.09024305555555555</v>
      </c>
    </row>
    <row r="285" spans="1:9" ht="18" customHeight="1">
      <c r="A285" s="21" t="s">
        <v>534</v>
      </c>
      <c r="B285" s="45" t="s">
        <v>1259</v>
      </c>
      <c r="C285" s="45" t="s">
        <v>458</v>
      </c>
      <c r="D285" s="22" t="s">
        <v>715</v>
      </c>
      <c r="E285" s="45" t="s">
        <v>679</v>
      </c>
      <c r="F285" s="22" t="s">
        <v>463</v>
      </c>
      <c r="G285" s="22" t="str">
        <f t="shared" si="15"/>
        <v>6.22/km</v>
      </c>
      <c r="H285" s="28">
        <f t="shared" si="16"/>
        <v>0.09069444444444445</v>
      </c>
      <c r="I285" s="23">
        <f>F285-INDEX($F$5:$F$379,MATCH(D285,$D$5:$D$379,0))</f>
        <v>0.09069444444444445</v>
      </c>
    </row>
    <row r="286" spans="1:9" ht="18" customHeight="1">
      <c r="A286" s="21" t="s">
        <v>535</v>
      </c>
      <c r="B286" s="45" t="s">
        <v>1260</v>
      </c>
      <c r="C286" s="45" t="s">
        <v>618</v>
      </c>
      <c r="D286" s="22" t="s">
        <v>715</v>
      </c>
      <c r="E286" s="45" t="s">
        <v>420</v>
      </c>
      <c r="F286" s="22" t="s">
        <v>1261</v>
      </c>
      <c r="G286" s="22" t="str">
        <f t="shared" si="15"/>
        <v>6.22/km</v>
      </c>
      <c r="H286" s="28">
        <f t="shared" si="16"/>
        <v>0.09090277777777776</v>
      </c>
      <c r="I286" s="23">
        <f>F286-INDEX($F$5:$F$379,MATCH(D286,$D$5:$D$379,0))</f>
        <v>0.09090277777777776</v>
      </c>
    </row>
    <row r="287" spans="1:9" ht="18" customHeight="1">
      <c r="A287" s="21" t="s">
        <v>536</v>
      </c>
      <c r="B287" s="45" t="s">
        <v>1262</v>
      </c>
      <c r="C287" s="45" t="s">
        <v>1263</v>
      </c>
      <c r="D287" s="22" t="s">
        <v>715</v>
      </c>
      <c r="E287" s="45" t="s">
        <v>679</v>
      </c>
      <c r="F287" s="22" t="s">
        <v>1261</v>
      </c>
      <c r="G287" s="22" t="str">
        <f t="shared" si="15"/>
        <v>6.22/km</v>
      </c>
      <c r="H287" s="28">
        <f t="shared" si="16"/>
        <v>0.09090277777777776</v>
      </c>
      <c r="I287" s="23">
        <f>F287-INDEX($F$5:$F$379,MATCH(D287,$D$5:$D$379,0))</f>
        <v>0.09090277777777776</v>
      </c>
    </row>
    <row r="288" spans="1:9" ht="18" customHeight="1">
      <c r="A288" s="21" t="s">
        <v>537</v>
      </c>
      <c r="B288" s="45" t="s">
        <v>461</v>
      </c>
      <c r="C288" s="45" t="s">
        <v>255</v>
      </c>
      <c r="D288" s="22" t="s">
        <v>715</v>
      </c>
      <c r="E288" s="45" t="s">
        <v>462</v>
      </c>
      <c r="F288" s="22" t="s">
        <v>1264</v>
      </c>
      <c r="G288" s="22" t="str">
        <f t="shared" si="15"/>
        <v>6.22/km</v>
      </c>
      <c r="H288" s="28">
        <f t="shared" si="16"/>
        <v>0.09103009259259258</v>
      </c>
      <c r="I288" s="23">
        <f>F288-INDEX($F$5:$F$379,MATCH(D288,$D$5:$D$379,0))</f>
        <v>0.09103009259259258</v>
      </c>
    </row>
    <row r="289" spans="1:9" ht="18" customHeight="1">
      <c r="A289" s="21" t="s">
        <v>538</v>
      </c>
      <c r="B289" s="45" t="s">
        <v>1265</v>
      </c>
      <c r="C289" s="45" t="s">
        <v>207</v>
      </c>
      <c r="D289" s="22" t="s">
        <v>715</v>
      </c>
      <c r="E289" s="45" t="s">
        <v>324</v>
      </c>
      <c r="F289" s="22" t="s">
        <v>1266</v>
      </c>
      <c r="G289" s="22" t="str">
        <f t="shared" si="15"/>
        <v>6.22/km</v>
      </c>
      <c r="H289" s="28">
        <f t="shared" si="16"/>
        <v>0.09107638888888887</v>
      </c>
      <c r="I289" s="23">
        <f>F289-INDEX($F$5:$F$379,MATCH(D289,$D$5:$D$379,0))</f>
        <v>0.09107638888888887</v>
      </c>
    </row>
    <row r="290" spans="1:9" ht="18" customHeight="1">
      <c r="A290" s="21" t="s">
        <v>539</v>
      </c>
      <c r="B290" s="45" t="s">
        <v>1267</v>
      </c>
      <c r="C290" s="45" t="s">
        <v>207</v>
      </c>
      <c r="D290" s="22" t="s">
        <v>715</v>
      </c>
      <c r="E290" s="45" t="s">
        <v>1268</v>
      </c>
      <c r="F290" s="22" t="s">
        <v>1269</v>
      </c>
      <c r="G290" s="22" t="str">
        <f t="shared" si="15"/>
        <v>6.23/km</v>
      </c>
      <c r="H290" s="28">
        <f t="shared" si="16"/>
        <v>0.0911574074074074</v>
      </c>
      <c r="I290" s="23">
        <f>F290-INDEX($F$5:$F$379,MATCH(D290,$D$5:$D$379,0))</f>
        <v>0.0911574074074074</v>
      </c>
    </row>
    <row r="291" spans="1:9" ht="18" customHeight="1">
      <c r="A291" s="21" t="s">
        <v>540</v>
      </c>
      <c r="B291" s="45" t="s">
        <v>246</v>
      </c>
      <c r="C291" s="45" t="s">
        <v>211</v>
      </c>
      <c r="D291" s="22" t="s">
        <v>715</v>
      </c>
      <c r="E291" s="45" t="s">
        <v>488</v>
      </c>
      <c r="F291" s="22" t="s">
        <v>1270</v>
      </c>
      <c r="G291" s="22" t="str">
        <f t="shared" si="15"/>
        <v>6.23/km</v>
      </c>
      <c r="H291" s="28">
        <f t="shared" si="16"/>
        <v>0.09116898148148149</v>
      </c>
      <c r="I291" s="23">
        <f>F291-INDEX($F$5:$F$379,MATCH(D291,$D$5:$D$379,0))</f>
        <v>0.09116898148148149</v>
      </c>
    </row>
    <row r="292" spans="1:9" ht="18" customHeight="1">
      <c r="A292" s="21" t="s">
        <v>541</v>
      </c>
      <c r="B292" s="45" t="s">
        <v>1271</v>
      </c>
      <c r="C292" s="45" t="s">
        <v>202</v>
      </c>
      <c r="D292" s="22" t="s">
        <v>715</v>
      </c>
      <c r="E292" s="45" t="s">
        <v>324</v>
      </c>
      <c r="F292" s="22" t="s">
        <v>467</v>
      </c>
      <c r="G292" s="22" t="str">
        <f t="shared" si="15"/>
        <v>6.23/km</v>
      </c>
      <c r="H292" s="28">
        <f t="shared" si="16"/>
        <v>0.0913888888888889</v>
      </c>
      <c r="I292" s="23">
        <f>F292-INDEX($F$5:$F$379,MATCH(D292,$D$5:$D$379,0))</f>
        <v>0.0913888888888889</v>
      </c>
    </row>
    <row r="293" spans="1:9" ht="18" customHeight="1">
      <c r="A293" s="21" t="s">
        <v>542</v>
      </c>
      <c r="B293" s="45" t="s">
        <v>1272</v>
      </c>
      <c r="C293" s="45" t="s">
        <v>202</v>
      </c>
      <c r="D293" s="22" t="s">
        <v>715</v>
      </c>
      <c r="E293" s="45" t="s">
        <v>676</v>
      </c>
      <c r="F293" s="22" t="s">
        <v>1273</v>
      </c>
      <c r="G293" s="22" t="str">
        <f t="shared" si="15"/>
        <v>6.23/km</v>
      </c>
      <c r="H293" s="28">
        <f t="shared" si="16"/>
        <v>0.09142361111111112</v>
      </c>
      <c r="I293" s="23">
        <f>F293-INDEX($F$5:$F$379,MATCH(D293,$D$5:$D$379,0))</f>
        <v>0.09142361111111112</v>
      </c>
    </row>
    <row r="294" spans="1:9" ht="18" customHeight="1">
      <c r="A294" s="21" t="s">
        <v>543</v>
      </c>
      <c r="B294" s="45" t="s">
        <v>1274</v>
      </c>
      <c r="C294" s="45" t="s">
        <v>218</v>
      </c>
      <c r="D294" s="22" t="s">
        <v>715</v>
      </c>
      <c r="E294" s="45" t="s">
        <v>324</v>
      </c>
      <c r="F294" s="22" t="s">
        <v>1275</v>
      </c>
      <c r="G294" s="22" t="str">
        <f t="shared" si="15"/>
        <v>6.24/km</v>
      </c>
      <c r="H294" s="28">
        <f t="shared" si="16"/>
        <v>0.09172453703703702</v>
      </c>
      <c r="I294" s="23">
        <f>F294-INDEX($F$5:$F$379,MATCH(D294,$D$5:$D$379,0))</f>
        <v>0.09172453703703702</v>
      </c>
    </row>
    <row r="295" spans="1:9" ht="18" customHeight="1">
      <c r="A295" s="21" t="s">
        <v>544</v>
      </c>
      <c r="B295" s="45" t="s">
        <v>1276</v>
      </c>
      <c r="C295" s="45" t="s">
        <v>1277</v>
      </c>
      <c r="D295" s="22" t="s">
        <v>715</v>
      </c>
      <c r="E295" s="45" t="s">
        <v>615</v>
      </c>
      <c r="F295" s="22" t="s">
        <v>1278</v>
      </c>
      <c r="G295" s="22" t="str">
        <f t="shared" si="15"/>
        <v>6.24/km</v>
      </c>
      <c r="H295" s="28">
        <f t="shared" si="16"/>
        <v>0.09173611111111109</v>
      </c>
      <c r="I295" s="23">
        <f>F295-INDEX($F$5:$F$379,MATCH(D295,$D$5:$D$379,0))</f>
        <v>0.09173611111111109</v>
      </c>
    </row>
    <row r="296" spans="1:9" ht="18" customHeight="1">
      <c r="A296" s="21" t="s">
        <v>545</v>
      </c>
      <c r="B296" s="45" t="s">
        <v>1279</v>
      </c>
      <c r="C296" s="45" t="s">
        <v>210</v>
      </c>
      <c r="D296" s="22" t="s">
        <v>715</v>
      </c>
      <c r="E296" s="45" t="s">
        <v>1280</v>
      </c>
      <c r="F296" s="22" t="s">
        <v>1281</v>
      </c>
      <c r="G296" s="22" t="str">
        <f t="shared" si="15"/>
        <v>6.24/km</v>
      </c>
      <c r="H296" s="28">
        <f t="shared" si="16"/>
        <v>0.09174768518518515</v>
      </c>
      <c r="I296" s="23">
        <f>F296-INDEX($F$5:$F$379,MATCH(D296,$D$5:$D$379,0))</f>
        <v>0.09174768518518515</v>
      </c>
    </row>
    <row r="297" spans="1:9" ht="18" customHeight="1">
      <c r="A297" s="21" t="s">
        <v>546</v>
      </c>
      <c r="B297" s="45" t="s">
        <v>660</v>
      </c>
      <c r="C297" s="45" t="s">
        <v>216</v>
      </c>
      <c r="D297" s="22" t="s">
        <v>715</v>
      </c>
      <c r="E297" s="45" t="s">
        <v>324</v>
      </c>
      <c r="F297" s="22" t="s">
        <v>1282</v>
      </c>
      <c r="G297" s="22" t="str">
        <f t="shared" si="15"/>
        <v>6.24/km</v>
      </c>
      <c r="H297" s="28">
        <f t="shared" si="16"/>
        <v>0.09186342592592593</v>
      </c>
      <c r="I297" s="23">
        <f>F297-INDEX($F$5:$F$379,MATCH(D297,$D$5:$D$379,0))</f>
        <v>0.09186342592592593</v>
      </c>
    </row>
    <row r="298" spans="1:9" ht="18" customHeight="1">
      <c r="A298" s="21" t="s">
        <v>547</v>
      </c>
      <c r="B298" s="45" t="s">
        <v>699</v>
      </c>
      <c r="C298" s="45" t="s">
        <v>338</v>
      </c>
      <c r="D298" s="22" t="s">
        <v>715</v>
      </c>
      <c r="E298" s="45" t="s">
        <v>728</v>
      </c>
      <c r="F298" s="22" t="s">
        <v>1283</v>
      </c>
      <c r="G298" s="22" t="str">
        <f t="shared" si="15"/>
        <v>6.26/km</v>
      </c>
      <c r="H298" s="28">
        <f t="shared" si="16"/>
        <v>0.09275462962962962</v>
      </c>
      <c r="I298" s="23">
        <f>F298-INDEX($F$5:$F$379,MATCH(D298,$D$5:$D$379,0))</f>
        <v>0.09275462962962962</v>
      </c>
    </row>
    <row r="299" spans="1:9" ht="18" customHeight="1">
      <c r="A299" s="21" t="s">
        <v>548</v>
      </c>
      <c r="B299" s="45" t="s">
        <v>442</v>
      </c>
      <c r="C299" s="45" t="s">
        <v>221</v>
      </c>
      <c r="D299" s="22" t="s">
        <v>715</v>
      </c>
      <c r="E299" s="45" t="s">
        <v>351</v>
      </c>
      <c r="F299" s="22" t="s">
        <v>1284</v>
      </c>
      <c r="G299" s="22" t="str">
        <f t="shared" si="15"/>
        <v>6.27/km</v>
      </c>
      <c r="H299" s="28">
        <f t="shared" si="16"/>
        <v>0.09327546296296295</v>
      </c>
      <c r="I299" s="23">
        <f>F299-INDEX($F$5:$F$379,MATCH(D299,$D$5:$D$379,0))</f>
        <v>0.09327546296296295</v>
      </c>
    </row>
    <row r="300" spans="1:9" ht="18" customHeight="1">
      <c r="A300" s="21" t="s">
        <v>549</v>
      </c>
      <c r="B300" s="45" t="s">
        <v>1285</v>
      </c>
      <c r="C300" s="45" t="s">
        <v>658</v>
      </c>
      <c r="D300" s="22" t="s">
        <v>715</v>
      </c>
      <c r="E300" s="45" t="s">
        <v>630</v>
      </c>
      <c r="F300" s="22" t="s">
        <v>468</v>
      </c>
      <c r="G300" s="22" t="str">
        <f t="shared" si="15"/>
        <v>6.27/km</v>
      </c>
      <c r="H300" s="28">
        <f t="shared" si="16"/>
        <v>0.09340277777777777</v>
      </c>
      <c r="I300" s="23">
        <f>F300-INDEX($F$5:$F$379,MATCH(D300,$D$5:$D$379,0))</f>
        <v>0.09340277777777777</v>
      </c>
    </row>
    <row r="301" spans="1:9" ht="18" customHeight="1">
      <c r="A301" s="21" t="s">
        <v>550</v>
      </c>
      <c r="B301" s="45" t="s">
        <v>1286</v>
      </c>
      <c r="C301" s="45" t="s">
        <v>239</v>
      </c>
      <c r="D301" s="22" t="s">
        <v>715</v>
      </c>
      <c r="E301" s="45" t="s">
        <v>1190</v>
      </c>
      <c r="F301" s="22" t="s">
        <v>469</v>
      </c>
      <c r="G301" s="22" t="str">
        <f t="shared" si="15"/>
        <v>6.28/km</v>
      </c>
      <c r="H301" s="28">
        <f t="shared" si="16"/>
        <v>0.09356481481481478</v>
      </c>
      <c r="I301" s="23">
        <f>F301-INDEX($F$5:$F$379,MATCH(D301,$D$5:$D$379,0))</f>
        <v>0.09356481481481478</v>
      </c>
    </row>
    <row r="302" spans="1:9" ht="18" customHeight="1">
      <c r="A302" s="21" t="s">
        <v>551</v>
      </c>
      <c r="B302" s="45" t="s">
        <v>471</v>
      </c>
      <c r="C302" s="45" t="s">
        <v>472</v>
      </c>
      <c r="D302" s="22" t="s">
        <v>715</v>
      </c>
      <c r="E302" s="45" t="s">
        <v>473</v>
      </c>
      <c r="F302" s="22" t="s">
        <v>1287</v>
      </c>
      <c r="G302" s="22" t="str">
        <f t="shared" si="15"/>
        <v>6.28/km</v>
      </c>
      <c r="H302" s="28">
        <f t="shared" si="16"/>
        <v>0.09402777777777778</v>
      </c>
      <c r="I302" s="23">
        <f>F302-INDEX($F$5:$F$379,MATCH(D302,$D$5:$D$379,0))</f>
        <v>0.09402777777777778</v>
      </c>
    </row>
    <row r="303" spans="1:9" ht="18" customHeight="1">
      <c r="A303" s="21" t="s">
        <v>552</v>
      </c>
      <c r="B303" s="45" t="s">
        <v>261</v>
      </c>
      <c r="C303" s="45" t="s">
        <v>262</v>
      </c>
      <c r="D303" s="22" t="s">
        <v>715</v>
      </c>
      <c r="E303" s="45" t="s">
        <v>844</v>
      </c>
      <c r="F303" s="22" t="s">
        <v>1288</v>
      </c>
      <c r="G303" s="22" t="str">
        <f t="shared" si="15"/>
        <v>6.30/km</v>
      </c>
      <c r="H303" s="28">
        <f t="shared" si="16"/>
        <v>0.09496527777777779</v>
      </c>
      <c r="I303" s="23">
        <f>F303-INDEX($F$5:$F$379,MATCH(D303,$D$5:$D$379,0))</f>
        <v>0.09496527777777779</v>
      </c>
    </row>
    <row r="304" spans="1:9" ht="18" customHeight="1">
      <c r="A304" s="21" t="s">
        <v>553</v>
      </c>
      <c r="B304" s="45" t="s">
        <v>1289</v>
      </c>
      <c r="C304" s="45" t="s">
        <v>642</v>
      </c>
      <c r="D304" s="22" t="s">
        <v>715</v>
      </c>
      <c r="E304" s="45" t="s">
        <v>326</v>
      </c>
      <c r="F304" s="22" t="s">
        <v>1290</v>
      </c>
      <c r="G304" s="22" t="str">
        <f t="shared" si="15"/>
        <v>6.32/km</v>
      </c>
      <c r="H304" s="28">
        <f t="shared" si="16"/>
        <v>0.09565972222222223</v>
      </c>
      <c r="I304" s="23">
        <f>F304-INDEX($F$5:$F$379,MATCH(D304,$D$5:$D$379,0))</f>
        <v>0.09565972222222223</v>
      </c>
    </row>
    <row r="305" spans="1:9" ht="18" customHeight="1">
      <c r="A305" s="21" t="s">
        <v>554</v>
      </c>
      <c r="B305" s="45" t="s">
        <v>1291</v>
      </c>
      <c r="C305" s="45" t="s">
        <v>202</v>
      </c>
      <c r="D305" s="22" t="s">
        <v>715</v>
      </c>
      <c r="E305" s="45" t="s">
        <v>867</v>
      </c>
      <c r="F305" s="22" t="s">
        <v>1292</v>
      </c>
      <c r="G305" s="22" t="str">
        <f t="shared" si="15"/>
        <v>6.36/km</v>
      </c>
      <c r="H305" s="28">
        <f t="shared" si="16"/>
        <v>0.09782407407407405</v>
      </c>
      <c r="I305" s="23">
        <f>F305-INDEX($F$5:$F$379,MATCH(D305,$D$5:$D$379,0))</f>
        <v>0.09782407407407405</v>
      </c>
    </row>
    <row r="306" spans="1:9" ht="18" customHeight="1">
      <c r="A306" s="21" t="s">
        <v>555</v>
      </c>
      <c r="B306" s="45" t="s">
        <v>1293</v>
      </c>
      <c r="C306" s="45" t="s">
        <v>219</v>
      </c>
      <c r="D306" s="22" t="s">
        <v>715</v>
      </c>
      <c r="E306" s="45" t="s">
        <v>326</v>
      </c>
      <c r="F306" s="22" t="s">
        <v>476</v>
      </c>
      <c r="G306" s="22" t="str">
        <f t="shared" si="15"/>
        <v>6.37/km</v>
      </c>
      <c r="H306" s="28">
        <f t="shared" si="16"/>
        <v>0.09803240740740742</v>
      </c>
      <c r="I306" s="23">
        <f>F306-INDEX($F$5:$F$379,MATCH(D306,$D$5:$D$379,0))</f>
        <v>0.09803240740740742</v>
      </c>
    </row>
    <row r="307" spans="1:9" ht="18" customHeight="1">
      <c r="A307" s="21" t="s">
        <v>556</v>
      </c>
      <c r="B307" s="45" t="s">
        <v>245</v>
      </c>
      <c r="C307" s="45" t="s">
        <v>652</v>
      </c>
      <c r="D307" s="22" t="s">
        <v>715</v>
      </c>
      <c r="E307" s="45" t="s">
        <v>397</v>
      </c>
      <c r="F307" s="22" t="s">
        <v>1294</v>
      </c>
      <c r="G307" s="22" t="str">
        <f t="shared" si="15"/>
        <v>6.39/km</v>
      </c>
      <c r="H307" s="28">
        <f t="shared" si="16"/>
        <v>0.09901620370370366</v>
      </c>
      <c r="I307" s="23">
        <f>F307-INDEX($F$5:$F$379,MATCH(D307,$D$5:$D$379,0))</f>
        <v>0.09901620370370366</v>
      </c>
    </row>
    <row r="308" spans="1:9" ht="18" customHeight="1">
      <c r="A308" s="21" t="s">
        <v>557</v>
      </c>
      <c r="B308" s="45" t="s">
        <v>227</v>
      </c>
      <c r="C308" s="45" t="s">
        <v>1295</v>
      </c>
      <c r="D308" s="22" t="s">
        <v>715</v>
      </c>
      <c r="E308" s="45" t="s">
        <v>670</v>
      </c>
      <c r="F308" s="22" t="s">
        <v>1296</v>
      </c>
      <c r="G308" s="22" t="str">
        <f t="shared" si="15"/>
        <v>6.39/km</v>
      </c>
      <c r="H308" s="28">
        <f t="shared" si="16"/>
        <v>0.09907407407407405</v>
      </c>
      <c r="I308" s="23">
        <f>F308-INDEX($F$5:$F$379,MATCH(D308,$D$5:$D$379,0))</f>
        <v>0.09907407407407405</v>
      </c>
    </row>
    <row r="309" spans="1:9" ht="18" customHeight="1">
      <c r="A309" s="21" t="s">
        <v>558</v>
      </c>
      <c r="B309" s="45" t="s">
        <v>272</v>
      </c>
      <c r="C309" s="45" t="s">
        <v>727</v>
      </c>
      <c r="D309" s="22" t="s">
        <v>715</v>
      </c>
      <c r="E309" s="45" t="s">
        <v>324</v>
      </c>
      <c r="F309" s="22" t="s">
        <v>1297</v>
      </c>
      <c r="G309" s="22" t="str">
        <f t="shared" si="15"/>
        <v>6.40/km</v>
      </c>
      <c r="H309" s="28">
        <f t="shared" si="16"/>
        <v>0.09962962962962961</v>
      </c>
      <c r="I309" s="23">
        <f>F309-INDEX($F$5:$F$379,MATCH(D309,$D$5:$D$379,0))</f>
        <v>0.09962962962962961</v>
      </c>
    </row>
    <row r="310" spans="1:9" ht="18" customHeight="1">
      <c r="A310" s="21" t="s">
        <v>559</v>
      </c>
      <c r="B310" s="45" t="s">
        <v>1298</v>
      </c>
      <c r="C310" s="45" t="s">
        <v>215</v>
      </c>
      <c r="D310" s="22" t="s">
        <v>715</v>
      </c>
      <c r="E310" s="45" t="s">
        <v>394</v>
      </c>
      <c r="F310" s="22" t="s">
        <v>477</v>
      </c>
      <c r="G310" s="22" t="str">
        <f t="shared" si="15"/>
        <v>6.41/km</v>
      </c>
      <c r="H310" s="28">
        <f t="shared" si="16"/>
        <v>0.10008101851851851</v>
      </c>
      <c r="I310" s="23">
        <f>F310-INDEX($F$5:$F$379,MATCH(D310,$D$5:$D$379,0))</f>
        <v>0.10008101851851851</v>
      </c>
    </row>
    <row r="311" spans="1:9" ht="18" customHeight="1">
      <c r="A311" s="21" t="s">
        <v>560</v>
      </c>
      <c r="B311" s="45" t="s">
        <v>1299</v>
      </c>
      <c r="C311" s="45" t="s">
        <v>210</v>
      </c>
      <c r="D311" s="22" t="s">
        <v>715</v>
      </c>
      <c r="E311" s="45" t="s">
        <v>683</v>
      </c>
      <c r="F311" s="22" t="s">
        <v>1300</v>
      </c>
      <c r="G311" s="22" t="str">
        <f t="shared" si="15"/>
        <v>6.43/km</v>
      </c>
      <c r="H311" s="28">
        <f t="shared" si="16"/>
        <v>0.1009722222222222</v>
      </c>
      <c r="I311" s="23">
        <f>F311-INDEX($F$5:$F$379,MATCH(D311,$D$5:$D$379,0))</f>
        <v>0.1009722222222222</v>
      </c>
    </row>
    <row r="312" spans="1:9" ht="18" customHeight="1">
      <c r="A312" s="21" t="s">
        <v>561</v>
      </c>
      <c r="B312" s="45" t="s">
        <v>1301</v>
      </c>
      <c r="C312" s="45" t="s">
        <v>233</v>
      </c>
      <c r="D312" s="22" t="s">
        <v>715</v>
      </c>
      <c r="E312" s="45" t="s">
        <v>615</v>
      </c>
      <c r="F312" s="22" t="s">
        <v>1302</v>
      </c>
      <c r="G312" s="22" t="str">
        <f t="shared" si="15"/>
        <v>6.43/km</v>
      </c>
      <c r="H312" s="28">
        <f t="shared" si="16"/>
        <v>0.10098379629629627</v>
      </c>
      <c r="I312" s="23">
        <f>F312-INDEX($F$5:$F$379,MATCH(D312,$D$5:$D$379,0))</f>
        <v>0.10098379629629627</v>
      </c>
    </row>
    <row r="313" spans="1:9" ht="18" customHeight="1">
      <c r="A313" s="21" t="s">
        <v>562</v>
      </c>
      <c r="B313" s="45" t="s">
        <v>1303</v>
      </c>
      <c r="C313" s="45" t="s">
        <v>210</v>
      </c>
      <c r="D313" s="22" t="s">
        <v>715</v>
      </c>
      <c r="E313" s="45" t="s">
        <v>683</v>
      </c>
      <c r="F313" s="22" t="s">
        <v>1304</v>
      </c>
      <c r="G313" s="22" t="str">
        <f t="shared" si="15"/>
        <v>6.43/km</v>
      </c>
      <c r="H313" s="28">
        <f t="shared" si="16"/>
        <v>0.10100694444444443</v>
      </c>
      <c r="I313" s="23">
        <f>F313-INDEX($F$5:$F$379,MATCH(D313,$D$5:$D$379,0))</f>
        <v>0.10100694444444443</v>
      </c>
    </row>
    <row r="314" spans="1:9" ht="18" customHeight="1">
      <c r="A314" s="21" t="s">
        <v>563</v>
      </c>
      <c r="B314" s="45" t="s">
        <v>636</v>
      </c>
      <c r="C314" s="45" t="s">
        <v>227</v>
      </c>
      <c r="D314" s="22" t="s">
        <v>715</v>
      </c>
      <c r="E314" s="45" t="s">
        <v>1305</v>
      </c>
      <c r="F314" s="22" t="s">
        <v>1306</v>
      </c>
      <c r="G314" s="22" t="str">
        <f t="shared" si="15"/>
        <v>6.43/km</v>
      </c>
      <c r="H314" s="28">
        <f t="shared" si="16"/>
        <v>0.1010185185185185</v>
      </c>
      <c r="I314" s="23">
        <f>F314-INDEX($F$5:$F$379,MATCH(D314,$D$5:$D$379,0))</f>
        <v>0.1010185185185185</v>
      </c>
    </row>
    <row r="315" spans="1:9" ht="18" customHeight="1">
      <c r="A315" s="21" t="s">
        <v>564</v>
      </c>
      <c r="B315" s="45" t="s">
        <v>1307</v>
      </c>
      <c r="C315" s="45" t="s">
        <v>250</v>
      </c>
      <c r="D315" s="22" t="s">
        <v>715</v>
      </c>
      <c r="E315" s="45" t="s">
        <v>346</v>
      </c>
      <c r="F315" s="22" t="s">
        <v>1306</v>
      </c>
      <c r="G315" s="22" t="str">
        <f t="shared" si="15"/>
        <v>6.43/km</v>
      </c>
      <c r="H315" s="28">
        <f t="shared" si="16"/>
        <v>0.1010185185185185</v>
      </c>
      <c r="I315" s="23">
        <f>F315-INDEX($F$5:$F$379,MATCH(D315,$D$5:$D$379,0))</f>
        <v>0.1010185185185185</v>
      </c>
    </row>
    <row r="316" spans="1:9" ht="18" customHeight="1">
      <c r="A316" s="21" t="s">
        <v>565</v>
      </c>
      <c r="B316" s="45" t="s">
        <v>1308</v>
      </c>
      <c r="C316" s="45" t="s">
        <v>1309</v>
      </c>
      <c r="D316" s="22" t="s">
        <v>715</v>
      </c>
      <c r="E316" s="45" t="s">
        <v>844</v>
      </c>
      <c r="F316" s="22" t="s">
        <v>1310</v>
      </c>
      <c r="G316" s="22" t="str">
        <f t="shared" si="15"/>
        <v>6.44/km</v>
      </c>
      <c r="H316" s="28">
        <f t="shared" si="16"/>
        <v>0.10181712962962962</v>
      </c>
      <c r="I316" s="23">
        <f>F316-INDEX($F$5:$F$379,MATCH(D316,$D$5:$D$379,0))</f>
        <v>0.10181712962962962</v>
      </c>
    </row>
    <row r="317" spans="1:9" ht="18" customHeight="1">
      <c r="A317" s="21" t="s">
        <v>566</v>
      </c>
      <c r="B317" s="45" t="s">
        <v>1311</v>
      </c>
      <c r="C317" s="45" t="s">
        <v>440</v>
      </c>
      <c r="D317" s="22" t="s">
        <v>715</v>
      </c>
      <c r="E317" s="45" t="s">
        <v>1312</v>
      </c>
      <c r="F317" s="22" t="s">
        <v>1313</v>
      </c>
      <c r="G317" s="22" t="str">
        <f t="shared" si="15"/>
        <v>6.46/km</v>
      </c>
      <c r="H317" s="28">
        <f t="shared" si="16"/>
        <v>0.1027199074074074</v>
      </c>
      <c r="I317" s="23">
        <f>F317-INDEX($F$5:$F$379,MATCH(D317,$D$5:$D$379,0))</f>
        <v>0.1027199074074074</v>
      </c>
    </row>
    <row r="318" spans="1:9" ht="18" customHeight="1">
      <c r="A318" s="21" t="s">
        <v>567</v>
      </c>
      <c r="B318" s="45" t="s">
        <v>1314</v>
      </c>
      <c r="C318" s="45" t="s">
        <v>736</v>
      </c>
      <c r="D318" s="22" t="s">
        <v>715</v>
      </c>
      <c r="E318" s="45" t="s">
        <v>656</v>
      </c>
      <c r="F318" s="22" t="s">
        <v>1315</v>
      </c>
      <c r="G318" s="22" t="str">
        <f t="shared" si="15"/>
        <v>6.48/km</v>
      </c>
      <c r="H318" s="28">
        <f t="shared" si="16"/>
        <v>0.10356481481481479</v>
      </c>
      <c r="I318" s="23">
        <f>F318-INDEX($F$5:$F$379,MATCH(D318,$D$5:$D$379,0))</f>
        <v>0.10356481481481479</v>
      </c>
    </row>
    <row r="319" spans="1:9" ht="18" customHeight="1">
      <c r="A319" s="21" t="s">
        <v>568</v>
      </c>
      <c r="B319" s="45" t="s">
        <v>1205</v>
      </c>
      <c r="C319" s="45" t="s">
        <v>207</v>
      </c>
      <c r="D319" s="22" t="s">
        <v>715</v>
      </c>
      <c r="E319" s="45" t="s">
        <v>620</v>
      </c>
      <c r="F319" s="22" t="s">
        <v>1316</v>
      </c>
      <c r="G319" s="22" t="str">
        <f t="shared" si="15"/>
        <v>6.49/km</v>
      </c>
      <c r="H319" s="28">
        <f t="shared" si="16"/>
        <v>0.10409722222222222</v>
      </c>
      <c r="I319" s="23">
        <f>F319-INDEX($F$5:$F$379,MATCH(D319,$D$5:$D$379,0))</f>
        <v>0.10409722222222222</v>
      </c>
    </row>
    <row r="320" spans="1:9" ht="18" customHeight="1">
      <c r="A320" s="21" t="s">
        <v>569</v>
      </c>
      <c r="B320" s="45" t="s">
        <v>1317</v>
      </c>
      <c r="C320" s="45" t="s">
        <v>608</v>
      </c>
      <c r="D320" s="22" t="s">
        <v>715</v>
      </c>
      <c r="E320" s="45" t="s">
        <v>879</v>
      </c>
      <c r="F320" s="22" t="s">
        <v>1318</v>
      </c>
      <c r="G320" s="22" t="str">
        <f t="shared" si="15"/>
        <v>6.49/km</v>
      </c>
      <c r="H320" s="28">
        <f t="shared" si="16"/>
        <v>0.10413194444444444</v>
      </c>
      <c r="I320" s="23">
        <f>F320-INDEX($F$5:$F$379,MATCH(D320,$D$5:$D$379,0))</f>
        <v>0.10413194444444444</v>
      </c>
    </row>
    <row r="321" spans="1:9" ht="18" customHeight="1">
      <c r="A321" s="21" t="s">
        <v>570</v>
      </c>
      <c r="B321" s="45" t="s">
        <v>1319</v>
      </c>
      <c r="C321" s="45" t="s">
        <v>451</v>
      </c>
      <c r="D321" s="22" t="s">
        <v>715</v>
      </c>
      <c r="E321" s="45" t="s">
        <v>725</v>
      </c>
      <c r="F321" s="22" t="s">
        <v>1320</v>
      </c>
      <c r="G321" s="22" t="str">
        <f t="shared" si="15"/>
        <v>6.53/km</v>
      </c>
      <c r="H321" s="28">
        <f t="shared" si="16"/>
        <v>0.10591435185185187</v>
      </c>
      <c r="I321" s="23">
        <f>F321-INDEX($F$5:$F$379,MATCH(D321,$D$5:$D$379,0))</f>
        <v>0.10591435185185187</v>
      </c>
    </row>
    <row r="322" spans="1:9" ht="18" customHeight="1">
      <c r="A322" s="21" t="s">
        <v>571</v>
      </c>
      <c r="B322" s="45" t="s">
        <v>734</v>
      </c>
      <c r="C322" s="45" t="s">
        <v>347</v>
      </c>
      <c r="D322" s="22" t="s">
        <v>715</v>
      </c>
      <c r="E322" s="45" t="s">
        <v>1321</v>
      </c>
      <c r="F322" s="22" t="s">
        <v>1322</v>
      </c>
      <c r="G322" s="22" t="str">
        <f t="shared" si="15"/>
        <v>6.53/km</v>
      </c>
      <c r="H322" s="28">
        <f t="shared" si="16"/>
        <v>0.10594907407407404</v>
      </c>
      <c r="I322" s="23">
        <f>F322-INDEX($F$5:$F$379,MATCH(D322,$D$5:$D$379,0))</f>
        <v>0.10594907407407404</v>
      </c>
    </row>
    <row r="323" spans="1:9" ht="18" customHeight="1">
      <c r="A323" s="21" t="s">
        <v>572</v>
      </c>
      <c r="B323" s="45" t="s">
        <v>1323</v>
      </c>
      <c r="C323" s="45" t="s">
        <v>262</v>
      </c>
      <c r="D323" s="22" t="s">
        <v>715</v>
      </c>
      <c r="E323" s="45" t="s">
        <v>725</v>
      </c>
      <c r="F323" s="22" t="s">
        <v>1324</v>
      </c>
      <c r="G323" s="22" t="str">
        <f t="shared" si="15"/>
        <v>6.53/km</v>
      </c>
      <c r="H323" s="28">
        <f t="shared" si="16"/>
        <v>0.10606481481481482</v>
      </c>
      <c r="I323" s="23">
        <f>F323-INDEX($F$5:$F$379,MATCH(D323,$D$5:$D$379,0))</f>
        <v>0.10606481481481482</v>
      </c>
    </row>
    <row r="324" spans="1:9" ht="18" customHeight="1">
      <c r="A324" s="21" t="s">
        <v>573</v>
      </c>
      <c r="B324" s="45" t="s">
        <v>1325</v>
      </c>
      <c r="C324" s="45" t="s">
        <v>225</v>
      </c>
      <c r="D324" s="22" t="s">
        <v>715</v>
      </c>
      <c r="E324" s="45" t="s">
        <v>324</v>
      </c>
      <c r="F324" s="22" t="s">
        <v>1326</v>
      </c>
      <c r="G324" s="22" t="str">
        <f t="shared" si="15"/>
        <v>6.54/km</v>
      </c>
      <c r="H324" s="28">
        <f t="shared" si="16"/>
        <v>0.10652777777777776</v>
      </c>
      <c r="I324" s="23">
        <f>F324-INDEX($F$5:$F$379,MATCH(D324,$D$5:$D$379,0))</f>
        <v>0.10652777777777776</v>
      </c>
    </row>
    <row r="325" spans="1:9" ht="18" customHeight="1">
      <c r="A325" s="21" t="s">
        <v>574</v>
      </c>
      <c r="B325" s="45" t="s">
        <v>1327</v>
      </c>
      <c r="C325" s="45" t="s">
        <v>686</v>
      </c>
      <c r="D325" s="22" t="s">
        <v>715</v>
      </c>
      <c r="E325" s="45" t="s">
        <v>1039</v>
      </c>
      <c r="F325" s="22" t="s">
        <v>1328</v>
      </c>
      <c r="G325" s="22" t="str">
        <f t="shared" si="15"/>
        <v>6.54/km</v>
      </c>
      <c r="H325" s="28">
        <f t="shared" si="16"/>
        <v>0.10653935185185186</v>
      </c>
      <c r="I325" s="23">
        <f>F325-INDEX($F$5:$F$379,MATCH(D325,$D$5:$D$379,0))</f>
        <v>0.10653935185185186</v>
      </c>
    </row>
    <row r="326" spans="1:9" ht="18" customHeight="1">
      <c r="A326" s="21" t="s">
        <v>575</v>
      </c>
      <c r="B326" s="45" t="s">
        <v>639</v>
      </c>
      <c r="C326" s="45" t="s">
        <v>271</v>
      </c>
      <c r="D326" s="22" t="s">
        <v>715</v>
      </c>
      <c r="E326" s="45" t="s">
        <v>324</v>
      </c>
      <c r="F326" s="22" t="s">
        <v>1329</v>
      </c>
      <c r="G326" s="22" t="str">
        <f t="shared" si="15"/>
        <v>6.55/km</v>
      </c>
      <c r="H326" s="28">
        <f t="shared" si="16"/>
        <v>0.10687499999999998</v>
      </c>
      <c r="I326" s="23">
        <f>F326-INDEX($F$5:$F$379,MATCH(D326,$D$5:$D$379,0))</f>
        <v>0.10687499999999998</v>
      </c>
    </row>
    <row r="327" spans="1:9" ht="18" customHeight="1">
      <c r="A327" s="21" t="s">
        <v>576</v>
      </c>
      <c r="B327" s="45" t="s">
        <v>710</v>
      </c>
      <c r="C327" s="45" t="s">
        <v>470</v>
      </c>
      <c r="D327" s="22" t="s">
        <v>715</v>
      </c>
      <c r="E327" s="45" t="s">
        <v>700</v>
      </c>
      <c r="F327" s="22" t="s">
        <v>1330</v>
      </c>
      <c r="G327" s="22" t="str">
        <f t="shared" si="15"/>
        <v>7.03/km</v>
      </c>
      <c r="H327" s="28">
        <f t="shared" si="16"/>
        <v>0.11096064814814814</v>
      </c>
      <c r="I327" s="23">
        <f>F327-INDEX($F$5:$F$379,MATCH(D327,$D$5:$D$379,0))</f>
        <v>0.11096064814814814</v>
      </c>
    </row>
    <row r="328" spans="1:9" ht="18" customHeight="1">
      <c r="A328" s="21" t="s">
        <v>577</v>
      </c>
      <c r="B328" s="45" t="s">
        <v>1331</v>
      </c>
      <c r="C328" s="45" t="s">
        <v>228</v>
      </c>
      <c r="D328" s="22" t="s">
        <v>715</v>
      </c>
      <c r="E328" s="45" t="s">
        <v>1332</v>
      </c>
      <c r="F328" s="22" t="s">
        <v>480</v>
      </c>
      <c r="G328" s="22" t="str">
        <f t="shared" si="15"/>
        <v>7.03/km</v>
      </c>
      <c r="H328" s="28">
        <f t="shared" si="16"/>
        <v>0.11112268518518519</v>
      </c>
      <c r="I328" s="23">
        <f>F328-INDEX($F$5:$F$379,MATCH(D328,$D$5:$D$379,0))</f>
        <v>0.11112268518518519</v>
      </c>
    </row>
    <row r="329" spans="1:9" ht="18" customHeight="1">
      <c r="A329" s="21" t="s">
        <v>578</v>
      </c>
      <c r="B329" s="45" t="s">
        <v>702</v>
      </c>
      <c r="C329" s="45" t="s">
        <v>218</v>
      </c>
      <c r="D329" s="22" t="s">
        <v>715</v>
      </c>
      <c r="E329" s="45" t="s">
        <v>601</v>
      </c>
      <c r="F329" s="22" t="s">
        <v>1333</v>
      </c>
      <c r="G329" s="22" t="str">
        <f t="shared" si="15"/>
        <v>7.04/km</v>
      </c>
      <c r="H329" s="28">
        <f t="shared" si="16"/>
        <v>0.1115162037037037</v>
      </c>
      <c r="I329" s="23">
        <f>F329-INDEX($F$5:$F$379,MATCH(D329,$D$5:$D$379,0))</f>
        <v>0.1115162037037037</v>
      </c>
    </row>
    <row r="330" spans="1:9" ht="18" customHeight="1">
      <c r="A330" s="21" t="s">
        <v>579</v>
      </c>
      <c r="B330" s="45" t="s">
        <v>1334</v>
      </c>
      <c r="C330" s="45" t="s">
        <v>356</v>
      </c>
      <c r="D330" s="22" t="s">
        <v>715</v>
      </c>
      <c r="E330" s="45" t="s">
        <v>324</v>
      </c>
      <c r="F330" s="22" t="s">
        <v>1335</v>
      </c>
      <c r="G330" s="22" t="str">
        <f t="shared" si="15"/>
        <v>7.05/km</v>
      </c>
      <c r="H330" s="28">
        <f t="shared" si="16"/>
        <v>0.11164351851851849</v>
      </c>
      <c r="I330" s="23">
        <f>F330-INDEX($F$5:$F$379,MATCH(D330,$D$5:$D$379,0))</f>
        <v>0.11164351851851849</v>
      </c>
    </row>
    <row r="331" spans="1:9" ht="18" customHeight="1">
      <c r="A331" s="21" t="s">
        <v>580</v>
      </c>
      <c r="B331" s="45" t="s">
        <v>1336</v>
      </c>
      <c r="C331" s="45" t="s">
        <v>241</v>
      </c>
      <c r="D331" s="22" t="s">
        <v>715</v>
      </c>
      <c r="E331" s="45" t="s">
        <v>448</v>
      </c>
      <c r="F331" s="22" t="s">
        <v>1337</v>
      </c>
      <c r="G331" s="22" t="str">
        <f t="shared" si="15"/>
        <v>7.06/km</v>
      </c>
      <c r="H331" s="28">
        <f t="shared" si="16"/>
        <v>0.11214120370370369</v>
      </c>
      <c r="I331" s="23">
        <f>F331-INDEX($F$5:$F$379,MATCH(D331,$D$5:$D$379,0))</f>
        <v>0.11214120370370369</v>
      </c>
    </row>
    <row r="332" spans="1:9" ht="18" customHeight="1">
      <c r="A332" s="21" t="s">
        <v>581</v>
      </c>
      <c r="B332" s="45" t="s">
        <v>1338</v>
      </c>
      <c r="C332" s="45" t="s">
        <v>619</v>
      </c>
      <c r="D332" s="22" t="s">
        <v>715</v>
      </c>
      <c r="E332" s="45" t="s">
        <v>448</v>
      </c>
      <c r="F332" s="22" t="s">
        <v>1337</v>
      </c>
      <c r="G332" s="22" t="str">
        <f t="shared" si="15"/>
        <v>7.06/km</v>
      </c>
      <c r="H332" s="28">
        <f t="shared" si="16"/>
        <v>0.11214120370370369</v>
      </c>
      <c r="I332" s="23">
        <f>F332-INDEX($F$5:$F$379,MATCH(D332,$D$5:$D$379,0))</f>
        <v>0.11214120370370369</v>
      </c>
    </row>
    <row r="333" spans="1:9" ht="18" customHeight="1">
      <c r="A333" s="21" t="s">
        <v>582</v>
      </c>
      <c r="B333" s="45" t="s">
        <v>1339</v>
      </c>
      <c r="C333" s="45" t="s">
        <v>338</v>
      </c>
      <c r="D333" s="22" t="s">
        <v>715</v>
      </c>
      <c r="E333" s="45" t="s">
        <v>448</v>
      </c>
      <c r="F333" s="22" t="s">
        <v>1340</v>
      </c>
      <c r="G333" s="22" t="str">
        <f t="shared" si="15"/>
        <v>7.06/km</v>
      </c>
      <c r="H333" s="28">
        <f t="shared" si="16"/>
        <v>0.11221064814814814</v>
      </c>
      <c r="I333" s="23">
        <f>F333-INDEX($F$5:$F$379,MATCH(D333,$D$5:$D$379,0))</f>
        <v>0.11221064814814814</v>
      </c>
    </row>
    <row r="334" spans="1:9" ht="18" customHeight="1">
      <c r="A334" s="21" t="s">
        <v>583</v>
      </c>
      <c r="B334" s="45" t="s">
        <v>260</v>
      </c>
      <c r="C334" s="45" t="s">
        <v>714</v>
      </c>
      <c r="D334" s="22" t="s">
        <v>715</v>
      </c>
      <c r="E334" s="45" t="s">
        <v>1341</v>
      </c>
      <c r="F334" s="22" t="s">
        <v>1342</v>
      </c>
      <c r="G334" s="22" t="str">
        <f t="shared" si="15"/>
        <v>7.14/km</v>
      </c>
      <c r="H334" s="28">
        <f t="shared" si="16"/>
        <v>0.11605324074074073</v>
      </c>
      <c r="I334" s="23">
        <f>F334-INDEX($F$5:$F$379,MATCH(D334,$D$5:$D$379,0))</f>
        <v>0.11605324074074073</v>
      </c>
    </row>
    <row r="335" spans="1:9" ht="18" customHeight="1">
      <c r="A335" s="21" t="s">
        <v>584</v>
      </c>
      <c r="B335" s="45" t="s">
        <v>1343</v>
      </c>
      <c r="C335" s="45" t="s">
        <v>1344</v>
      </c>
      <c r="D335" s="22" t="s">
        <v>715</v>
      </c>
      <c r="E335" s="45" t="s">
        <v>1345</v>
      </c>
      <c r="F335" s="22" t="s">
        <v>1346</v>
      </c>
      <c r="G335" s="22" t="str">
        <f t="shared" si="15"/>
        <v>7.17/km</v>
      </c>
      <c r="H335" s="28">
        <f t="shared" si="16"/>
        <v>0.11796296296296298</v>
      </c>
      <c r="I335" s="23">
        <f>F335-INDEX($F$5:$F$379,MATCH(D335,$D$5:$D$379,0))</f>
        <v>0.11796296296296298</v>
      </c>
    </row>
    <row r="336" spans="1:9" ht="18" customHeight="1">
      <c r="A336" s="21" t="s">
        <v>585</v>
      </c>
      <c r="B336" s="45" t="s">
        <v>1347</v>
      </c>
      <c r="C336" s="45" t="s">
        <v>716</v>
      </c>
      <c r="D336" s="22" t="s">
        <v>715</v>
      </c>
      <c r="E336" s="45" t="s">
        <v>324</v>
      </c>
      <c r="F336" s="22" t="s">
        <v>1348</v>
      </c>
      <c r="G336" s="22" t="str">
        <f t="shared" si="15"/>
        <v>7.19/km</v>
      </c>
      <c r="H336" s="28">
        <f t="shared" si="16"/>
        <v>0.11886574074074073</v>
      </c>
      <c r="I336" s="23">
        <f>F336-INDEX($F$5:$F$379,MATCH(D336,$D$5:$D$379,0))</f>
        <v>0.11886574074074073</v>
      </c>
    </row>
    <row r="337" spans="1:9" ht="18" customHeight="1">
      <c r="A337" s="21" t="s">
        <v>586</v>
      </c>
      <c r="B337" s="45" t="s">
        <v>1349</v>
      </c>
      <c r="C337" s="45" t="s">
        <v>198</v>
      </c>
      <c r="D337" s="22" t="s">
        <v>715</v>
      </c>
      <c r="E337" s="45" t="s">
        <v>1350</v>
      </c>
      <c r="F337" s="22" t="s">
        <v>1351</v>
      </c>
      <c r="G337" s="22" t="str">
        <f t="shared" si="15"/>
        <v>7.22/km</v>
      </c>
      <c r="H337" s="28">
        <f t="shared" si="16"/>
        <v>0.12023148148148148</v>
      </c>
      <c r="I337" s="23">
        <f>F337-INDEX($F$5:$F$379,MATCH(D337,$D$5:$D$379,0))</f>
        <v>0.12023148148148148</v>
      </c>
    </row>
    <row r="338" spans="1:9" ht="18" customHeight="1">
      <c r="A338" s="21" t="s">
        <v>587</v>
      </c>
      <c r="B338" s="45" t="s">
        <v>1352</v>
      </c>
      <c r="C338" s="45" t="s">
        <v>686</v>
      </c>
      <c r="D338" s="22" t="s">
        <v>715</v>
      </c>
      <c r="E338" s="45" t="s">
        <v>1353</v>
      </c>
      <c r="F338" s="22" t="s">
        <v>1354</v>
      </c>
      <c r="G338" s="22" t="str">
        <f t="shared" si="15"/>
        <v>7.26/km</v>
      </c>
      <c r="H338" s="28">
        <f t="shared" si="16"/>
        <v>0.12233796296296294</v>
      </c>
      <c r="I338" s="23">
        <f>F338-INDEX($F$5:$F$379,MATCH(D338,$D$5:$D$379,0))</f>
        <v>0.12233796296296294</v>
      </c>
    </row>
    <row r="339" spans="1:9" ht="18" customHeight="1">
      <c r="A339" s="21" t="s">
        <v>588</v>
      </c>
      <c r="B339" s="45" t="s">
        <v>1355</v>
      </c>
      <c r="C339" s="45" t="s">
        <v>616</v>
      </c>
      <c r="D339" s="22" t="s">
        <v>715</v>
      </c>
      <c r="E339" s="45" t="s">
        <v>770</v>
      </c>
      <c r="F339" s="22" t="s">
        <v>1356</v>
      </c>
      <c r="G339" s="22" t="str">
        <f t="shared" si="15"/>
        <v>7.28/km</v>
      </c>
      <c r="H339" s="28">
        <f t="shared" si="16"/>
        <v>0.12300925925925925</v>
      </c>
      <c r="I339" s="23">
        <f>F339-INDEX($F$5:$F$379,MATCH(D339,$D$5:$D$379,0))</f>
        <v>0.12300925925925925</v>
      </c>
    </row>
    <row r="340" spans="1:9" ht="18" customHeight="1">
      <c r="A340" s="21" t="s">
        <v>589</v>
      </c>
      <c r="B340" s="45" t="s">
        <v>1357</v>
      </c>
      <c r="C340" s="45" t="s">
        <v>733</v>
      </c>
      <c r="D340" s="22" t="s">
        <v>715</v>
      </c>
      <c r="E340" s="45" t="s">
        <v>1358</v>
      </c>
      <c r="F340" s="22" t="s">
        <v>1359</v>
      </c>
      <c r="G340" s="22" t="str">
        <f t="shared" si="15"/>
        <v>7.31/km</v>
      </c>
      <c r="H340" s="28">
        <f t="shared" si="16"/>
        <v>0.12449074074074072</v>
      </c>
      <c r="I340" s="23">
        <f>F340-INDEX($F$5:$F$379,MATCH(D340,$D$5:$D$379,0))</f>
        <v>0.12449074074074072</v>
      </c>
    </row>
    <row r="341" spans="1:9" ht="18" customHeight="1">
      <c r="A341" s="21" t="s">
        <v>590</v>
      </c>
      <c r="B341" s="45" t="s">
        <v>1360</v>
      </c>
      <c r="C341" s="45" t="s">
        <v>688</v>
      </c>
      <c r="D341" s="22" t="s">
        <v>715</v>
      </c>
      <c r="E341" s="45" t="s">
        <v>324</v>
      </c>
      <c r="F341" s="22" t="s">
        <v>1361</v>
      </c>
      <c r="G341" s="22" t="str">
        <f t="shared" si="15"/>
        <v>7.32/km</v>
      </c>
      <c r="H341" s="28">
        <f t="shared" si="16"/>
        <v>0.1252199074074074</v>
      </c>
      <c r="I341" s="23">
        <f>F341-INDEX($F$5:$F$379,MATCH(D341,$D$5:$D$379,0))</f>
        <v>0.1252199074074074</v>
      </c>
    </row>
    <row r="342" spans="1:9" ht="18" customHeight="1">
      <c r="A342" s="21" t="s">
        <v>591</v>
      </c>
      <c r="B342" s="45" t="s">
        <v>270</v>
      </c>
      <c r="C342" s="45" t="s">
        <v>338</v>
      </c>
      <c r="D342" s="22" t="s">
        <v>715</v>
      </c>
      <c r="E342" s="45" t="s">
        <v>1362</v>
      </c>
      <c r="F342" s="22" t="s">
        <v>1363</v>
      </c>
      <c r="G342" s="22" t="str">
        <f aca="true" t="shared" si="17" ref="G342:G349">TEXT(INT((HOUR(F342)*3600+MINUTE(F342)*60+SECOND(F342))/$I$3/60),"0")&amp;"."&amp;TEXT(MOD((HOUR(F342)*3600+MINUTE(F342)*60+SECOND(F342))/$I$3,60),"00")&amp;"/km"</f>
        <v>7.32/km</v>
      </c>
      <c r="H342" s="28">
        <f aca="true" t="shared" si="18" ref="H342:H349">F342-$F$5</f>
        <v>0.1252314814814815</v>
      </c>
      <c r="I342" s="23">
        <f>F342-INDEX($F$5:$F$379,MATCH(D342,$D$5:$D$379,0))</f>
        <v>0.1252314814814815</v>
      </c>
    </row>
    <row r="343" spans="1:9" ht="18" customHeight="1">
      <c r="A343" s="21" t="s">
        <v>592</v>
      </c>
      <c r="B343" s="45" t="s">
        <v>482</v>
      </c>
      <c r="C343" s="45" t="s">
        <v>225</v>
      </c>
      <c r="D343" s="22" t="s">
        <v>715</v>
      </c>
      <c r="E343" s="45" t="s">
        <v>483</v>
      </c>
      <c r="F343" s="22" t="s">
        <v>1364</v>
      </c>
      <c r="G343" s="22" t="str">
        <f t="shared" si="17"/>
        <v>7.39/km</v>
      </c>
      <c r="H343" s="28">
        <f t="shared" si="18"/>
        <v>0.12833333333333335</v>
      </c>
      <c r="I343" s="23">
        <f>F343-INDEX($F$5:$F$379,MATCH(D343,$D$5:$D$379,0))</f>
        <v>0.12833333333333335</v>
      </c>
    </row>
    <row r="344" spans="1:9" ht="18" customHeight="1">
      <c r="A344" s="21" t="s">
        <v>593</v>
      </c>
      <c r="B344" s="45" t="s">
        <v>1365</v>
      </c>
      <c r="C344" s="45" t="s">
        <v>212</v>
      </c>
      <c r="D344" s="22" t="s">
        <v>715</v>
      </c>
      <c r="E344" s="45" t="s">
        <v>324</v>
      </c>
      <c r="F344" s="22" t="s">
        <v>1366</v>
      </c>
      <c r="G344" s="22" t="str">
        <f t="shared" si="17"/>
        <v>7.46/km</v>
      </c>
      <c r="H344" s="28">
        <f t="shared" si="18"/>
        <v>0.13166666666666665</v>
      </c>
      <c r="I344" s="23">
        <f>F344-INDEX($F$5:$F$379,MATCH(D344,$D$5:$D$379,0))</f>
        <v>0.13166666666666665</v>
      </c>
    </row>
    <row r="345" spans="1:9" ht="18" customHeight="1">
      <c r="A345" s="21" t="s">
        <v>594</v>
      </c>
      <c r="B345" s="45" t="s">
        <v>1291</v>
      </c>
      <c r="C345" s="45" t="s">
        <v>252</v>
      </c>
      <c r="D345" s="22" t="s">
        <v>715</v>
      </c>
      <c r="E345" s="45" t="s">
        <v>732</v>
      </c>
      <c r="F345" s="22" t="s">
        <v>1367</v>
      </c>
      <c r="G345" s="22" t="str">
        <f t="shared" si="17"/>
        <v>7.52/km</v>
      </c>
      <c r="H345" s="28">
        <f t="shared" si="18"/>
        <v>0.1346296296296296</v>
      </c>
      <c r="I345" s="23">
        <f>F345-INDEX($F$5:$F$379,MATCH(D345,$D$5:$D$379,0))</f>
        <v>0.1346296296296296</v>
      </c>
    </row>
    <row r="346" spans="1:9" ht="18" customHeight="1">
      <c r="A346" s="21" t="s">
        <v>595</v>
      </c>
      <c r="B346" s="45" t="s">
        <v>1368</v>
      </c>
      <c r="C346" s="45" t="s">
        <v>243</v>
      </c>
      <c r="D346" s="22" t="s">
        <v>715</v>
      </c>
      <c r="E346" s="45" t="s">
        <v>324</v>
      </c>
      <c r="F346" s="22" t="s">
        <v>1369</v>
      </c>
      <c r="G346" s="22" t="str">
        <f t="shared" si="17"/>
        <v>8.13/km</v>
      </c>
      <c r="H346" s="28">
        <f t="shared" si="18"/>
        <v>0.14502314814814815</v>
      </c>
      <c r="I346" s="23">
        <f>F346-INDEX($F$5:$F$379,MATCH(D346,$D$5:$D$379,0))</f>
        <v>0.14502314814814815</v>
      </c>
    </row>
    <row r="347" spans="1:9" ht="18" customHeight="1">
      <c r="A347" s="21" t="s">
        <v>596</v>
      </c>
      <c r="B347" s="45" t="s">
        <v>1370</v>
      </c>
      <c r="C347" s="45" t="s">
        <v>198</v>
      </c>
      <c r="D347" s="22" t="s">
        <v>715</v>
      </c>
      <c r="E347" s="45" t="s">
        <v>372</v>
      </c>
      <c r="F347" s="22" t="s">
        <v>1371</v>
      </c>
      <c r="G347" s="22" t="str">
        <f t="shared" si="17"/>
        <v>8.23/km</v>
      </c>
      <c r="H347" s="28">
        <f t="shared" si="18"/>
        <v>0.15012731481481484</v>
      </c>
      <c r="I347" s="23">
        <f>F347-INDEX($F$5:$F$379,MATCH(D347,$D$5:$D$379,0))</f>
        <v>0.15012731481481484</v>
      </c>
    </row>
    <row r="348" spans="1:9" ht="18" customHeight="1">
      <c r="A348" s="21" t="s">
        <v>597</v>
      </c>
      <c r="B348" s="45" t="s">
        <v>1372</v>
      </c>
      <c r="C348" s="45" t="s">
        <v>218</v>
      </c>
      <c r="D348" s="22" t="s">
        <v>715</v>
      </c>
      <c r="E348" s="45" t="s">
        <v>372</v>
      </c>
      <c r="F348" s="22" t="s">
        <v>1373</v>
      </c>
      <c r="G348" s="22" t="str">
        <f t="shared" si="17"/>
        <v>8.23/km</v>
      </c>
      <c r="H348" s="28">
        <f t="shared" si="18"/>
        <v>0.15013888888888888</v>
      </c>
      <c r="I348" s="23">
        <f>F348-INDEX($F$5:$F$379,MATCH(D348,$D$5:$D$379,0))</f>
        <v>0.15013888888888888</v>
      </c>
    </row>
    <row r="349" spans="1:9" ht="18" customHeight="1">
      <c r="A349" s="24" t="s">
        <v>598</v>
      </c>
      <c r="B349" s="47" t="s">
        <v>259</v>
      </c>
      <c r="C349" s="47" t="s">
        <v>449</v>
      </c>
      <c r="D349" s="25" t="s">
        <v>715</v>
      </c>
      <c r="E349" s="47" t="s">
        <v>372</v>
      </c>
      <c r="F349" s="25" t="s">
        <v>1373</v>
      </c>
      <c r="G349" s="25" t="str">
        <f t="shared" si="17"/>
        <v>8.23/km</v>
      </c>
      <c r="H349" s="30">
        <f t="shared" si="18"/>
        <v>0.15013888888888888</v>
      </c>
      <c r="I349" s="26">
        <f>F349-INDEX($F$5:$F$379,MATCH(D349,$D$5:$D$379,0))</f>
        <v>0.15013888888888888</v>
      </c>
    </row>
  </sheetData>
  <sheetProtection/>
  <autoFilter ref="A4:I349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67" customWidth="1"/>
  </cols>
  <sheetData>
    <row r="1" spans="1:3" ht="45" customHeight="1">
      <c r="A1" s="61" t="str">
        <f>Individuale!A1</f>
        <v>Maratona di Lucca</v>
      </c>
      <c r="B1" s="62"/>
      <c r="C1" s="63"/>
    </row>
    <row r="2" spans="1:3" ht="24" customHeight="1">
      <c r="A2" s="64" t="str">
        <f>Individuale!B3</f>
        <v>Lucca (LU) Italia</v>
      </c>
      <c r="B2" s="65"/>
      <c r="C2" s="66"/>
    </row>
    <row r="3" spans="1:3" ht="24" customHeight="1">
      <c r="A3" s="15"/>
      <c r="B3" s="16" t="s">
        <v>11</v>
      </c>
      <c r="C3" s="17">
        <f>SUM(C5:C176)</f>
        <v>345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9">
        <v>1</v>
      </c>
      <c r="B5" s="50" t="s">
        <v>770</v>
      </c>
      <c r="C5" s="51">
        <v>10</v>
      </c>
    </row>
    <row r="6" spans="1:3" ht="18" customHeight="1">
      <c r="A6" s="9">
        <v>2</v>
      </c>
      <c r="B6" s="10" t="s">
        <v>326</v>
      </c>
      <c r="C6" s="32">
        <v>9</v>
      </c>
    </row>
    <row r="7" spans="1:3" ht="18" customHeight="1">
      <c r="A7" s="9">
        <v>3</v>
      </c>
      <c r="B7" s="10" t="s">
        <v>844</v>
      </c>
      <c r="C7" s="32">
        <v>9</v>
      </c>
    </row>
    <row r="8" spans="1:3" ht="18" customHeight="1">
      <c r="A8" s="9">
        <v>4</v>
      </c>
      <c r="B8" s="10" t="s">
        <v>397</v>
      </c>
      <c r="C8" s="32">
        <v>8</v>
      </c>
    </row>
    <row r="9" spans="1:3" ht="18" customHeight="1">
      <c r="A9" s="9">
        <v>5</v>
      </c>
      <c r="B9" s="10" t="s">
        <v>763</v>
      </c>
      <c r="C9" s="32">
        <v>7</v>
      </c>
    </row>
    <row r="10" spans="1:3" ht="18" customHeight="1">
      <c r="A10" s="9">
        <v>6</v>
      </c>
      <c r="B10" s="10" t="s">
        <v>448</v>
      </c>
      <c r="C10" s="32">
        <v>7</v>
      </c>
    </row>
    <row r="11" spans="1:3" ht="18" customHeight="1">
      <c r="A11" s="9">
        <v>7</v>
      </c>
      <c r="B11" s="10" t="s">
        <v>867</v>
      </c>
      <c r="C11" s="32">
        <v>6</v>
      </c>
    </row>
    <row r="12" spans="1:3" ht="18" customHeight="1">
      <c r="A12" s="9">
        <v>8</v>
      </c>
      <c r="B12" s="10" t="s">
        <v>668</v>
      </c>
      <c r="C12" s="32">
        <v>5</v>
      </c>
    </row>
    <row r="13" spans="1:3" ht="18" customHeight="1">
      <c r="A13" s="9">
        <v>9</v>
      </c>
      <c r="B13" s="10" t="s">
        <v>700</v>
      </c>
      <c r="C13" s="32">
        <v>5</v>
      </c>
    </row>
    <row r="14" spans="1:3" ht="18" customHeight="1">
      <c r="A14" s="9">
        <v>10</v>
      </c>
      <c r="B14" s="10" t="s">
        <v>1110</v>
      </c>
      <c r="C14" s="32">
        <v>3</v>
      </c>
    </row>
    <row r="15" spans="1:3" ht="18" customHeight="1">
      <c r="A15" s="9">
        <v>11</v>
      </c>
      <c r="B15" s="10" t="s">
        <v>630</v>
      </c>
      <c r="C15" s="32">
        <v>3</v>
      </c>
    </row>
    <row r="16" spans="1:3" ht="18" customHeight="1">
      <c r="A16" s="9">
        <v>12</v>
      </c>
      <c r="B16" s="10" t="s">
        <v>785</v>
      </c>
      <c r="C16" s="32">
        <v>3</v>
      </c>
    </row>
    <row r="17" spans="1:3" ht="18" customHeight="1">
      <c r="A17" s="9">
        <v>13</v>
      </c>
      <c r="B17" s="10" t="s">
        <v>692</v>
      </c>
      <c r="C17" s="32">
        <v>3</v>
      </c>
    </row>
    <row r="18" spans="1:3" ht="18" customHeight="1">
      <c r="A18" s="9">
        <v>14</v>
      </c>
      <c r="B18" s="10" t="s">
        <v>876</v>
      </c>
      <c r="C18" s="32">
        <v>3</v>
      </c>
    </row>
    <row r="19" spans="1:3" ht="18" customHeight="1">
      <c r="A19" s="9">
        <v>15</v>
      </c>
      <c r="B19" s="10" t="s">
        <v>372</v>
      </c>
      <c r="C19" s="32">
        <v>3</v>
      </c>
    </row>
    <row r="20" spans="1:3" ht="18" customHeight="1">
      <c r="A20" s="9">
        <v>16</v>
      </c>
      <c r="B20" s="10" t="s">
        <v>334</v>
      </c>
      <c r="C20" s="32">
        <v>3</v>
      </c>
    </row>
    <row r="21" spans="1:3" ht="18" customHeight="1">
      <c r="A21" s="9">
        <v>17</v>
      </c>
      <c r="B21" s="10" t="s">
        <v>684</v>
      </c>
      <c r="C21" s="32">
        <v>3</v>
      </c>
    </row>
    <row r="22" spans="1:3" ht="18" customHeight="1">
      <c r="A22" s="9">
        <v>18</v>
      </c>
      <c r="B22" s="10" t="s">
        <v>679</v>
      </c>
      <c r="C22" s="32">
        <v>3</v>
      </c>
    </row>
    <row r="23" spans="1:3" ht="18" customHeight="1">
      <c r="A23" s="9">
        <v>19</v>
      </c>
      <c r="B23" s="10" t="s">
        <v>851</v>
      </c>
      <c r="C23" s="32">
        <v>3</v>
      </c>
    </row>
    <row r="24" spans="1:3" ht="18" customHeight="1">
      <c r="A24" s="9">
        <v>20</v>
      </c>
      <c r="B24" s="10" t="s">
        <v>999</v>
      </c>
      <c r="C24" s="32">
        <v>3</v>
      </c>
    </row>
    <row r="25" spans="1:3" ht="18" customHeight="1">
      <c r="A25" s="9">
        <v>21</v>
      </c>
      <c r="B25" s="10" t="s">
        <v>1046</v>
      </c>
      <c r="C25" s="32">
        <v>3</v>
      </c>
    </row>
    <row r="26" spans="1:3" ht="18" customHeight="1">
      <c r="A26" s="9">
        <v>22</v>
      </c>
      <c r="B26" s="10" t="s">
        <v>466</v>
      </c>
      <c r="C26" s="32">
        <v>2</v>
      </c>
    </row>
    <row r="27" spans="1:3" ht="18" customHeight="1">
      <c r="A27" s="9">
        <v>23</v>
      </c>
      <c r="B27" s="10" t="s">
        <v>900</v>
      </c>
      <c r="C27" s="32">
        <v>2</v>
      </c>
    </row>
    <row r="28" spans="1:3" ht="18" customHeight="1">
      <c r="A28" s="9">
        <v>24</v>
      </c>
      <c r="B28" s="10" t="s">
        <v>459</v>
      </c>
      <c r="C28" s="32">
        <v>2</v>
      </c>
    </row>
    <row r="29" spans="1:3" ht="18" customHeight="1">
      <c r="A29" s="9">
        <v>25</v>
      </c>
      <c r="B29" s="10" t="s">
        <v>351</v>
      </c>
      <c r="C29" s="32">
        <v>2</v>
      </c>
    </row>
    <row r="30" spans="1:3" ht="18" customHeight="1">
      <c r="A30" s="9">
        <v>26</v>
      </c>
      <c r="B30" s="10" t="s">
        <v>804</v>
      </c>
      <c r="C30" s="32">
        <v>2</v>
      </c>
    </row>
    <row r="31" spans="1:3" ht="18" customHeight="1">
      <c r="A31" s="9">
        <v>27</v>
      </c>
      <c r="B31" s="10" t="s">
        <v>1190</v>
      </c>
      <c r="C31" s="32">
        <v>2</v>
      </c>
    </row>
    <row r="32" spans="1:3" ht="18" customHeight="1">
      <c r="A32" s="9">
        <v>28</v>
      </c>
      <c r="B32" s="10" t="s">
        <v>725</v>
      </c>
      <c r="C32" s="32">
        <v>2</v>
      </c>
    </row>
    <row r="33" spans="1:3" ht="18" customHeight="1">
      <c r="A33" s="9">
        <v>29</v>
      </c>
      <c r="B33" s="10" t="s">
        <v>1016</v>
      </c>
      <c r="C33" s="32">
        <v>2</v>
      </c>
    </row>
    <row r="34" spans="1:3" ht="18" customHeight="1">
      <c r="A34" s="9">
        <v>30</v>
      </c>
      <c r="B34" s="10" t="s">
        <v>905</v>
      </c>
      <c r="C34" s="32">
        <v>2</v>
      </c>
    </row>
    <row r="35" spans="1:3" ht="18" customHeight="1">
      <c r="A35" s="9">
        <v>31</v>
      </c>
      <c r="B35" s="10" t="s">
        <v>889</v>
      </c>
      <c r="C35" s="32">
        <v>2</v>
      </c>
    </row>
    <row r="36" spans="1:3" ht="18" customHeight="1">
      <c r="A36" s="9">
        <v>32</v>
      </c>
      <c r="B36" s="10" t="s">
        <v>879</v>
      </c>
      <c r="C36" s="32">
        <v>2</v>
      </c>
    </row>
    <row r="37" spans="1:3" ht="18" customHeight="1">
      <c r="A37" s="9">
        <v>33</v>
      </c>
      <c r="B37" s="10" t="s">
        <v>740</v>
      </c>
      <c r="C37" s="32">
        <v>2</v>
      </c>
    </row>
    <row r="38" spans="1:3" ht="18" customHeight="1">
      <c r="A38" s="9">
        <v>34</v>
      </c>
      <c r="B38" s="10" t="s">
        <v>1050</v>
      </c>
      <c r="C38" s="32">
        <v>2</v>
      </c>
    </row>
    <row r="39" spans="1:3" ht="18" customHeight="1">
      <c r="A39" s="9">
        <v>35</v>
      </c>
      <c r="B39" s="10" t="s">
        <v>1039</v>
      </c>
      <c r="C39" s="32">
        <v>2</v>
      </c>
    </row>
    <row r="40" spans="1:3" ht="18" customHeight="1">
      <c r="A40" s="9">
        <v>36</v>
      </c>
      <c r="B40" s="10" t="s">
        <v>683</v>
      </c>
      <c r="C40" s="32">
        <v>2</v>
      </c>
    </row>
    <row r="41" spans="1:3" ht="18" customHeight="1">
      <c r="A41" s="9">
        <v>37</v>
      </c>
      <c r="B41" s="10" t="s">
        <v>331</v>
      </c>
      <c r="C41" s="32">
        <v>2</v>
      </c>
    </row>
    <row r="42" spans="1:3" ht="18" customHeight="1">
      <c r="A42" s="9">
        <v>38</v>
      </c>
      <c r="B42" s="10" t="s">
        <v>857</v>
      </c>
      <c r="C42" s="32">
        <v>2</v>
      </c>
    </row>
    <row r="43" spans="1:3" ht="18" customHeight="1">
      <c r="A43" s="9">
        <v>39</v>
      </c>
      <c r="B43" s="10" t="s">
        <v>620</v>
      </c>
      <c r="C43" s="32">
        <v>2</v>
      </c>
    </row>
    <row r="44" spans="1:3" ht="18" customHeight="1">
      <c r="A44" s="9">
        <v>40</v>
      </c>
      <c r="B44" s="10" t="s">
        <v>346</v>
      </c>
      <c r="C44" s="32">
        <v>2</v>
      </c>
    </row>
    <row r="45" spans="1:3" ht="18" customHeight="1">
      <c r="A45" s="9">
        <v>41</v>
      </c>
      <c r="B45" s="10" t="s">
        <v>394</v>
      </c>
      <c r="C45" s="32">
        <v>2</v>
      </c>
    </row>
    <row r="46" spans="1:3" ht="18" customHeight="1">
      <c r="A46" s="9">
        <v>42</v>
      </c>
      <c r="B46" s="10" t="s">
        <v>242</v>
      </c>
      <c r="C46" s="32">
        <v>2</v>
      </c>
    </row>
    <row r="47" spans="1:3" ht="18" customHeight="1">
      <c r="A47" s="9">
        <v>43</v>
      </c>
      <c r="B47" s="10" t="s">
        <v>653</v>
      </c>
      <c r="C47" s="32">
        <v>2</v>
      </c>
    </row>
    <row r="48" spans="1:3" ht="18" customHeight="1">
      <c r="A48" s="9">
        <v>44</v>
      </c>
      <c r="B48" s="10" t="s">
        <v>972</v>
      </c>
      <c r="C48" s="32">
        <v>2</v>
      </c>
    </row>
    <row r="49" spans="1:3" ht="18" customHeight="1">
      <c r="A49" s="9">
        <v>45</v>
      </c>
      <c r="B49" s="10" t="s">
        <v>615</v>
      </c>
      <c r="C49" s="32">
        <v>2</v>
      </c>
    </row>
    <row r="50" spans="1:3" ht="18" customHeight="1">
      <c r="A50" s="9">
        <v>46</v>
      </c>
      <c r="B50" s="10" t="s">
        <v>712</v>
      </c>
      <c r="C50" s="32">
        <v>1</v>
      </c>
    </row>
    <row r="51" spans="1:3" ht="18" customHeight="1">
      <c r="A51" s="9">
        <v>47</v>
      </c>
      <c r="B51" s="10" t="s">
        <v>865</v>
      </c>
      <c r="C51" s="32">
        <v>1</v>
      </c>
    </row>
    <row r="52" spans="1:3" ht="18" customHeight="1">
      <c r="A52" s="9">
        <v>48</v>
      </c>
      <c r="B52" s="10" t="s">
        <v>907</v>
      </c>
      <c r="C52" s="32">
        <v>1</v>
      </c>
    </row>
    <row r="53" spans="1:3" ht="18" customHeight="1">
      <c r="A53" s="9">
        <v>49</v>
      </c>
      <c r="B53" s="10" t="s">
        <v>1362</v>
      </c>
      <c r="C53" s="32">
        <v>1</v>
      </c>
    </row>
    <row r="54" spans="1:3" ht="18" customHeight="1">
      <c r="A54" s="9">
        <v>50</v>
      </c>
      <c r="B54" s="10" t="s">
        <v>1036</v>
      </c>
      <c r="C54" s="32">
        <v>1</v>
      </c>
    </row>
    <row r="55" spans="1:3" ht="18" customHeight="1">
      <c r="A55" s="9">
        <v>51</v>
      </c>
      <c r="B55" s="10" t="s">
        <v>373</v>
      </c>
      <c r="C55" s="32">
        <v>1</v>
      </c>
    </row>
    <row r="56" spans="1:3" ht="18" customHeight="1">
      <c r="A56" s="9">
        <v>52</v>
      </c>
      <c r="B56" s="10" t="s">
        <v>1102</v>
      </c>
      <c r="C56" s="32">
        <v>1</v>
      </c>
    </row>
    <row r="57" spans="1:3" ht="18" customHeight="1">
      <c r="A57" s="9">
        <v>53</v>
      </c>
      <c r="B57" s="10" t="s">
        <v>1113</v>
      </c>
      <c r="C57" s="32">
        <v>1</v>
      </c>
    </row>
    <row r="58" spans="1:3" ht="18" customHeight="1">
      <c r="A58" s="9">
        <v>54</v>
      </c>
      <c r="B58" s="10" t="s">
        <v>426</v>
      </c>
      <c r="C58" s="32">
        <v>1</v>
      </c>
    </row>
    <row r="59" spans="1:3" ht="18" customHeight="1">
      <c r="A59" s="9">
        <v>55</v>
      </c>
      <c r="B59" s="10" t="s">
        <v>807</v>
      </c>
      <c r="C59" s="32">
        <v>1</v>
      </c>
    </row>
    <row r="60" spans="1:3" ht="18" customHeight="1">
      <c r="A60" s="9">
        <v>56</v>
      </c>
      <c r="B60" s="10" t="s">
        <v>235</v>
      </c>
      <c r="C60" s="32">
        <v>1</v>
      </c>
    </row>
    <row r="61" spans="1:3" ht="18" customHeight="1">
      <c r="A61" s="9">
        <v>57</v>
      </c>
      <c r="B61" s="10" t="s">
        <v>1350</v>
      </c>
      <c r="C61" s="32">
        <v>1</v>
      </c>
    </row>
    <row r="62" spans="1:3" ht="18" customHeight="1">
      <c r="A62" s="9">
        <v>58</v>
      </c>
      <c r="B62" s="10" t="s">
        <v>913</v>
      </c>
      <c r="C62" s="32">
        <v>1</v>
      </c>
    </row>
    <row r="63" spans="1:3" ht="18" customHeight="1">
      <c r="A63" s="9">
        <v>59</v>
      </c>
      <c r="B63" s="10" t="s">
        <v>1268</v>
      </c>
      <c r="C63" s="32">
        <v>1</v>
      </c>
    </row>
    <row r="64" spans="1:3" ht="18" customHeight="1">
      <c r="A64" s="9">
        <v>60</v>
      </c>
      <c r="B64" s="10" t="s">
        <v>1280</v>
      </c>
      <c r="C64" s="32">
        <v>1</v>
      </c>
    </row>
    <row r="65" spans="1:3" ht="18" customHeight="1">
      <c r="A65" s="52">
        <v>61</v>
      </c>
      <c r="B65" s="53" t="s">
        <v>197</v>
      </c>
      <c r="C65" s="54">
        <v>1</v>
      </c>
    </row>
    <row r="66" spans="1:3" ht="18" customHeight="1">
      <c r="A66" s="9">
        <v>62</v>
      </c>
      <c r="B66" s="10" t="s">
        <v>332</v>
      </c>
      <c r="C66" s="32">
        <v>1</v>
      </c>
    </row>
    <row r="67" spans="1:3" ht="18" customHeight="1">
      <c r="A67" s="9">
        <v>63</v>
      </c>
      <c r="B67" s="10" t="s">
        <v>962</v>
      </c>
      <c r="C67" s="32">
        <v>1</v>
      </c>
    </row>
    <row r="68" spans="1:3" ht="18" customHeight="1">
      <c r="A68" s="9">
        <v>64</v>
      </c>
      <c r="B68" s="10" t="s">
        <v>1358</v>
      </c>
      <c r="C68" s="32">
        <v>1</v>
      </c>
    </row>
    <row r="69" spans="1:3" ht="18" customHeight="1">
      <c r="A69" s="9">
        <v>65</v>
      </c>
      <c r="B69" s="10" t="s">
        <v>798</v>
      </c>
      <c r="C69" s="32">
        <v>1</v>
      </c>
    </row>
    <row r="70" spans="1:3" ht="18" customHeight="1">
      <c r="A70" s="9">
        <v>66</v>
      </c>
      <c r="B70" s="10" t="s">
        <v>1074</v>
      </c>
      <c r="C70" s="32">
        <v>1</v>
      </c>
    </row>
    <row r="71" spans="1:3" ht="18" customHeight="1">
      <c r="A71" s="9">
        <v>67</v>
      </c>
      <c r="B71" s="10" t="s">
        <v>416</v>
      </c>
      <c r="C71" s="32">
        <v>1</v>
      </c>
    </row>
    <row r="72" spans="1:3" ht="18" customHeight="1">
      <c r="A72" s="9">
        <v>68</v>
      </c>
      <c r="B72" s="10" t="s">
        <v>635</v>
      </c>
      <c r="C72" s="32">
        <v>1</v>
      </c>
    </row>
    <row r="73" spans="1:3" ht="18" customHeight="1">
      <c r="A73" s="9">
        <v>69</v>
      </c>
      <c r="B73" s="10" t="s">
        <v>969</v>
      </c>
      <c r="C73" s="32">
        <v>1</v>
      </c>
    </row>
    <row r="74" spans="1:3" ht="18" customHeight="1">
      <c r="A74" s="9">
        <v>70</v>
      </c>
      <c r="B74" s="10" t="s">
        <v>1305</v>
      </c>
      <c r="C74" s="32">
        <v>1</v>
      </c>
    </row>
    <row r="75" spans="1:3" ht="18" customHeight="1">
      <c r="A75" s="9">
        <v>71</v>
      </c>
      <c r="B75" s="10" t="s">
        <v>932</v>
      </c>
      <c r="C75" s="32">
        <v>1</v>
      </c>
    </row>
    <row r="76" spans="1:3" ht="18" customHeight="1">
      <c r="A76" s="9">
        <v>72</v>
      </c>
      <c r="B76" s="10" t="s">
        <v>1321</v>
      </c>
      <c r="C76" s="32">
        <v>1</v>
      </c>
    </row>
    <row r="77" spans="1:3" ht="18" customHeight="1">
      <c r="A77" s="9">
        <v>73</v>
      </c>
      <c r="B77" s="10" t="s">
        <v>388</v>
      </c>
      <c r="C77" s="32">
        <v>1</v>
      </c>
    </row>
    <row r="78" spans="1:3" ht="18" customHeight="1">
      <c r="A78" s="9">
        <v>74</v>
      </c>
      <c r="B78" s="10" t="s">
        <v>685</v>
      </c>
      <c r="C78" s="32">
        <v>1</v>
      </c>
    </row>
    <row r="79" spans="1:3" ht="18" customHeight="1">
      <c r="A79" s="9">
        <v>75</v>
      </c>
      <c r="B79" s="10" t="s">
        <v>659</v>
      </c>
      <c r="C79" s="32">
        <v>1</v>
      </c>
    </row>
    <row r="80" spans="1:3" ht="18" customHeight="1">
      <c r="A80" s="9">
        <v>76</v>
      </c>
      <c r="B80" s="10" t="s">
        <v>650</v>
      </c>
      <c r="C80" s="32">
        <v>1</v>
      </c>
    </row>
    <row r="81" spans="1:3" ht="18" customHeight="1">
      <c r="A81" s="9">
        <v>77</v>
      </c>
      <c r="B81" s="10" t="s">
        <v>617</v>
      </c>
      <c r="C81" s="32">
        <v>1</v>
      </c>
    </row>
    <row r="82" spans="1:3" ht="18" customHeight="1">
      <c r="A82" s="9">
        <v>78</v>
      </c>
      <c r="B82" s="10" t="s">
        <v>956</v>
      </c>
      <c r="C82" s="32">
        <v>1</v>
      </c>
    </row>
    <row r="83" spans="1:3" ht="18" customHeight="1">
      <c r="A83" s="9">
        <v>79</v>
      </c>
      <c r="B83" s="10" t="s">
        <v>473</v>
      </c>
      <c r="C83" s="32">
        <v>1</v>
      </c>
    </row>
    <row r="84" spans="1:3" ht="18" customHeight="1">
      <c r="A84" s="9">
        <v>80</v>
      </c>
      <c r="B84" s="10" t="s">
        <v>834</v>
      </c>
      <c r="C84" s="32">
        <v>1</v>
      </c>
    </row>
    <row r="85" spans="1:3" ht="18" customHeight="1">
      <c r="A85" s="9">
        <v>81</v>
      </c>
      <c r="B85" s="10" t="s">
        <v>344</v>
      </c>
      <c r="C85" s="32">
        <v>1</v>
      </c>
    </row>
    <row r="86" spans="1:3" ht="18" customHeight="1">
      <c r="A86" s="9">
        <v>82</v>
      </c>
      <c r="B86" s="10" t="s">
        <v>488</v>
      </c>
      <c r="C86" s="32">
        <v>1</v>
      </c>
    </row>
    <row r="87" spans="1:3" ht="18" customHeight="1">
      <c r="A87" s="9">
        <v>83</v>
      </c>
      <c r="B87" s="10" t="s">
        <v>601</v>
      </c>
      <c r="C87" s="32">
        <v>1</v>
      </c>
    </row>
    <row r="88" spans="1:3" ht="18" customHeight="1">
      <c r="A88" s="9">
        <v>84</v>
      </c>
      <c r="B88" s="10" t="s">
        <v>828</v>
      </c>
      <c r="C88" s="32">
        <v>1</v>
      </c>
    </row>
    <row r="89" spans="1:3" ht="18" customHeight="1">
      <c r="A89" s="9">
        <v>85</v>
      </c>
      <c r="B89" s="10" t="s">
        <v>1137</v>
      </c>
      <c r="C89" s="32">
        <v>1</v>
      </c>
    </row>
    <row r="90" spans="1:3" ht="18" customHeight="1">
      <c r="A90" s="9">
        <v>86</v>
      </c>
      <c r="B90" s="10" t="s">
        <v>651</v>
      </c>
      <c r="C90" s="32">
        <v>1</v>
      </c>
    </row>
    <row r="91" spans="1:3" ht="18" customHeight="1">
      <c r="A91" s="9">
        <v>87</v>
      </c>
      <c r="B91" s="10" t="s">
        <v>1217</v>
      </c>
      <c r="C91" s="32">
        <v>1</v>
      </c>
    </row>
    <row r="92" spans="1:3" ht="18" customHeight="1">
      <c r="A92" s="9">
        <v>88</v>
      </c>
      <c r="B92" s="10" t="s">
        <v>831</v>
      </c>
      <c r="C92" s="32">
        <v>1</v>
      </c>
    </row>
    <row r="93" spans="1:3" ht="18" customHeight="1">
      <c r="A93" s="9">
        <v>89</v>
      </c>
      <c r="B93" s="10" t="s">
        <v>706</v>
      </c>
      <c r="C93" s="32">
        <v>1</v>
      </c>
    </row>
    <row r="94" spans="1:3" ht="18" customHeight="1">
      <c r="A94" s="9">
        <v>90</v>
      </c>
      <c r="B94" s="10" t="s">
        <v>1029</v>
      </c>
      <c r="C94" s="32">
        <v>1</v>
      </c>
    </row>
    <row r="95" spans="1:3" ht="18" customHeight="1">
      <c r="A95" s="9">
        <v>91</v>
      </c>
      <c r="B95" s="10" t="s">
        <v>623</v>
      </c>
      <c r="C95" s="32">
        <v>1</v>
      </c>
    </row>
    <row r="96" spans="1:3" ht="18" customHeight="1">
      <c r="A96" s="9">
        <v>92</v>
      </c>
      <c r="B96" s="10" t="s">
        <v>719</v>
      </c>
      <c r="C96" s="32">
        <v>1</v>
      </c>
    </row>
    <row r="97" spans="1:3" ht="18" customHeight="1">
      <c r="A97" s="9">
        <v>93</v>
      </c>
      <c r="B97" s="10" t="s">
        <v>1055</v>
      </c>
      <c r="C97" s="32">
        <v>1</v>
      </c>
    </row>
    <row r="98" spans="1:3" ht="18" customHeight="1">
      <c r="A98" s="9">
        <v>94</v>
      </c>
      <c r="B98" s="10" t="s">
        <v>330</v>
      </c>
      <c r="C98" s="32">
        <v>1</v>
      </c>
    </row>
    <row r="99" spans="1:3" ht="18" customHeight="1">
      <c r="A99" s="9">
        <v>95</v>
      </c>
      <c r="B99" s="10" t="s">
        <v>1157</v>
      </c>
      <c r="C99" s="32">
        <v>1</v>
      </c>
    </row>
    <row r="100" spans="1:3" ht="18" customHeight="1">
      <c r="A100" s="9">
        <v>96</v>
      </c>
      <c r="B100" s="10" t="s">
        <v>928</v>
      </c>
      <c r="C100" s="32">
        <v>1</v>
      </c>
    </row>
    <row r="101" spans="1:3" ht="18" customHeight="1">
      <c r="A101" s="9">
        <v>97</v>
      </c>
      <c r="B101" s="10" t="s">
        <v>670</v>
      </c>
      <c r="C101" s="32">
        <v>1</v>
      </c>
    </row>
    <row r="102" spans="1:3" ht="18" customHeight="1">
      <c r="A102" s="9">
        <v>98</v>
      </c>
      <c r="B102" s="10" t="s">
        <v>756</v>
      </c>
      <c r="C102" s="32">
        <v>1</v>
      </c>
    </row>
    <row r="103" spans="1:3" ht="18" customHeight="1">
      <c r="A103" s="9">
        <v>99</v>
      </c>
      <c r="B103" s="10" t="s">
        <v>704</v>
      </c>
      <c r="C103" s="32">
        <v>1</v>
      </c>
    </row>
    <row r="104" spans="1:3" ht="18" customHeight="1">
      <c r="A104" s="9">
        <v>100</v>
      </c>
      <c r="B104" s="10" t="s">
        <v>1332</v>
      </c>
      <c r="C104" s="32">
        <v>1</v>
      </c>
    </row>
    <row r="105" spans="1:3" ht="18" customHeight="1">
      <c r="A105" s="9">
        <v>101</v>
      </c>
      <c r="B105" s="10" t="s">
        <v>445</v>
      </c>
      <c r="C105" s="32">
        <v>1</v>
      </c>
    </row>
    <row r="106" spans="1:3" ht="18" customHeight="1">
      <c r="A106" s="9">
        <v>102</v>
      </c>
      <c r="B106" s="10" t="s">
        <v>602</v>
      </c>
      <c r="C106" s="32">
        <v>1</v>
      </c>
    </row>
    <row r="107" spans="1:3" ht="18" customHeight="1">
      <c r="A107" s="9">
        <v>103</v>
      </c>
      <c r="B107" s="10" t="s">
        <v>1081</v>
      </c>
      <c r="C107" s="32">
        <v>1</v>
      </c>
    </row>
    <row r="108" spans="1:3" ht="18" customHeight="1">
      <c r="A108" s="9">
        <v>104</v>
      </c>
      <c r="B108" s="10" t="s">
        <v>664</v>
      </c>
      <c r="C108" s="32">
        <v>1</v>
      </c>
    </row>
    <row r="109" spans="1:3" ht="18" customHeight="1">
      <c r="A109" s="9">
        <v>105</v>
      </c>
      <c r="B109" s="10" t="s">
        <v>1023</v>
      </c>
      <c r="C109" s="32">
        <v>1</v>
      </c>
    </row>
    <row r="110" spans="1:3" ht="18" customHeight="1">
      <c r="A110" s="9">
        <v>106</v>
      </c>
      <c r="B110" s="10" t="s">
        <v>732</v>
      </c>
      <c r="C110" s="32">
        <v>1</v>
      </c>
    </row>
    <row r="111" spans="1:3" ht="18" customHeight="1">
      <c r="A111" s="9">
        <v>107</v>
      </c>
      <c r="B111" s="10" t="s">
        <v>1107</v>
      </c>
      <c r="C111" s="32">
        <v>1</v>
      </c>
    </row>
    <row r="112" spans="1:3" ht="18" customHeight="1">
      <c r="A112" s="9">
        <v>108</v>
      </c>
      <c r="B112" s="10" t="s">
        <v>625</v>
      </c>
      <c r="C112" s="32">
        <v>1</v>
      </c>
    </row>
    <row r="113" spans="1:3" ht="18" customHeight="1">
      <c r="A113" s="9">
        <v>109</v>
      </c>
      <c r="B113" s="10" t="s">
        <v>943</v>
      </c>
      <c r="C113" s="32">
        <v>1</v>
      </c>
    </row>
    <row r="114" spans="1:3" ht="18" customHeight="1">
      <c r="A114" s="9">
        <v>110</v>
      </c>
      <c r="B114" s="10" t="s">
        <v>680</v>
      </c>
      <c r="C114" s="32">
        <v>1</v>
      </c>
    </row>
    <row r="115" spans="1:3" ht="18" customHeight="1">
      <c r="A115" s="9">
        <v>111</v>
      </c>
      <c r="B115" s="10" t="s">
        <v>631</v>
      </c>
      <c r="C115" s="32">
        <v>1</v>
      </c>
    </row>
    <row r="116" spans="1:3" ht="18" customHeight="1">
      <c r="A116" s="9">
        <v>112</v>
      </c>
      <c r="B116" s="10" t="s">
        <v>481</v>
      </c>
      <c r="C116" s="32">
        <v>1</v>
      </c>
    </row>
    <row r="117" spans="1:3" ht="18" customHeight="1">
      <c r="A117" s="9">
        <v>113</v>
      </c>
      <c r="B117" s="10" t="s">
        <v>676</v>
      </c>
      <c r="C117" s="32">
        <v>1</v>
      </c>
    </row>
    <row r="118" spans="1:3" ht="18" customHeight="1">
      <c r="A118" s="9">
        <v>114</v>
      </c>
      <c r="B118" s="10" t="s">
        <v>934</v>
      </c>
      <c r="C118" s="32">
        <v>1</v>
      </c>
    </row>
    <row r="119" spans="1:3" ht="18" customHeight="1">
      <c r="A119" s="9">
        <v>115</v>
      </c>
      <c r="B119" s="10" t="s">
        <v>1194</v>
      </c>
      <c r="C119" s="32">
        <v>1</v>
      </c>
    </row>
    <row r="120" spans="1:3" ht="18" customHeight="1">
      <c r="A120" s="9">
        <v>116</v>
      </c>
      <c r="B120" s="10" t="s">
        <v>486</v>
      </c>
      <c r="C120" s="32">
        <v>1</v>
      </c>
    </row>
    <row r="121" spans="1:3" ht="18" customHeight="1">
      <c r="A121" s="9">
        <v>117</v>
      </c>
      <c r="B121" s="10" t="s">
        <v>1341</v>
      </c>
      <c r="C121" s="32">
        <v>1</v>
      </c>
    </row>
    <row r="122" spans="1:3" ht="18" customHeight="1">
      <c r="A122" s="9">
        <v>118</v>
      </c>
      <c r="B122" s="10" t="s">
        <v>977</v>
      </c>
      <c r="C122" s="32">
        <v>1</v>
      </c>
    </row>
    <row r="123" spans="1:3" ht="18" customHeight="1">
      <c r="A123" s="9">
        <v>119</v>
      </c>
      <c r="B123" s="10" t="s">
        <v>337</v>
      </c>
      <c r="C123" s="32">
        <v>1</v>
      </c>
    </row>
    <row r="124" spans="1:3" ht="18" customHeight="1">
      <c r="A124" s="9">
        <v>120</v>
      </c>
      <c r="B124" s="10" t="s">
        <v>950</v>
      </c>
      <c r="C124" s="32">
        <v>1</v>
      </c>
    </row>
    <row r="125" spans="1:3" ht="18" customHeight="1">
      <c r="A125" s="9">
        <v>121</v>
      </c>
      <c r="B125" s="10" t="s">
        <v>1238</v>
      </c>
      <c r="C125" s="32">
        <v>1</v>
      </c>
    </row>
    <row r="126" spans="1:3" ht="18" customHeight="1">
      <c r="A126" s="9">
        <v>122</v>
      </c>
      <c r="B126" s="10" t="s">
        <v>479</v>
      </c>
      <c r="C126" s="32">
        <v>1</v>
      </c>
    </row>
    <row r="127" spans="1:3" ht="18" customHeight="1">
      <c r="A127" s="9">
        <v>123</v>
      </c>
      <c r="B127" s="10" t="s">
        <v>1169</v>
      </c>
      <c r="C127" s="32">
        <v>1</v>
      </c>
    </row>
    <row r="128" spans="1:3" ht="18" customHeight="1">
      <c r="A128" s="9">
        <v>124</v>
      </c>
      <c r="B128" s="10" t="s">
        <v>1067</v>
      </c>
      <c r="C128" s="32">
        <v>1</v>
      </c>
    </row>
    <row r="129" spans="1:3" ht="18" customHeight="1">
      <c r="A129" s="9">
        <v>125</v>
      </c>
      <c r="B129" s="10" t="s">
        <v>599</v>
      </c>
      <c r="C129" s="32">
        <v>1</v>
      </c>
    </row>
    <row r="130" spans="1:3" ht="18" customHeight="1">
      <c r="A130" s="9">
        <v>126</v>
      </c>
      <c r="B130" s="10" t="s">
        <v>234</v>
      </c>
      <c r="C130" s="32">
        <v>1</v>
      </c>
    </row>
    <row r="131" spans="1:3" ht="18" customHeight="1">
      <c r="A131" s="9">
        <v>127</v>
      </c>
      <c r="B131" s="10" t="s">
        <v>1007</v>
      </c>
      <c r="C131" s="32">
        <v>1</v>
      </c>
    </row>
    <row r="132" spans="1:3" ht="18" customHeight="1">
      <c r="A132" s="9">
        <v>128</v>
      </c>
      <c r="B132" s="10" t="s">
        <v>363</v>
      </c>
      <c r="C132" s="32">
        <v>1</v>
      </c>
    </row>
    <row r="133" spans="1:3" ht="18" customHeight="1">
      <c r="A133" s="9">
        <v>129</v>
      </c>
      <c r="B133" s="10" t="s">
        <v>661</v>
      </c>
      <c r="C133" s="32">
        <v>1</v>
      </c>
    </row>
    <row r="134" spans="1:3" ht="18" customHeight="1">
      <c r="A134" s="9">
        <v>130</v>
      </c>
      <c r="B134" s="10" t="s">
        <v>773</v>
      </c>
      <c r="C134" s="32">
        <v>1</v>
      </c>
    </row>
    <row r="135" spans="1:3" ht="18" customHeight="1">
      <c r="A135" s="9">
        <v>131</v>
      </c>
      <c r="B135" s="10" t="s">
        <v>613</v>
      </c>
      <c r="C135" s="32">
        <v>1</v>
      </c>
    </row>
    <row r="136" spans="1:3" ht="18" customHeight="1">
      <c r="A136" s="9">
        <v>132</v>
      </c>
      <c r="B136" s="10" t="s">
        <v>1095</v>
      </c>
      <c r="C136" s="32">
        <v>1</v>
      </c>
    </row>
    <row r="137" spans="1:3" ht="18" customHeight="1">
      <c r="A137" s="9">
        <v>133</v>
      </c>
      <c r="B137" s="10" t="s">
        <v>822</v>
      </c>
      <c r="C137" s="32">
        <v>1</v>
      </c>
    </row>
    <row r="138" spans="1:3" ht="18" customHeight="1">
      <c r="A138" s="9">
        <v>134</v>
      </c>
      <c r="B138" s="10" t="s">
        <v>795</v>
      </c>
      <c r="C138" s="32">
        <v>1</v>
      </c>
    </row>
    <row r="139" spans="1:3" ht="18" customHeight="1">
      <c r="A139" s="9">
        <v>135</v>
      </c>
      <c r="B139" s="10" t="s">
        <v>825</v>
      </c>
      <c r="C139" s="32">
        <v>1</v>
      </c>
    </row>
    <row r="140" spans="1:3" ht="18" customHeight="1">
      <c r="A140" s="9">
        <v>136</v>
      </c>
      <c r="B140" s="10" t="s">
        <v>401</v>
      </c>
      <c r="C140" s="32">
        <v>1</v>
      </c>
    </row>
    <row r="141" spans="1:3" ht="18" customHeight="1">
      <c r="A141" s="9">
        <v>137</v>
      </c>
      <c r="B141" s="10" t="s">
        <v>614</v>
      </c>
      <c r="C141" s="32">
        <v>1</v>
      </c>
    </row>
    <row r="142" spans="1:3" ht="18" customHeight="1">
      <c r="A142" s="9">
        <v>138</v>
      </c>
      <c r="B142" s="10" t="s">
        <v>649</v>
      </c>
      <c r="C142" s="32">
        <v>1</v>
      </c>
    </row>
    <row r="143" spans="1:3" ht="18" customHeight="1">
      <c r="A143" s="9">
        <v>139</v>
      </c>
      <c r="B143" s="10" t="s">
        <v>811</v>
      </c>
      <c r="C143" s="32">
        <v>1</v>
      </c>
    </row>
    <row r="144" spans="1:3" ht="18" customHeight="1">
      <c r="A144" s="9">
        <v>140</v>
      </c>
      <c r="B144" s="10" t="s">
        <v>728</v>
      </c>
      <c r="C144" s="32">
        <v>1</v>
      </c>
    </row>
    <row r="145" spans="1:3" ht="18" customHeight="1">
      <c r="A145" s="9">
        <v>141</v>
      </c>
      <c r="B145" s="10" t="s">
        <v>1147</v>
      </c>
      <c r="C145" s="32">
        <v>1</v>
      </c>
    </row>
    <row r="146" spans="1:3" ht="18" customHeight="1">
      <c r="A146" s="9">
        <v>142</v>
      </c>
      <c r="B146" s="10" t="s">
        <v>667</v>
      </c>
      <c r="C146" s="32">
        <v>1</v>
      </c>
    </row>
    <row r="147" spans="1:3" ht="18" customHeight="1">
      <c r="A147" s="9">
        <v>143</v>
      </c>
      <c r="B147" s="10" t="s">
        <v>1098</v>
      </c>
      <c r="C147" s="32">
        <v>1</v>
      </c>
    </row>
    <row r="148" spans="1:3" ht="18" customHeight="1">
      <c r="A148" s="9">
        <v>144</v>
      </c>
      <c r="B148" s="10" t="s">
        <v>1052</v>
      </c>
      <c r="C148" s="32">
        <v>1</v>
      </c>
    </row>
    <row r="149" spans="1:3" ht="18" customHeight="1">
      <c r="A149" s="9">
        <v>145</v>
      </c>
      <c r="B149" s="10" t="s">
        <v>1210</v>
      </c>
      <c r="C149" s="32">
        <v>1</v>
      </c>
    </row>
    <row r="150" spans="1:3" ht="18" customHeight="1">
      <c r="A150" s="9">
        <v>146</v>
      </c>
      <c r="B150" s="10" t="s">
        <v>993</v>
      </c>
      <c r="C150" s="32">
        <v>1</v>
      </c>
    </row>
    <row r="151" spans="1:3" ht="18" customHeight="1">
      <c r="A151" s="9">
        <v>147</v>
      </c>
      <c r="B151" s="10" t="s">
        <v>600</v>
      </c>
      <c r="C151" s="32">
        <v>1</v>
      </c>
    </row>
    <row r="152" spans="1:3" ht="18" customHeight="1">
      <c r="A152" s="9">
        <v>148</v>
      </c>
      <c r="B152" s="10" t="s">
        <v>452</v>
      </c>
      <c r="C152" s="32">
        <v>1</v>
      </c>
    </row>
    <row r="153" spans="1:3" ht="18" customHeight="1">
      <c r="A153" s="9">
        <v>149</v>
      </c>
      <c r="B153" s="10" t="s">
        <v>1312</v>
      </c>
      <c r="C153" s="32">
        <v>1</v>
      </c>
    </row>
    <row r="154" spans="1:3" ht="18" customHeight="1">
      <c r="A154" s="9">
        <v>150</v>
      </c>
      <c r="B154" s="10" t="s">
        <v>711</v>
      </c>
      <c r="C154" s="32">
        <v>1</v>
      </c>
    </row>
    <row r="155" spans="1:3" ht="18" customHeight="1">
      <c r="A155" s="9">
        <v>151</v>
      </c>
      <c r="B155" s="10" t="s">
        <v>708</v>
      </c>
      <c r="C155" s="32">
        <v>1</v>
      </c>
    </row>
    <row r="156" spans="1:3" ht="18" customHeight="1">
      <c r="A156" s="9">
        <v>152</v>
      </c>
      <c r="B156" s="10" t="s">
        <v>1353</v>
      </c>
      <c r="C156" s="32">
        <v>1</v>
      </c>
    </row>
    <row r="157" spans="1:3" ht="18" customHeight="1">
      <c r="A157" s="9">
        <v>153</v>
      </c>
      <c r="B157" s="10" t="s">
        <v>483</v>
      </c>
      <c r="C157" s="32">
        <v>1</v>
      </c>
    </row>
    <row r="158" spans="1:3" ht="18" customHeight="1">
      <c r="A158" s="9">
        <v>154</v>
      </c>
      <c r="B158" s="10" t="s">
        <v>633</v>
      </c>
      <c r="C158" s="32">
        <v>1</v>
      </c>
    </row>
    <row r="159" spans="1:3" ht="18" customHeight="1">
      <c r="A159" s="9">
        <v>155</v>
      </c>
      <c r="B159" s="10" t="s">
        <v>698</v>
      </c>
      <c r="C159" s="32">
        <v>1</v>
      </c>
    </row>
    <row r="160" spans="1:3" ht="18" customHeight="1">
      <c r="A160" s="9">
        <v>156</v>
      </c>
      <c r="B160" s="10" t="s">
        <v>1132</v>
      </c>
      <c r="C160" s="32">
        <v>1</v>
      </c>
    </row>
    <row r="161" spans="1:3" ht="18" customHeight="1">
      <c r="A161" s="9">
        <v>157</v>
      </c>
      <c r="B161" s="10" t="s">
        <v>407</v>
      </c>
      <c r="C161" s="32">
        <v>1</v>
      </c>
    </row>
    <row r="162" spans="1:3" ht="18" customHeight="1">
      <c r="A162" s="9">
        <v>158</v>
      </c>
      <c r="B162" s="10" t="s">
        <v>1011</v>
      </c>
      <c r="C162" s="32">
        <v>1</v>
      </c>
    </row>
    <row r="163" spans="1:3" ht="18" customHeight="1">
      <c r="A163" s="9">
        <v>159</v>
      </c>
      <c r="B163" s="10" t="s">
        <v>603</v>
      </c>
      <c r="C163" s="32">
        <v>1</v>
      </c>
    </row>
    <row r="164" spans="1:3" ht="18" customHeight="1">
      <c r="A164" s="9">
        <v>160</v>
      </c>
      <c r="B164" s="10" t="s">
        <v>1345</v>
      </c>
      <c r="C164" s="32">
        <v>1</v>
      </c>
    </row>
    <row r="165" spans="1:3" ht="18" customHeight="1">
      <c r="A165" s="9">
        <v>161</v>
      </c>
      <c r="B165" s="10" t="s">
        <v>751</v>
      </c>
      <c r="C165" s="32">
        <v>1</v>
      </c>
    </row>
    <row r="166" spans="1:3" ht="18" customHeight="1">
      <c r="A166" s="9">
        <v>162</v>
      </c>
      <c r="B166" s="10" t="s">
        <v>342</v>
      </c>
      <c r="C166" s="32">
        <v>1</v>
      </c>
    </row>
    <row r="167" spans="1:3" ht="18" customHeight="1">
      <c r="A167" s="9">
        <v>163</v>
      </c>
      <c r="B167" s="10" t="s">
        <v>656</v>
      </c>
      <c r="C167" s="32">
        <v>1</v>
      </c>
    </row>
    <row r="168" spans="1:3" ht="18" customHeight="1">
      <c r="A168" s="9">
        <v>164</v>
      </c>
      <c r="B168" s="10" t="s">
        <v>746</v>
      </c>
      <c r="C168" s="32">
        <v>1</v>
      </c>
    </row>
    <row r="169" spans="1:3" ht="18" customHeight="1">
      <c r="A169" s="9">
        <v>165</v>
      </c>
      <c r="B169" s="10" t="s">
        <v>462</v>
      </c>
      <c r="C169" s="32">
        <v>1</v>
      </c>
    </row>
    <row r="170" spans="1:3" ht="18" customHeight="1">
      <c r="A170" s="11">
        <v>166</v>
      </c>
      <c r="B170" s="31" t="s">
        <v>324</v>
      </c>
      <c r="C170" s="33">
        <v>75</v>
      </c>
    </row>
  </sheetData>
  <sheetProtection/>
  <autoFilter ref="A4:C4">
    <sortState ref="A5:C170">
      <sortCondition descending="1" sortBy="value" ref="C5:C170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2017-11-02T17:02:30Z</dcterms:modified>
  <cp:category/>
  <cp:version/>
  <cp:contentType/>
  <cp:contentStatus/>
</cp:coreProperties>
</file>