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'Individuale'!$A$3:$I$79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<sst xmlns="http://schemas.openxmlformats.org/spreadsheetml/2006/main" count="347" uniqueCount="182">
  <si>
    <t>NARDI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</si>
  <si>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</si>
  <si>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</si>
  <si>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</si>
  <si>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</si>
  <si>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</si>
  <si>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</si>
  <si>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</si>
  <si>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</si>
  <si>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</si>
  <si>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</si>
  <si>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</si>
  <si>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</si>
  <si>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</si>
  <si>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GIOVANNI</t>
  </si>
  <si>
    <t>GIUSEPPE</t>
  </si>
  <si>
    <t>LUCIANO</t>
  </si>
  <si>
    <t>GIANLUCA</t>
  </si>
  <si>
    <t>FABRIZIO</t>
  </si>
  <si>
    <t>CARLO</t>
  </si>
  <si>
    <t>STEFANO</t>
  </si>
  <si>
    <t>MAURO</t>
  </si>
  <si>
    <t>ALESSANDRO</t>
  </si>
  <si>
    <t>ROBERTO</t>
  </si>
  <si>
    <t>LUIGI</t>
  </si>
  <si>
    <t>FABIO</t>
  </si>
  <si>
    <t>LUCA</t>
  </si>
  <si>
    <t>CLAUDIO</t>
  </si>
  <si>
    <t>ALDO</t>
  </si>
  <si>
    <t>ANDREA</t>
  </si>
  <si>
    <t>PASQUALE</t>
  </si>
  <si>
    <t>VINCENZO</t>
  </si>
  <si>
    <t>DAVIDE</t>
  </si>
  <si>
    <t>GIULIO</t>
  </si>
  <si>
    <t>RICCARDO</t>
  </si>
  <si>
    <t>AGOSTINO</t>
  </si>
  <si>
    <t>GIORGIO</t>
  </si>
  <si>
    <t>ADRIANO</t>
  </si>
  <si>
    <t>ENRICO</t>
  </si>
  <si>
    <t>ALESSIO</t>
  </si>
  <si>
    <t>VONA</t>
  </si>
  <si>
    <t>LATINA RUNNERS</t>
  </si>
  <si>
    <t>SIMMEL COLLEFERRO</t>
  </si>
  <si>
    <t>ATLETICA SETINA</t>
  </si>
  <si>
    <t>PELLORCA</t>
  </si>
  <si>
    <t>JAMPIER</t>
  </si>
  <si>
    <t>NUOVA PODISTICA LATINA</t>
  </si>
  <si>
    <t>IANNARILLI</t>
  </si>
  <si>
    <t>MANTOVANI</t>
  </si>
  <si>
    <t>CAIAZZO</t>
  </si>
  <si>
    <t>LISI</t>
  </si>
  <si>
    <t>ATLETICA LATINA</t>
  </si>
  <si>
    <t>GUGLIELMO</t>
  </si>
  <si>
    <t>GARGANI</t>
  </si>
  <si>
    <t>TESON</t>
  </si>
  <si>
    <t>OSCAR MAURO</t>
  </si>
  <si>
    <t>EDOARDO</t>
  </si>
  <si>
    <t>RENDICINI</t>
  </si>
  <si>
    <t>TEOBALDO</t>
  </si>
  <si>
    <t>TRINGALI</t>
  </si>
  <si>
    <t>ASI LATINA</t>
  </si>
  <si>
    <t>DRI</t>
  </si>
  <si>
    <t>DANIELA</t>
  </si>
  <si>
    <t>PUCCI</t>
  </si>
  <si>
    <t>TEODORO</t>
  </si>
  <si>
    <t>BALESTRIERI</t>
  </si>
  <si>
    <t>RAIMONDO</t>
  </si>
  <si>
    <t>RIZZI</t>
  </si>
  <si>
    <t>SILVAGNI</t>
  </si>
  <si>
    <t>TITO</t>
  </si>
  <si>
    <t>ONORATI</t>
  </si>
  <si>
    <t>SPOLETINI</t>
  </si>
  <si>
    <t>M_E40</t>
  </si>
  <si>
    <t>A.S.D. PODISTICA TERRACINA</t>
  </si>
  <si>
    <t>CIRELLI</t>
  </si>
  <si>
    <t>M_D35</t>
  </si>
  <si>
    <t>AICS CLUB ATL. CENTRALE ROMA</t>
  </si>
  <si>
    <t>PERCOCO</t>
  </si>
  <si>
    <t>M_C30</t>
  </si>
  <si>
    <t>BARALDI</t>
  </si>
  <si>
    <t>RUNNING CLUB FUTURA</t>
  </si>
  <si>
    <t>BASILE</t>
  </si>
  <si>
    <t>PODISTICA APRILIA</t>
  </si>
  <si>
    <t>CIVITELLA</t>
  </si>
  <si>
    <t>M_F45</t>
  </si>
  <si>
    <t>DE CESARE</t>
  </si>
  <si>
    <t>ASI NOVA ATLETHICA NETTUNO</t>
  </si>
  <si>
    <t>VALVASSORI</t>
  </si>
  <si>
    <t>CRISTIAN</t>
  </si>
  <si>
    <t>ATLETICA HERMADA</t>
  </si>
  <si>
    <t>CATENA</t>
  </si>
  <si>
    <t>QUINTO</t>
  </si>
  <si>
    <t>M_G50</t>
  </si>
  <si>
    <t>BARATTA</t>
  </si>
  <si>
    <t>M_A20</t>
  </si>
  <si>
    <t>POLISPORTIVA IUSM</t>
  </si>
  <si>
    <t>DI LENOLA</t>
  </si>
  <si>
    <t>CASTRUCCI</t>
  </si>
  <si>
    <t>PEZZERA</t>
  </si>
  <si>
    <t>FLAMINI</t>
  </si>
  <si>
    <t>FLORIO</t>
  </si>
  <si>
    <t>MINICUCCI</t>
  </si>
  <si>
    <t>DILIBERTO</t>
  </si>
  <si>
    <t>G.S. BANCARI ROMANI</t>
  </si>
  <si>
    <t>GUADAGNINO</t>
  </si>
  <si>
    <t>MONESCALCHI</t>
  </si>
  <si>
    <t>CATANZANI</t>
  </si>
  <si>
    <t>M_H55</t>
  </si>
  <si>
    <t>NESTA</t>
  </si>
  <si>
    <t>TIZIANA</t>
  </si>
  <si>
    <t>W_FG50</t>
  </si>
  <si>
    <t>ATL. ANZIO</t>
  </si>
  <si>
    <t>ATL. CLUB NAUTICO GAETA</t>
  </si>
  <si>
    <t>CLUB LAZIO CISTERNA</t>
  </si>
  <si>
    <t>PANICO</t>
  </si>
  <si>
    <t>ANIELLO</t>
  </si>
  <si>
    <t>A.S.D. PODISTICA POMIGLIANO</t>
  </si>
  <si>
    <t>MINERVINI</t>
  </si>
  <si>
    <t>SAVERIO</t>
  </si>
  <si>
    <t>FOGLIETTA</t>
  </si>
  <si>
    <t>ZANOTTO</t>
  </si>
  <si>
    <t>FALZARANO</t>
  </si>
  <si>
    <t>ALFREDO</t>
  </si>
  <si>
    <t>M_I60</t>
  </si>
  <si>
    <t>OLIMPIA 2004</t>
  </si>
  <si>
    <t>DI IORIO</t>
  </si>
  <si>
    <t>GRUPPO SPORTIVO VIRTUS</t>
  </si>
  <si>
    <t>GIANSANTI</t>
  </si>
  <si>
    <t>GRECO</t>
  </si>
  <si>
    <t>DOMENICO</t>
  </si>
  <si>
    <t>VOLPE</t>
  </si>
  <si>
    <t>FERAGNOLI</t>
  </si>
  <si>
    <t>VINCENZO MARCO</t>
  </si>
  <si>
    <t>RICCI</t>
  </si>
  <si>
    <t>NEMESIO</t>
  </si>
  <si>
    <t>MORICONI</t>
  </si>
  <si>
    <t>MEDAGLIA</t>
  </si>
  <si>
    <t>STAMEGNA</t>
  </si>
  <si>
    <t>SAVIO</t>
  </si>
  <si>
    <t>PIATTELLA</t>
  </si>
  <si>
    <t>MARINA</t>
  </si>
  <si>
    <t>BENTINI</t>
  </si>
  <si>
    <t>POMPILI</t>
  </si>
  <si>
    <t>UISP LATINA</t>
  </si>
  <si>
    <t>M_L65</t>
  </si>
  <si>
    <t>DE MARCHIS</t>
  </si>
  <si>
    <t>GERMANO</t>
  </si>
  <si>
    <t>GALLINARO</t>
  </si>
  <si>
    <t>FERRACCI</t>
  </si>
  <si>
    <t>LUIGIA</t>
  </si>
  <si>
    <t>W_D35</t>
  </si>
  <si>
    <t>PIERRO</t>
  </si>
  <si>
    <t>LUIGI FRANCESCO</t>
  </si>
  <si>
    <t>BIANCHINI</t>
  </si>
  <si>
    <t>AMICI PARCO CASTELLI ROMANI</t>
  </si>
  <si>
    <t>BOTTONE</t>
  </si>
  <si>
    <t>ROSA</t>
  </si>
  <si>
    <t>MAURIZI</t>
  </si>
  <si>
    <t>AUCIELLO</t>
  </si>
  <si>
    <t>FRETTA</t>
  </si>
  <si>
    <t>FIORELLA</t>
  </si>
  <si>
    <t>W_HI55</t>
  </si>
  <si>
    <t>CAMPOBASSO</t>
  </si>
  <si>
    <t>POL. COLLI ANIENE</t>
  </si>
  <si>
    <t>TESTA</t>
  </si>
  <si>
    <t>SILVI</t>
  </si>
  <si>
    <t>SILVANO</t>
  </si>
  <si>
    <t>CARATELLI</t>
  </si>
  <si>
    <t>CARLA</t>
  </si>
  <si>
    <t>ORNELLA</t>
  </si>
  <si>
    <t>LATTANZI</t>
  </si>
  <si>
    <t>RINALDI</t>
  </si>
  <si>
    <t>GIANNI</t>
  </si>
  <si>
    <t>PROIETTI</t>
  </si>
  <si>
    <t>NAZZARENO</t>
  </si>
  <si>
    <t>G.S. K42 GAN ROMA</t>
  </si>
  <si>
    <t>A.S.D. PODISTICA AVIS PRIVERNO</t>
  </si>
  <si>
    <t>A.S.D. A.S.A. DETUR NAPOLI</t>
  </si>
  <si>
    <t>A.S.D. PODISTICA QUESTURA DI LATINA</t>
  </si>
  <si>
    <t>ATLETICA SABAUDIA</t>
  </si>
  <si>
    <t xml:space="preserve"> Campestre Festa dello Sport 1ª edizione</t>
  </si>
  <si>
    <t xml:space="preserve"> Borgo Grappa (LT) Italia - Venerdì 01/05/2009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</si>
</sst>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5" t="s">
        <v>180</v>
      </c>
      <c r="B1" s="28"/>
      <c r="C1" s="28"/>
      <c r="D1" s="28"/>
      <c r="E1" s="28"/>
      <c r="F1" s="28"/>
      <c r="G1" s="29"/>
      <c r="H1" s="29"/>
      <c r="I1" s="29"/>
    </row>
    <row r="2" spans="1:9" ht="24.75" customHeight="1" thickBot="1">
      <c r="A2" s="30" t="s">
        <v>181</v>
      </c>
      <c r="B2" s="31"/>
      <c r="C2" s="31"/>
      <c r="D2" s="31"/>
      <c r="E2" s="31"/>
      <c r="F2" s="31"/>
      <c r="G2" s="32"/>
      <c r="H2" s="6" t="s">
        <v>2</v>
      </c>
      <c r="I2" s="7">
        <v>7.6</v>
      </c>
    </row>
    <row r="3" spans="1:9" ht="37.5" customHeight="1" thickBot="1">
      <c r="A3" s="15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1" t="s">
        <v>10</v>
      </c>
      <c r="I3" s="12" t="s">
        <v>11</v>
      </c>
    </row>
    <row r="4" spans="1:9" s="1" customFormat="1" ht="15" customHeight="1">
      <c r="A4" s="16">
        <v>1</v>
      </c>
      <c r="B4" s="46" t="s">
        <v>47</v>
      </c>
      <c r="C4" s="46" t="s">
        <v>1</v>
      </c>
      <c r="D4" s="39" t="s">
        <v>72</v>
      </c>
      <c r="E4" s="46" t="s">
        <v>73</v>
      </c>
      <c r="F4" s="40">
        <v>0.015949074074074074</v>
      </c>
      <c r="G4" s="17" t="str">
        <f aca="true" t="shared" si="0" ref="G4:G67">TEXT(INT((HOUR(F4)*3600+MINUTE(F4)*60+SECOND(F4))/$I$2/60),"0")&amp;"."&amp;TEXT(MOD((HOUR(F4)*3600+MINUTE(F4)*60+SECOND(F4))/$I$2,60),"00")&amp;"/km"</f>
        <v>3.01/km</v>
      </c>
      <c r="H4" s="18">
        <f aca="true" t="shared" si="1" ref="H4:H31">F4-$F$4</f>
        <v>0</v>
      </c>
      <c r="I4" s="18">
        <f>F4-INDEX($F$4:$F$100,MATCH(D4,$D$4:$D$100,0))</f>
        <v>0</v>
      </c>
    </row>
    <row r="5" spans="1:9" s="1" customFormat="1" ht="15" customHeight="1">
      <c r="A5" s="19">
        <v>2</v>
      </c>
      <c r="B5" s="47" t="s">
        <v>74</v>
      </c>
      <c r="C5" s="47" t="s">
        <v>15</v>
      </c>
      <c r="D5" s="41" t="s">
        <v>75</v>
      </c>
      <c r="E5" s="47" t="s">
        <v>76</v>
      </c>
      <c r="F5" s="42">
        <v>0.01599537037037037</v>
      </c>
      <c r="G5" s="20" t="str">
        <f t="shared" si="0"/>
        <v>3.02/km</v>
      </c>
      <c r="H5" s="21">
        <f t="shared" si="1"/>
        <v>4.629629629629775E-05</v>
      </c>
      <c r="I5" s="21">
        <f aca="true" t="shared" si="2" ref="I5:I68">F5-INDEX($F$4:$F$100,MATCH(D5,$D$4:$D$100,0))</f>
        <v>0</v>
      </c>
    </row>
    <row r="6" spans="1:9" s="1" customFormat="1" ht="15" customHeight="1">
      <c r="A6" s="19">
        <v>3</v>
      </c>
      <c r="B6" s="47" t="s">
        <v>77</v>
      </c>
      <c r="C6" s="47" t="s">
        <v>22</v>
      </c>
      <c r="D6" s="41" t="s">
        <v>78</v>
      </c>
      <c r="E6" s="47" t="s">
        <v>41</v>
      </c>
      <c r="F6" s="42">
        <v>0.016087962962962964</v>
      </c>
      <c r="G6" s="20" t="str">
        <f t="shared" si="0"/>
        <v>3.03/km</v>
      </c>
      <c r="H6" s="21">
        <f t="shared" si="1"/>
        <v>0.00013888888888888978</v>
      </c>
      <c r="I6" s="21">
        <f t="shared" si="2"/>
        <v>0</v>
      </c>
    </row>
    <row r="7" spans="1:9" s="1" customFormat="1" ht="15" customHeight="1">
      <c r="A7" s="19">
        <v>4</v>
      </c>
      <c r="B7" s="47" t="s">
        <v>79</v>
      </c>
      <c r="C7" s="47" t="s">
        <v>34</v>
      </c>
      <c r="D7" s="41" t="s">
        <v>75</v>
      </c>
      <c r="E7" s="47" t="s">
        <v>80</v>
      </c>
      <c r="F7" s="42">
        <v>0.016145833333333335</v>
      </c>
      <c r="G7" s="20" t="str">
        <f t="shared" si="0"/>
        <v>3.04/km</v>
      </c>
      <c r="H7" s="21">
        <f t="shared" si="1"/>
        <v>0.0001967592592592611</v>
      </c>
      <c r="I7" s="21">
        <f t="shared" si="2"/>
        <v>0.00015046296296296335</v>
      </c>
    </row>
    <row r="8" spans="1:9" s="1" customFormat="1" ht="15" customHeight="1">
      <c r="A8" s="19">
        <v>5</v>
      </c>
      <c r="B8" s="47" t="s">
        <v>48</v>
      </c>
      <c r="C8" s="47" t="s">
        <v>17</v>
      </c>
      <c r="D8" s="41" t="s">
        <v>72</v>
      </c>
      <c r="E8" s="47" t="s">
        <v>41</v>
      </c>
      <c r="F8" s="42">
        <v>0.016296296296296295</v>
      </c>
      <c r="G8" s="20" t="str">
        <f t="shared" si="0"/>
        <v>3.05/km</v>
      </c>
      <c r="H8" s="21">
        <f t="shared" si="1"/>
        <v>0.000347222222222221</v>
      </c>
      <c r="I8" s="21">
        <f t="shared" si="2"/>
        <v>0.000347222222222221</v>
      </c>
    </row>
    <row r="9" spans="1:9" s="1" customFormat="1" ht="15" customHeight="1">
      <c r="A9" s="19">
        <v>6</v>
      </c>
      <c r="B9" s="47" t="s">
        <v>81</v>
      </c>
      <c r="C9" s="47" t="s">
        <v>15</v>
      </c>
      <c r="D9" s="41" t="s">
        <v>72</v>
      </c>
      <c r="E9" s="47" t="s">
        <v>82</v>
      </c>
      <c r="F9" s="42">
        <v>0.016550925925925924</v>
      </c>
      <c r="G9" s="20" t="str">
        <f t="shared" si="0"/>
        <v>3.08/km</v>
      </c>
      <c r="H9" s="21">
        <f t="shared" si="1"/>
        <v>0.0006018518518518499</v>
      </c>
      <c r="I9" s="21">
        <f t="shared" si="2"/>
        <v>0.0006018518518518499</v>
      </c>
    </row>
    <row r="10" spans="1:9" s="1" customFormat="1" ht="15" customHeight="1">
      <c r="A10" s="19">
        <v>7</v>
      </c>
      <c r="B10" s="47" t="s">
        <v>83</v>
      </c>
      <c r="C10" s="47" t="s">
        <v>52</v>
      </c>
      <c r="D10" s="41" t="s">
        <v>84</v>
      </c>
      <c r="E10" s="47" t="s">
        <v>76</v>
      </c>
      <c r="F10" s="42">
        <v>0.016620370370370372</v>
      </c>
      <c r="G10" s="20" t="str">
        <f t="shared" si="0"/>
        <v>3.09/km</v>
      </c>
      <c r="H10" s="21">
        <f t="shared" si="1"/>
        <v>0.0006712962962962983</v>
      </c>
      <c r="I10" s="21">
        <f t="shared" si="2"/>
        <v>0</v>
      </c>
    </row>
    <row r="11" spans="1:9" s="1" customFormat="1" ht="15" customHeight="1">
      <c r="A11" s="19">
        <v>8</v>
      </c>
      <c r="B11" s="47" t="s">
        <v>85</v>
      </c>
      <c r="C11" s="47" t="s">
        <v>23</v>
      </c>
      <c r="D11" s="41" t="s">
        <v>84</v>
      </c>
      <c r="E11" s="47" t="s">
        <v>177</v>
      </c>
      <c r="F11" s="42">
        <v>0.016655092592592593</v>
      </c>
      <c r="G11" s="20" t="str">
        <f t="shared" si="0"/>
        <v>3.09/km</v>
      </c>
      <c r="H11" s="21">
        <f t="shared" si="1"/>
        <v>0.000706018518518519</v>
      </c>
      <c r="I11" s="21">
        <f t="shared" si="2"/>
        <v>3.472222222222071E-05</v>
      </c>
    </row>
    <row r="12" spans="1:9" s="1" customFormat="1" ht="15" customHeight="1">
      <c r="A12" s="19">
        <v>9</v>
      </c>
      <c r="B12" s="47" t="s">
        <v>63</v>
      </c>
      <c r="C12" s="47" t="s">
        <v>64</v>
      </c>
      <c r="D12" s="41" t="s">
        <v>75</v>
      </c>
      <c r="E12" s="47" t="s">
        <v>86</v>
      </c>
      <c r="F12" s="42">
        <v>0.016828703703703703</v>
      </c>
      <c r="G12" s="20" t="str">
        <f t="shared" si="0"/>
        <v>3.11/km</v>
      </c>
      <c r="H12" s="21">
        <f t="shared" si="1"/>
        <v>0.0008796296296296295</v>
      </c>
      <c r="I12" s="21">
        <f t="shared" si="2"/>
        <v>0.0008333333333333318</v>
      </c>
    </row>
    <row r="13" spans="1:9" s="1" customFormat="1" ht="15" customHeight="1">
      <c r="A13" s="19">
        <v>10</v>
      </c>
      <c r="B13" s="47" t="s">
        <v>87</v>
      </c>
      <c r="C13" s="47" t="s">
        <v>88</v>
      </c>
      <c r="D13" s="41" t="s">
        <v>75</v>
      </c>
      <c r="E13" s="47" t="s">
        <v>89</v>
      </c>
      <c r="F13" s="42">
        <v>0.016967592592592593</v>
      </c>
      <c r="G13" s="20" t="str">
        <f t="shared" si="0"/>
        <v>3.13/km</v>
      </c>
      <c r="H13" s="21">
        <f t="shared" si="1"/>
        <v>0.0010185185185185193</v>
      </c>
      <c r="I13" s="21">
        <f t="shared" si="2"/>
        <v>0.0009722222222222215</v>
      </c>
    </row>
    <row r="14" spans="1:9" s="1" customFormat="1" ht="15" customHeight="1">
      <c r="A14" s="19">
        <v>11</v>
      </c>
      <c r="B14" s="47" t="s">
        <v>90</v>
      </c>
      <c r="C14" s="47" t="s">
        <v>91</v>
      </c>
      <c r="D14" s="41" t="s">
        <v>92</v>
      </c>
      <c r="E14" s="47" t="s">
        <v>82</v>
      </c>
      <c r="F14" s="42">
        <v>0.017002314814814814</v>
      </c>
      <c r="G14" s="20" t="str">
        <f t="shared" si="0"/>
        <v>3.13/km</v>
      </c>
      <c r="H14" s="21">
        <f t="shared" si="1"/>
        <v>0.00105324074074074</v>
      </c>
      <c r="I14" s="21">
        <f t="shared" si="2"/>
        <v>0</v>
      </c>
    </row>
    <row r="15" spans="1:9" s="1" customFormat="1" ht="15" customHeight="1">
      <c r="A15" s="19">
        <v>12</v>
      </c>
      <c r="B15" s="47" t="s">
        <v>93</v>
      </c>
      <c r="C15" s="47" t="s">
        <v>39</v>
      </c>
      <c r="D15" s="41" t="s">
        <v>94</v>
      </c>
      <c r="E15" s="47" t="s">
        <v>95</v>
      </c>
      <c r="F15" s="42">
        <v>0.017106481481481483</v>
      </c>
      <c r="G15" s="20" t="str">
        <f t="shared" si="0"/>
        <v>3.14/km</v>
      </c>
      <c r="H15" s="21">
        <f t="shared" si="1"/>
        <v>0.001157407407407409</v>
      </c>
      <c r="I15" s="21">
        <f t="shared" si="2"/>
        <v>0</v>
      </c>
    </row>
    <row r="16" spans="1:9" s="1" customFormat="1" ht="15" customHeight="1">
      <c r="A16" s="19">
        <v>13</v>
      </c>
      <c r="B16" s="47" t="s">
        <v>96</v>
      </c>
      <c r="C16" s="47" t="s">
        <v>25</v>
      </c>
      <c r="D16" s="41" t="s">
        <v>72</v>
      </c>
      <c r="E16" s="47" t="s">
        <v>41</v>
      </c>
      <c r="F16" s="42">
        <v>0.017141203703703704</v>
      </c>
      <c r="G16" s="20" t="str">
        <f t="shared" si="0"/>
        <v>3.15/km</v>
      </c>
      <c r="H16" s="21">
        <f t="shared" si="1"/>
        <v>0.0011921296296296298</v>
      </c>
      <c r="I16" s="21">
        <f t="shared" si="2"/>
        <v>0.0011921296296296298</v>
      </c>
    </row>
    <row r="17" spans="1:9" s="1" customFormat="1" ht="15" customHeight="1">
      <c r="A17" s="19">
        <v>14</v>
      </c>
      <c r="B17" s="47" t="s">
        <v>97</v>
      </c>
      <c r="C17" s="47" t="s">
        <v>21</v>
      </c>
      <c r="D17" s="41" t="s">
        <v>84</v>
      </c>
      <c r="E17" s="47" t="s">
        <v>46</v>
      </c>
      <c r="F17" s="42">
        <v>0.01724537037037037</v>
      </c>
      <c r="G17" s="20" t="str">
        <f t="shared" si="0"/>
        <v>3.16/km</v>
      </c>
      <c r="H17" s="21">
        <f t="shared" si="1"/>
        <v>0.0012962962962962954</v>
      </c>
      <c r="I17" s="21">
        <f t="shared" si="2"/>
        <v>0.0006249999999999971</v>
      </c>
    </row>
    <row r="18" spans="1:9" s="1" customFormat="1" ht="15" customHeight="1">
      <c r="A18" s="19">
        <v>15</v>
      </c>
      <c r="B18" s="47" t="s">
        <v>98</v>
      </c>
      <c r="C18" s="47" t="s">
        <v>24</v>
      </c>
      <c r="D18" s="41" t="s">
        <v>92</v>
      </c>
      <c r="E18" s="47" t="s">
        <v>76</v>
      </c>
      <c r="F18" s="42">
        <v>0.01734953703703704</v>
      </c>
      <c r="G18" s="20" t="str">
        <f t="shared" si="0"/>
        <v>3.17/km</v>
      </c>
      <c r="H18" s="21">
        <f t="shared" si="1"/>
        <v>0.0014004629629629645</v>
      </c>
      <c r="I18" s="21">
        <f t="shared" si="2"/>
        <v>0.00034722222222222446</v>
      </c>
    </row>
    <row r="19" spans="1:9" s="1" customFormat="1" ht="15" customHeight="1">
      <c r="A19" s="19">
        <v>16</v>
      </c>
      <c r="B19" s="47" t="s">
        <v>99</v>
      </c>
      <c r="C19" s="47" t="s">
        <v>100</v>
      </c>
      <c r="D19" s="41" t="s">
        <v>72</v>
      </c>
      <c r="E19" s="47" t="s">
        <v>82</v>
      </c>
      <c r="F19" s="42">
        <v>0.017361111111111112</v>
      </c>
      <c r="G19" s="20" t="str">
        <f t="shared" si="0"/>
        <v>3.17/km</v>
      </c>
      <c r="H19" s="21">
        <f t="shared" si="1"/>
        <v>0.001412037037037038</v>
      </c>
      <c r="I19" s="21">
        <f t="shared" si="2"/>
        <v>0.001412037037037038</v>
      </c>
    </row>
    <row r="20" spans="1:9" s="1" customFormat="1" ht="15" customHeight="1">
      <c r="A20" s="19">
        <v>17</v>
      </c>
      <c r="B20" s="47" t="s">
        <v>54</v>
      </c>
      <c r="C20" s="47" t="s">
        <v>55</v>
      </c>
      <c r="D20" s="41" t="s">
        <v>72</v>
      </c>
      <c r="E20" s="47" t="s">
        <v>41</v>
      </c>
      <c r="F20" s="42">
        <v>0.017430555555555557</v>
      </c>
      <c r="G20" s="20" t="str">
        <f t="shared" si="0"/>
        <v>3.18/km</v>
      </c>
      <c r="H20" s="21">
        <f t="shared" si="1"/>
        <v>0.001481481481481483</v>
      </c>
      <c r="I20" s="21">
        <f t="shared" si="2"/>
        <v>0.001481481481481483</v>
      </c>
    </row>
    <row r="21" spans="1:9" s="1" customFormat="1" ht="15" customHeight="1">
      <c r="A21" s="19">
        <v>18</v>
      </c>
      <c r="B21" s="47" t="s">
        <v>96</v>
      </c>
      <c r="C21" s="47" t="s">
        <v>22</v>
      </c>
      <c r="D21" s="41" t="s">
        <v>94</v>
      </c>
      <c r="E21" s="47" t="s">
        <v>43</v>
      </c>
      <c r="F21" s="42">
        <v>0.01744212962962963</v>
      </c>
      <c r="G21" s="20" t="str">
        <f t="shared" si="0"/>
        <v>3.18/km</v>
      </c>
      <c r="H21" s="21">
        <f t="shared" si="1"/>
        <v>0.0014930555555555565</v>
      </c>
      <c r="I21" s="21">
        <f t="shared" si="2"/>
        <v>0.0003356481481481474</v>
      </c>
    </row>
    <row r="22" spans="1:9" s="1" customFormat="1" ht="15" customHeight="1">
      <c r="A22" s="19">
        <v>19</v>
      </c>
      <c r="B22" s="47" t="s">
        <v>49</v>
      </c>
      <c r="C22" s="47" t="s">
        <v>15</v>
      </c>
      <c r="D22" s="41" t="s">
        <v>72</v>
      </c>
      <c r="E22" s="47" t="s">
        <v>51</v>
      </c>
      <c r="F22" s="42">
        <v>0.017557870370370373</v>
      </c>
      <c r="G22" s="20" t="str">
        <f t="shared" si="0"/>
        <v>3.20/km</v>
      </c>
      <c r="H22" s="21">
        <f t="shared" si="1"/>
        <v>0.0016087962962962991</v>
      </c>
      <c r="I22" s="21">
        <f t="shared" si="2"/>
        <v>0.0016087962962962991</v>
      </c>
    </row>
    <row r="23" spans="1:9" s="1" customFormat="1" ht="15" customHeight="1">
      <c r="A23" s="19">
        <v>20</v>
      </c>
      <c r="B23" s="47" t="s">
        <v>101</v>
      </c>
      <c r="C23" s="47" t="s">
        <v>34</v>
      </c>
      <c r="D23" s="41" t="s">
        <v>75</v>
      </c>
      <c r="E23" s="47" t="s">
        <v>46</v>
      </c>
      <c r="F23" s="42">
        <v>0.01765046296296296</v>
      </c>
      <c r="G23" s="20" t="str">
        <f t="shared" si="0"/>
        <v>3.21/km</v>
      </c>
      <c r="H23" s="21">
        <f t="shared" si="1"/>
        <v>0.0017013888888888877</v>
      </c>
      <c r="I23" s="21">
        <f t="shared" si="2"/>
        <v>0.00165509259259259</v>
      </c>
    </row>
    <row r="24" spans="1:9" s="1" customFormat="1" ht="15" customHeight="1">
      <c r="A24" s="19">
        <v>21</v>
      </c>
      <c r="B24" s="47" t="s">
        <v>102</v>
      </c>
      <c r="C24" s="47" t="s">
        <v>25</v>
      </c>
      <c r="D24" s="41" t="s">
        <v>75</v>
      </c>
      <c r="E24" s="47" t="s">
        <v>103</v>
      </c>
      <c r="F24" s="42">
        <v>0.017824074074074076</v>
      </c>
      <c r="G24" s="20" t="str">
        <f t="shared" si="0"/>
        <v>3.23/km</v>
      </c>
      <c r="H24" s="21">
        <f t="shared" si="1"/>
        <v>0.0018750000000000017</v>
      </c>
      <c r="I24" s="21">
        <f t="shared" si="2"/>
        <v>0.001828703703703704</v>
      </c>
    </row>
    <row r="25" spans="1:9" s="1" customFormat="1" ht="15" customHeight="1">
      <c r="A25" s="19">
        <v>22</v>
      </c>
      <c r="B25" s="47" t="s">
        <v>104</v>
      </c>
      <c r="C25" s="47" t="s">
        <v>15</v>
      </c>
      <c r="D25" s="41" t="s">
        <v>72</v>
      </c>
      <c r="E25" s="47" t="s">
        <v>46</v>
      </c>
      <c r="F25" s="42">
        <v>0.017824074074074076</v>
      </c>
      <c r="G25" s="20" t="str">
        <f t="shared" si="0"/>
        <v>3.23/km</v>
      </c>
      <c r="H25" s="21">
        <f t="shared" si="1"/>
        <v>0.0018750000000000017</v>
      </c>
      <c r="I25" s="21">
        <f t="shared" si="2"/>
        <v>0.0018750000000000017</v>
      </c>
    </row>
    <row r="26" spans="1:9" s="1" customFormat="1" ht="15" customHeight="1">
      <c r="A26" s="19">
        <v>23</v>
      </c>
      <c r="B26" s="47" t="s">
        <v>57</v>
      </c>
      <c r="C26" s="47" t="s">
        <v>58</v>
      </c>
      <c r="D26" s="41" t="s">
        <v>72</v>
      </c>
      <c r="E26" s="47" t="s">
        <v>178</v>
      </c>
      <c r="F26" s="42">
        <v>0.01800925925925926</v>
      </c>
      <c r="G26" s="20" t="str">
        <f t="shared" si="0"/>
        <v>3.25/km</v>
      </c>
      <c r="H26" s="21">
        <f t="shared" si="1"/>
        <v>0.0020601851851851857</v>
      </c>
      <c r="I26" s="21">
        <f t="shared" si="2"/>
        <v>0.0020601851851851857</v>
      </c>
    </row>
    <row r="27" spans="1:9" s="2" customFormat="1" ht="15" customHeight="1">
      <c r="A27" s="19">
        <v>24</v>
      </c>
      <c r="B27" s="47" t="s">
        <v>105</v>
      </c>
      <c r="C27" s="47" t="s">
        <v>26</v>
      </c>
      <c r="D27" s="41" t="s">
        <v>94</v>
      </c>
      <c r="E27" s="47" t="s">
        <v>46</v>
      </c>
      <c r="F27" s="42">
        <v>0.018090277777777778</v>
      </c>
      <c r="G27" s="20" t="str">
        <f t="shared" si="0"/>
        <v>3.26/km</v>
      </c>
      <c r="H27" s="21">
        <f t="shared" si="1"/>
        <v>0.002141203703703704</v>
      </c>
      <c r="I27" s="21">
        <f t="shared" si="2"/>
        <v>0.0009837962962962951</v>
      </c>
    </row>
    <row r="28" spans="1:9" s="1" customFormat="1" ht="15" customHeight="1">
      <c r="A28" s="19">
        <v>25</v>
      </c>
      <c r="B28" s="47" t="s">
        <v>106</v>
      </c>
      <c r="C28" s="47" t="s">
        <v>33</v>
      </c>
      <c r="D28" s="41" t="s">
        <v>107</v>
      </c>
      <c r="E28" s="47" t="s">
        <v>82</v>
      </c>
      <c r="F28" s="42">
        <v>0.018113425925925925</v>
      </c>
      <c r="G28" s="20" t="str">
        <f t="shared" si="0"/>
        <v>3.26/km</v>
      </c>
      <c r="H28" s="21">
        <f t="shared" si="1"/>
        <v>0.0021643518518518513</v>
      </c>
      <c r="I28" s="21">
        <f t="shared" si="2"/>
        <v>0</v>
      </c>
    </row>
    <row r="29" spans="1:9" s="1" customFormat="1" ht="15" customHeight="1">
      <c r="A29" s="19">
        <v>26</v>
      </c>
      <c r="B29" s="47" t="s">
        <v>108</v>
      </c>
      <c r="C29" s="47" t="s">
        <v>109</v>
      </c>
      <c r="D29" s="41" t="s">
        <v>110</v>
      </c>
      <c r="E29" s="47" t="s">
        <v>111</v>
      </c>
      <c r="F29" s="42">
        <v>0.018275462962962962</v>
      </c>
      <c r="G29" s="20" t="str">
        <f t="shared" si="0"/>
        <v>3.28/km</v>
      </c>
      <c r="H29" s="21">
        <f t="shared" si="1"/>
        <v>0.0023263888888888883</v>
      </c>
      <c r="I29" s="21">
        <f t="shared" si="2"/>
        <v>0</v>
      </c>
    </row>
    <row r="30" spans="1:9" s="1" customFormat="1" ht="15" customHeight="1">
      <c r="A30" s="19">
        <v>27</v>
      </c>
      <c r="B30" s="47" t="s">
        <v>98</v>
      </c>
      <c r="C30" s="47" t="s">
        <v>31</v>
      </c>
      <c r="D30" s="41" t="s">
        <v>72</v>
      </c>
      <c r="E30" s="47" t="s">
        <v>112</v>
      </c>
      <c r="F30" s="42">
        <v>0.018425925925925925</v>
      </c>
      <c r="G30" s="20" t="str">
        <f t="shared" si="0"/>
        <v>3.29/km</v>
      </c>
      <c r="H30" s="21">
        <f t="shared" si="1"/>
        <v>0.0024768518518518516</v>
      </c>
      <c r="I30" s="21">
        <f t="shared" si="2"/>
        <v>0.0024768518518518516</v>
      </c>
    </row>
    <row r="31" spans="1:9" s="1" customFormat="1" ht="15" customHeight="1">
      <c r="A31" s="19">
        <v>28</v>
      </c>
      <c r="B31" s="47" t="s">
        <v>44</v>
      </c>
      <c r="C31" s="47" t="s">
        <v>45</v>
      </c>
      <c r="D31" s="41" t="s">
        <v>78</v>
      </c>
      <c r="E31" s="47" t="s">
        <v>113</v>
      </c>
      <c r="F31" s="42">
        <v>0.018483796296296297</v>
      </c>
      <c r="G31" s="20" t="str">
        <f t="shared" si="0"/>
        <v>3.30/km</v>
      </c>
      <c r="H31" s="21">
        <f t="shared" si="1"/>
        <v>0.002534722222222223</v>
      </c>
      <c r="I31" s="21">
        <f t="shared" si="2"/>
        <v>0.002395833333333333</v>
      </c>
    </row>
    <row r="32" spans="1:9" s="1" customFormat="1" ht="15" customHeight="1">
      <c r="A32" s="19">
        <v>29</v>
      </c>
      <c r="B32" s="47" t="s">
        <v>114</v>
      </c>
      <c r="C32" s="47" t="s">
        <v>115</v>
      </c>
      <c r="D32" s="41" t="s">
        <v>107</v>
      </c>
      <c r="E32" s="47" t="s">
        <v>116</v>
      </c>
      <c r="F32" s="42">
        <v>0.01851851851851852</v>
      </c>
      <c r="G32" s="20" t="str">
        <f t="shared" si="0"/>
        <v>3.31/km</v>
      </c>
      <c r="H32" s="21">
        <f aca="true" t="shared" si="3" ref="H32:H58">F32-$F$4</f>
        <v>0.002569444444444447</v>
      </c>
      <c r="I32" s="21">
        <f t="shared" si="2"/>
        <v>0.0004050925925925958</v>
      </c>
    </row>
    <row r="33" spans="1:9" s="1" customFormat="1" ht="15" customHeight="1">
      <c r="A33" s="19">
        <v>30</v>
      </c>
      <c r="B33" s="47" t="s">
        <v>61</v>
      </c>
      <c r="C33" s="47" t="s">
        <v>14</v>
      </c>
      <c r="D33" s="41" t="s">
        <v>92</v>
      </c>
      <c r="E33" s="47" t="s">
        <v>82</v>
      </c>
      <c r="F33" s="42">
        <v>0.018564814814814815</v>
      </c>
      <c r="G33" s="20" t="str">
        <f t="shared" si="0"/>
        <v>3.31/km</v>
      </c>
      <c r="H33" s="21">
        <f t="shared" si="3"/>
        <v>0.0026157407407407414</v>
      </c>
      <c r="I33" s="21">
        <f t="shared" si="2"/>
        <v>0.0015625000000000014</v>
      </c>
    </row>
    <row r="34" spans="1:9" s="1" customFormat="1" ht="15" customHeight="1">
      <c r="A34" s="19">
        <v>31</v>
      </c>
      <c r="B34" s="47" t="s">
        <v>117</v>
      </c>
      <c r="C34" s="47" t="s">
        <v>118</v>
      </c>
      <c r="D34" s="41" t="s">
        <v>72</v>
      </c>
      <c r="E34" s="47" t="s">
        <v>179</v>
      </c>
      <c r="F34" s="42">
        <v>0.018587962962962962</v>
      </c>
      <c r="G34" s="20" t="str">
        <f t="shared" si="0"/>
        <v>3.31/km</v>
      </c>
      <c r="H34" s="21">
        <f t="shared" si="3"/>
        <v>0.0026388888888888885</v>
      </c>
      <c r="I34" s="21">
        <f t="shared" si="2"/>
        <v>0.0026388888888888885</v>
      </c>
    </row>
    <row r="35" spans="1:9" s="1" customFormat="1" ht="15" customHeight="1">
      <c r="A35" s="19">
        <v>32</v>
      </c>
      <c r="B35" s="47" t="s">
        <v>119</v>
      </c>
      <c r="C35" s="47" t="s">
        <v>38</v>
      </c>
      <c r="D35" s="41" t="s">
        <v>78</v>
      </c>
      <c r="E35" s="47" t="s">
        <v>179</v>
      </c>
      <c r="F35" s="42">
        <v>0.018645833333333334</v>
      </c>
      <c r="G35" s="20" t="str">
        <f t="shared" si="0"/>
        <v>3.32/km</v>
      </c>
      <c r="H35" s="21">
        <f t="shared" si="3"/>
        <v>0.00269675925925926</v>
      </c>
      <c r="I35" s="21">
        <f t="shared" si="2"/>
        <v>0.00255787037037037</v>
      </c>
    </row>
    <row r="36" spans="1:9" s="1" customFormat="1" ht="15" customHeight="1">
      <c r="A36" s="19">
        <v>33</v>
      </c>
      <c r="B36" s="47" t="s">
        <v>120</v>
      </c>
      <c r="C36" s="47" t="s">
        <v>20</v>
      </c>
      <c r="D36" s="41" t="s">
        <v>72</v>
      </c>
      <c r="E36" s="47" t="s">
        <v>41</v>
      </c>
      <c r="F36" s="42">
        <v>0.018680555555555554</v>
      </c>
      <c r="G36" s="20" t="str">
        <f t="shared" si="0"/>
        <v>3.32/km</v>
      </c>
      <c r="H36" s="21">
        <f t="shared" si="3"/>
        <v>0.0027314814814814806</v>
      </c>
      <c r="I36" s="21">
        <f t="shared" si="2"/>
        <v>0.0027314814814814806</v>
      </c>
    </row>
    <row r="37" spans="1:9" s="1" customFormat="1" ht="15" customHeight="1">
      <c r="A37" s="19">
        <v>34</v>
      </c>
      <c r="B37" s="47" t="s">
        <v>59</v>
      </c>
      <c r="C37" s="47" t="s">
        <v>27</v>
      </c>
      <c r="D37" s="41" t="s">
        <v>75</v>
      </c>
      <c r="E37" s="47" t="s">
        <v>46</v>
      </c>
      <c r="F37" s="42">
        <v>0.01869212962962963</v>
      </c>
      <c r="G37" s="20" t="str">
        <f t="shared" si="0"/>
        <v>3.33/km</v>
      </c>
      <c r="H37" s="21">
        <f t="shared" si="3"/>
        <v>0.0027430555555555576</v>
      </c>
      <c r="I37" s="21">
        <f t="shared" si="2"/>
        <v>0.00269675925925926</v>
      </c>
    </row>
    <row r="38" spans="1:9" s="1" customFormat="1" ht="15" customHeight="1">
      <c r="A38" s="19">
        <v>35</v>
      </c>
      <c r="B38" s="47" t="s">
        <v>50</v>
      </c>
      <c r="C38" s="47" t="s">
        <v>13</v>
      </c>
      <c r="D38" s="41" t="s">
        <v>92</v>
      </c>
      <c r="E38" s="47" t="s">
        <v>112</v>
      </c>
      <c r="F38" s="42">
        <v>0.018865740740740742</v>
      </c>
      <c r="G38" s="20" t="str">
        <f t="shared" si="0"/>
        <v>3.34/km</v>
      </c>
      <c r="H38" s="21">
        <f t="shared" si="3"/>
        <v>0.002916666666666668</v>
      </c>
      <c r="I38" s="21">
        <f t="shared" si="2"/>
        <v>0.001863425925925928</v>
      </c>
    </row>
    <row r="39" spans="1:9" s="1" customFormat="1" ht="15" customHeight="1">
      <c r="A39" s="19">
        <v>36</v>
      </c>
      <c r="B39" s="47" t="s">
        <v>53</v>
      </c>
      <c r="C39" s="47" t="s">
        <v>32</v>
      </c>
      <c r="D39" s="41" t="s">
        <v>84</v>
      </c>
      <c r="E39" s="47" t="s">
        <v>103</v>
      </c>
      <c r="F39" s="42">
        <v>0.01898148148148148</v>
      </c>
      <c r="G39" s="20" t="str">
        <f t="shared" si="0"/>
        <v>3.36/km</v>
      </c>
      <c r="H39" s="21">
        <f t="shared" si="3"/>
        <v>0.0030324074074074073</v>
      </c>
      <c r="I39" s="21">
        <f t="shared" si="2"/>
        <v>0.002361111111111109</v>
      </c>
    </row>
    <row r="40" spans="1:9" s="1" customFormat="1" ht="15" customHeight="1">
      <c r="A40" s="19">
        <v>37</v>
      </c>
      <c r="B40" s="47" t="s">
        <v>121</v>
      </c>
      <c r="C40" s="47" t="s">
        <v>13</v>
      </c>
      <c r="D40" s="41" t="s">
        <v>92</v>
      </c>
      <c r="E40" s="47" t="s">
        <v>51</v>
      </c>
      <c r="F40" s="42">
        <v>0.01912037037037037</v>
      </c>
      <c r="G40" s="20" t="str">
        <f t="shared" si="0"/>
        <v>3.37/km</v>
      </c>
      <c r="H40" s="21">
        <f t="shared" si="3"/>
        <v>0.003171296296296297</v>
      </c>
      <c r="I40" s="21">
        <f t="shared" si="2"/>
        <v>0.002118055555555557</v>
      </c>
    </row>
    <row r="41" spans="1:9" s="1" customFormat="1" ht="15" customHeight="1">
      <c r="A41" s="19">
        <v>38</v>
      </c>
      <c r="B41" s="47" t="s">
        <v>36</v>
      </c>
      <c r="C41" s="47" t="s">
        <v>122</v>
      </c>
      <c r="D41" s="41" t="s">
        <v>123</v>
      </c>
      <c r="E41" s="47" t="s">
        <v>124</v>
      </c>
      <c r="F41" s="42">
        <v>0.019282407407407408</v>
      </c>
      <c r="G41" s="20" t="str">
        <f t="shared" si="0"/>
        <v>3.39/km</v>
      </c>
      <c r="H41" s="21">
        <f t="shared" si="3"/>
        <v>0.003333333333333334</v>
      </c>
      <c r="I41" s="21">
        <f t="shared" si="2"/>
        <v>0</v>
      </c>
    </row>
    <row r="42" spans="1:9" s="1" customFormat="1" ht="15" customHeight="1">
      <c r="A42" s="19">
        <v>39</v>
      </c>
      <c r="B42" s="47" t="s">
        <v>125</v>
      </c>
      <c r="C42" s="47" t="s">
        <v>31</v>
      </c>
      <c r="D42" s="41" t="s">
        <v>72</v>
      </c>
      <c r="E42" s="47" t="s">
        <v>126</v>
      </c>
      <c r="F42" s="42">
        <v>0.019398148148148147</v>
      </c>
      <c r="G42" s="20" t="str">
        <f t="shared" si="0"/>
        <v>3.41/km</v>
      </c>
      <c r="H42" s="21">
        <f t="shared" si="3"/>
        <v>0.003449074074074073</v>
      </c>
      <c r="I42" s="21">
        <f t="shared" si="2"/>
        <v>0.003449074074074073</v>
      </c>
    </row>
    <row r="43" spans="1:9" s="1" customFormat="1" ht="15" customHeight="1">
      <c r="A43" s="19">
        <v>40</v>
      </c>
      <c r="B43" s="47" t="s">
        <v>127</v>
      </c>
      <c r="C43" s="47" t="s">
        <v>29</v>
      </c>
      <c r="D43" s="41" t="s">
        <v>78</v>
      </c>
      <c r="E43" s="47" t="s">
        <v>51</v>
      </c>
      <c r="F43" s="42">
        <v>0.01951388888888889</v>
      </c>
      <c r="G43" s="20" t="str">
        <f t="shared" si="0"/>
        <v>3.42/km</v>
      </c>
      <c r="H43" s="21">
        <f t="shared" si="3"/>
        <v>0.003564814814814816</v>
      </c>
      <c r="I43" s="21">
        <f t="shared" si="2"/>
        <v>0.003425925925925926</v>
      </c>
    </row>
    <row r="44" spans="1:9" s="1" customFormat="1" ht="15" customHeight="1">
      <c r="A44" s="19">
        <v>41</v>
      </c>
      <c r="B44" s="47" t="s">
        <v>128</v>
      </c>
      <c r="C44" s="47" t="s">
        <v>129</v>
      </c>
      <c r="D44" s="41" t="s">
        <v>84</v>
      </c>
      <c r="E44" s="47" t="s">
        <v>46</v>
      </c>
      <c r="F44" s="42">
        <v>0.019756944444444445</v>
      </c>
      <c r="G44" s="20" t="str">
        <f t="shared" si="0"/>
        <v>3.45/km</v>
      </c>
      <c r="H44" s="21">
        <f t="shared" si="3"/>
        <v>0.003807870370370371</v>
      </c>
      <c r="I44" s="21">
        <f t="shared" si="2"/>
        <v>0.003136574074074073</v>
      </c>
    </row>
    <row r="45" spans="1:9" s="1" customFormat="1" ht="15" customHeight="1">
      <c r="A45" s="19">
        <v>42</v>
      </c>
      <c r="B45" s="47" t="s">
        <v>130</v>
      </c>
      <c r="C45" s="47" t="s">
        <v>15</v>
      </c>
      <c r="D45" s="41" t="s">
        <v>107</v>
      </c>
      <c r="E45" s="47" t="s">
        <v>46</v>
      </c>
      <c r="F45" s="42">
        <v>0.019837962962962963</v>
      </c>
      <c r="G45" s="20" t="str">
        <f t="shared" si="0"/>
        <v>3.46/km</v>
      </c>
      <c r="H45" s="21">
        <f t="shared" si="3"/>
        <v>0.0038888888888888896</v>
      </c>
      <c r="I45" s="21">
        <f t="shared" si="2"/>
        <v>0.0017245370370370383</v>
      </c>
    </row>
    <row r="46" spans="1:9" s="1" customFormat="1" ht="15" customHeight="1">
      <c r="A46" s="19">
        <v>43</v>
      </c>
      <c r="B46" s="47" t="s">
        <v>131</v>
      </c>
      <c r="C46" s="47" t="s">
        <v>132</v>
      </c>
      <c r="D46" s="41" t="s">
        <v>75</v>
      </c>
      <c r="E46" s="47" t="s">
        <v>178</v>
      </c>
      <c r="F46" s="42">
        <v>0.019837962962962963</v>
      </c>
      <c r="G46" s="20" t="str">
        <f t="shared" si="0"/>
        <v>3.46/km</v>
      </c>
      <c r="H46" s="21">
        <f t="shared" si="3"/>
        <v>0.0038888888888888896</v>
      </c>
      <c r="I46" s="21">
        <f t="shared" si="2"/>
        <v>0.003842592592592592</v>
      </c>
    </row>
    <row r="47" spans="1:9" s="1" customFormat="1" ht="15" customHeight="1">
      <c r="A47" s="19">
        <v>44</v>
      </c>
      <c r="B47" s="47" t="s">
        <v>133</v>
      </c>
      <c r="C47" s="47" t="s">
        <v>134</v>
      </c>
      <c r="D47" s="41" t="s">
        <v>75</v>
      </c>
      <c r="E47" s="47" t="s">
        <v>41</v>
      </c>
      <c r="F47" s="42">
        <v>0.020127314814814817</v>
      </c>
      <c r="G47" s="20" t="str">
        <f t="shared" si="0"/>
        <v>3.49/km</v>
      </c>
      <c r="H47" s="21">
        <f t="shared" si="3"/>
        <v>0.004178240740740743</v>
      </c>
      <c r="I47" s="21">
        <f t="shared" si="2"/>
        <v>0.004131944444444445</v>
      </c>
    </row>
    <row r="48" spans="1:9" s="1" customFormat="1" ht="15" customHeight="1">
      <c r="A48" s="19">
        <v>45</v>
      </c>
      <c r="B48" s="47" t="s">
        <v>135</v>
      </c>
      <c r="C48" s="47" t="s">
        <v>14</v>
      </c>
      <c r="D48" s="41" t="s">
        <v>78</v>
      </c>
      <c r="E48" s="47" t="s">
        <v>60</v>
      </c>
      <c r="F48" s="42">
        <v>0.02013888888888889</v>
      </c>
      <c r="G48" s="20" t="str">
        <f t="shared" si="0"/>
        <v>3.49/km</v>
      </c>
      <c r="H48" s="21">
        <f t="shared" si="3"/>
        <v>0.004189814814814816</v>
      </c>
      <c r="I48" s="21">
        <f t="shared" si="2"/>
        <v>0.004050925925925927</v>
      </c>
    </row>
    <row r="49" spans="1:9" s="1" customFormat="1" ht="15" customHeight="1">
      <c r="A49" s="19">
        <v>46</v>
      </c>
      <c r="B49" s="47" t="s">
        <v>0</v>
      </c>
      <c r="C49" s="47" t="s">
        <v>35</v>
      </c>
      <c r="D49" s="41" t="s">
        <v>123</v>
      </c>
      <c r="E49" s="47" t="s">
        <v>43</v>
      </c>
      <c r="F49" s="42">
        <v>0.020150462962962964</v>
      </c>
      <c r="G49" s="20" t="str">
        <f t="shared" si="0"/>
        <v>3.49/km</v>
      </c>
      <c r="H49" s="21">
        <f t="shared" si="3"/>
        <v>0.00420138888888889</v>
      </c>
      <c r="I49" s="21">
        <f t="shared" si="2"/>
        <v>0.0008680555555555559</v>
      </c>
    </row>
    <row r="50" spans="1:9" s="1" customFormat="1" ht="15" customHeight="1">
      <c r="A50" s="19">
        <v>47</v>
      </c>
      <c r="B50" s="47" t="s">
        <v>136</v>
      </c>
      <c r="C50" s="47" t="s">
        <v>27</v>
      </c>
      <c r="D50" s="41" t="s">
        <v>75</v>
      </c>
      <c r="E50" s="47" t="s">
        <v>113</v>
      </c>
      <c r="F50" s="42">
        <v>0.020381944444444446</v>
      </c>
      <c r="G50" s="20" t="str">
        <f t="shared" si="0"/>
        <v>3.52/km</v>
      </c>
      <c r="H50" s="21">
        <f t="shared" si="3"/>
        <v>0.004432870370370372</v>
      </c>
      <c r="I50" s="21">
        <f t="shared" si="2"/>
        <v>0.004386574074074074</v>
      </c>
    </row>
    <row r="51" spans="1:9" s="1" customFormat="1" ht="15" customHeight="1">
      <c r="A51" s="19">
        <v>48</v>
      </c>
      <c r="B51" s="47" t="s">
        <v>137</v>
      </c>
      <c r="C51" s="47" t="s">
        <v>138</v>
      </c>
      <c r="D51" s="41" t="s">
        <v>84</v>
      </c>
      <c r="E51" s="47" t="s">
        <v>51</v>
      </c>
      <c r="F51" s="42">
        <v>0.020497685185185185</v>
      </c>
      <c r="G51" s="20" t="str">
        <f t="shared" si="0"/>
        <v>3.53/km</v>
      </c>
      <c r="H51" s="21">
        <f t="shared" si="3"/>
        <v>0.004548611111111111</v>
      </c>
      <c r="I51" s="21">
        <f t="shared" si="2"/>
        <v>0.0038773148148148126</v>
      </c>
    </row>
    <row r="52" spans="1:9" s="1" customFormat="1" ht="15" customHeight="1">
      <c r="A52" s="19">
        <v>49</v>
      </c>
      <c r="B52" s="47" t="s">
        <v>139</v>
      </c>
      <c r="C52" s="47" t="s">
        <v>140</v>
      </c>
      <c r="D52" s="41" t="s">
        <v>110</v>
      </c>
      <c r="E52" s="47" t="s">
        <v>103</v>
      </c>
      <c r="F52" s="42">
        <v>0.020555555555555556</v>
      </c>
      <c r="G52" s="20" t="str">
        <f t="shared" si="0"/>
        <v>3.54/km</v>
      </c>
      <c r="H52" s="21">
        <f t="shared" si="3"/>
        <v>0.004606481481481482</v>
      </c>
      <c r="I52" s="21">
        <f t="shared" si="2"/>
        <v>0.002280092592592594</v>
      </c>
    </row>
    <row r="53" spans="1:9" s="3" customFormat="1" ht="15" customHeight="1">
      <c r="A53" s="19">
        <v>50</v>
      </c>
      <c r="B53" s="47" t="s">
        <v>67</v>
      </c>
      <c r="C53" s="47" t="s">
        <v>16</v>
      </c>
      <c r="D53" s="41" t="s">
        <v>107</v>
      </c>
      <c r="E53" s="47" t="s">
        <v>51</v>
      </c>
      <c r="F53" s="42">
        <v>0.020729166666666667</v>
      </c>
      <c r="G53" s="20" t="str">
        <f t="shared" si="0"/>
        <v>3.56/km</v>
      </c>
      <c r="H53" s="21">
        <f t="shared" si="3"/>
        <v>0.004780092592592593</v>
      </c>
      <c r="I53" s="21">
        <f t="shared" si="2"/>
        <v>0.0026157407407407414</v>
      </c>
    </row>
    <row r="54" spans="1:9" s="1" customFormat="1" ht="15" customHeight="1">
      <c r="A54" s="19">
        <v>51</v>
      </c>
      <c r="B54" s="47" t="s">
        <v>141</v>
      </c>
      <c r="C54" s="47" t="s">
        <v>29</v>
      </c>
      <c r="D54" s="41" t="s">
        <v>84</v>
      </c>
      <c r="E54" s="47" t="s">
        <v>178</v>
      </c>
      <c r="F54" s="42">
        <v>0.020787037037037038</v>
      </c>
      <c r="G54" s="20" t="str">
        <f t="shared" si="0"/>
        <v>3.56/km</v>
      </c>
      <c r="H54" s="21">
        <f t="shared" si="3"/>
        <v>0.004837962962962964</v>
      </c>
      <c r="I54" s="21">
        <f t="shared" si="2"/>
        <v>0.004166666666666666</v>
      </c>
    </row>
    <row r="55" spans="1:9" s="1" customFormat="1" ht="15" customHeight="1">
      <c r="A55" s="19">
        <v>52</v>
      </c>
      <c r="B55" s="47" t="s">
        <v>68</v>
      </c>
      <c r="C55" s="47" t="s">
        <v>22</v>
      </c>
      <c r="D55" s="41" t="s">
        <v>78</v>
      </c>
      <c r="E55" s="47" t="s">
        <v>176</v>
      </c>
      <c r="F55" s="42">
        <v>0.020949074074074075</v>
      </c>
      <c r="G55" s="20" t="str">
        <f t="shared" si="0"/>
        <v>3.58/km</v>
      </c>
      <c r="H55" s="21">
        <f t="shared" si="3"/>
        <v>0.005000000000000001</v>
      </c>
      <c r="I55" s="21">
        <f t="shared" si="2"/>
        <v>0.004861111111111111</v>
      </c>
    </row>
    <row r="56" spans="1:9" s="1" customFormat="1" ht="15" customHeight="1">
      <c r="A56" s="19">
        <v>53</v>
      </c>
      <c r="B56" s="47" t="s">
        <v>142</v>
      </c>
      <c r="C56" s="47" t="s">
        <v>24</v>
      </c>
      <c r="D56" s="41" t="s">
        <v>84</v>
      </c>
      <c r="E56" s="47" t="s">
        <v>143</v>
      </c>
      <c r="F56" s="42">
        <v>0.021053240740740744</v>
      </c>
      <c r="G56" s="20" t="str">
        <f t="shared" si="0"/>
        <v>3.59/km</v>
      </c>
      <c r="H56" s="21">
        <f t="shared" si="3"/>
        <v>0.00510416666666667</v>
      </c>
      <c r="I56" s="21">
        <f t="shared" si="2"/>
        <v>0.004432870370370372</v>
      </c>
    </row>
    <row r="57" spans="1:9" s="1" customFormat="1" ht="15" customHeight="1">
      <c r="A57" s="19">
        <v>54</v>
      </c>
      <c r="B57" s="47" t="s">
        <v>40</v>
      </c>
      <c r="C57" s="47" t="s">
        <v>66</v>
      </c>
      <c r="D57" s="41" t="s">
        <v>144</v>
      </c>
      <c r="E57" s="47" t="s">
        <v>113</v>
      </c>
      <c r="F57" s="42">
        <v>0.021099537037037038</v>
      </c>
      <c r="G57" s="20" t="str">
        <f t="shared" si="0"/>
        <v>3.60/km</v>
      </c>
      <c r="H57" s="21">
        <f aca="true" t="shared" si="4" ref="H57:H79">F57-$F$4</f>
        <v>0.005150462962962964</v>
      </c>
      <c r="I57" s="21">
        <f t="shared" si="2"/>
        <v>0</v>
      </c>
    </row>
    <row r="58" spans="1:9" s="1" customFormat="1" ht="15" customHeight="1">
      <c r="A58" s="19">
        <v>55</v>
      </c>
      <c r="B58" s="47" t="s">
        <v>70</v>
      </c>
      <c r="C58" s="47" t="s">
        <v>28</v>
      </c>
      <c r="D58" s="41" t="s">
        <v>84</v>
      </c>
      <c r="E58" s="47" t="s">
        <v>46</v>
      </c>
      <c r="F58" s="42">
        <v>0.02113425925925926</v>
      </c>
      <c r="G58" s="20" t="str">
        <f t="shared" si="0"/>
        <v>4.00/km</v>
      </c>
      <c r="H58" s="21">
        <f t="shared" si="4"/>
        <v>0.005185185185185185</v>
      </c>
      <c r="I58" s="21">
        <f t="shared" si="2"/>
        <v>0.004513888888888887</v>
      </c>
    </row>
    <row r="59" spans="1:9" ht="15" customHeight="1">
      <c r="A59" s="19">
        <v>56</v>
      </c>
      <c r="B59" s="47" t="s">
        <v>145</v>
      </c>
      <c r="C59" s="47" t="s">
        <v>146</v>
      </c>
      <c r="D59" s="41" t="s">
        <v>72</v>
      </c>
      <c r="E59" s="47" t="s">
        <v>176</v>
      </c>
      <c r="F59" s="42">
        <v>0.021168981481481483</v>
      </c>
      <c r="G59" s="20" t="str">
        <f t="shared" si="0"/>
        <v>4.01/km</v>
      </c>
      <c r="H59" s="21">
        <f t="shared" si="4"/>
        <v>0.005219907407407409</v>
      </c>
      <c r="I59" s="21">
        <f t="shared" si="2"/>
        <v>0.005219907407407409</v>
      </c>
    </row>
    <row r="60" spans="1:9" ht="15" customHeight="1">
      <c r="A60" s="19">
        <v>57</v>
      </c>
      <c r="B60" s="47" t="s">
        <v>147</v>
      </c>
      <c r="C60" s="47" t="s">
        <v>29</v>
      </c>
      <c r="D60" s="41" t="s">
        <v>94</v>
      </c>
      <c r="E60" s="47" t="s">
        <v>143</v>
      </c>
      <c r="F60" s="42">
        <v>0.02152777777777778</v>
      </c>
      <c r="G60" s="20" t="str">
        <f t="shared" si="0"/>
        <v>4.05/km</v>
      </c>
      <c r="H60" s="21">
        <f t="shared" si="4"/>
        <v>0.005578703703703707</v>
      </c>
      <c r="I60" s="21">
        <f t="shared" si="2"/>
        <v>0.004421296296296298</v>
      </c>
    </row>
    <row r="61" spans="1:9" ht="15" customHeight="1">
      <c r="A61" s="19">
        <v>58</v>
      </c>
      <c r="B61" s="47" t="s">
        <v>77</v>
      </c>
      <c r="C61" s="47" t="s">
        <v>37</v>
      </c>
      <c r="D61" s="41" t="s">
        <v>107</v>
      </c>
      <c r="E61" s="47" t="s">
        <v>46</v>
      </c>
      <c r="F61" s="42">
        <v>0.021736111111111112</v>
      </c>
      <c r="G61" s="20" t="str">
        <f t="shared" si="0"/>
        <v>4.07/km</v>
      </c>
      <c r="H61" s="21">
        <f t="shared" si="4"/>
        <v>0.0057870370370370385</v>
      </c>
      <c r="I61" s="21">
        <f t="shared" si="2"/>
        <v>0.003622685185185187</v>
      </c>
    </row>
    <row r="62" spans="1:9" ht="15" customHeight="1">
      <c r="A62" s="19">
        <v>59</v>
      </c>
      <c r="B62" s="47" t="s">
        <v>68</v>
      </c>
      <c r="C62" s="47" t="s">
        <v>69</v>
      </c>
      <c r="D62" s="41" t="s">
        <v>107</v>
      </c>
      <c r="E62" s="47" t="s">
        <v>176</v>
      </c>
      <c r="F62" s="42">
        <v>0.02189814814814815</v>
      </c>
      <c r="G62" s="20" t="str">
        <f t="shared" si="0"/>
        <v>4.09/km</v>
      </c>
      <c r="H62" s="21">
        <f t="shared" si="4"/>
        <v>0.005949074074074075</v>
      </c>
      <c r="I62" s="21">
        <f t="shared" si="2"/>
        <v>0.003784722222222224</v>
      </c>
    </row>
    <row r="63" spans="1:9" ht="15" customHeight="1">
      <c r="A63" s="19">
        <v>60</v>
      </c>
      <c r="B63" s="47" t="s">
        <v>148</v>
      </c>
      <c r="C63" s="47" t="s">
        <v>149</v>
      </c>
      <c r="D63" s="41" t="s">
        <v>150</v>
      </c>
      <c r="E63" s="47" t="s">
        <v>176</v>
      </c>
      <c r="F63" s="42">
        <v>0.02201388888888889</v>
      </c>
      <c r="G63" s="20" t="str">
        <f t="shared" si="0"/>
        <v>4.10/km</v>
      </c>
      <c r="H63" s="21">
        <f t="shared" si="4"/>
        <v>0.0060648148148148145</v>
      </c>
      <c r="I63" s="21">
        <f t="shared" si="2"/>
        <v>0</v>
      </c>
    </row>
    <row r="64" spans="1:9" ht="15" customHeight="1">
      <c r="A64" s="19">
        <v>61</v>
      </c>
      <c r="B64" s="47" t="s">
        <v>151</v>
      </c>
      <c r="C64" s="47" t="s">
        <v>152</v>
      </c>
      <c r="D64" s="41" t="s">
        <v>144</v>
      </c>
      <c r="E64" s="47" t="s">
        <v>116</v>
      </c>
      <c r="F64" s="42">
        <v>0.022083333333333333</v>
      </c>
      <c r="G64" s="20" t="str">
        <f t="shared" si="0"/>
        <v>4.11/km</v>
      </c>
      <c r="H64" s="21">
        <f t="shared" si="4"/>
        <v>0.0061342592592592594</v>
      </c>
      <c r="I64" s="21">
        <f t="shared" si="2"/>
        <v>0.0009837962962962951</v>
      </c>
    </row>
    <row r="65" spans="1:9" ht="15" customHeight="1">
      <c r="A65" s="19">
        <v>62</v>
      </c>
      <c r="B65" s="47" t="s">
        <v>153</v>
      </c>
      <c r="C65" s="47" t="s">
        <v>56</v>
      </c>
      <c r="D65" s="41" t="s">
        <v>123</v>
      </c>
      <c r="E65" s="47" t="s">
        <v>154</v>
      </c>
      <c r="F65" s="42">
        <v>0.02225694444444444</v>
      </c>
      <c r="G65" s="20" t="str">
        <f t="shared" si="0"/>
        <v>4.13/km</v>
      </c>
      <c r="H65" s="21">
        <f t="shared" si="4"/>
        <v>0.0063078703703703665</v>
      </c>
      <c r="I65" s="21">
        <f t="shared" si="2"/>
        <v>0.0029745370370370325</v>
      </c>
    </row>
    <row r="66" spans="1:9" ht="15" customHeight="1">
      <c r="A66" s="19">
        <v>63</v>
      </c>
      <c r="B66" s="47" t="s">
        <v>155</v>
      </c>
      <c r="C66" s="47" t="s">
        <v>156</v>
      </c>
      <c r="D66" s="41" t="s">
        <v>110</v>
      </c>
      <c r="E66" s="47" t="s">
        <v>46</v>
      </c>
      <c r="F66" s="42">
        <v>0.022337962962962962</v>
      </c>
      <c r="G66" s="20" t="str">
        <f t="shared" si="0"/>
        <v>4.14/km</v>
      </c>
      <c r="H66" s="21">
        <f t="shared" si="4"/>
        <v>0.006388888888888888</v>
      </c>
      <c r="I66" s="21">
        <f t="shared" si="2"/>
        <v>0.0040625</v>
      </c>
    </row>
    <row r="67" spans="1:9" ht="15" customHeight="1">
      <c r="A67" s="19">
        <v>64</v>
      </c>
      <c r="B67" s="47" t="s">
        <v>65</v>
      </c>
      <c r="C67" s="47" t="s">
        <v>62</v>
      </c>
      <c r="D67" s="41" t="s">
        <v>110</v>
      </c>
      <c r="E67" s="47" t="s">
        <v>143</v>
      </c>
      <c r="F67" s="42">
        <v>0.02244212962962963</v>
      </c>
      <c r="G67" s="20" t="str">
        <f t="shared" si="0"/>
        <v>4.15/km</v>
      </c>
      <c r="H67" s="21">
        <f t="shared" si="4"/>
        <v>0.0064930555555555575</v>
      </c>
      <c r="I67" s="21">
        <f t="shared" si="2"/>
        <v>0.004166666666666669</v>
      </c>
    </row>
    <row r="68" spans="1:9" ht="15" customHeight="1">
      <c r="A68" s="19">
        <v>65</v>
      </c>
      <c r="B68" s="47" t="s">
        <v>157</v>
      </c>
      <c r="C68" s="47" t="s">
        <v>18</v>
      </c>
      <c r="D68" s="41" t="s">
        <v>84</v>
      </c>
      <c r="E68" s="47" t="s">
        <v>143</v>
      </c>
      <c r="F68" s="42">
        <v>0.022581018518518518</v>
      </c>
      <c r="G68" s="20" t="str">
        <f aca="true" t="shared" si="5" ref="G68:G79">TEXT(INT((HOUR(F68)*3600+MINUTE(F68)*60+SECOND(F68))/$I$2/60),"0")&amp;"."&amp;TEXT(MOD((HOUR(F68)*3600+MINUTE(F68)*60+SECOND(F68))/$I$2,60),"00")&amp;"/km"</f>
        <v>4.17/km</v>
      </c>
      <c r="H68" s="21">
        <f t="shared" si="4"/>
        <v>0.006631944444444444</v>
      </c>
      <c r="I68" s="21">
        <f t="shared" si="2"/>
        <v>0.0059606481481481455</v>
      </c>
    </row>
    <row r="69" spans="1:9" ht="15" customHeight="1">
      <c r="A69" s="19">
        <v>66</v>
      </c>
      <c r="B69" s="47" t="s">
        <v>158</v>
      </c>
      <c r="C69" s="47" t="s">
        <v>30</v>
      </c>
      <c r="D69" s="41" t="s">
        <v>123</v>
      </c>
      <c r="E69" s="47" t="s">
        <v>51</v>
      </c>
      <c r="F69" s="42">
        <v>0.022581018518518518</v>
      </c>
      <c r="G69" s="20" t="str">
        <f t="shared" si="5"/>
        <v>4.17/km</v>
      </c>
      <c r="H69" s="21">
        <f t="shared" si="4"/>
        <v>0.006631944444444444</v>
      </c>
      <c r="I69" s="21">
        <f aca="true" t="shared" si="6" ref="I69:I79">F69-INDEX($F$4:$F$100,MATCH(D69,$D$4:$D$100,0))</f>
        <v>0.00329861111111111</v>
      </c>
    </row>
    <row r="70" spans="1:9" ht="15" customHeight="1">
      <c r="A70" s="19">
        <v>67</v>
      </c>
      <c r="B70" s="47" t="s">
        <v>71</v>
      </c>
      <c r="C70" s="47" t="s">
        <v>16</v>
      </c>
      <c r="D70" s="41" t="s">
        <v>123</v>
      </c>
      <c r="E70" s="47" t="s">
        <v>42</v>
      </c>
      <c r="F70" s="42">
        <v>0.022604166666666665</v>
      </c>
      <c r="G70" s="20" t="str">
        <f t="shared" si="5"/>
        <v>4.17/km</v>
      </c>
      <c r="H70" s="21">
        <f t="shared" si="4"/>
        <v>0.006655092592592591</v>
      </c>
      <c r="I70" s="21">
        <f t="shared" si="6"/>
        <v>0.003321759259259257</v>
      </c>
    </row>
    <row r="71" spans="1:9" ht="15" customHeight="1">
      <c r="A71" s="19">
        <v>68</v>
      </c>
      <c r="B71" s="47" t="s">
        <v>159</v>
      </c>
      <c r="C71" s="47" t="s">
        <v>160</v>
      </c>
      <c r="D71" s="41" t="s">
        <v>161</v>
      </c>
      <c r="E71" s="47" t="s">
        <v>51</v>
      </c>
      <c r="F71" s="42">
        <v>0.02271990740740741</v>
      </c>
      <c r="G71" s="20" t="str">
        <f t="shared" si="5"/>
        <v>4.18/km</v>
      </c>
      <c r="H71" s="21">
        <f t="shared" si="4"/>
        <v>0.006770833333333337</v>
      </c>
      <c r="I71" s="21">
        <f t="shared" si="6"/>
        <v>0</v>
      </c>
    </row>
    <row r="72" spans="1:9" ht="15" customHeight="1">
      <c r="A72" s="19">
        <v>69</v>
      </c>
      <c r="B72" s="47" t="s">
        <v>162</v>
      </c>
      <c r="C72" s="47" t="s">
        <v>19</v>
      </c>
      <c r="D72" s="41" t="s">
        <v>84</v>
      </c>
      <c r="E72" s="47" t="s">
        <v>163</v>
      </c>
      <c r="F72" s="42">
        <v>0.022881944444444444</v>
      </c>
      <c r="G72" s="20" t="str">
        <f t="shared" si="5"/>
        <v>4.20/km</v>
      </c>
      <c r="H72" s="21">
        <f t="shared" si="4"/>
        <v>0.0069328703703703705</v>
      </c>
      <c r="I72" s="21">
        <f t="shared" si="6"/>
        <v>0.006261574074074072</v>
      </c>
    </row>
    <row r="73" spans="1:9" ht="15" customHeight="1">
      <c r="A73" s="19">
        <v>70</v>
      </c>
      <c r="B73" s="47" t="s">
        <v>164</v>
      </c>
      <c r="C73" s="47" t="s">
        <v>23</v>
      </c>
      <c r="D73" s="41" t="s">
        <v>78</v>
      </c>
      <c r="E73" s="47" t="s">
        <v>60</v>
      </c>
      <c r="F73" s="42">
        <v>0.023171296296296297</v>
      </c>
      <c r="G73" s="20" t="str">
        <f t="shared" si="5"/>
        <v>4.23/km</v>
      </c>
      <c r="H73" s="21">
        <f t="shared" si="4"/>
        <v>0.007222222222222224</v>
      </c>
      <c r="I73" s="21">
        <f t="shared" si="6"/>
        <v>0.007083333333333334</v>
      </c>
    </row>
    <row r="74" spans="1:9" ht="15" customHeight="1">
      <c r="A74" s="19">
        <v>71</v>
      </c>
      <c r="B74" s="47" t="s">
        <v>165</v>
      </c>
      <c r="C74" s="47" t="s">
        <v>166</v>
      </c>
      <c r="D74" s="41" t="s">
        <v>84</v>
      </c>
      <c r="E74" s="47" t="s">
        <v>178</v>
      </c>
      <c r="F74" s="42">
        <v>0.023472222222222217</v>
      </c>
      <c r="G74" s="20" t="str">
        <f t="shared" si="5"/>
        <v>4.27/km</v>
      </c>
      <c r="H74" s="21">
        <f t="shared" si="4"/>
        <v>0.007523148148148143</v>
      </c>
      <c r="I74" s="21">
        <f t="shared" si="6"/>
        <v>0.006851851851851845</v>
      </c>
    </row>
    <row r="75" spans="1:9" ht="15" customHeight="1">
      <c r="A75" s="19">
        <v>72</v>
      </c>
      <c r="B75" s="47" t="s">
        <v>167</v>
      </c>
      <c r="C75" s="47" t="s">
        <v>168</v>
      </c>
      <c r="D75" s="41" t="s">
        <v>110</v>
      </c>
      <c r="E75" s="47" t="s">
        <v>82</v>
      </c>
      <c r="F75" s="42">
        <v>0.0240625</v>
      </c>
      <c r="G75" s="20" t="str">
        <f t="shared" si="5"/>
        <v>4.34/km</v>
      </c>
      <c r="H75" s="21">
        <f t="shared" si="4"/>
        <v>0.008113425925925927</v>
      </c>
      <c r="I75" s="21">
        <f t="shared" si="6"/>
        <v>0.0057870370370370385</v>
      </c>
    </row>
    <row r="76" spans="1:9" ht="15" customHeight="1">
      <c r="A76" s="19">
        <v>73</v>
      </c>
      <c r="B76" s="47" t="s">
        <v>148</v>
      </c>
      <c r="C76" s="47" t="s">
        <v>169</v>
      </c>
      <c r="D76" s="41" t="s">
        <v>110</v>
      </c>
      <c r="E76" s="47" t="s">
        <v>176</v>
      </c>
      <c r="F76" s="42">
        <v>0.02478009259259259</v>
      </c>
      <c r="G76" s="20" t="str">
        <f t="shared" si="5"/>
        <v>4.42/km</v>
      </c>
      <c r="H76" s="21">
        <f t="shared" si="4"/>
        <v>0.008831018518518516</v>
      </c>
      <c r="I76" s="21">
        <f t="shared" si="6"/>
        <v>0.006504629629629628</v>
      </c>
    </row>
    <row r="77" spans="1:9" ht="15" customHeight="1">
      <c r="A77" s="19">
        <v>74</v>
      </c>
      <c r="B77" s="47" t="s">
        <v>170</v>
      </c>
      <c r="C77" s="47" t="s">
        <v>129</v>
      </c>
      <c r="D77" s="41" t="s">
        <v>92</v>
      </c>
      <c r="E77" s="47" t="s">
        <v>51</v>
      </c>
      <c r="F77" s="42">
        <v>0.026203703703703705</v>
      </c>
      <c r="G77" s="20" t="str">
        <f t="shared" si="5"/>
        <v>4.58/km</v>
      </c>
      <c r="H77" s="21">
        <f t="shared" si="4"/>
        <v>0.010254629629629631</v>
      </c>
      <c r="I77" s="21">
        <f t="shared" si="6"/>
        <v>0.009201388888888891</v>
      </c>
    </row>
    <row r="78" spans="1:9" ht="15" customHeight="1">
      <c r="A78" s="19">
        <v>75</v>
      </c>
      <c r="B78" s="47" t="s">
        <v>171</v>
      </c>
      <c r="C78" s="47" t="s">
        <v>172</v>
      </c>
      <c r="D78" s="41" t="s">
        <v>92</v>
      </c>
      <c r="E78" s="47" t="s">
        <v>51</v>
      </c>
      <c r="F78" s="42">
        <v>0.026585648148148146</v>
      </c>
      <c r="G78" s="20" t="str">
        <f t="shared" si="5"/>
        <v>5.02/km</v>
      </c>
      <c r="H78" s="21">
        <f t="shared" si="4"/>
        <v>0.010636574074074073</v>
      </c>
      <c r="I78" s="21">
        <f t="shared" si="6"/>
        <v>0.009583333333333333</v>
      </c>
    </row>
    <row r="79" spans="1:9" ht="15" customHeight="1" thickBot="1">
      <c r="A79" s="22">
        <v>76</v>
      </c>
      <c r="B79" s="48" t="s">
        <v>173</v>
      </c>
      <c r="C79" s="48" t="s">
        <v>174</v>
      </c>
      <c r="D79" s="43" t="s">
        <v>144</v>
      </c>
      <c r="E79" s="48" t="s">
        <v>175</v>
      </c>
      <c r="F79" s="44">
        <v>0.02855324074074074</v>
      </c>
      <c r="G79" s="23" t="str">
        <f t="shared" si="5"/>
        <v>5.25/km</v>
      </c>
      <c r="H79" s="24">
        <f t="shared" si="4"/>
        <v>0.012604166666666666</v>
      </c>
      <c r="I79" s="24">
        <f t="shared" si="6"/>
        <v>0.007453703703703702</v>
      </c>
    </row>
  </sheetData>
  <autoFilter ref="A3:I7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pane ySplit="3" topLeftCell="BM4" activePane="bottomLeft" state="frozen"/>
      <selection pane="topLeft" activeCell="A1" sqref="A1"/>
      <selection pane="bottomLeft" activeCell="C32" sqref="C32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3" t="str">
        <f>Individuale!A1</f>
        <v> Campestre Festa dello Sport 1ª edizione</v>
      </c>
      <c r="B1" s="34"/>
      <c r="C1" s="35"/>
    </row>
    <row r="2" spans="1:3" ht="33" customHeight="1" thickBot="1">
      <c r="A2" s="36" t="str">
        <f>Individuale!A2&amp;" km. "&amp;Individuale!I2</f>
        <v> Borgo Grappa (LT) Italia - Venerdì 01/05/2009 km. 7,6</v>
      </c>
      <c r="B2" s="37"/>
      <c r="C2" s="38"/>
    </row>
    <row r="3" spans="1:3" ht="24.75" customHeight="1" thickBot="1">
      <c r="A3" s="13" t="s">
        <v>3</v>
      </c>
      <c r="B3" s="14" t="s">
        <v>7</v>
      </c>
      <c r="C3" s="14" t="s">
        <v>12</v>
      </c>
    </row>
    <row r="4" spans="1:3" ht="15" customHeight="1">
      <c r="A4" s="27">
        <v>1</v>
      </c>
      <c r="B4" s="49" t="s">
        <v>46</v>
      </c>
      <c r="C4" s="50">
        <v>10</v>
      </c>
    </row>
    <row r="5" spans="1:3" ht="15" customHeight="1">
      <c r="A5" s="25">
        <v>2</v>
      </c>
      <c r="B5" s="51" t="s">
        <v>51</v>
      </c>
      <c r="C5" s="52">
        <v>9</v>
      </c>
    </row>
    <row r="6" spans="1:3" ht="15" customHeight="1">
      <c r="A6" s="25">
        <v>3</v>
      </c>
      <c r="B6" s="51" t="s">
        <v>41</v>
      </c>
      <c r="C6" s="52">
        <v>6</v>
      </c>
    </row>
    <row r="7" spans="1:3" ht="15" customHeight="1">
      <c r="A7" s="25">
        <v>4</v>
      </c>
      <c r="B7" s="51" t="s">
        <v>82</v>
      </c>
      <c r="C7" s="52">
        <v>6</v>
      </c>
    </row>
    <row r="8" spans="1:3" ht="15" customHeight="1">
      <c r="A8" s="25">
        <v>5</v>
      </c>
      <c r="B8" s="51" t="s">
        <v>176</v>
      </c>
      <c r="C8" s="52">
        <v>5</v>
      </c>
    </row>
    <row r="9" spans="1:3" ht="15" customHeight="1">
      <c r="A9" s="25">
        <v>6</v>
      </c>
      <c r="B9" s="51" t="s">
        <v>178</v>
      </c>
      <c r="C9" s="52">
        <v>4</v>
      </c>
    </row>
    <row r="10" spans="1:3" ht="15" customHeight="1">
      <c r="A10" s="25">
        <v>7</v>
      </c>
      <c r="B10" s="51" t="s">
        <v>143</v>
      </c>
      <c r="C10" s="52">
        <v>4</v>
      </c>
    </row>
    <row r="11" spans="1:3" ht="15" customHeight="1">
      <c r="A11" s="25">
        <v>8</v>
      </c>
      <c r="B11" s="51" t="s">
        <v>76</v>
      </c>
      <c r="C11" s="52">
        <v>3</v>
      </c>
    </row>
    <row r="12" spans="1:3" ht="15" customHeight="1">
      <c r="A12" s="25">
        <v>9</v>
      </c>
      <c r="B12" s="51" t="s">
        <v>113</v>
      </c>
      <c r="C12" s="52">
        <v>3</v>
      </c>
    </row>
    <row r="13" spans="1:3" ht="15" customHeight="1">
      <c r="A13" s="25">
        <v>10</v>
      </c>
      <c r="B13" s="51" t="s">
        <v>103</v>
      </c>
      <c r="C13" s="52">
        <v>3</v>
      </c>
    </row>
    <row r="14" spans="1:3" ht="15" customHeight="1">
      <c r="A14" s="25">
        <v>11</v>
      </c>
      <c r="B14" s="51" t="s">
        <v>116</v>
      </c>
      <c r="C14" s="52">
        <v>2</v>
      </c>
    </row>
    <row r="15" spans="1:3" ht="15" customHeight="1">
      <c r="A15" s="25">
        <v>12</v>
      </c>
      <c r="B15" s="51" t="s">
        <v>60</v>
      </c>
      <c r="C15" s="52">
        <v>2</v>
      </c>
    </row>
    <row r="16" spans="1:3" ht="15" customHeight="1">
      <c r="A16" s="25">
        <v>13</v>
      </c>
      <c r="B16" s="51" t="s">
        <v>112</v>
      </c>
      <c r="C16" s="52">
        <v>2</v>
      </c>
    </row>
    <row r="17" spans="1:3" ht="15" customHeight="1">
      <c r="A17" s="25">
        <v>14</v>
      </c>
      <c r="B17" s="51" t="s">
        <v>179</v>
      </c>
      <c r="C17" s="52">
        <v>2</v>
      </c>
    </row>
    <row r="18" spans="1:3" ht="15" customHeight="1">
      <c r="A18" s="25">
        <v>15</v>
      </c>
      <c r="B18" s="51" t="s">
        <v>43</v>
      </c>
      <c r="C18" s="52">
        <v>2</v>
      </c>
    </row>
    <row r="19" spans="1:3" ht="15" customHeight="1">
      <c r="A19" s="25">
        <v>16</v>
      </c>
      <c r="B19" s="51" t="s">
        <v>177</v>
      </c>
      <c r="C19" s="52">
        <v>1</v>
      </c>
    </row>
    <row r="20" spans="1:3" ht="15" customHeight="1">
      <c r="A20" s="25">
        <v>17</v>
      </c>
      <c r="B20" s="51" t="s">
        <v>73</v>
      </c>
      <c r="C20" s="52">
        <v>1</v>
      </c>
    </row>
    <row r="21" spans="1:3" ht="15" customHeight="1">
      <c r="A21" s="25">
        <v>18</v>
      </c>
      <c r="B21" s="51" t="s">
        <v>154</v>
      </c>
      <c r="C21" s="52">
        <v>1</v>
      </c>
    </row>
    <row r="22" spans="1:3" ht="15" customHeight="1">
      <c r="A22" s="25">
        <v>19</v>
      </c>
      <c r="B22" s="51" t="s">
        <v>86</v>
      </c>
      <c r="C22" s="52">
        <v>1</v>
      </c>
    </row>
    <row r="23" spans="1:3" ht="15" customHeight="1">
      <c r="A23" s="25">
        <v>20</v>
      </c>
      <c r="B23" s="51" t="s">
        <v>111</v>
      </c>
      <c r="C23" s="52">
        <v>1</v>
      </c>
    </row>
    <row r="24" spans="1:3" ht="15" customHeight="1">
      <c r="A24" s="25">
        <v>21</v>
      </c>
      <c r="B24" s="51" t="s">
        <v>89</v>
      </c>
      <c r="C24" s="52">
        <v>1</v>
      </c>
    </row>
    <row r="25" spans="1:3" ht="15" customHeight="1">
      <c r="A25" s="25">
        <v>22</v>
      </c>
      <c r="B25" s="51" t="s">
        <v>175</v>
      </c>
      <c r="C25" s="52">
        <v>1</v>
      </c>
    </row>
    <row r="26" spans="1:3" ht="15" customHeight="1">
      <c r="A26" s="25">
        <v>23</v>
      </c>
      <c r="B26" s="51" t="s">
        <v>126</v>
      </c>
      <c r="C26" s="52">
        <v>1</v>
      </c>
    </row>
    <row r="27" spans="1:3" ht="15" customHeight="1">
      <c r="A27" s="25">
        <v>24</v>
      </c>
      <c r="B27" s="51" t="s">
        <v>124</v>
      </c>
      <c r="C27" s="52">
        <v>1</v>
      </c>
    </row>
    <row r="28" spans="1:3" ht="15" customHeight="1">
      <c r="A28" s="25">
        <v>25</v>
      </c>
      <c r="B28" s="51" t="s">
        <v>163</v>
      </c>
      <c r="C28" s="52">
        <v>1</v>
      </c>
    </row>
    <row r="29" spans="1:3" ht="15" customHeight="1">
      <c r="A29" s="25">
        <v>26</v>
      </c>
      <c r="B29" s="51" t="s">
        <v>95</v>
      </c>
      <c r="C29" s="52">
        <v>1</v>
      </c>
    </row>
    <row r="30" spans="1:3" ht="15" customHeight="1">
      <c r="A30" s="25">
        <v>27</v>
      </c>
      <c r="B30" s="51" t="s">
        <v>80</v>
      </c>
      <c r="C30" s="52">
        <v>1</v>
      </c>
    </row>
    <row r="31" spans="1:3" ht="15" customHeight="1" thickBot="1">
      <c r="A31" s="26">
        <v>28</v>
      </c>
      <c r="B31" s="53" t="s">
        <v>42</v>
      </c>
      <c r="C31" s="54">
        <v>1</v>
      </c>
    </row>
    <row r="32" ht="12.75">
      <c r="C32" s="4">
        <f>SUM(C4:C31)</f>
        <v>76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2009-11-16T13:46:41Z</dcterms:modified>
  <cp:category/>
  <cp:version/>
  <cp:contentType/>
  <cp:contentStatus/>
</cp:coreProperties>
</file>