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'Individuale'!$A$3:$I$202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<sst xmlns="http://schemas.openxmlformats.org/spreadsheetml/2006/main" count="877" uniqueCount="381">
  <si>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</si>
  <si>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</si>
  <si>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</si>
  <si>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</si>
  <si>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</si>
  <si>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</si>
  <si>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</si>
  <si>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</si>
  <si>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</si>
  <si>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</si>
  <si>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</si>
  <si>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</si>
  <si>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</si>
  <si>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DARIO</t>
  </si>
  <si>
    <t>GIOVANNI</t>
  </si>
  <si>
    <t>GIUSEPPE</t>
  </si>
  <si>
    <t>FRANCO</t>
  </si>
  <si>
    <t>PAOLO</t>
  </si>
  <si>
    <t>MASSIMO</t>
  </si>
  <si>
    <t>GIANLUCA</t>
  </si>
  <si>
    <t>FABRIZIO</t>
  </si>
  <si>
    <t>CARLO</t>
  </si>
  <si>
    <t>LORENZO</t>
  </si>
  <si>
    <t>STEFANO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</si>
  <si>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</si>
  <si>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</si>
  <si>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</si>
  <si>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</si>
  <si>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</si>
  <si>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</si>
  <si>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</si>
  <si>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</si>
  <si>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</si>
  <si>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</si>
  <si>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</si>
  <si>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</si>
  <si>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</si>
  <si>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</si>
  <si>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VINCENZO</t>
  </si>
  <si>
    <t>MARIO</t>
  </si>
  <si>
    <t>PIETRO</t>
  </si>
  <si>
    <t>VALERIO</t>
  </si>
  <si>
    <t>GIORGIO</t>
  </si>
  <si>
    <t>FRANCESCA</t>
  </si>
  <si>
    <t>DANIELA</t>
  </si>
  <si>
    <t>RUNNING CLUB FUTURA</t>
  </si>
  <si>
    <t>PAOLA</t>
  </si>
  <si>
    <t>VITALE</t>
  </si>
  <si>
    <t>GIOVANNINI</t>
  </si>
  <si>
    <t>ALFREDO</t>
  </si>
  <si>
    <t>DOMENICO</t>
  </si>
  <si>
    <t>ETTORE</t>
  </si>
  <si>
    <t>ALESSANDRA</t>
  </si>
  <si>
    <t>OTTAVIO</t>
  </si>
  <si>
    <t>DE VITO</t>
  </si>
  <si>
    <t>MIELE</t>
  </si>
  <si>
    <t>EMILIO</t>
  </si>
  <si>
    <t>US ROMA 83</t>
  </si>
  <si>
    <t>ATLETICA VITA</t>
  </si>
  <si>
    <t>APOLLONI</t>
  </si>
  <si>
    <t>STEFANIA</t>
  </si>
  <si>
    <t>TIZIANA</t>
  </si>
  <si>
    <t>SARA</t>
  </si>
  <si>
    <t>ATLETICA DEL PARCO</t>
  </si>
  <si>
    <t>LUONGO</t>
  </si>
  <si>
    <t>C</t>
  </si>
  <si>
    <t>MELAVì PONTE</t>
  </si>
  <si>
    <t>GUERRA</t>
  </si>
  <si>
    <t>UGO</t>
  </si>
  <si>
    <t>D'ANTONE</t>
  </si>
  <si>
    <t>D</t>
  </si>
  <si>
    <t>B</t>
  </si>
  <si>
    <t>ASTRA TRASTEVERE</t>
  </si>
  <si>
    <t xml:space="preserve">MANCINI </t>
  </si>
  <si>
    <t>POLLASTRINI</t>
  </si>
  <si>
    <t>G.S. PETER PAN</t>
  </si>
  <si>
    <t>LUDOVICI</t>
  </si>
  <si>
    <t>A</t>
  </si>
  <si>
    <t>ATLETICA AMICIZIA FIUGGI</t>
  </si>
  <si>
    <t>BEDINI</t>
  </si>
  <si>
    <t>ATLETICA VILLA AURELIA</t>
  </si>
  <si>
    <t>SALVI</t>
  </si>
  <si>
    <t>RIFONDAZIONE PODISTICA</t>
  </si>
  <si>
    <t>CHIOMINTO</t>
  </si>
  <si>
    <t>PODISTI MARATONA DI ROMA</t>
  </si>
  <si>
    <t>MAROCCIA</t>
  </si>
  <si>
    <t>CUS ROMATLETICA</t>
  </si>
  <si>
    <t>LBM SPORT TEAM</t>
  </si>
  <si>
    <t>FAGNANI</t>
  </si>
  <si>
    <t>FRANCESCO</t>
  </si>
  <si>
    <t>FREE RUNNERS LARIANO</t>
  </si>
  <si>
    <t>D'ERRICO</t>
  </si>
  <si>
    <t>MAURO</t>
  </si>
  <si>
    <t xml:space="preserve">GALLONE </t>
  </si>
  <si>
    <t xml:space="preserve">BRANDI </t>
  </si>
  <si>
    <t>FRANCESCO PAOLO</t>
  </si>
  <si>
    <t xml:space="preserve">SPINA </t>
  </si>
  <si>
    <t>PETRACCA</t>
  </si>
  <si>
    <t>CARIRI RIETi</t>
  </si>
  <si>
    <t>INNOCENTI</t>
  </si>
  <si>
    <t>MASI</t>
  </si>
  <si>
    <t>PINO</t>
  </si>
  <si>
    <t>ATLETICA LA SBARRA</t>
  </si>
  <si>
    <t>CARMINE</t>
  </si>
  <si>
    <t>PIZZERIA DEL PODISTA</t>
  </si>
  <si>
    <t>RUNFOLA</t>
  </si>
  <si>
    <t>A.S. VILLA DE SANCTIS</t>
  </si>
  <si>
    <t xml:space="preserve">SIMONE </t>
  </si>
  <si>
    <t>MATTEO</t>
  </si>
  <si>
    <t>RANIERI</t>
  </si>
  <si>
    <t>REAL FETTUCCINA</t>
  </si>
  <si>
    <t>MACALE</t>
  </si>
  <si>
    <t>UMBERTO</t>
  </si>
  <si>
    <t xml:space="preserve">CINA </t>
  </si>
  <si>
    <t>PODISTICA 2007</t>
  </si>
  <si>
    <t>CASTELLANO</t>
  </si>
  <si>
    <t>RCF</t>
  </si>
  <si>
    <t>D'AGOSTINO</t>
  </si>
  <si>
    <t>DAVIDE</t>
  </si>
  <si>
    <t>LATINA TRAIL RUNNERS</t>
  </si>
  <si>
    <t>DONATUCCI</t>
  </si>
  <si>
    <t>BELARDINILLI</t>
  </si>
  <si>
    <t xml:space="preserve">BAZZONI </t>
  </si>
  <si>
    <t>ELEONORA</t>
  </si>
  <si>
    <t>F</t>
  </si>
  <si>
    <t>DANESE</t>
  </si>
  <si>
    <t>CIPRESSINI</t>
  </si>
  <si>
    <t>MARCELLO</t>
  </si>
  <si>
    <t>LEPROTTI VILLA ADA</t>
  </si>
  <si>
    <t>MARFEO</t>
  </si>
  <si>
    <t>LAURI</t>
  </si>
  <si>
    <t>ALBERTO</t>
  </si>
  <si>
    <t>BOVA</t>
  </si>
  <si>
    <t>RAPETTI</t>
  </si>
  <si>
    <t>GUARDIA DI FINANZA VILLA SPADA</t>
  </si>
  <si>
    <t>BIZZARRI</t>
  </si>
  <si>
    <t>ATLETICO CENTRALE</t>
  </si>
  <si>
    <t>GARBOTTI</t>
  </si>
  <si>
    <t>CIPOLLONI</t>
  </si>
  <si>
    <t>RICCARDO</t>
  </si>
  <si>
    <t>CRAL POLIGRAFICO DELLO STATO</t>
  </si>
  <si>
    <t>DIVIZIA</t>
  </si>
  <si>
    <t>CRISTIANO</t>
  </si>
  <si>
    <t>UISP ROMA</t>
  </si>
  <si>
    <t>PALIAGA</t>
  </si>
  <si>
    <t>SQUILLANTE</t>
  </si>
  <si>
    <t>ROMA ROAD RUNNER</t>
  </si>
  <si>
    <t>SALVATORI</t>
  </si>
  <si>
    <t>DI FILIPPO</t>
  </si>
  <si>
    <t>CIRULLI</t>
  </si>
  <si>
    <t>GIANNI</t>
  </si>
  <si>
    <t>TANCORRE</t>
  </si>
  <si>
    <t>VALENTINA</t>
  </si>
  <si>
    <t>G</t>
  </si>
  <si>
    <t>PAONE</t>
  </si>
  <si>
    <t>SS LAZIO ATLETICA</t>
  </si>
  <si>
    <t>GALIMBERTI</t>
  </si>
  <si>
    <t>SACCHI</t>
  </si>
  <si>
    <t>RODOLFO</t>
  </si>
  <si>
    <t>PALTINIERI</t>
  </si>
  <si>
    <t>EMILIANO</t>
  </si>
  <si>
    <t>MINERVA ROMA</t>
  </si>
  <si>
    <t>CASTORO</t>
  </si>
  <si>
    <t>AMATORI CASTEL FUSANO</t>
  </si>
  <si>
    <t>COLLETTI</t>
  </si>
  <si>
    <t>ALESSIO</t>
  </si>
  <si>
    <t>SESTI</t>
  </si>
  <si>
    <t>LUCCI</t>
  </si>
  <si>
    <t>ANNA BABY RUNNERS</t>
  </si>
  <si>
    <t xml:space="preserve">DI ANTONIO </t>
  </si>
  <si>
    <t>PATRIZIO</t>
  </si>
  <si>
    <t>LUCCHETTA</t>
  </si>
  <si>
    <t>SERGIO</t>
  </si>
  <si>
    <t>NIGRO</t>
  </si>
  <si>
    <t>FUNARI</t>
  </si>
  <si>
    <t>GIAMPIERO</t>
  </si>
  <si>
    <t>MOSCATELLI</t>
  </si>
  <si>
    <t>ATLETICA ENERGIA ROMA</t>
  </si>
  <si>
    <t>GOLVELLI</t>
  </si>
  <si>
    <t>H</t>
  </si>
  <si>
    <t>GALLI</t>
  </si>
  <si>
    <t>UBALDO</t>
  </si>
  <si>
    <t>PANARIELLO</t>
  </si>
  <si>
    <t>PIERLUIGI</t>
  </si>
  <si>
    <t>MARINELLI</t>
  </si>
  <si>
    <t>GALOTTA</t>
  </si>
  <si>
    <t>SMOLYAR</t>
  </si>
  <si>
    <t>VALENTYNA</t>
  </si>
  <si>
    <t>G.S. BANCARI ROMANI</t>
  </si>
  <si>
    <t>LENTINI</t>
  </si>
  <si>
    <t>DI STEFANO</t>
  </si>
  <si>
    <t>PODISTICA PRENESTE</t>
  </si>
  <si>
    <t>TUBITO</t>
  </si>
  <si>
    <t>SAVERIO</t>
  </si>
  <si>
    <t>SELVAGGI</t>
  </si>
  <si>
    <t>COSIMO</t>
  </si>
  <si>
    <t>RENZETTI</t>
  </si>
  <si>
    <t>POLISPORTIVA COLLI ANIENE</t>
  </si>
  <si>
    <t>VONA</t>
  </si>
  <si>
    <t>VILLA ADA GREN RUNNER</t>
  </si>
  <si>
    <t>BROMURO</t>
  </si>
  <si>
    <t xml:space="preserve">PAGANI </t>
  </si>
  <si>
    <t xml:space="preserve">BALZANO </t>
  </si>
  <si>
    <t>ANTONINO</t>
  </si>
  <si>
    <t>GASPONI</t>
  </si>
  <si>
    <t>STRINATI</t>
  </si>
  <si>
    <t>LO MONACO</t>
  </si>
  <si>
    <t>GAETANINO</t>
  </si>
  <si>
    <t>ALFIERI</t>
  </si>
  <si>
    <t>GABRIELLI</t>
  </si>
  <si>
    <t>SABUZI</t>
  </si>
  <si>
    <t>LIBERTAS ROMA 15</t>
  </si>
  <si>
    <t>LORETI</t>
  </si>
  <si>
    <t xml:space="preserve">BARRETTA </t>
  </si>
  <si>
    <t>E</t>
  </si>
  <si>
    <t>POLIGRAFICO</t>
  </si>
  <si>
    <t>ADAMO</t>
  </si>
  <si>
    <t>DOP. ATAC FARMAENERGY RM</t>
  </si>
  <si>
    <t>LA MANTIA</t>
  </si>
  <si>
    <t>MARATHON CLUB PALERMO</t>
  </si>
  <si>
    <t>BRESCIA</t>
  </si>
  <si>
    <t>PROIETTI</t>
  </si>
  <si>
    <t>MASTROPAOLO</t>
  </si>
  <si>
    <t>FOOTWORKS SPORTING TEAM</t>
  </si>
  <si>
    <t>LOPOLITO</t>
  </si>
  <si>
    <t>ROMA EST</t>
  </si>
  <si>
    <t xml:space="preserve">LUTTAZZI </t>
  </si>
  <si>
    <t>ROBERTA</t>
  </si>
  <si>
    <t>LATTANZIO</t>
  </si>
  <si>
    <t>WORLD MARATHON</t>
  </si>
  <si>
    <t>CUSIMANO</t>
  </si>
  <si>
    <t>FORTE</t>
  </si>
  <si>
    <t>CANALIS</t>
  </si>
  <si>
    <t>PIERO</t>
  </si>
  <si>
    <t>GIAMBARTOLOMEI</t>
  </si>
  <si>
    <t>LATELA</t>
  </si>
  <si>
    <t>CASTELLUCCIO</t>
  </si>
  <si>
    <t>PODISTICA CANSISUM</t>
  </si>
  <si>
    <t>USAI</t>
  </si>
  <si>
    <t>RICCI</t>
  </si>
  <si>
    <t>TIVOLI MARATHON</t>
  </si>
  <si>
    <t>DI CRISCIO</t>
  </si>
  <si>
    <t>MORLUPI</t>
  </si>
  <si>
    <t>COSTANTINI</t>
  </si>
  <si>
    <t>LODI</t>
  </si>
  <si>
    <t>SANTONI</t>
  </si>
  <si>
    <t>VALTER</t>
  </si>
  <si>
    <t xml:space="preserve">DE ANGELIS </t>
  </si>
  <si>
    <t>BERDUSCO</t>
  </si>
  <si>
    <t>SOLLI</t>
  </si>
  <si>
    <t>WALTER</t>
  </si>
  <si>
    <t>FORCINA</t>
  </si>
  <si>
    <t>PESCI</t>
  </si>
  <si>
    <t>MANDINI</t>
  </si>
  <si>
    <t>PATRIZIA</t>
  </si>
  <si>
    <t>I</t>
  </si>
  <si>
    <t>OSTIA RUNNERS</t>
  </si>
  <si>
    <t>MECHILLI</t>
  </si>
  <si>
    <t>TARATUFOLO</t>
  </si>
  <si>
    <t xml:space="preserve">ROMANO </t>
  </si>
  <si>
    <t>ALESSIA</t>
  </si>
  <si>
    <t>AMICONE</t>
  </si>
  <si>
    <t>SANDRO</t>
  </si>
  <si>
    <t>UISP</t>
  </si>
  <si>
    <t xml:space="preserve">GUGLIELMAN </t>
  </si>
  <si>
    <t>AMATORI</t>
  </si>
  <si>
    <t>GIANCARLO</t>
  </si>
  <si>
    <t>BORTOLONI</t>
  </si>
  <si>
    <t>FABRI</t>
  </si>
  <si>
    <t>COLONNA</t>
  </si>
  <si>
    <t>VALERIA</t>
  </si>
  <si>
    <t>LACQUANITI</t>
  </si>
  <si>
    <t>PICANO</t>
  </si>
  <si>
    <t>ENRICO</t>
  </si>
  <si>
    <t>PICCOLI</t>
  </si>
  <si>
    <t>SECCHI</t>
  </si>
  <si>
    <t>SCAVO 2000</t>
  </si>
  <si>
    <t>BASILI</t>
  </si>
  <si>
    <t>STIA RUNNERS</t>
  </si>
  <si>
    <t>RONCADIN</t>
  </si>
  <si>
    <t>GIANFRANCO</t>
  </si>
  <si>
    <t>LAZIO RUNNERS TEAM</t>
  </si>
  <si>
    <t>QUACQUARELLI</t>
  </si>
  <si>
    <t>MIRKO</t>
  </si>
  <si>
    <t xml:space="preserve">CRISCIONE </t>
  </si>
  <si>
    <t>RITA</t>
  </si>
  <si>
    <t>NATALE</t>
  </si>
  <si>
    <t>SANTARELLI</t>
  </si>
  <si>
    <t>CARDONE</t>
  </si>
  <si>
    <t>SORRENTINO</t>
  </si>
  <si>
    <t>PETRILLO</t>
  </si>
  <si>
    <t>LUANA</t>
  </si>
  <si>
    <t xml:space="preserve">TOFANI </t>
  </si>
  <si>
    <t>MUZZI</t>
  </si>
  <si>
    <t>PERILLI</t>
  </si>
  <si>
    <t xml:space="preserve">LUCIA </t>
  </si>
  <si>
    <t xml:space="preserve">SCAFATI </t>
  </si>
  <si>
    <t>DI COLA</t>
  </si>
  <si>
    <t>ARMANDO</t>
  </si>
  <si>
    <t>ZAINO</t>
  </si>
  <si>
    <t>MAIURI</t>
  </si>
  <si>
    <t>PIERFRANCESCO</t>
  </si>
  <si>
    <t>FALLONI</t>
  </si>
  <si>
    <t>MARZIANO</t>
  </si>
  <si>
    <t>POLIDORO</t>
  </si>
  <si>
    <t>TOMA</t>
  </si>
  <si>
    <t>ROSATELLI</t>
  </si>
  <si>
    <t>BARLETTA</t>
  </si>
  <si>
    <t>LEONISSA</t>
  </si>
  <si>
    <t>SPESCHA</t>
  </si>
  <si>
    <t>LAURA</t>
  </si>
  <si>
    <t xml:space="preserve">DURANTINI </t>
  </si>
  <si>
    <t>NANIA</t>
  </si>
  <si>
    <t>EDWIGE</t>
  </si>
  <si>
    <t>DI LORENZO</t>
  </si>
  <si>
    <t>PARIS</t>
  </si>
  <si>
    <t>DUCCIO</t>
  </si>
  <si>
    <t>ORSALI</t>
  </si>
  <si>
    <t>US ACLI</t>
  </si>
  <si>
    <t>SAVOI</t>
  </si>
  <si>
    <t>SABBATUCCI</t>
  </si>
  <si>
    <t xml:space="preserve">LA MARCA </t>
  </si>
  <si>
    <t>DANILO</t>
  </si>
  <si>
    <t>QUATTROPANI</t>
  </si>
  <si>
    <t>AGOSTINI</t>
  </si>
  <si>
    <t>CINZIA</t>
  </si>
  <si>
    <t>LUCCHETTI</t>
  </si>
  <si>
    <t>CATTIVERA</t>
  </si>
  <si>
    <t>TORDI</t>
  </si>
  <si>
    <t>ERNESTO</t>
  </si>
  <si>
    <t>BOLGIA</t>
  </si>
  <si>
    <t>MICHELE</t>
  </si>
  <si>
    <t xml:space="preserve">LISTA </t>
  </si>
  <si>
    <t>ARENA</t>
  </si>
  <si>
    <t>DURANTE</t>
  </si>
  <si>
    <t>SPOSATO</t>
  </si>
  <si>
    <t>TOMMASO</t>
  </si>
  <si>
    <t>SANSONETTI</t>
  </si>
  <si>
    <t>CHRISTIAN</t>
  </si>
  <si>
    <t>COSSU</t>
  </si>
  <si>
    <t xml:space="preserve">DE SANTIS </t>
  </si>
  <si>
    <t>ITALO</t>
  </si>
  <si>
    <t>BRUNAMONTI</t>
  </si>
  <si>
    <t>CHESSA</t>
  </si>
  <si>
    <t>GIOVANNi</t>
  </si>
  <si>
    <t>VARGIU</t>
  </si>
  <si>
    <t xml:space="preserve">MELCHIOR </t>
  </si>
  <si>
    <t>BUCCI</t>
  </si>
  <si>
    <t>POL. MORANDI GUALTIERO</t>
  </si>
  <si>
    <t>ALLEGRINI</t>
  </si>
  <si>
    <t>VASINTONI</t>
  </si>
  <si>
    <t>PETRARCA</t>
  </si>
  <si>
    <t>FLOCCARI</t>
  </si>
  <si>
    <t xml:space="preserve">MALATESTA </t>
  </si>
  <si>
    <t>GALLUZZO</t>
  </si>
  <si>
    <t>CARMELA</t>
  </si>
  <si>
    <t>CAMPOBASSO</t>
  </si>
  <si>
    <t>COCCIA</t>
  </si>
  <si>
    <t>ROCCI</t>
  </si>
  <si>
    <t>PETRUCCI</t>
  </si>
  <si>
    <t>PANCI</t>
  </si>
  <si>
    <t>DESSI'</t>
  </si>
  <si>
    <t>ROMANO</t>
  </si>
  <si>
    <t>NAPOLEONE</t>
  </si>
  <si>
    <t>FRANCA</t>
  </si>
  <si>
    <t>MADONNA</t>
  </si>
  <si>
    <t>GIUSEPPINA</t>
  </si>
  <si>
    <t>ATLETICA TRINITAPOLI</t>
  </si>
  <si>
    <t>G.S. CAT SPORT</t>
  </si>
  <si>
    <t>A.S.D. FREE RUNNERS LARIANO</t>
  </si>
  <si>
    <t>A.S.D. VILLA GORDIANI</t>
  </si>
  <si>
    <t>A.S.D. ROMA ATLETICA</t>
  </si>
  <si>
    <t>A.S.D. ATLETICA CECCANO</t>
  </si>
  <si>
    <t>A.S.D. AMATORI ATL. POMEZIA</t>
  </si>
  <si>
    <t>A.S.D. FIDIPPIDE MESSINA</t>
  </si>
  <si>
    <t>A.S.D. OCTOPUS</t>
  </si>
  <si>
    <t>A.S. AMATORI VILLA PANPHILI</t>
  </si>
  <si>
    <t>ATLETICA AMATORI VELLETRI</t>
  </si>
  <si>
    <t>G.S.D. LITAL</t>
  </si>
  <si>
    <r>
      <t xml:space="preserve">Solstizio d'estate </t>
    </r>
    <r>
      <rPr>
        <i/>
        <sz val="18"/>
        <rFont val="Arial"/>
        <family val="2"/>
      </rPr>
      <t>5ª edizione</t>
    </r>
  </si>
  <si>
    <t xml:space="preserve"> Villa Gordiani - Roma (RM) Italia - Mercoledì 23/06/2010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</si>
</sst>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vertical="center"/>
    </xf>
    <xf numFmtId="21" fontId="0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21" fontId="14" fillId="0" borderId="14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0" t="s">
        <v>379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2" t="s">
        <v>380</v>
      </c>
      <c r="B2" s="33"/>
      <c r="C2" s="33"/>
      <c r="D2" s="33"/>
      <c r="E2" s="33"/>
      <c r="F2" s="33"/>
      <c r="G2" s="34"/>
      <c r="H2" s="6" t="s">
        <v>0</v>
      </c>
      <c r="I2" s="7">
        <v>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1" t="s">
        <v>64</v>
      </c>
      <c r="C4" s="41" t="s">
        <v>12</v>
      </c>
      <c r="D4" s="17" t="s">
        <v>65</v>
      </c>
      <c r="E4" s="41" t="s">
        <v>66</v>
      </c>
      <c r="F4" s="42">
        <v>0.011354166666666667</v>
      </c>
      <c r="G4" s="17" t="str">
        <f aca="true" t="shared" si="0" ref="G4:G67">TEXT(INT((HOUR(F4)*3600+MINUTE(F4)*60+SECOND(F4))/$I$2/60),"0")&amp;"."&amp;TEXT(MOD((HOUR(F4)*3600+MINUTE(F4)*60+SECOND(F4))/$I$2,60),"00")&amp;"/km"</f>
        <v>3.16/km</v>
      </c>
      <c r="H4" s="18">
        <f aca="true" t="shared" si="1" ref="H4:H31">F4-$F$4</f>
        <v>0</v>
      </c>
      <c r="I4" s="18">
        <f aca="true" t="shared" si="2" ref="I4:I35">F4-INDEX($F$4:$F$1122,MATCH(D4,$D$4:$D$1122,0))</f>
        <v>0</v>
      </c>
    </row>
    <row r="5" spans="1:9" s="1" customFormat="1" ht="15" customHeight="1">
      <c r="A5" s="19">
        <v>2</v>
      </c>
      <c r="B5" s="26" t="s">
        <v>67</v>
      </c>
      <c r="C5" s="26" t="s">
        <v>68</v>
      </c>
      <c r="D5" s="20" t="s">
        <v>65</v>
      </c>
      <c r="E5" s="26" t="s">
        <v>82</v>
      </c>
      <c r="F5" s="43">
        <v>0.011412037037037038</v>
      </c>
      <c r="G5" s="20" t="str">
        <f t="shared" si="0"/>
        <v>3.17/km</v>
      </c>
      <c r="H5" s="21">
        <f t="shared" si="1"/>
        <v>5.787037037037132E-05</v>
      </c>
      <c r="I5" s="21">
        <f t="shared" si="2"/>
        <v>5.787037037037132E-05</v>
      </c>
    </row>
    <row r="6" spans="1:9" s="1" customFormat="1" ht="15" customHeight="1">
      <c r="A6" s="19">
        <v>3</v>
      </c>
      <c r="B6" s="26" t="s">
        <v>69</v>
      </c>
      <c r="C6" s="26" t="s">
        <v>15</v>
      </c>
      <c r="D6" s="20" t="s">
        <v>70</v>
      </c>
      <c r="E6" s="26" t="s">
        <v>102</v>
      </c>
      <c r="F6" s="43">
        <v>0.011712962962962965</v>
      </c>
      <c r="G6" s="20" t="str">
        <f t="shared" si="0"/>
        <v>3.22/km</v>
      </c>
      <c r="H6" s="21">
        <f t="shared" si="1"/>
        <v>0.00035879629629629803</v>
      </c>
      <c r="I6" s="21">
        <f t="shared" si="2"/>
        <v>0</v>
      </c>
    </row>
    <row r="7" spans="1:9" s="1" customFormat="1" ht="15" customHeight="1">
      <c r="A7" s="19">
        <v>4</v>
      </c>
      <c r="B7" s="26" t="s">
        <v>48</v>
      </c>
      <c r="C7" s="26" t="s">
        <v>31</v>
      </c>
      <c r="D7" s="20" t="s">
        <v>71</v>
      </c>
      <c r="E7" s="26" t="s">
        <v>72</v>
      </c>
      <c r="F7" s="43">
        <v>0.011736111111111109</v>
      </c>
      <c r="G7" s="20" t="str">
        <f t="shared" si="0"/>
        <v>3.23/km</v>
      </c>
      <c r="H7" s="21">
        <f t="shared" si="1"/>
        <v>0.0003819444444444417</v>
      </c>
      <c r="I7" s="21">
        <f t="shared" si="2"/>
        <v>0</v>
      </c>
    </row>
    <row r="8" spans="1:9" s="1" customFormat="1" ht="15" customHeight="1">
      <c r="A8" s="27">
        <v>5</v>
      </c>
      <c r="B8" s="44" t="s">
        <v>73</v>
      </c>
      <c r="C8" s="44" t="s">
        <v>35</v>
      </c>
      <c r="D8" s="28" t="s">
        <v>71</v>
      </c>
      <c r="E8" s="44" t="s">
        <v>11</v>
      </c>
      <c r="F8" s="45">
        <v>0.011782407407407406</v>
      </c>
      <c r="G8" s="28" t="str">
        <f t="shared" si="0"/>
        <v>3.24/km</v>
      </c>
      <c r="H8" s="29">
        <f t="shared" si="1"/>
        <v>0.00042824074074073945</v>
      </c>
      <c r="I8" s="29">
        <f t="shared" si="2"/>
        <v>4.629629629629775E-05</v>
      </c>
    </row>
    <row r="9" spans="1:9" s="1" customFormat="1" ht="15" customHeight="1">
      <c r="A9" s="19">
        <v>6</v>
      </c>
      <c r="B9" s="26" t="s">
        <v>74</v>
      </c>
      <c r="C9" s="26" t="s">
        <v>17</v>
      </c>
      <c r="D9" s="20" t="s">
        <v>65</v>
      </c>
      <c r="E9" s="26" t="s">
        <v>75</v>
      </c>
      <c r="F9" s="43">
        <v>0.011863425925925925</v>
      </c>
      <c r="G9" s="20" t="str">
        <f t="shared" si="0"/>
        <v>3.25/km</v>
      </c>
      <c r="H9" s="21">
        <f t="shared" si="1"/>
        <v>0.0005092592592592579</v>
      </c>
      <c r="I9" s="21">
        <f t="shared" si="2"/>
        <v>0.0005092592592592579</v>
      </c>
    </row>
    <row r="10" spans="1:9" s="1" customFormat="1" ht="15" customHeight="1">
      <c r="A10" s="19">
        <v>7</v>
      </c>
      <c r="B10" s="26" t="s">
        <v>76</v>
      </c>
      <c r="C10" s="26" t="s">
        <v>31</v>
      </c>
      <c r="D10" s="20" t="s">
        <v>77</v>
      </c>
      <c r="E10" s="26" t="s">
        <v>78</v>
      </c>
      <c r="F10" s="43">
        <v>0.01199074074074074</v>
      </c>
      <c r="G10" s="20" t="str">
        <f t="shared" si="0"/>
        <v>3.27/km</v>
      </c>
      <c r="H10" s="21">
        <f t="shared" si="1"/>
        <v>0.0006365740740740724</v>
      </c>
      <c r="I10" s="21">
        <f t="shared" si="2"/>
        <v>0</v>
      </c>
    </row>
    <row r="11" spans="1:9" s="1" customFormat="1" ht="15" customHeight="1">
      <c r="A11" s="19">
        <v>8</v>
      </c>
      <c r="B11" s="26" t="s">
        <v>79</v>
      </c>
      <c r="C11" s="26" t="s">
        <v>28</v>
      </c>
      <c r="D11" s="20" t="s">
        <v>71</v>
      </c>
      <c r="E11" s="26" t="s">
        <v>80</v>
      </c>
      <c r="F11" s="43">
        <v>0.012060185185185186</v>
      </c>
      <c r="G11" s="20" t="str">
        <f t="shared" si="0"/>
        <v>3.28/km</v>
      </c>
      <c r="H11" s="21">
        <f t="shared" si="1"/>
        <v>0.000706018518518519</v>
      </c>
      <c r="I11" s="21">
        <f t="shared" si="2"/>
        <v>0.0003240740740740773</v>
      </c>
    </row>
    <row r="12" spans="1:9" s="1" customFormat="1" ht="15" customHeight="1">
      <c r="A12" s="19">
        <v>9</v>
      </c>
      <c r="B12" s="26" t="s">
        <v>81</v>
      </c>
      <c r="C12" s="26" t="s">
        <v>41</v>
      </c>
      <c r="D12" s="20" t="s">
        <v>71</v>
      </c>
      <c r="E12" s="26" t="s">
        <v>82</v>
      </c>
      <c r="F12" s="43">
        <v>0.012083333333333333</v>
      </c>
      <c r="G12" s="20" t="str">
        <f t="shared" si="0"/>
        <v>3.29/km</v>
      </c>
      <c r="H12" s="21">
        <f t="shared" si="1"/>
        <v>0.0007291666666666662</v>
      </c>
      <c r="I12" s="21">
        <f t="shared" si="2"/>
        <v>0.00034722222222222446</v>
      </c>
    </row>
    <row r="13" spans="1:9" s="1" customFormat="1" ht="15" customHeight="1">
      <c r="A13" s="19">
        <v>10</v>
      </c>
      <c r="B13" s="26" t="s">
        <v>83</v>
      </c>
      <c r="C13" s="26" t="s">
        <v>20</v>
      </c>
      <c r="D13" s="20" t="s">
        <v>71</v>
      </c>
      <c r="E13" s="26" t="s">
        <v>369</v>
      </c>
      <c r="F13" s="43">
        <v>0.012094907407407408</v>
      </c>
      <c r="G13" s="20" t="str">
        <f t="shared" si="0"/>
        <v>3.29/km</v>
      </c>
      <c r="H13" s="21">
        <f t="shared" si="1"/>
        <v>0.0007407407407407415</v>
      </c>
      <c r="I13" s="21">
        <f t="shared" si="2"/>
        <v>0.00035879629629629976</v>
      </c>
    </row>
    <row r="14" spans="1:9" s="1" customFormat="1" ht="15" customHeight="1">
      <c r="A14" s="19">
        <v>11</v>
      </c>
      <c r="B14" s="26" t="s">
        <v>22</v>
      </c>
      <c r="C14" s="26" t="s">
        <v>15</v>
      </c>
      <c r="D14" s="20" t="s">
        <v>71</v>
      </c>
      <c r="E14" s="26" t="s">
        <v>84</v>
      </c>
      <c r="F14" s="43">
        <v>0.012094907407407408</v>
      </c>
      <c r="G14" s="20" t="str">
        <f t="shared" si="0"/>
        <v>3.29/km</v>
      </c>
      <c r="H14" s="21">
        <f t="shared" si="1"/>
        <v>0.0007407407407407415</v>
      </c>
      <c r="I14" s="21">
        <f t="shared" si="2"/>
        <v>0.00035879629629629976</v>
      </c>
    </row>
    <row r="15" spans="1:9" s="1" customFormat="1" ht="15" customHeight="1">
      <c r="A15" s="19">
        <v>12</v>
      </c>
      <c r="B15" s="26" t="s">
        <v>85</v>
      </c>
      <c r="C15" s="26" t="s">
        <v>14</v>
      </c>
      <c r="D15" s="20" t="s">
        <v>71</v>
      </c>
      <c r="E15" s="26" t="s">
        <v>86</v>
      </c>
      <c r="F15" s="43">
        <v>0.0121875</v>
      </c>
      <c r="G15" s="20" t="str">
        <f t="shared" si="0"/>
        <v>3.31/km</v>
      </c>
      <c r="H15" s="21">
        <f t="shared" si="1"/>
        <v>0.0008333333333333335</v>
      </c>
      <c r="I15" s="21">
        <f t="shared" si="2"/>
        <v>0.0004513888888888918</v>
      </c>
    </row>
    <row r="16" spans="1:9" s="1" customFormat="1" ht="15" customHeight="1">
      <c r="A16" s="19">
        <v>13</v>
      </c>
      <c r="B16" s="26" t="s">
        <v>55</v>
      </c>
      <c r="C16" s="26" t="s">
        <v>56</v>
      </c>
      <c r="D16" s="20" t="s">
        <v>71</v>
      </c>
      <c r="E16" s="26" t="s">
        <v>87</v>
      </c>
      <c r="F16" s="43">
        <v>0.012256944444444444</v>
      </c>
      <c r="G16" s="20" t="str">
        <f t="shared" si="0"/>
        <v>3.32/km</v>
      </c>
      <c r="H16" s="21">
        <f t="shared" si="1"/>
        <v>0.0009027777777777767</v>
      </c>
      <c r="I16" s="21">
        <f t="shared" si="2"/>
        <v>0.000520833333333335</v>
      </c>
    </row>
    <row r="17" spans="1:9" s="1" customFormat="1" ht="15" customHeight="1">
      <c r="A17" s="19">
        <v>14</v>
      </c>
      <c r="B17" s="26" t="s">
        <v>88</v>
      </c>
      <c r="C17" s="26" t="s">
        <v>89</v>
      </c>
      <c r="D17" s="20" t="s">
        <v>77</v>
      </c>
      <c r="E17" s="26" t="s">
        <v>90</v>
      </c>
      <c r="F17" s="43">
        <v>0.012291666666666666</v>
      </c>
      <c r="G17" s="20" t="str">
        <f t="shared" si="0"/>
        <v>3.32/km</v>
      </c>
      <c r="H17" s="21">
        <f t="shared" si="1"/>
        <v>0.0009374999999999991</v>
      </c>
      <c r="I17" s="21">
        <f t="shared" si="2"/>
        <v>0.0003009259259259267</v>
      </c>
    </row>
    <row r="18" spans="1:9" s="1" customFormat="1" ht="15" customHeight="1">
      <c r="A18" s="27">
        <v>15</v>
      </c>
      <c r="B18" s="44" t="s">
        <v>91</v>
      </c>
      <c r="C18" s="44" t="s">
        <v>92</v>
      </c>
      <c r="D18" s="28" t="s">
        <v>65</v>
      </c>
      <c r="E18" s="44" t="s">
        <v>11</v>
      </c>
      <c r="F18" s="45">
        <v>0.01230324074074074</v>
      </c>
      <c r="G18" s="28" t="str">
        <f t="shared" si="0"/>
        <v>3.33/km</v>
      </c>
      <c r="H18" s="29">
        <f t="shared" si="1"/>
        <v>0.0009490740740740727</v>
      </c>
      <c r="I18" s="29">
        <f t="shared" si="2"/>
        <v>0.0009490740740740727</v>
      </c>
    </row>
    <row r="19" spans="1:9" s="1" customFormat="1" ht="15" customHeight="1">
      <c r="A19" s="19">
        <v>16</v>
      </c>
      <c r="B19" s="26" t="s">
        <v>93</v>
      </c>
      <c r="C19" s="26" t="s">
        <v>12</v>
      </c>
      <c r="D19" s="20" t="s">
        <v>65</v>
      </c>
      <c r="E19" s="26" t="s">
        <v>370</v>
      </c>
      <c r="F19" s="43">
        <v>0.012326388888888888</v>
      </c>
      <c r="G19" s="20" t="str">
        <f t="shared" si="0"/>
        <v>3.33/km</v>
      </c>
      <c r="H19" s="21">
        <f t="shared" si="1"/>
        <v>0.0009722222222222215</v>
      </c>
      <c r="I19" s="21">
        <f t="shared" si="2"/>
        <v>0.0009722222222222215</v>
      </c>
    </row>
    <row r="20" spans="1:9" s="1" customFormat="1" ht="15" customHeight="1">
      <c r="A20" s="19">
        <v>17</v>
      </c>
      <c r="B20" s="26" t="s">
        <v>94</v>
      </c>
      <c r="C20" s="26" t="s">
        <v>95</v>
      </c>
      <c r="D20" s="20" t="s">
        <v>71</v>
      </c>
      <c r="E20" s="26" t="s">
        <v>367</v>
      </c>
      <c r="F20" s="43">
        <v>0.012349537037037039</v>
      </c>
      <c r="G20" s="20" t="str">
        <f t="shared" si="0"/>
        <v>3.33/km</v>
      </c>
      <c r="H20" s="21">
        <f t="shared" si="1"/>
        <v>0.0009953703703703722</v>
      </c>
      <c r="I20" s="21">
        <f t="shared" si="2"/>
        <v>0.0006134259259259305</v>
      </c>
    </row>
    <row r="21" spans="1:9" s="1" customFormat="1" ht="15" customHeight="1">
      <c r="A21" s="19">
        <v>18</v>
      </c>
      <c r="B21" s="26" t="s">
        <v>96</v>
      </c>
      <c r="C21" s="26" t="s">
        <v>23</v>
      </c>
      <c r="D21" s="20" t="s">
        <v>65</v>
      </c>
      <c r="E21" s="26" t="s">
        <v>371</v>
      </c>
      <c r="F21" s="43">
        <v>0.01238425925925926</v>
      </c>
      <c r="G21" s="20" t="str">
        <f t="shared" si="0"/>
        <v>3.34/km</v>
      </c>
      <c r="H21" s="21">
        <f t="shared" si="1"/>
        <v>0.0010300925925925929</v>
      </c>
      <c r="I21" s="21">
        <f t="shared" si="2"/>
        <v>0.0010300925925925929</v>
      </c>
    </row>
    <row r="22" spans="1:9" s="1" customFormat="1" ht="15" customHeight="1">
      <c r="A22" s="19">
        <v>19</v>
      </c>
      <c r="B22" s="26" t="s">
        <v>97</v>
      </c>
      <c r="C22" s="26" t="s">
        <v>15</v>
      </c>
      <c r="D22" s="20" t="s">
        <v>77</v>
      </c>
      <c r="E22" s="26" t="s">
        <v>98</v>
      </c>
      <c r="F22" s="43">
        <v>0.01255787037037037</v>
      </c>
      <c r="G22" s="20" t="str">
        <f t="shared" si="0"/>
        <v>3.37/km</v>
      </c>
      <c r="H22" s="21">
        <f t="shared" si="1"/>
        <v>0.0012037037037037034</v>
      </c>
      <c r="I22" s="21">
        <f t="shared" si="2"/>
        <v>0.000567129629629631</v>
      </c>
    </row>
    <row r="23" spans="1:9" s="1" customFormat="1" ht="15" customHeight="1">
      <c r="A23" s="19">
        <v>20</v>
      </c>
      <c r="B23" s="26" t="s">
        <v>99</v>
      </c>
      <c r="C23" s="26" t="s">
        <v>42</v>
      </c>
      <c r="D23" s="20" t="s">
        <v>77</v>
      </c>
      <c r="E23" s="26" t="s">
        <v>369</v>
      </c>
      <c r="F23" s="43">
        <v>0.012569444444444446</v>
      </c>
      <c r="G23" s="20" t="str">
        <f t="shared" si="0"/>
        <v>3.37/km</v>
      </c>
      <c r="H23" s="21">
        <f t="shared" si="1"/>
        <v>0.0012152777777777787</v>
      </c>
      <c r="I23" s="21">
        <f t="shared" si="2"/>
        <v>0.0005787037037037063</v>
      </c>
    </row>
    <row r="24" spans="1:9" s="1" customFormat="1" ht="15" customHeight="1">
      <c r="A24" s="19">
        <v>21</v>
      </c>
      <c r="B24" s="26" t="s">
        <v>100</v>
      </c>
      <c r="C24" s="26" t="s">
        <v>101</v>
      </c>
      <c r="D24" s="20" t="s">
        <v>65</v>
      </c>
      <c r="E24" s="26" t="s">
        <v>102</v>
      </c>
      <c r="F24" s="43">
        <v>0.012592592592592593</v>
      </c>
      <c r="G24" s="20" t="str">
        <f t="shared" si="0"/>
        <v>3.38/km</v>
      </c>
      <c r="H24" s="21">
        <f t="shared" si="1"/>
        <v>0.0012384259259259258</v>
      </c>
      <c r="I24" s="21">
        <f t="shared" si="2"/>
        <v>0.0012384259259259258</v>
      </c>
    </row>
    <row r="25" spans="1:9" s="1" customFormat="1" ht="15" customHeight="1">
      <c r="A25" s="19">
        <v>22</v>
      </c>
      <c r="B25" s="26" t="s">
        <v>97</v>
      </c>
      <c r="C25" s="26" t="s">
        <v>103</v>
      </c>
      <c r="D25" s="20" t="s">
        <v>65</v>
      </c>
      <c r="E25" s="26" t="s">
        <v>104</v>
      </c>
      <c r="F25" s="43">
        <v>0.01266203703703704</v>
      </c>
      <c r="G25" s="20" t="str">
        <f t="shared" si="0"/>
        <v>3.39/km</v>
      </c>
      <c r="H25" s="21">
        <f t="shared" si="1"/>
        <v>0.0013078703703703724</v>
      </c>
      <c r="I25" s="21">
        <f t="shared" si="2"/>
        <v>0.0013078703703703724</v>
      </c>
    </row>
    <row r="26" spans="1:9" s="1" customFormat="1" ht="15" customHeight="1">
      <c r="A26" s="19">
        <v>23</v>
      </c>
      <c r="B26" s="26" t="s">
        <v>105</v>
      </c>
      <c r="C26" s="26" t="s">
        <v>25</v>
      </c>
      <c r="D26" s="20" t="s">
        <v>71</v>
      </c>
      <c r="E26" s="26" t="s">
        <v>106</v>
      </c>
      <c r="F26" s="43">
        <v>0.012708333333333334</v>
      </c>
      <c r="G26" s="20" t="str">
        <f t="shared" si="0"/>
        <v>3.40/km</v>
      </c>
      <c r="H26" s="21">
        <f t="shared" si="1"/>
        <v>0.0013541666666666667</v>
      </c>
      <c r="I26" s="21">
        <f t="shared" si="2"/>
        <v>0.000972222222222225</v>
      </c>
    </row>
    <row r="27" spans="1:9" s="2" customFormat="1" ht="15" customHeight="1">
      <c r="A27" s="19">
        <v>24</v>
      </c>
      <c r="B27" s="26" t="s">
        <v>107</v>
      </c>
      <c r="C27" s="26" t="s">
        <v>108</v>
      </c>
      <c r="D27" s="20" t="s">
        <v>65</v>
      </c>
      <c r="E27" s="26" t="s">
        <v>102</v>
      </c>
      <c r="F27" s="43">
        <v>0.012789351851851852</v>
      </c>
      <c r="G27" s="20" t="str">
        <f t="shared" si="0"/>
        <v>3.41/km</v>
      </c>
      <c r="H27" s="21">
        <f t="shared" si="1"/>
        <v>0.0014351851851851852</v>
      </c>
      <c r="I27" s="21">
        <f t="shared" si="2"/>
        <v>0.0014351851851851852</v>
      </c>
    </row>
    <row r="28" spans="1:9" s="1" customFormat="1" ht="15" customHeight="1">
      <c r="A28" s="19">
        <v>25</v>
      </c>
      <c r="B28" s="26" t="s">
        <v>109</v>
      </c>
      <c r="C28" s="26" t="s">
        <v>35</v>
      </c>
      <c r="D28" s="20" t="s">
        <v>65</v>
      </c>
      <c r="E28" s="26" t="s">
        <v>110</v>
      </c>
      <c r="F28" s="43">
        <v>0.0128125</v>
      </c>
      <c r="G28" s="20" t="str">
        <f t="shared" si="0"/>
        <v>3.41/km</v>
      </c>
      <c r="H28" s="21">
        <f t="shared" si="1"/>
        <v>0.0014583333333333323</v>
      </c>
      <c r="I28" s="21">
        <f t="shared" si="2"/>
        <v>0.0014583333333333323</v>
      </c>
    </row>
    <row r="29" spans="1:9" s="1" customFormat="1" ht="15" customHeight="1">
      <c r="A29" s="19">
        <v>26</v>
      </c>
      <c r="B29" s="26" t="s">
        <v>111</v>
      </c>
      <c r="C29" s="26" t="s">
        <v>112</v>
      </c>
      <c r="D29" s="20" t="s">
        <v>71</v>
      </c>
      <c r="E29" s="26" t="s">
        <v>369</v>
      </c>
      <c r="F29" s="43">
        <v>0.012916666666666667</v>
      </c>
      <c r="G29" s="20" t="str">
        <f t="shared" si="0"/>
        <v>3.43/km</v>
      </c>
      <c r="H29" s="21">
        <f t="shared" si="1"/>
        <v>0.0015624999999999997</v>
      </c>
      <c r="I29" s="21">
        <f t="shared" si="2"/>
        <v>0.001180555555555558</v>
      </c>
    </row>
    <row r="30" spans="1:9" s="1" customFormat="1" ht="15" customHeight="1">
      <c r="A30" s="19">
        <v>27</v>
      </c>
      <c r="B30" s="26" t="s">
        <v>113</v>
      </c>
      <c r="C30" s="26" t="s">
        <v>23</v>
      </c>
      <c r="D30" s="20" t="s">
        <v>65</v>
      </c>
      <c r="E30" s="26" t="s">
        <v>114</v>
      </c>
      <c r="F30" s="43">
        <v>0.01292824074074074</v>
      </c>
      <c r="G30" s="20" t="str">
        <f t="shared" si="0"/>
        <v>3.43/km</v>
      </c>
      <c r="H30" s="21">
        <f t="shared" si="1"/>
        <v>0.0015740740740740732</v>
      </c>
      <c r="I30" s="21">
        <f t="shared" si="2"/>
        <v>0.0015740740740740732</v>
      </c>
    </row>
    <row r="31" spans="1:9" s="1" customFormat="1" ht="15" customHeight="1">
      <c r="A31" s="19">
        <v>28</v>
      </c>
      <c r="B31" s="26" t="s">
        <v>115</v>
      </c>
      <c r="C31" s="26" t="s">
        <v>18</v>
      </c>
      <c r="D31" s="20" t="s">
        <v>65</v>
      </c>
      <c r="E31" s="26" t="s">
        <v>116</v>
      </c>
      <c r="F31" s="43">
        <v>0.012939814814814814</v>
      </c>
      <c r="G31" s="20" t="str">
        <f t="shared" si="0"/>
        <v>3.44/km</v>
      </c>
      <c r="H31" s="21">
        <f t="shared" si="1"/>
        <v>0.0015856481481481468</v>
      </c>
      <c r="I31" s="21">
        <f t="shared" si="2"/>
        <v>0.0015856481481481468</v>
      </c>
    </row>
    <row r="32" spans="1:9" s="1" customFormat="1" ht="15" customHeight="1">
      <c r="A32" s="19">
        <v>29</v>
      </c>
      <c r="B32" s="26" t="s">
        <v>117</v>
      </c>
      <c r="C32" s="26" t="s">
        <v>118</v>
      </c>
      <c r="D32" s="20" t="s">
        <v>77</v>
      </c>
      <c r="E32" s="26" t="s">
        <v>119</v>
      </c>
      <c r="F32" s="43">
        <v>0.012939814814814814</v>
      </c>
      <c r="G32" s="20" t="str">
        <f t="shared" si="0"/>
        <v>3.44/km</v>
      </c>
      <c r="H32" s="21">
        <f aca="true" t="shared" si="3" ref="H32:H95">F32-$F$4</f>
        <v>0.0015856481481481468</v>
      </c>
      <c r="I32" s="21">
        <f t="shared" si="2"/>
        <v>0.0009490740740740744</v>
      </c>
    </row>
    <row r="33" spans="1:9" s="1" customFormat="1" ht="15" customHeight="1">
      <c r="A33" s="27">
        <v>30</v>
      </c>
      <c r="B33" s="44" t="s">
        <v>120</v>
      </c>
      <c r="C33" s="44" t="s">
        <v>49</v>
      </c>
      <c r="D33" s="28" t="s">
        <v>65</v>
      </c>
      <c r="E33" s="44" t="s">
        <v>11</v>
      </c>
      <c r="F33" s="45">
        <v>0.013090277777777779</v>
      </c>
      <c r="G33" s="28" t="str">
        <f t="shared" si="0"/>
        <v>3.46/km</v>
      </c>
      <c r="H33" s="29">
        <f t="shared" si="3"/>
        <v>0.0017361111111111119</v>
      </c>
      <c r="I33" s="29">
        <f t="shared" si="2"/>
        <v>0.0017361111111111119</v>
      </c>
    </row>
    <row r="34" spans="1:9" s="1" customFormat="1" ht="15" customHeight="1">
      <c r="A34" s="27">
        <v>31</v>
      </c>
      <c r="B34" s="44" t="s">
        <v>121</v>
      </c>
      <c r="C34" s="44" t="s">
        <v>12</v>
      </c>
      <c r="D34" s="28" t="s">
        <v>65</v>
      </c>
      <c r="E34" s="44" t="s">
        <v>11</v>
      </c>
      <c r="F34" s="45">
        <v>0.013101851851851852</v>
      </c>
      <c r="G34" s="28" t="str">
        <f t="shared" si="0"/>
        <v>3.46/km</v>
      </c>
      <c r="H34" s="29">
        <f t="shared" si="3"/>
        <v>0.0017476851851851855</v>
      </c>
      <c r="I34" s="29">
        <f t="shared" si="2"/>
        <v>0.0017476851851851855</v>
      </c>
    </row>
    <row r="35" spans="1:9" s="1" customFormat="1" ht="15" customHeight="1">
      <c r="A35" s="19">
        <v>32</v>
      </c>
      <c r="B35" s="26" t="s">
        <v>122</v>
      </c>
      <c r="C35" s="26" t="s">
        <v>123</v>
      </c>
      <c r="D35" s="20" t="s">
        <v>124</v>
      </c>
      <c r="E35" s="26" t="s">
        <v>45</v>
      </c>
      <c r="F35" s="43">
        <v>0.013148148148148147</v>
      </c>
      <c r="G35" s="20" t="str">
        <f t="shared" si="0"/>
        <v>3.47/km</v>
      </c>
      <c r="H35" s="21">
        <f t="shared" si="3"/>
        <v>0.0017939814814814797</v>
      </c>
      <c r="I35" s="21">
        <f t="shared" si="2"/>
        <v>0</v>
      </c>
    </row>
    <row r="36" spans="1:9" s="1" customFormat="1" ht="15" customHeight="1">
      <c r="A36" s="19">
        <v>33</v>
      </c>
      <c r="B36" s="26" t="s">
        <v>125</v>
      </c>
      <c r="C36" s="26" t="s">
        <v>14</v>
      </c>
      <c r="D36" s="20" t="s">
        <v>71</v>
      </c>
      <c r="E36" s="26" t="s">
        <v>378</v>
      </c>
      <c r="F36" s="43">
        <v>0.01326388888888889</v>
      </c>
      <c r="G36" s="20" t="str">
        <f t="shared" si="0"/>
        <v>3.49/km</v>
      </c>
      <c r="H36" s="21">
        <f t="shared" si="3"/>
        <v>0.0019097222222222224</v>
      </c>
      <c r="I36" s="21">
        <f aca="true" t="shared" si="4" ref="I36:I67">F36-INDEX($F$4:$F$1122,MATCH(D36,$D$4:$D$1122,0))</f>
        <v>0.0015277777777777807</v>
      </c>
    </row>
    <row r="37" spans="1:9" s="1" customFormat="1" ht="15" customHeight="1">
      <c r="A37" s="19">
        <v>34</v>
      </c>
      <c r="B37" s="26" t="s">
        <v>126</v>
      </c>
      <c r="C37" s="26" t="s">
        <v>127</v>
      </c>
      <c r="D37" s="20" t="s">
        <v>65</v>
      </c>
      <c r="E37" s="26" t="s">
        <v>128</v>
      </c>
      <c r="F37" s="43">
        <v>0.013287037037037036</v>
      </c>
      <c r="G37" s="20" t="str">
        <f t="shared" si="0"/>
        <v>3.50/km</v>
      </c>
      <c r="H37" s="21">
        <f t="shared" si="3"/>
        <v>0.0019328703703703695</v>
      </c>
      <c r="I37" s="21">
        <f t="shared" si="4"/>
        <v>0.0019328703703703695</v>
      </c>
    </row>
    <row r="38" spans="1:9" s="1" customFormat="1" ht="15" customHeight="1">
      <c r="A38" s="27">
        <v>35</v>
      </c>
      <c r="B38" s="44" t="s">
        <v>129</v>
      </c>
      <c r="C38" s="44" t="s">
        <v>27</v>
      </c>
      <c r="D38" s="28" t="s">
        <v>71</v>
      </c>
      <c r="E38" s="44" t="s">
        <v>11</v>
      </c>
      <c r="F38" s="45">
        <v>0.013310185185185187</v>
      </c>
      <c r="G38" s="28" t="str">
        <f t="shared" si="0"/>
        <v>3.50/km</v>
      </c>
      <c r="H38" s="29">
        <f t="shared" si="3"/>
        <v>0.00195601851851852</v>
      </c>
      <c r="I38" s="29">
        <f t="shared" si="4"/>
        <v>0.0015740740740740784</v>
      </c>
    </row>
    <row r="39" spans="1:9" s="1" customFormat="1" ht="15" customHeight="1">
      <c r="A39" s="27">
        <v>36</v>
      </c>
      <c r="B39" s="44" t="s">
        <v>130</v>
      </c>
      <c r="C39" s="44" t="s">
        <v>131</v>
      </c>
      <c r="D39" s="28" t="s">
        <v>65</v>
      </c>
      <c r="E39" s="44" t="s">
        <v>11</v>
      </c>
      <c r="F39" s="45">
        <v>0.013333333333333334</v>
      </c>
      <c r="G39" s="28" t="str">
        <f t="shared" si="0"/>
        <v>3.50/km</v>
      </c>
      <c r="H39" s="29">
        <f t="shared" si="3"/>
        <v>0.0019791666666666673</v>
      </c>
      <c r="I39" s="29">
        <f t="shared" si="4"/>
        <v>0.0019791666666666673</v>
      </c>
    </row>
    <row r="40" spans="1:9" s="1" customFormat="1" ht="15" customHeight="1">
      <c r="A40" s="19">
        <v>37</v>
      </c>
      <c r="B40" s="26" t="s">
        <v>132</v>
      </c>
      <c r="C40" s="26" t="s">
        <v>15</v>
      </c>
      <c r="D40" s="20" t="s">
        <v>65</v>
      </c>
      <c r="E40" s="26" t="s">
        <v>102</v>
      </c>
      <c r="F40" s="43">
        <v>0.013344907407407408</v>
      </c>
      <c r="G40" s="20" t="str">
        <f t="shared" si="0"/>
        <v>3.51/km</v>
      </c>
      <c r="H40" s="21">
        <f t="shared" si="3"/>
        <v>0.001990740740740741</v>
      </c>
      <c r="I40" s="21">
        <f t="shared" si="4"/>
        <v>0.001990740740740741</v>
      </c>
    </row>
    <row r="41" spans="1:9" s="1" customFormat="1" ht="15" customHeight="1">
      <c r="A41" s="19">
        <v>38</v>
      </c>
      <c r="B41" s="26" t="s">
        <v>133</v>
      </c>
      <c r="C41" s="26" t="s">
        <v>15</v>
      </c>
      <c r="D41" s="20" t="s">
        <v>71</v>
      </c>
      <c r="E41" s="26" t="s">
        <v>134</v>
      </c>
      <c r="F41" s="43">
        <v>0.013379629629629628</v>
      </c>
      <c r="G41" s="20" t="str">
        <f t="shared" si="0"/>
        <v>3.51/km</v>
      </c>
      <c r="H41" s="21">
        <f t="shared" si="3"/>
        <v>0.0020254629629629615</v>
      </c>
      <c r="I41" s="21">
        <f t="shared" si="4"/>
        <v>0.0016435185185185198</v>
      </c>
    </row>
    <row r="42" spans="1:9" s="1" customFormat="1" ht="15" customHeight="1">
      <c r="A42" s="19">
        <v>39</v>
      </c>
      <c r="B42" s="26" t="s">
        <v>135</v>
      </c>
      <c r="C42" s="26" t="s">
        <v>26</v>
      </c>
      <c r="D42" s="20" t="s">
        <v>71</v>
      </c>
      <c r="E42" s="26" t="s">
        <v>136</v>
      </c>
      <c r="F42" s="43">
        <v>0.013483796296296298</v>
      </c>
      <c r="G42" s="20" t="str">
        <f t="shared" si="0"/>
        <v>3.53/km</v>
      </c>
      <c r="H42" s="21">
        <f t="shared" si="3"/>
        <v>0.0021296296296296306</v>
      </c>
      <c r="I42" s="21">
        <f t="shared" si="4"/>
        <v>0.001747685185185189</v>
      </c>
    </row>
    <row r="43" spans="1:9" s="1" customFormat="1" ht="15" customHeight="1">
      <c r="A43" s="19">
        <v>40</v>
      </c>
      <c r="B43" s="26" t="s">
        <v>137</v>
      </c>
      <c r="C43" s="26" t="s">
        <v>40</v>
      </c>
      <c r="D43" s="20" t="s">
        <v>71</v>
      </c>
      <c r="E43" s="26" t="s">
        <v>87</v>
      </c>
      <c r="F43" s="43">
        <v>0.013530092592592594</v>
      </c>
      <c r="G43" s="20" t="str">
        <f t="shared" si="0"/>
        <v>3.54/km</v>
      </c>
      <c r="H43" s="21">
        <f t="shared" si="3"/>
        <v>0.0021759259259259266</v>
      </c>
      <c r="I43" s="21">
        <f t="shared" si="4"/>
        <v>0.001793981481481485</v>
      </c>
    </row>
    <row r="44" spans="1:9" s="1" customFormat="1" ht="15" customHeight="1">
      <c r="A44" s="19">
        <v>41</v>
      </c>
      <c r="B44" s="26" t="s">
        <v>138</v>
      </c>
      <c r="C44" s="26" t="s">
        <v>139</v>
      </c>
      <c r="D44" s="20" t="s">
        <v>65</v>
      </c>
      <c r="E44" s="26" t="s">
        <v>140</v>
      </c>
      <c r="F44" s="43">
        <v>0.013541666666666667</v>
      </c>
      <c r="G44" s="20" t="str">
        <f t="shared" si="0"/>
        <v>3.54/km</v>
      </c>
      <c r="H44" s="21">
        <f t="shared" si="3"/>
        <v>0.0021875</v>
      </c>
      <c r="I44" s="21">
        <f t="shared" si="4"/>
        <v>0.0021875</v>
      </c>
    </row>
    <row r="45" spans="1:9" s="1" customFormat="1" ht="15" customHeight="1">
      <c r="A45" s="19">
        <v>42</v>
      </c>
      <c r="B45" s="26" t="s">
        <v>141</v>
      </c>
      <c r="C45" s="26" t="s">
        <v>142</v>
      </c>
      <c r="D45" s="20" t="s">
        <v>65</v>
      </c>
      <c r="E45" s="26" t="s">
        <v>134</v>
      </c>
      <c r="F45" s="43">
        <v>0.01357638888888889</v>
      </c>
      <c r="G45" s="20" t="str">
        <f t="shared" si="0"/>
        <v>3.55/km</v>
      </c>
      <c r="H45" s="21">
        <f t="shared" si="3"/>
        <v>0.0022222222222222227</v>
      </c>
      <c r="I45" s="21">
        <f t="shared" si="4"/>
        <v>0.0022222222222222227</v>
      </c>
    </row>
    <row r="46" spans="1:9" s="1" customFormat="1" ht="15" customHeight="1">
      <c r="A46" s="19">
        <v>43</v>
      </c>
      <c r="B46" s="26" t="s">
        <v>59</v>
      </c>
      <c r="C46" s="26" t="s">
        <v>51</v>
      </c>
      <c r="D46" s="20" t="s">
        <v>65</v>
      </c>
      <c r="E46" s="26" t="s">
        <v>58</v>
      </c>
      <c r="F46" s="43">
        <v>0.013611111111111114</v>
      </c>
      <c r="G46" s="20" t="str">
        <f t="shared" si="0"/>
        <v>3.55/km</v>
      </c>
      <c r="H46" s="21">
        <f t="shared" si="3"/>
        <v>0.002256944444444447</v>
      </c>
      <c r="I46" s="21">
        <f t="shared" si="4"/>
        <v>0.002256944444444447</v>
      </c>
    </row>
    <row r="47" spans="1:9" s="1" customFormat="1" ht="15" customHeight="1">
      <c r="A47" s="19">
        <v>44</v>
      </c>
      <c r="B47" s="26" t="s">
        <v>47</v>
      </c>
      <c r="C47" s="26" t="s">
        <v>31</v>
      </c>
      <c r="D47" s="20" t="s">
        <v>65</v>
      </c>
      <c r="E47" s="26" t="s">
        <v>143</v>
      </c>
      <c r="F47" s="43">
        <v>0.013622685185185184</v>
      </c>
      <c r="G47" s="20" t="str">
        <f t="shared" si="0"/>
        <v>3.55/km</v>
      </c>
      <c r="H47" s="21">
        <f t="shared" si="3"/>
        <v>0.002268518518518517</v>
      </c>
      <c r="I47" s="21">
        <f t="shared" si="4"/>
        <v>0.002268518518518517</v>
      </c>
    </row>
    <row r="48" spans="1:9" s="1" customFormat="1" ht="15" customHeight="1">
      <c r="A48" s="19">
        <v>45</v>
      </c>
      <c r="B48" s="26" t="s">
        <v>144</v>
      </c>
      <c r="C48" s="26" t="s">
        <v>50</v>
      </c>
      <c r="D48" s="20" t="s">
        <v>65</v>
      </c>
      <c r="E48" s="26" t="s">
        <v>102</v>
      </c>
      <c r="F48" s="43">
        <v>0.013622685185185184</v>
      </c>
      <c r="G48" s="20" t="str">
        <f t="shared" si="0"/>
        <v>3.55/km</v>
      </c>
      <c r="H48" s="21">
        <f t="shared" si="3"/>
        <v>0.002268518518518517</v>
      </c>
      <c r="I48" s="21">
        <f t="shared" si="4"/>
        <v>0.002268518518518517</v>
      </c>
    </row>
    <row r="49" spans="1:9" s="1" customFormat="1" ht="15" customHeight="1">
      <c r="A49" s="19">
        <v>46</v>
      </c>
      <c r="B49" s="26" t="s">
        <v>145</v>
      </c>
      <c r="C49" s="26" t="s">
        <v>29</v>
      </c>
      <c r="D49" s="20" t="s">
        <v>70</v>
      </c>
      <c r="E49" s="26" t="s">
        <v>146</v>
      </c>
      <c r="F49" s="43">
        <v>0.013622685185185184</v>
      </c>
      <c r="G49" s="20" t="str">
        <f t="shared" si="0"/>
        <v>3.55/km</v>
      </c>
      <c r="H49" s="21">
        <f t="shared" si="3"/>
        <v>0.002268518518518517</v>
      </c>
      <c r="I49" s="21">
        <f t="shared" si="4"/>
        <v>0.001909722222222219</v>
      </c>
    </row>
    <row r="50" spans="1:9" s="1" customFormat="1" ht="15" customHeight="1">
      <c r="A50" s="27">
        <v>47</v>
      </c>
      <c r="B50" s="44" t="s">
        <v>147</v>
      </c>
      <c r="C50" s="44" t="s">
        <v>24</v>
      </c>
      <c r="D50" s="28" t="s">
        <v>77</v>
      </c>
      <c r="E50" s="44" t="s">
        <v>11</v>
      </c>
      <c r="F50" s="45">
        <v>0.013634259259259257</v>
      </c>
      <c r="G50" s="28" t="str">
        <f t="shared" si="0"/>
        <v>3.56/km</v>
      </c>
      <c r="H50" s="29">
        <f t="shared" si="3"/>
        <v>0.0022800925925925905</v>
      </c>
      <c r="I50" s="29">
        <f t="shared" si="4"/>
        <v>0.0016435185185185181</v>
      </c>
    </row>
    <row r="51" spans="1:9" s="1" customFormat="1" ht="15" customHeight="1">
      <c r="A51" s="19">
        <v>48</v>
      </c>
      <c r="B51" s="26" t="s">
        <v>148</v>
      </c>
      <c r="C51" s="26" t="s">
        <v>142</v>
      </c>
      <c r="D51" s="20" t="s">
        <v>65</v>
      </c>
      <c r="E51" s="26" t="s">
        <v>87</v>
      </c>
      <c r="F51" s="43">
        <v>0.013657407407407408</v>
      </c>
      <c r="G51" s="20" t="str">
        <f t="shared" si="0"/>
        <v>3.56/km</v>
      </c>
      <c r="H51" s="21">
        <f t="shared" si="3"/>
        <v>0.002303240740740741</v>
      </c>
      <c r="I51" s="21">
        <f t="shared" si="4"/>
        <v>0.002303240740740741</v>
      </c>
    </row>
    <row r="52" spans="1:9" s="1" customFormat="1" ht="15" customHeight="1">
      <c r="A52" s="19">
        <v>49</v>
      </c>
      <c r="B52" s="26" t="s">
        <v>149</v>
      </c>
      <c r="C52" s="26" t="s">
        <v>150</v>
      </c>
      <c r="D52" s="20" t="s">
        <v>65</v>
      </c>
      <c r="E52" s="26" t="s">
        <v>368</v>
      </c>
      <c r="F52" s="43">
        <v>0.013692129629629629</v>
      </c>
      <c r="G52" s="20" t="str">
        <f t="shared" si="0"/>
        <v>3.57/km</v>
      </c>
      <c r="H52" s="21">
        <f t="shared" si="3"/>
        <v>0.002337962962962962</v>
      </c>
      <c r="I52" s="21">
        <f t="shared" si="4"/>
        <v>0.002337962962962962</v>
      </c>
    </row>
    <row r="53" spans="1:9" s="3" customFormat="1" ht="15" customHeight="1">
      <c r="A53" s="19">
        <v>50</v>
      </c>
      <c r="B53" s="26" t="s">
        <v>151</v>
      </c>
      <c r="C53" s="26" t="s">
        <v>152</v>
      </c>
      <c r="D53" s="20" t="s">
        <v>153</v>
      </c>
      <c r="E53" s="26" t="s">
        <v>87</v>
      </c>
      <c r="F53" s="43">
        <v>0.013703703703703704</v>
      </c>
      <c r="G53" s="20" t="str">
        <f t="shared" si="0"/>
        <v>3.57/km</v>
      </c>
      <c r="H53" s="21">
        <f t="shared" si="3"/>
        <v>0.002349537037037037</v>
      </c>
      <c r="I53" s="21">
        <f t="shared" si="4"/>
        <v>0</v>
      </c>
    </row>
    <row r="54" spans="1:9" s="1" customFormat="1" ht="15" customHeight="1">
      <c r="A54" s="19">
        <v>51</v>
      </c>
      <c r="B54" s="26" t="s">
        <v>154</v>
      </c>
      <c r="C54" s="26" t="s">
        <v>150</v>
      </c>
      <c r="D54" s="20" t="s">
        <v>70</v>
      </c>
      <c r="E54" s="26" t="s">
        <v>155</v>
      </c>
      <c r="F54" s="43">
        <v>0.013738425925925926</v>
      </c>
      <c r="G54" s="20" t="str">
        <f t="shared" si="0"/>
        <v>3.57/km</v>
      </c>
      <c r="H54" s="21">
        <f t="shared" si="3"/>
        <v>0.0023842592592592596</v>
      </c>
      <c r="I54" s="21">
        <f t="shared" si="4"/>
        <v>0.0020254629629629615</v>
      </c>
    </row>
    <row r="55" spans="1:9" s="1" customFormat="1" ht="15" customHeight="1">
      <c r="A55" s="27">
        <v>52</v>
      </c>
      <c r="B55" s="44" t="s">
        <v>156</v>
      </c>
      <c r="C55" s="44" t="s">
        <v>20</v>
      </c>
      <c r="D55" s="28" t="s">
        <v>65</v>
      </c>
      <c r="E55" s="44" t="s">
        <v>11</v>
      </c>
      <c r="F55" s="45">
        <v>0.01383101851851852</v>
      </c>
      <c r="G55" s="28" t="str">
        <f t="shared" si="0"/>
        <v>3.59/km</v>
      </c>
      <c r="H55" s="29">
        <f t="shared" si="3"/>
        <v>0.0024768518518518533</v>
      </c>
      <c r="I55" s="29">
        <f t="shared" si="4"/>
        <v>0.0024768518518518533</v>
      </c>
    </row>
    <row r="56" spans="1:9" s="1" customFormat="1" ht="15" customHeight="1">
      <c r="A56" s="19">
        <v>53</v>
      </c>
      <c r="B56" s="26" t="s">
        <v>157</v>
      </c>
      <c r="C56" s="26" t="s">
        <v>158</v>
      </c>
      <c r="D56" s="20" t="s">
        <v>70</v>
      </c>
      <c r="E56" s="26" t="s">
        <v>114</v>
      </c>
      <c r="F56" s="43">
        <v>0.013842592592592594</v>
      </c>
      <c r="G56" s="20" t="str">
        <f t="shared" si="0"/>
        <v>3.59/km</v>
      </c>
      <c r="H56" s="21">
        <f t="shared" si="3"/>
        <v>0.002488425925925927</v>
      </c>
      <c r="I56" s="21">
        <f t="shared" si="4"/>
        <v>0.002129629629629629</v>
      </c>
    </row>
    <row r="57" spans="1:9" s="1" customFormat="1" ht="15" customHeight="1">
      <c r="A57" s="19">
        <v>54</v>
      </c>
      <c r="B57" s="26" t="s">
        <v>109</v>
      </c>
      <c r="C57" s="26" t="s">
        <v>35</v>
      </c>
      <c r="D57" s="20" t="s">
        <v>65</v>
      </c>
      <c r="E57" s="26" t="s">
        <v>110</v>
      </c>
      <c r="F57" s="43">
        <v>0.013854166666666666</v>
      </c>
      <c r="G57" s="20" t="str">
        <f t="shared" si="0"/>
        <v>3.59/km</v>
      </c>
      <c r="H57" s="21">
        <f t="shared" si="3"/>
        <v>0.0024999999999999988</v>
      </c>
      <c r="I57" s="21">
        <f t="shared" si="4"/>
        <v>0.0024999999999999988</v>
      </c>
    </row>
    <row r="58" spans="1:9" s="1" customFormat="1" ht="15" customHeight="1">
      <c r="A58" s="19">
        <v>55</v>
      </c>
      <c r="B58" s="26" t="s">
        <v>159</v>
      </c>
      <c r="C58" s="26" t="s">
        <v>160</v>
      </c>
      <c r="D58" s="20" t="s">
        <v>65</v>
      </c>
      <c r="E58" s="26" t="s">
        <v>161</v>
      </c>
      <c r="F58" s="43">
        <v>0.013946759259259258</v>
      </c>
      <c r="G58" s="20" t="str">
        <f t="shared" si="0"/>
        <v>4.01/km</v>
      </c>
      <c r="H58" s="21">
        <f t="shared" si="3"/>
        <v>0.002592592592592591</v>
      </c>
      <c r="I58" s="21">
        <f t="shared" si="4"/>
        <v>0.002592592592592591</v>
      </c>
    </row>
    <row r="59" spans="1:9" s="1" customFormat="1" ht="15" customHeight="1">
      <c r="A59" s="19">
        <v>56</v>
      </c>
      <c r="B59" s="26" t="s">
        <v>162</v>
      </c>
      <c r="C59" s="26" t="s">
        <v>20</v>
      </c>
      <c r="D59" s="20" t="s">
        <v>71</v>
      </c>
      <c r="E59" s="26" t="s">
        <v>163</v>
      </c>
      <c r="F59" s="43">
        <v>0.013958333333333335</v>
      </c>
      <c r="G59" s="20" t="str">
        <f t="shared" si="0"/>
        <v>4.01/km</v>
      </c>
      <c r="H59" s="21">
        <f t="shared" si="3"/>
        <v>0.002604166666666668</v>
      </c>
      <c r="I59" s="21">
        <f t="shared" si="4"/>
        <v>0.002222222222222226</v>
      </c>
    </row>
    <row r="60" spans="1:9" s="1" customFormat="1" ht="15" customHeight="1">
      <c r="A60" s="19">
        <v>57</v>
      </c>
      <c r="B60" s="26" t="s">
        <v>164</v>
      </c>
      <c r="C60" s="26" t="s">
        <v>165</v>
      </c>
      <c r="D60" s="20" t="s">
        <v>71</v>
      </c>
      <c r="E60" s="26" t="s">
        <v>370</v>
      </c>
      <c r="F60" s="43">
        <v>0.014074074074074074</v>
      </c>
      <c r="G60" s="20" t="str">
        <f t="shared" si="0"/>
        <v>4.03/km</v>
      </c>
      <c r="H60" s="21">
        <f t="shared" si="3"/>
        <v>0.002719907407407407</v>
      </c>
      <c r="I60" s="21">
        <f t="shared" si="4"/>
        <v>0.0023379629629629653</v>
      </c>
    </row>
    <row r="61" spans="1:9" s="1" customFormat="1" ht="15" customHeight="1">
      <c r="A61" s="19">
        <v>58</v>
      </c>
      <c r="B61" s="26" t="s">
        <v>166</v>
      </c>
      <c r="C61" s="26" t="s">
        <v>22</v>
      </c>
      <c r="D61" s="20" t="s">
        <v>77</v>
      </c>
      <c r="E61" s="26" t="s">
        <v>128</v>
      </c>
      <c r="F61" s="43">
        <v>0.014097222222222221</v>
      </c>
      <c r="G61" s="20" t="str">
        <f t="shared" si="0"/>
        <v>4.04/km</v>
      </c>
      <c r="H61" s="21">
        <f t="shared" si="3"/>
        <v>0.002743055555555554</v>
      </c>
      <c r="I61" s="21">
        <f t="shared" si="4"/>
        <v>0.0021064814814814817</v>
      </c>
    </row>
    <row r="62" spans="1:9" s="1" customFormat="1" ht="15" customHeight="1">
      <c r="A62" s="19">
        <v>59</v>
      </c>
      <c r="B62" s="26" t="s">
        <v>167</v>
      </c>
      <c r="C62" s="26" t="s">
        <v>30</v>
      </c>
      <c r="D62" s="20" t="s">
        <v>65</v>
      </c>
      <c r="E62" s="26" t="s">
        <v>168</v>
      </c>
      <c r="F62" s="43">
        <v>0.014097222222222221</v>
      </c>
      <c r="G62" s="20" t="str">
        <f t="shared" si="0"/>
        <v>4.04/km</v>
      </c>
      <c r="H62" s="21">
        <f t="shared" si="3"/>
        <v>0.002743055555555554</v>
      </c>
      <c r="I62" s="21">
        <f t="shared" si="4"/>
        <v>0.002743055555555554</v>
      </c>
    </row>
    <row r="63" spans="1:9" s="1" customFormat="1" ht="15" customHeight="1">
      <c r="A63" s="19">
        <v>60</v>
      </c>
      <c r="B63" s="26" t="s">
        <v>169</v>
      </c>
      <c r="C63" s="26" t="s">
        <v>170</v>
      </c>
      <c r="D63" s="20" t="s">
        <v>65</v>
      </c>
      <c r="E63" s="26" t="s">
        <v>114</v>
      </c>
      <c r="F63" s="43">
        <v>0.014108796296296295</v>
      </c>
      <c r="G63" s="20" t="str">
        <f t="shared" si="0"/>
        <v>4.04/km</v>
      </c>
      <c r="H63" s="21">
        <f t="shared" si="3"/>
        <v>0.0027546296296296277</v>
      </c>
      <c r="I63" s="21">
        <f t="shared" si="4"/>
        <v>0.0027546296296296277</v>
      </c>
    </row>
    <row r="64" spans="1:9" s="1" customFormat="1" ht="15" customHeight="1">
      <c r="A64" s="19">
        <v>61</v>
      </c>
      <c r="B64" s="26" t="s">
        <v>171</v>
      </c>
      <c r="C64" s="26" t="s">
        <v>172</v>
      </c>
      <c r="D64" s="20" t="s">
        <v>70</v>
      </c>
      <c r="E64" s="26" t="s">
        <v>368</v>
      </c>
      <c r="F64" s="43">
        <v>0.014120370370370368</v>
      </c>
      <c r="G64" s="20" t="str">
        <f t="shared" si="0"/>
        <v>4.04/km</v>
      </c>
      <c r="H64" s="21">
        <f t="shared" si="3"/>
        <v>0.0027662037037037013</v>
      </c>
      <c r="I64" s="21">
        <f t="shared" si="4"/>
        <v>0.0024074074074074032</v>
      </c>
    </row>
    <row r="65" spans="1:9" s="1" customFormat="1" ht="15" customHeight="1">
      <c r="A65" s="19">
        <v>62</v>
      </c>
      <c r="B65" s="26" t="s">
        <v>173</v>
      </c>
      <c r="C65" s="26" t="s">
        <v>14</v>
      </c>
      <c r="D65" s="20" t="s">
        <v>65</v>
      </c>
      <c r="E65" s="26" t="s">
        <v>84</v>
      </c>
      <c r="F65" s="43">
        <v>0.014155092592592592</v>
      </c>
      <c r="G65" s="20" t="str">
        <f t="shared" si="0"/>
        <v>4.05/km</v>
      </c>
      <c r="H65" s="21">
        <f t="shared" si="3"/>
        <v>0.0028009259259259255</v>
      </c>
      <c r="I65" s="21">
        <f t="shared" si="4"/>
        <v>0.0028009259259259255</v>
      </c>
    </row>
    <row r="66" spans="1:9" s="1" customFormat="1" ht="15" customHeight="1">
      <c r="A66" s="19">
        <v>63</v>
      </c>
      <c r="B66" s="26" t="s">
        <v>174</v>
      </c>
      <c r="C66" s="26" t="s">
        <v>175</v>
      </c>
      <c r="D66" s="20" t="s">
        <v>71</v>
      </c>
      <c r="E66" s="26" t="s">
        <v>372</v>
      </c>
      <c r="F66" s="43">
        <v>0.014155092592592592</v>
      </c>
      <c r="G66" s="20" t="str">
        <f t="shared" si="0"/>
        <v>4.05/km</v>
      </c>
      <c r="H66" s="21">
        <f t="shared" si="3"/>
        <v>0.0028009259259259255</v>
      </c>
      <c r="I66" s="21">
        <f t="shared" si="4"/>
        <v>0.0024189814814814838</v>
      </c>
    </row>
    <row r="67" spans="1:9" s="1" customFormat="1" ht="15" customHeight="1">
      <c r="A67" s="19">
        <v>64</v>
      </c>
      <c r="B67" s="26" t="s">
        <v>176</v>
      </c>
      <c r="C67" s="26" t="s">
        <v>23</v>
      </c>
      <c r="D67" s="20" t="s">
        <v>65</v>
      </c>
      <c r="E67" s="26" t="s">
        <v>177</v>
      </c>
      <c r="F67" s="43">
        <v>0.014189814814814815</v>
      </c>
      <c r="G67" s="20" t="str">
        <f t="shared" si="0"/>
        <v>4.05/km</v>
      </c>
      <c r="H67" s="21">
        <f t="shared" si="3"/>
        <v>0.002835648148148148</v>
      </c>
      <c r="I67" s="21">
        <f t="shared" si="4"/>
        <v>0.002835648148148148</v>
      </c>
    </row>
    <row r="68" spans="1:9" s="1" customFormat="1" ht="15" customHeight="1">
      <c r="A68" s="27">
        <v>65</v>
      </c>
      <c r="B68" s="44" t="s">
        <v>178</v>
      </c>
      <c r="C68" s="44" t="s">
        <v>14</v>
      </c>
      <c r="D68" s="28" t="s">
        <v>179</v>
      </c>
      <c r="E68" s="44" t="s">
        <v>11</v>
      </c>
      <c r="F68" s="45">
        <v>0.014201388888888888</v>
      </c>
      <c r="G68" s="28" t="str">
        <f aca="true" t="shared" si="5" ref="G68:G131">TEXT(INT((HOUR(F68)*3600+MINUTE(F68)*60+SECOND(F68))/$I$2/60),"0")&amp;"."&amp;TEXT(MOD((HOUR(F68)*3600+MINUTE(F68)*60+SECOND(F68))/$I$2,60),"00")&amp;"/km"</f>
        <v>4.05/km</v>
      </c>
      <c r="H68" s="29">
        <f t="shared" si="3"/>
        <v>0.0028472222222222215</v>
      </c>
      <c r="I68" s="29">
        <f aca="true" t="shared" si="6" ref="I68:I99">F68-INDEX($F$4:$F$1122,MATCH(D68,$D$4:$D$1122,0))</f>
        <v>0</v>
      </c>
    </row>
    <row r="69" spans="1:9" s="1" customFormat="1" ht="15" customHeight="1">
      <c r="A69" s="19">
        <v>66</v>
      </c>
      <c r="B69" s="26" t="s">
        <v>180</v>
      </c>
      <c r="C69" s="26" t="s">
        <v>181</v>
      </c>
      <c r="D69" s="20" t="s">
        <v>70</v>
      </c>
      <c r="E69" s="26" t="s">
        <v>114</v>
      </c>
      <c r="F69" s="43">
        <v>0.014212962962962962</v>
      </c>
      <c r="G69" s="20" t="str">
        <f t="shared" si="5"/>
        <v>4.06/km</v>
      </c>
      <c r="H69" s="21">
        <f t="shared" si="3"/>
        <v>0.002858796296296295</v>
      </c>
      <c r="I69" s="21">
        <f t="shared" si="6"/>
        <v>0.002499999999999997</v>
      </c>
    </row>
    <row r="70" spans="1:9" s="1" customFormat="1" ht="15" customHeight="1">
      <c r="A70" s="27">
        <v>67</v>
      </c>
      <c r="B70" s="44" t="s">
        <v>182</v>
      </c>
      <c r="C70" s="44" t="s">
        <v>183</v>
      </c>
      <c r="D70" s="28" t="s">
        <v>65</v>
      </c>
      <c r="E70" s="44" t="s">
        <v>11</v>
      </c>
      <c r="F70" s="45">
        <v>0.014247685185185184</v>
      </c>
      <c r="G70" s="28" t="str">
        <f t="shared" si="5"/>
        <v>4.06/km</v>
      </c>
      <c r="H70" s="29">
        <f t="shared" si="3"/>
        <v>0.0028935185185185175</v>
      </c>
      <c r="I70" s="29">
        <f t="shared" si="6"/>
        <v>0.0028935185185185175</v>
      </c>
    </row>
    <row r="71" spans="1:9" s="1" customFormat="1" ht="15" customHeight="1">
      <c r="A71" s="19">
        <v>68</v>
      </c>
      <c r="B71" s="26" t="s">
        <v>184</v>
      </c>
      <c r="C71" s="26" t="s">
        <v>33</v>
      </c>
      <c r="D71" s="20" t="s">
        <v>70</v>
      </c>
      <c r="E71" s="26" t="s">
        <v>368</v>
      </c>
      <c r="F71" s="43">
        <v>0.014293981481481482</v>
      </c>
      <c r="G71" s="20" t="str">
        <f t="shared" si="5"/>
        <v>4.07/km</v>
      </c>
      <c r="H71" s="21">
        <f t="shared" si="3"/>
        <v>0.0029398148148148152</v>
      </c>
      <c r="I71" s="21">
        <f t="shared" si="6"/>
        <v>0.002581018518518517</v>
      </c>
    </row>
    <row r="72" spans="1:9" s="1" customFormat="1" ht="15" customHeight="1">
      <c r="A72" s="19">
        <v>69</v>
      </c>
      <c r="B72" s="26" t="s">
        <v>185</v>
      </c>
      <c r="C72" s="26" t="s">
        <v>19</v>
      </c>
      <c r="D72" s="20" t="s">
        <v>77</v>
      </c>
      <c r="E72" s="26" t="s">
        <v>368</v>
      </c>
      <c r="F72" s="43">
        <v>0.014328703703703703</v>
      </c>
      <c r="G72" s="20" t="str">
        <f t="shared" si="5"/>
        <v>4.08/km</v>
      </c>
      <c r="H72" s="21">
        <f t="shared" si="3"/>
        <v>0.002974537037037036</v>
      </c>
      <c r="I72" s="21">
        <f t="shared" si="6"/>
        <v>0.0023379629629629636</v>
      </c>
    </row>
    <row r="73" spans="1:9" s="1" customFormat="1" ht="15" customHeight="1">
      <c r="A73" s="19">
        <v>70</v>
      </c>
      <c r="B73" s="26" t="s">
        <v>186</v>
      </c>
      <c r="C73" s="26" t="s">
        <v>187</v>
      </c>
      <c r="D73" s="20" t="s">
        <v>179</v>
      </c>
      <c r="E73" s="26" t="s">
        <v>188</v>
      </c>
      <c r="F73" s="43">
        <v>0.014398148148148148</v>
      </c>
      <c r="G73" s="20" t="str">
        <f t="shared" si="5"/>
        <v>4.09/km</v>
      </c>
      <c r="H73" s="21">
        <f t="shared" si="3"/>
        <v>0.003043981481481481</v>
      </c>
      <c r="I73" s="21">
        <f t="shared" si="6"/>
        <v>0.00019675925925925937</v>
      </c>
    </row>
    <row r="74" spans="1:9" s="1" customFormat="1" ht="15" customHeight="1">
      <c r="A74" s="19">
        <v>71</v>
      </c>
      <c r="B74" s="26" t="s">
        <v>54</v>
      </c>
      <c r="C74" s="26" t="s">
        <v>50</v>
      </c>
      <c r="D74" s="20" t="s">
        <v>65</v>
      </c>
      <c r="E74" s="26" t="s">
        <v>373</v>
      </c>
      <c r="F74" s="43">
        <v>0.014421296296296295</v>
      </c>
      <c r="G74" s="20" t="str">
        <f t="shared" si="5"/>
        <v>4.09/km</v>
      </c>
      <c r="H74" s="21">
        <f t="shared" si="3"/>
        <v>0.003067129629629628</v>
      </c>
      <c r="I74" s="21">
        <f t="shared" si="6"/>
        <v>0.003067129629629628</v>
      </c>
    </row>
    <row r="75" spans="1:9" s="1" customFormat="1" ht="15" customHeight="1">
      <c r="A75" s="19">
        <v>72</v>
      </c>
      <c r="B75" s="26" t="s">
        <v>189</v>
      </c>
      <c r="C75" s="26" t="s">
        <v>18</v>
      </c>
      <c r="D75" s="20" t="s">
        <v>65</v>
      </c>
      <c r="E75" s="26" t="s">
        <v>84</v>
      </c>
      <c r="F75" s="43">
        <v>0.014421296296296295</v>
      </c>
      <c r="G75" s="20" t="str">
        <f t="shared" si="5"/>
        <v>4.09/km</v>
      </c>
      <c r="H75" s="21">
        <f t="shared" si="3"/>
        <v>0.003067129629629628</v>
      </c>
      <c r="I75" s="21">
        <f t="shared" si="6"/>
        <v>0.003067129629629628</v>
      </c>
    </row>
    <row r="76" spans="1:9" s="1" customFormat="1" ht="15" customHeight="1">
      <c r="A76" s="19">
        <v>73</v>
      </c>
      <c r="B76" s="26" t="s">
        <v>190</v>
      </c>
      <c r="C76" s="26" t="s">
        <v>118</v>
      </c>
      <c r="D76" s="20" t="s">
        <v>77</v>
      </c>
      <c r="E76" s="26" t="s">
        <v>191</v>
      </c>
      <c r="F76" s="43">
        <v>0.014502314814814815</v>
      </c>
      <c r="G76" s="20" t="str">
        <f t="shared" si="5"/>
        <v>4.11/km</v>
      </c>
      <c r="H76" s="21">
        <f t="shared" si="3"/>
        <v>0.003148148148148148</v>
      </c>
      <c r="I76" s="21">
        <f t="shared" si="6"/>
        <v>0.002511574074074076</v>
      </c>
    </row>
    <row r="77" spans="1:9" s="1" customFormat="1" ht="15" customHeight="1">
      <c r="A77" s="19">
        <v>74</v>
      </c>
      <c r="B77" s="26" t="s">
        <v>192</v>
      </c>
      <c r="C77" s="26" t="s">
        <v>193</v>
      </c>
      <c r="D77" s="20" t="s">
        <v>77</v>
      </c>
      <c r="E77" s="26" t="s">
        <v>368</v>
      </c>
      <c r="F77" s="43">
        <v>0.014513888888888889</v>
      </c>
      <c r="G77" s="20" t="str">
        <f t="shared" si="5"/>
        <v>4.11/km</v>
      </c>
      <c r="H77" s="21">
        <f t="shared" si="3"/>
        <v>0.0031597222222222218</v>
      </c>
      <c r="I77" s="21">
        <f t="shared" si="6"/>
        <v>0.0025231481481481494</v>
      </c>
    </row>
    <row r="78" spans="1:9" s="1" customFormat="1" ht="15" customHeight="1">
      <c r="A78" s="27">
        <v>75</v>
      </c>
      <c r="B78" s="44" t="s">
        <v>194</v>
      </c>
      <c r="C78" s="44" t="s">
        <v>195</v>
      </c>
      <c r="D78" s="28" t="s">
        <v>77</v>
      </c>
      <c r="E78" s="44" t="s">
        <v>11</v>
      </c>
      <c r="F78" s="45">
        <v>0.014513888888888889</v>
      </c>
      <c r="G78" s="28" t="str">
        <f t="shared" si="5"/>
        <v>4.11/km</v>
      </c>
      <c r="H78" s="29">
        <f t="shared" si="3"/>
        <v>0.0031597222222222218</v>
      </c>
      <c r="I78" s="29">
        <f t="shared" si="6"/>
        <v>0.0025231481481481494</v>
      </c>
    </row>
    <row r="79" spans="1:9" s="1" customFormat="1" ht="15" customHeight="1">
      <c r="A79" s="19">
        <v>76</v>
      </c>
      <c r="B79" s="26" t="s">
        <v>196</v>
      </c>
      <c r="C79" s="26" t="s">
        <v>29</v>
      </c>
      <c r="D79" s="20" t="s">
        <v>65</v>
      </c>
      <c r="E79" s="26" t="s">
        <v>197</v>
      </c>
      <c r="F79" s="43">
        <v>0.014525462962962964</v>
      </c>
      <c r="G79" s="20" t="str">
        <f t="shared" si="5"/>
        <v>4.11/km</v>
      </c>
      <c r="H79" s="21">
        <f t="shared" si="3"/>
        <v>0.003171296296296297</v>
      </c>
      <c r="I79" s="21">
        <f t="shared" si="6"/>
        <v>0.003171296296296297</v>
      </c>
    </row>
    <row r="80" spans="1:9" s="3" customFormat="1" ht="15" customHeight="1">
      <c r="A80" s="19">
        <v>77</v>
      </c>
      <c r="B80" s="26" t="s">
        <v>198</v>
      </c>
      <c r="C80" s="26" t="s">
        <v>41</v>
      </c>
      <c r="D80" s="20" t="s">
        <v>77</v>
      </c>
      <c r="E80" s="26" t="s">
        <v>199</v>
      </c>
      <c r="F80" s="43">
        <v>0.014571759259259258</v>
      </c>
      <c r="G80" s="20" t="str">
        <f t="shared" si="5"/>
        <v>4.12/km</v>
      </c>
      <c r="H80" s="21">
        <f t="shared" si="3"/>
        <v>0.0032175925925925913</v>
      </c>
      <c r="I80" s="21">
        <f t="shared" si="6"/>
        <v>0.002581018518518519</v>
      </c>
    </row>
    <row r="81" spans="1:9" s="1" customFormat="1" ht="15" customHeight="1">
      <c r="A81" s="19">
        <v>78</v>
      </c>
      <c r="B81" s="26" t="s">
        <v>200</v>
      </c>
      <c r="C81" s="26" t="s">
        <v>20</v>
      </c>
      <c r="D81" s="20" t="s">
        <v>65</v>
      </c>
      <c r="E81" s="26" t="s">
        <v>146</v>
      </c>
      <c r="F81" s="43">
        <v>0.014583333333333332</v>
      </c>
      <c r="G81" s="20" t="str">
        <f t="shared" si="5"/>
        <v>4.12/km</v>
      </c>
      <c r="H81" s="21">
        <f t="shared" si="3"/>
        <v>0.003229166666666665</v>
      </c>
      <c r="I81" s="21">
        <f t="shared" si="6"/>
        <v>0.003229166666666665</v>
      </c>
    </row>
    <row r="82" spans="1:9" s="1" customFormat="1" ht="15" customHeight="1">
      <c r="A82" s="27">
        <v>79</v>
      </c>
      <c r="B82" s="44" t="s">
        <v>201</v>
      </c>
      <c r="C82" s="44" t="s">
        <v>28</v>
      </c>
      <c r="D82" s="28" t="s">
        <v>70</v>
      </c>
      <c r="E82" s="44" t="s">
        <v>11</v>
      </c>
      <c r="F82" s="45">
        <v>0.014583333333333332</v>
      </c>
      <c r="G82" s="28" t="str">
        <f t="shared" si="5"/>
        <v>4.12/km</v>
      </c>
      <c r="H82" s="29">
        <f t="shared" si="3"/>
        <v>0.003229166666666665</v>
      </c>
      <c r="I82" s="29">
        <f t="shared" si="6"/>
        <v>0.002870370370370367</v>
      </c>
    </row>
    <row r="83" spans="1:9" s="1" customFormat="1" ht="15" customHeight="1">
      <c r="A83" s="19">
        <v>80</v>
      </c>
      <c r="B83" s="26" t="s">
        <v>202</v>
      </c>
      <c r="C83" s="26" t="s">
        <v>203</v>
      </c>
      <c r="D83" s="20" t="s">
        <v>65</v>
      </c>
      <c r="E83" s="26" t="s">
        <v>87</v>
      </c>
      <c r="F83" s="43">
        <v>0.014641203703703703</v>
      </c>
      <c r="G83" s="20" t="str">
        <f t="shared" si="5"/>
        <v>4.13/km</v>
      </c>
      <c r="H83" s="21">
        <f t="shared" si="3"/>
        <v>0.0032870370370370362</v>
      </c>
      <c r="I83" s="21">
        <f t="shared" si="6"/>
        <v>0.0032870370370370362</v>
      </c>
    </row>
    <row r="84" spans="1:9" ht="15" customHeight="1">
      <c r="A84" s="19">
        <v>81</v>
      </c>
      <c r="B84" s="26" t="s">
        <v>204</v>
      </c>
      <c r="C84" s="26" t="s">
        <v>39</v>
      </c>
      <c r="D84" s="20" t="s">
        <v>65</v>
      </c>
      <c r="E84" s="26" t="s">
        <v>63</v>
      </c>
      <c r="F84" s="43">
        <v>0.014652777777777778</v>
      </c>
      <c r="G84" s="20" t="str">
        <f t="shared" si="5"/>
        <v>4.13/km</v>
      </c>
      <c r="H84" s="21">
        <f t="shared" si="3"/>
        <v>0.0032986111111111115</v>
      </c>
      <c r="I84" s="21">
        <f t="shared" si="6"/>
        <v>0.0032986111111111115</v>
      </c>
    </row>
    <row r="85" spans="1:9" ht="15" customHeight="1">
      <c r="A85" s="19">
        <v>82</v>
      </c>
      <c r="B85" s="26" t="s">
        <v>205</v>
      </c>
      <c r="C85" s="26" t="s">
        <v>34</v>
      </c>
      <c r="D85" s="20" t="s">
        <v>65</v>
      </c>
      <c r="E85" s="26" t="s">
        <v>368</v>
      </c>
      <c r="F85" s="43">
        <v>0.014675925925925926</v>
      </c>
      <c r="G85" s="20" t="str">
        <f t="shared" si="5"/>
        <v>4.14/km</v>
      </c>
      <c r="H85" s="21">
        <f t="shared" si="3"/>
        <v>0.0033217592592592587</v>
      </c>
      <c r="I85" s="21">
        <f t="shared" si="6"/>
        <v>0.0033217592592592587</v>
      </c>
    </row>
    <row r="86" spans="1:9" ht="15" customHeight="1">
      <c r="A86" s="19">
        <v>83</v>
      </c>
      <c r="B86" s="26" t="s">
        <v>206</v>
      </c>
      <c r="C86" s="26" t="s">
        <v>207</v>
      </c>
      <c r="D86" s="20" t="s">
        <v>65</v>
      </c>
      <c r="E86" s="26" t="s">
        <v>197</v>
      </c>
      <c r="F86" s="43">
        <v>0.014710648148148148</v>
      </c>
      <c r="G86" s="20" t="str">
        <f t="shared" si="5"/>
        <v>4.14/km</v>
      </c>
      <c r="H86" s="21">
        <f t="shared" si="3"/>
        <v>0.003356481481481481</v>
      </c>
      <c r="I86" s="21">
        <f t="shared" si="6"/>
        <v>0.003356481481481481</v>
      </c>
    </row>
    <row r="87" spans="1:9" ht="15" customHeight="1">
      <c r="A87" s="19">
        <v>84</v>
      </c>
      <c r="B87" s="26" t="s">
        <v>208</v>
      </c>
      <c r="C87" s="26" t="s">
        <v>131</v>
      </c>
      <c r="D87" s="20" t="s">
        <v>70</v>
      </c>
      <c r="E87" s="26" t="s">
        <v>102</v>
      </c>
      <c r="F87" s="43">
        <v>0.014710648148148148</v>
      </c>
      <c r="G87" s="20" t="str">
        <f t="shared" si="5"/>
        <v>4.14/km</v>
      </c>
      <c r="H87" s="21">
        <f t="shared" si="3"/>
        <v>0.003356481481481481</v>
      </c>
      <c r="I87" s="21">
        <f t="shared" si="6"/>
        <v>0.002997685185185183</v>
      </c>
    </row>
    <row r="88" spans="1:9" ht="15" customHeight="1">
      <c r="A88" s="19">
        <v>85</v>
      </c>
      <c r="B88" s="26" t="s">
        <v>59</v>
      </c>
      <c r="C88" s="26" t="s">
        <v>51</v>
      </c>
      <c r="D88" s="20" t="s">
        <v>65</v>
      </c>
      <c r="E88" s="26" t="s">
        <v>58</v>
      </c>
      <c r="F88" s="43">
        <v>0.014826388888888889</v>
      </c>
      <c r="G88" s="20" t="str">
        <f t="shared" si="5"/>
        <v>4.16/km</v>
      </c>
      <c r="H88" s="21">
        <f t="shared" si="3"/>
        <v>0.003472222222222222</v>
      </c>
      <c r="I88" s="21">
        <f t="shared" si="6"/>
        <v>0.003472222222222222</v>
      </c>
    </row>
    <row r="89" spans="1:9" ht="15" customHeight="1">
      <c r="A89" s="19">
        <v>86</v>
      </c>
      <c r="B89" s="26" t="s">
        <v>209</v>
      </c>
      <c r="C89" s="26" t="s">
        <v>60</v>
      </c>
      <c r="D89" s="20" t="s">
        <v>153</v>
      </c>
      <c r="E89" s="26" t="s">
        <v>140</v>
      </c>
      <c r="F89" s="43">
        <v>0.014849537037037036</v>
      </c>
      <c r="G89" s="20" t="str">
        <f t="shared" si="5"/>
        <v>4.17/km</v>
      </c>
      <c r="H89" s="21">
        <f t="shared" si="3"/>
        <v>0.003495370370370369</v>
      </c>
      <c r="I89" s="21">
        <f t="shared" si="6"/>
        <v>0.001145833333333332</v>
      </c>
    </row>
    <row r="90" spans="1:9" ht="15" customHeight="1">
      <c r="A90" s="19">
        <v>87</v>
      </c>
      <c r="B90" s="26" t="s">
        <v>210</v>
      </c>
      <c r="C90" s="26" t="s">
        <v>89</v>
      </c>
      <c r="D90" s="20" t="s">
        <v>71</v>
      </c>
      <c r="E90" s="26" t="s">
        <v>211</v>
      </c>
      <c r="F90" s="43">
        <v>0.01486111111111111</v>
      </c>
      <c r="G90" s="20" t="str">
        <f t="shared" si="5"/>
        <v>4.17/km</v>
      </c>
      <c r="H90" s="21">
        <f t="shared" si="3"/>
        <v>0.0035069444444444427</v>
      </c>
      <c r="I90" s="21">
        <f t="shared" si="6"/>
        <v>0.003125000000000001</v>
      </c>
    </row>
    <row r="91" spans="1:9" ht="15" customHeight="1">
      <c r="A91" s="19">
        <v>88</v>
      </c>
      <c r="B91" s="26" t="s">
        <v>212</v>
      </c>
      <c r="C91" s="26" t="s">
        <v>17</v>
      </c>
      <c r="D91" s="20" t="s">
        <v>65</v>
      </c>
      <c r="E91" s="26" t="s">
        <v>368</v>
      </c>
      <c r="F91" s="43">
        <v>0.014988425925925926</v>
      </c>
      <c r="G91" s="20" t="str">
        <f t="shared" si="5"/>
        <v>4.19/km</v>
      </c>
      <c r="H91" s="21">
        <f t="shared" si="3"/>
        <v>0.003634259259259259</v>
      </c>
      <c r="I91" s="21">
        <f t="shared" si="6"/>
        <v>0.003634259259259259</v>
      </c>
    </row>
    <row r="92" spans="1:9" ht="15" customHeight="1">
      <c r="A92" s="19">
        <v>89</v>
      </c>
      <c r="B92" s="26" t="s">
        <v>213</v>
      </c>
      <c r="C92" s="26" t="s">
        <v>49</v>
      </c>
      <c r="D92" s="20" t="s">
        <v>214</v>
      </c>
      <c r="E92" s="26" t="s">
        <v>215</v>
      </c>
      <c r="F92" s="43">
        <v>0.015023148148148148</v>
      </c>
      <c r="G92" s="20" t="str">
        <f t="shared" si="5"/>
        <v>4.20/km</v>
      </c>
      <c r="H92" s="21">
        <f t="shared" si="3"/>
        <v>0.0036689814814814814</v>
      </c>
      <c r="I92" s="21">
        <f t="shared" si="6"/>
        <v>0</v>
      </c>
    </row>
    <row r="93" spans="1:9" ht="15" customHeight="1">
      <c r="A93" s="19">
        <v>90</v>
      </c>
      <c r="B93" s="26" t="s">
        <v>216</v>
      </c>
      <c r="C93" s="26" t="s">
        <v>150</v>
      </c>
      <c r="D93" s="20" t="s">
        <v>71</v>
      </c>
      <c r="E93" s="26" t="s">
        <v>217</v>
      </c>
      <c r="F93" s="43">
        <v>0.01503472222222222</v>
      </c>
      <c r="G93" s="20" t="str">
        <f t="shared" si="5"/>
        <v>4.20/km</v>
      </c>
      <c r="H93" s="21">
        <f t="shared" si="3"/>
        <v>0.0036805555555555532</v>
      </c>
      <c r="I93" s="21">
        <f t="shared" si="6"/>
        <v>0.0032986111111111115</v>
      </c>
    </row>
    <row r="94" spans="1:9" ht="15" customHeight="1">
      <c r="A94" s="19">
        <v>91</v>
      </c>
      <c r="B94" s="26" t="s">
        <v>218</v>
      </c>
      <c r="C94" s="26" t="s">
        <v>14</v>
      </c>
      <c r="D94" s="20" t="s">
        <v>71</v>
      </c>
      <c r="E94" s="26" t="s">
        <v>219</v>
      </c>
      <c r="F94" s="43">
        <v>0.01503472222222222</v>
      </c>
      <c r="G94" s="20" t="str">
        <f t="shared" si="5"/>
        <v>4.20/km</v>
      </c>
      <c r="H94" s="21">
        <f t="shared" si="3"/>
        <v>0.0036805555555555532</v>
      </c>
      <c r="I94" s="21">
        <f t="shared" si="6"/>
        <v>0.0032986111111111115</v>
      </c>
    </row>
    <row r="95" spans="1:9" ht="15" customHeight="1">
      <c r="A95" s="27">
        <v>92</v>
      </c>
      <c r="B95" s="44" t="s">
        <v>220</v>
      </c>
      <c r="C95" s="44" t="s">
        <v>29</v>
      </c>
      <c r="D95" s="28" t="s">
        <v>71</v>
      </c>
      <c r="E95" s="44" t="s">
        <v>11</v>
      </c>
      <c r="F95" s="45">
        <v>0.01503472222222222</v>
      </c>
      <c r="G95" s="28" t="str">
        <f t="shared" si="5"/>
        <v>4.20/km</v>
      </c>
      <c r="H95" s="29">
        <f t="shared" si="3"/>
        <v>0.0036805555555555532</v>
      </c>
      <c r="I95" s="29">
        <f t="shared" si="6"/>
        <v>0.0032986111111111115</v>
      </c>
    </row>
    <row r="96" spans="1:9" ht="15" customHeight="1">
      <c r="A96" s="27">
        <v>93</v>
      </c>
      <c r="B96" s="44" t="s">
        <v>221</v>
      </c>
      <c r="C96" s="44" t="s">
        <v>89</v>
      </c>
      <c r="D96" s="28" t="s">
        <v>65</v>
      </c>
      <c r="E96" s="44" t="s">
        <v>11</v>
      </c>
      <c r="F96" s="45">
        <v>0.015069444444444443</v>
      </c>
      <c r="G96" s="28" t="str">
        <f t="shared" si="5"/>
        <v>4.20/km</v>
      </c>
      <c r="H96" s="29">
        <f aca="true" t="shared" si="7" ref="H96:H133">F96-$F$4</f>
        <v>0.0037152777777777757</v>
      </c>
      <c r="I96" s="29">
        <f t="shared" si="6"/>
        <v>0.0037152777777777757</v>
      </c>
    </row>
    <row r="97" spans="1:9" ht="15" customHeight="1">
      <c r="A97" s="19">
        <v>94</v>
      </c>
      <c r="B97" s="26" t="s">
        <v>222</v>
      </c>
      <c r="C97" s="26" t="s">
        <v>15</v>
      </c>
      <c r="D97" s="20" t="s">
        <v>65</v>
      </c>
      <c r="E97" s="26" t="s">
        <v>223</v>
      </c>
      <c r="F97" s="43">
        <v>0.015081018518518516</v>
      </c>
      <c r="G97" s="20" t="str">
        <f t="shared" si="5"/>
        <v>4.21/km</v>
      </c>
      <c r="H97" s="21">
        <f t="shared" si="7"/>
        <v>0.0037268518518518493</v>
      </c>
      <c r="I97" s="21">
        <f t="shared" si="6"/>
        <v>0.0037268518518518493</v>
      </c>
    </row>
    <row r="98" spans="1:9" ht="15" customHeight="1">
      <c r="A98" s="19">
        <v>95</v>
      </c>
      <c r="B98" s="26" t="s">
        <v>224</v>
      </c>
      <c r="C98" s="26" t="s">
        <v>12</v>
      </c>
      <c r="D98" s="20" t="s">
        <v>70</v>
      </c>
      <c r="E98" s="26" t="s">
        <v>225</v>
      </c>
      <c r="F98" s="43">
        <v>0.015104166666666667</v>
      </c>
      <c r="G98" s="20" t="str">
        <f t="shared" si="5"/>
        <v>4.21/km</v>
      </c>
      <c r="H98" s="21">
        <f t="shared" si="7"/>
        <v>0.00375</v>
      </c>
      <c r="I98" s="21">
        <f t="shared" si="6"/>
        <v>0.003391203703703702</v>
      </c>
    </row>
    <row r="99" spans="1:9" ht="15" customHeight="1">
      <c r="A99" s="19">
        <v>96</v>
      </c>
      <c r="B99" s="26" t="s">
        <v>226</v>
      </c>
      <c r="C99" s="26" t="s">
        <v>227</v>
      </c>
      <c r="D99" s="20" t="s">
        <v>153</v>
      </c>
      <c r="E99" s="26" t="s">
        <v>102</v>
      </c>
      <c r="F99" s="43">
        <v>0.015127314814814816</v>
      </c>
      <c r="G99" s="20" t="str">
        <f t="shared" si="5"/>
        <v>4.21/km</v>
      </c>
      <c r="H99" s="21">
        <f t="shared" si="7"/>
        <v>0.0037731481481481487</v>
      </c>
      <c r="I99" s="21">
        <f t="shared" si="6"/>
        <v>0.0014236111111111116</v>
      </c>
    </row>
    <row r="100" spans="1:9" ht="15" customHeight="1">
      <c r="A100" s="19">
        <v>97</v>
      </c>
      <c r="B100" s="26" t="s">
        <v>228</v>
      </c>
      <c r="C100" s="26" t="s">
        <v>172</v>
      </c>
      <c r="D100" s="20" t="s">
        <v>70</v>
      </c>
      <c r="E100" s="26" t="s">
        <v>229</v>
      </c>
      <c r="F100" s="43">
        <v>0.01513888888888889</v>
      </c>
      <c r="G100" s="20" t="str">
        <f t="shared" si="5"/>
        <v>4.22/km</v>
      </c>
      <c r="H100" s="21">
        <f t="shared" si="7"/>
        <v>0.0037847222222222223</v>
      </c>
      <c r="I100" s="21">
        <f aca="true" t="shared" si="8" ref="I100:I133">F100-INDEX($F$4:$F$1122,MATCH(D100,$D$4:$D$1122,0))</f>
        <v>0.0034259259259259243</v>
      </c>
    </row>
    <row r="101" spans="1:9" ht="15" customHeight="1">
      <c r="A101" s="19">
        <v>98</v>
      </c>
      <c r="B101" s="26" t="s">
        <v>230</v>
      </c>
      <c r="C101" s="26" t="s">
        <v>31</v>
      </c>
      <c r="D101" s="20" t="s">
        <v>71</v>
      </c>
      <c r="E101" s="26" t="s">
        <v>191</v>
      </c>
      <c r="F101" s="43">
        <v>0.015185185185185185</v>
      </c>
      <c r="G101" s="20" t="str">
        <f t="shared" si="5"/>
        <v>4.22/km</v>
      </c>
      <c r="H101" s="21">
        <f t="shared" si="7"/>
        <v>0.0038310185185185183</v>
      </c>
      <c r="I101" s="21">
        <f t="shared" si="8"/>
        <v>0.0034490740740740766</v>
      </c>
    </row>
    <row r="102" spans="1:9" ht="15" customHeight="1">
      <c r="A102" s="19">
        <v>99</v>
      </c>
      <c r="B102" s="26" t="s">
        <v>231</v>
      </c>
      <c r="C102" s="26" t="s">
        <v>38</v>
      </c>
      <c r="D102" s="20" t="s">
        <v>65</v>
      </c>
      <c r="E102" s="26" t="s">
        <v>110</v>
      </c>
      <c r="F102" s="43">
        <v>0.01521990740740741</v>
      </c>
      <c r="G102" s="20" t="str">
        <f t="shared" si="5"/>
        <v>4.23/km</v>
      </c>
      <c r="H102" s="21">
        <f t="shared" si="7"/>
        <v>0.0038657407407407425</v>
      </c>
      <c r="I102" s="21">
        <f t="shared" si="8"/>
        <v>0.0038657407407407425</v>
      </c>
    </row>
    <row r="103" spans="1:9" ht="15" customHeight="1">
      <c r="A103" s="19">
        <v>100</v>
      </c>
      <c r="B103" s="26" t="s">
        <v>232</v>
      </c>
      <c r="C103" s="26" t="s">
        <v>233</v>
      </c>
      <c r="D103" s="20" t="s">
        <v>214</v>
      </c>
      <c r="E103" s="26" t="s">
        <v>215</v>
      </c>
      <c r="F103" s="43">
        <v>0.01528935185185185</v>
      </c>
      <c r="G103" s="20" t="str">
        <f t="shared" si="5"/>
        <v>4.24/km</v>
      </c>
      <c r="H103" s="21">
        <f t="shared" si="7"/>
        <v>0.003935185185185184</v>
      </c>
      <c r="I103" s="21">
        <f t="shared" si="8"/>
        <v>0.0002662037037037025</v>
      </c>
    </row>
    <row r="104" spans="1:9" ht="15" customHeight="1">
      <c r="A104" s="27">
        <v>101</v>
      </c>
      <c r="B104" s="44" t="s">
        <v>234</v>
      </c>
      <c r="C104" s="44" t="s">
        <v>17</v>
      </c>
      <c r="D104" s="28" t="s">
        <v>65</v>
      </c>
      <c r="E104" s="44" t="s">
        <v>11</v>
      </c>
      <c r="F104" s="45">
        <v>0.015324074074074073</v>
      </c>
      <c r="G104" s="28" t="str">
        <f t="shared" si="5"/>
        <v>4.25/km</v>
      </c>
      <c r="H104" s="29">
        <f t="shared" si="7"/>
        <v>0.003969907407407406</v>
      </c>
      <c r="I104" s="29">
        <f t="shared" si="8"/>
        <v>0.003969907407407406</v>
      </c>
    </row>
    <row r="105" spans="1:9" ht="15" customHeight="1">
      <c r="A105" s="19">
        <v>102</v>
      </c>
      <c r="B105" s="26" t="s">
        <v>235</v>
      </c>
      <c r="C105" s="26" t="s">
        <v>12</v>
      </c>
      <c r="D105" s="20" t="s">
        <v>71</v>
      </c>
      <c r="E105" s="26" t="s">
        <v>197</v>
      </c>
      <c r="F105" s="43">
        <v>0.015347222222222222</v>
      </c>
      <c r="G105" s="20" t="str">
        <f t="shared" si="5"/>
        <v>4.25/km</v>
      </c>
      <c r="H105" s="21">
        <f t="shared" si="7"/>
        <v>0.003993055555555555</v>
      </c>
      <c r="I105" s="21">
        <f t="shared" si="8"/>
        <v>0.0036111111111111135</v>
      </c>
    </row>
    <row r="106" spans="1:9" ht="15" customHeight="1">
      <c r="A106" s="19">
        <v>103</v>
      </c>
      <c r="B106" s="26" t="s">
        <v>236</v>
      </c>
      <c r="C106" s="26" t="s">
        <v>12</v>
      </c>
      <c r="D106" s="20" t="s">
        <v>71</v>
      </c>
      <c r="E106" s="26" t="s">
        <v>237</v>
      </c>
      <c r="F106" s="43">
        <v>0.015358796296296296</v>
      </c>
      <c r="G106" s="20" t="str">
        <f t="shared" si="5"/>
        <v>4.25/km</v>
      </c>
      <c r="H106" s="21">
        <f t="shared" si="7"/>
        <v>0.004004629629629629</v>
      </c>
      <c r="I106" s="21">
        <f t="shared" si="8"/>
        <v>0.003622685185185187</v>
      </c>
    </row>
    <row r="107" spans="1:9" ht="15" customHeight="1">
      <c r="A107" s="27">
        <v>104</v>
      </c>
      <c r="B107" s="44" t="s">
        <v>238</v>
      </c>
      <c r="C107" s="44" t="s">
        <v>23</v>
      </c>
      <c r="D107" s="28" t="s">
        <v>77</v>
      </c>
      <c r="E107" s="44" t="s">
        <v>11</v>
      </c>
      <c r="F107" s="45">
        <v>0.01537037037037037</v>
      </c>
      <c r="G107" s="28" t="str">
        <f t="shared" si="5"/>
        <v>4.26/km</v>
      </c>
      <c r="H107" s="29">
        <f t="shared" si="7"/>
        <v>0.004016203703703702</v>
      </c>
      <c r="I107" s="29">
        <f t="shared" si="8"/>
        <v>0.00337962962962963</v>
      </c>
    </row>
    <row r="108" spans="1:9" ht="15" customHeight="1">
      <c r="A108" s="19">
        <v>105</v>
      </c>
      <c r="B108" s="26" t="s">
        <v>239</v>
      </c>
      <c r="C108" s="26" t="s">
        <v>29</v>
      </c>
      <c r="D108" s="20" t="s">
        <v>65</v>
      </c>
      <c r="E108" s="26" t="s">
        <v>240</v>
      </c>
      <c r="F108" s="43">
        <v>0.01537037037037037</v>
      </c>
      <c r="G108" s="20" t="str">
        <f t="shared" si="5"/>
        <v>4.26/km</v>
      </c>
      <c r="H108" s="21">
        <f t="shared" si="7"/>
        <v>0.004016203703703702</v>
      </c>
      <c r="I108" s="21">
        <f t="shared" si="8"/>
        <v>0.004016203703703702</v>
      </c>
    </row>
    <row r="109" spans="1:9" ht="15" customHeight="1">
      <c r="A109" s="19">
        <v>106</v>
      </c>
      <c r="B109" s="26" t="s">
        <v>241</v>
      </c>
      <c r="C109" s="26" t="s">
        <v>36</v>
      </c>
      <c r="D109" s="20" t="s">
        <v>70</v>
      </c>
      <c r="E109" s="26" t="s">
        <v>114</v>
      </c>
      <c r="F109" s="43">
        <v>0.01545138888888889</v>
      </c>
      <c r="G109" s="20" t="str">
        <f t="shared" si="5"/>
        <v>4.27/km</v>
      </c>
      <c r="H109" s="21">
        <f t="shared" si="7"/>
        <v>0.004097222222222223</v>
      </c>
      <c r="I109" s="21">
        <f t="shared" si="8"/>
        <v>0.0037384259259259246</v>
      </c>
    </row>
    <row r="110" spans="1:9" ht="15" customHeight="1">
      <c r="A110" s="19">
        <v>107</v>
      </c>
      <c r="B110" s="26" t="s">
        <v>115</v>
      </c>
      <c r="C110" s="26" t="s">
        <v>18</v>
      </c>
      <c r="D110" s="20" t="s">
        <v>65</v>
      </c>
      <c r="E110" s="26" t="s">
        <v>116</v>
      </c>
      <c r="F110" s="43">
        <v>0.015462962962962963</v>
      </c>
      <c r="G110" s="20" t="str">
        <f t="shared" si="5"/>
        <v>4.27/km</v>
      </c>
      <c r="H110" s="21">
        <f t="shared" si="7"/>
        <v>0.004108796296296296</v>
      </c>
      <c r="I110" s="21">
        <f t="shared" si="8"/>
        <v>0.004108796296296296</v>
      </c>
    </row>
    <row r="111" spans="1:9" ht="15" customHeight="1">
      <c r="A111" s="19">
        <v>108</v>
      </c>
      <c r="B111" s="26" t="s">
        <v>130</v>
      </c>
      <c r="C111" s="26" t="s">
        <v>43</v>
      </c>
      <c r="D111" s="20" t="s">
        <v>153</v>
      </c>
      <c r="E111" s="26" t="s">
        <v>240</v>
      </c>
      <c r="F111" s="43">
        <v>0.015462962962962963</v>
      </c>
      <c r="G111" s="20" t="str">
        <f t="shared" si="5"/>
        <v>4.27/km</v>
      </c>
      <c r="H111" s="21">
        <f t="shared" si="7"/>
        <v>0.004108796296296296</v>
      </c>
      <c r="I111" s="21">
        <f t="shared" si="8"/>
        <v>0.001759259259259259</v>
      </c>
    </row>
    <row r="112" spans="1:9" ht="15" customHeight="1">
      <c r="A112" s="19">
        <v>109</v>
      </c>
      <c r="B112" s="26" t="s">
        <v>242</v>
      </c>
      <c r="C112" s="26" t="s">
        <v>24</v>
      </c>
      <c r="D112" s="20" t="s">
        <v>71</v>
      </c>
      <c r="E112" s="26" t="s">
        <v>368</v>
      </c>
      <c r="F112" s="43">
        <v>0.015474537037037038</v>
      </c>
      <c r="G112" s="20" t="str">
        <f t="shared" si="5"/>
        <v>4.27/km</v>
      </c>
      <c r="H112" s="21">
        <f t="shared" si="7"/>
        <v>0.0041203703703703715</v>
      </c>
      <c r="I112" s="21">
        <f t="shared" si="8"/>
        <v>0.0037384259259259298</v>
      </c>
    </row>
    <row r="113" spans="1:9" ht="15" customHeight="1">
      <c r="A113" s="19">
        <v>110</v>
      </c>
      <c r="B113" s="26" t="s">
        <v>243</v>
      </c>
      <c r="C113" s="26" t="s">
        <v>50</v>
      </c>
      <c r="D113" s="20" t="s">
        <v>70</v>
      </c>
      <c r="E113" s="26" t="s">
        <v>102</v>
      </c>
      <c r="F113" s="43">
        <v>0.015555555555555553</v>
      </c>
      <c r="G113" s="20" t="str">
        <f t="shared" si="5"/>
        <v>4.29/km</v>
      </c>
      <c r="H113" s="21">
        <f t="shared" si="7"/>
        <v>0.0042013888888888865</v>
      </c>
      <c r="I113" s="21">
        <f t="shared" si="8"/>
        <v>0.0038425925925925884</v>
      </c>
    </row>
    <row r="114" spans="1:9" ht="15" customHeight="1">
      <c r="A114" s="19">
        <v>111</v>
      </c>
      <c r="B114" s="26" t="s">
        <v>244</v>
      </c>
      <c r="C114" s="26" t="s">
        <v>31</v>
      </c>
      <c r="D114" s="20" t="s">
        <v>65</v>
      </c>
      <c r="E114" s="26" t="s">
        <v>87</v>
      </c>
      <c r="F114" s="43">
        <v>0.015590277777777778</v>
      </c>
      <c r="G114" s="20" t="str">
        <f t="shared" si="5"/>
        <v>4.29/km</v>
      </c>
      <c r="H114" s="21">
        <f t="shared" si="7"/>
        <v>0.004236111111111111</v>
      </c>
      <c r="I114" s="21">
        <f t="shared" si="8"/>
        <v>0.004236111111111111</v>
      </c>
    </row>
    <row r="115" spans="1:9" ht="15" customHeight="1">
      <c r="A115" s="19">
        <v>112</v>
      </c>
      <c r="B115" s="26" t="s">
        <v>149</v>
      </c>
      <c r="C115" s="26" t="s">
        <v>150</v>
      </c>
      <c r="D115" s="20" t="s">
        <v>65</v>
      </c>
      <c r="E115" s="26" t="s">
        <v>368</v>
      </c>
      <c r="F115" s="43">
        <v>0.015625</v>
      </c>
      <c r="G115" s="20" t="str">
        <f t="shared" si="5"/>
        <v>4.30/km</v>
      </c>
      <c r="H115" s="21">
        <f t="shared" si="7"/>
        <v>0.004270833333333333</v>
      </c>
      <c r="I115" s="21">
        <f t="shared" si="8"/>
        <v>0.004270833333333333</v>
      </c>
    </row>
    <row r="116" spans="1:9" ht="15" customHeight="1">
      <c r="A116" s="27">
        <v>113</v>
      </c>
      <c r="B116" s="44" t="s">
        <v>245</v>
      </c>
      <c r="C116" s="44" t="s">
        <v>246</v>
      </c>
      <c r="D116" s="28" t="s">
        <v>70</v>
      </c>
      <c r="E116" s="44" t="s">
        <v>11</v>
      </c>
      <c r="F116" s="45">
        <v>0.015636574074074074</v>
      </c>
      <c r="G116" s="28" t="str">
        <f t="shared" si="5"/>
        <v>4.30/km</v>
      </c>
      <c r="H116" s="29">
        <f t="shared" si="7"/>
        <v>0.004282407407407407</v>
      </c>
      <c r="I116" s="29">
        <f t="shared" si="8"/>
        <v>0.003923611111111109</v>
      </c>
    </row>
    <row r="117" spans="1:9" ht="15" customHeight="1">
      <c r="A117" s="19">
        <v>114</v>
      </c>
      <c r="B117" s="26" t="s">
        <v>247</v>
      </c>
      <c r="C117" s="26" t="s">
        <v>246</v>
      </c>
      <c r="D117" s="20" t="s">
        <v>65</v>
      </c>
      <c r="E117" s="26" t="s">
        <v>177</v>
      </c>
      <c r="F117" s="43">
        <v>0.01564814814814815</v>
      </c>
      <c r="G117" s="20" t="str">
        <f t="shared" si="5"/>
        <v>4.30/km</v>
      </c>
      <c r="H117" s="21">
        <f t="shared" si="7"/>
        <v>0.004293981481481484</v>
      </c>
      <c r="I117" s="21">
        <f t="shared" si="8"/>
        <v>0.004293981481481484</v>
      </c>
    </row>
    <row r="118" spans="1:9" ht="15" customHeight="1">
      <c r="A118" s="19">
        <v>115</v>
      </c>
      <c r="B118" s="26" t="s">
        <v>248</v>
      </c>
      <c r="C118" s="26" t="s">
        <v>18</v>
      </c>
      <c r="D118" s="20" t="s">
        <v>71</v>
      </c>
      <c r="E118" s="26" t="s">
        <v>368</v>
      </c>
      <c r="F118" s="43">
        <v>0.015729166666666666</v>
      </c>
      <c r="G118" s="20" t="str">
        <f t="shared" si="5"/>
        <v>4.32/km</v>
      </c>
      <c r="H118" s="21">
        <f t="shared" si="7"/>
        <v>0.004374999999999999</v>
      </c>
      <c r="I118" s="21">
        <f t="shared" si="8"/>
        <v>0.003993055555555557</v>
      </c>
    </row>
    <row r="119" spans="1:9" ht="15" customHeight="1">
      <c r="A119" s="19">
        <v>116</v>
      </c>
      <c r="B119" s="26" t="s">
        <v>249</v>
      </c>
      <c r="C119" s="26" t="s">
        <v>250</v>
      </c>
      <c r="D119" s="20" t="s">
        <v>70</v>
      </c>
      <c r="E119" s="26" t="s">
        <v>372</v>
      </c>
      <c r="F119" s="43">
        <v>0.015729166666666666</v>
      </c>
      <c r="G119" s="20" t="str">
        <f t="shared" si="5"/>
        <v>4.32/km</v>
      </c>
      <c r="H119" s="21">
        <f t="shared" si="7"/>
        <v>0.004374999999999999</v>
      </c>
      <c r="I119" s="21">
        <f t="shared" si="8"/>
        <v>0.004016203703703701</v>
      </c>
    </row>
    <row r="120" spans="1:9" ht="15" customHeight="1">
      <c r="A120" s="27">
        <v>117</v>
      </c>
      <c r="B120" s="44" t="s">
        <v>251</v>
      </c>
      <c r="C120" s="44" t="s">
        <v>31</v>
      </c>
      <c r="D120" s="28" t="s">
        <v>71</v>
      </c>
      <c r="E120" s="44" t="s">
        <v>11</v>
      </c>
      <c r="F120" s="45">
        <v>0.015740740740740743</v>
      </c>
      <c r="G120" s="28" t="str">
        <f t="shared" si="5"/>
        <v>4.32/km</v>
      </c>
      <c r="H120" s="29">
        <f t="shared" si="7"/>
        <v>0.004386574074074076</v>
      </c>
      <c r="I120" s="29">
        <f t="shared" si="8"/>
        <v>0.004004629629629634</v>
      </c>
    </row>
    <row r="121" spans="1:9" ht="15" customHeight="1">
      <c r="A121" s="19">
        <v>118</v>
      </c>
      <c r="B121" s="26" t="s">
        <v>252</v>
      </c>
      <c r="C121" s="26" t="s">
        <v>92</v>
      </c>
      <c r="D121" s="20" t="s">
        <v>65</v>
      </c>
      <c r="E121" s="26" t="s">
        <v>197</v>
      </c>
      <c r="F121" s="43">
        <v>0.015752314814814813</v>
      </c>
      <c r="G121" s="20" t="str">
        <f t="shared" si="5"/>
        <v>4.32/km</v>
      </c>
      <c r="H121" s="21">
        <f t="shared" si="7"/>
        <v>0.004398148148148146</v>
      </c>
      <c r="I121" s="21">
        <f t="shared" si="8"/>
        <v>0.004398148148148146</v>
      </c>
    </row>
    <row r="122" spans="1:9" ht="15" customHeight="1">
      <c r="A122" s="27">
        <v>119</v>
      </c>
      <c r="B122" s="44" t="s">
        <v>41</v>
      </c>
      <c r="C122" s="44" t="s">
        <v>89</v>
      </c>
      <c r="D122" s="28" t="s">
        <v>70</v>
      </c>
      <c r="E122" s="44" t="s">
        <v>11</v>
      </c>
      <c r="F122" s="45">
        <v>0.015833333333333335</v>
      </c>
      <c r="G122" s="28" t="str">
        <f t="shared" si="5"/>
        <v>4.34/km</v>
      </c>
      <c r="H122" s="29">
        <f t="shared" si="7"/>
        <v>0.004479166666666668</v>
      </c>
      <c r="I122" s="29">
        <f t="shared" si="8"/>
        <v>0.00412037037037037</v>
      </c>
    </row>
    <row r="123" spans="1:9" ht="15" customHeight="1">
      <c r="A123" s="19">
        <v>120</v>
      </c>
      <c r="B123" s="26" t="s">
        <v>253</v>
      </c>
      <c r="C123" s="26" t="s">
        <v>254</v>
      </c>
      <c r="D123" s="20" t="s">
        <v>255</v>
      </c>
      <c r="E123" s="26" t="s">
        <v>256</v>
      </c>
      <c r="F123" s="43">
        <v>0.015833333333333335</v>
      </c>
      <c r="G123" s="20" t="str">
        <f t="shared" si="5"/>
        <v>4.34/km</v>
      </c>
      <c r="H123" s="21">
        <f t="shared" si="7"/>
        <v>0.004479166666666668</v>
      </c>
      <c r="I123" s="21">
        <f t="shared" si="8"/>
        <v>0</v>
      </c>
    </row>
    <row r="124" spans="1:9" ht="15" customHeight="1">
      <c r="A124" s="27">
        <v>121</v>
      </c>
      <c r="B124" s="44" t="s">
        <v>257</v>
      </c>
      <c r="C124" s="44" t="s">
        <v>17</v>
      </c>
      <c r="D124" s="28" t="s">
        <v>71</v>
      </c>
      <c r="E124" s="44" t="s">
        <v>11</v>
      </c>
      <c r="F124" s="45">
        <v>0.015856481481481482</v>
      </c>
      <c r="G124" s="28" t="str">
        <f t="shared" si="5"/>
        <v>4.34/km</v>
      </c>
      <c r="H124" s="29">
        <f t="shared" si="7"/>
        <v>0.004502314814814815</v>
      </c>
      <c r="I124" s="29">
        <f t="shared" si="8"/>
        <v>0.004120370370370373</v>
      </c>
    </row>
    <row r="125" spans="1:9" ht="15" customHeight="1">
      <c r="A125" s="19">
        <v>122</v>
      </c>
      <c r="B125" s="26" t="s">
        <v>258</v>
      </c>
      <c r="C125" s="26" t="s">
        <v>23</v>
      </c>
      <c r="D125" s="20" t="s">
        <v>70</v>
      </c>
      <c r="E125" s="26" t="s">
        <v>368</v>
      </c>
      <c r="F125" s="43">
        <v>0.01587962962962963</v>
      </c>
      <c r="G125" s="20" t="str">
        <f t="shared" si="5"/>
        <v>4.34/km</v>
      </c>
      <c r="H125" s="21">
        <f t="shared" si="7"/>
        <v>0.004525462962962962</v>
      </c>
      <c r="I125" s="21">
        <f t="shared" si="8"/>
        <v>0.004166666666666664</v>
      </c>
    </row>
    <row r="126" spans="1:9" ht="15" customHeight="1">
      <c r="A126" s="19">
        <v>123</v>
      </c>
      <c r="B126" s="26" t="s">
        <v>259</v>
      </c>
      <c r="C126" s="26" t="s">
        <v>260</v>
      </c>
      <c r="D126" s="20" t="s">
        <v>124</v>
      </c>
      <c r="E126" s="26" t="s">
        <v>378</v>
      </c>
      <c r="F126" s="43">
        <v>0.015902777777777776</v>
      </c>
      <c r="G126" s="20" t="str">
        <f t="shared" si="5"/>
        <v>4.35/km</v>
      </c>
      <c r="H126" s="21">
        <f t="shared" si="7"/>
        <v>0.004548611111111109</v>
      </c>
      <c r="I126" s="21">
        <f t="shared" si="8"/>
        <v>0.0027546296296296294</v>
      </c>
    </row>
    <row r="127" spans="1:9" ht="15" customHeight="1">
      <c r="A127" s="19">
        <v>124</v>
      </c>
      <c r="B127" s="26" t="s">
        <v>261</v>
      </c>
      <c r="C127" s="26" t="s">
        <v>262</v>
      </c>
      <c r="D127" s="20" t="s">
        <v>214</v>
      </c>
      <c r="E127" s="26" t="s">
        <v>263</v>
      </c>
      <c r="F127" s="43">
        <v>0.01596064814814815</v>
      </c>
      <c r="G127" s="20" t="str">
        <f t="shared" si="5"/>
        <v>4.36/km</v>
      </c>
      <c r="H127" s="21">
        <f t="shared" si="7"/>
        <v>0.004606481481481484</v>
      </c>
      <c r="I127" s="21">
        <f t="shared" si="8"/>
        <v>0.0009375000000000026</v>
      </c>
    </row>
    <row r="128" spans="1:9" ht="15" customHeight="1">
      <c r="A128" s="19">
        <v>125</v>
      </c>
      <c r="B128" s="26" t="s">
        <v>264</v>
      </c>
      <c r="C128" s="26" t="s">
        <v>32</v>
      </c>
      <c r="D128" s="20" t="s">
        <v>71</v>
      </c>
      <c r="E128" s="26" t="s">
        <v>87</v>
      </c>
      <c r="F128" s="43">
        <v>0.01596064814814815</v>
      </c>
      <c r="G128" s="20" t="str">
        <f t="shared" si="5"/>
        <v>4.36/km</v>
      </c>
      <c r="H128" s="21">
        <f t="shared" si="7"/>
        <v>0.004606481481481484</v>
      </c>
      <c r="I128" s="21">
        <f t="shared" si="8"/>
        <v>0.004224537037037042</v>
      </c>
    </row>
    <row r="129" spans="1:9" ht="15" customHeight="1">
      <c r="A129" s="27">
        <v>126</v>
      </c>
      <c r="B129" s="44" t="s">
        <v>265</v>
      </c>
      <c r="C129" s="44" t="s">
        <v>266</v>
      </c>
      <c r="D129" s="28" t="s">
        <v>77</v>
      </c>
      <c r="E129" s="44" t="s">
        <v>11</v>
      </c>
      <c r="F129" s="45">
        <v>0.016041666666666666</v>
      </c>
      <c r="G129" s="28" t="str">
        <f t="shared" si="5"/>
        <v>4.37/km</v>
      </c>
      <c r="H129" s="29">
        <f t="shared" si="7"/>
        <v>0.004687499999999999</v>
      </c>
      <c r="I129" s="29">
        <f t="shared" si="8"/>
        <v>0.004050925925925927</v>
      </c>
    </row>
    <row r="130" spans="1:9" ht="15" customHeight="1">
      <c r="A130" s="27">
        <v>127</v>
      </c>
      <c r="B130" s="44" t="s">
        <v>267</v>
      </c>
      <c r="C130" s="44" t="s">
        <v>28</v>
      </c>
      <c r="D130" s="28" t="s">
        <v>71</v>
      </c>
      <c r="E130" s="44" t="s">
        <v>11</v>
      </c>
      <c r="F130" s="45">
        <v>0.016041666666666666</v>
      </c>
      <c r="G130" s="28" t="str">
        <f t="shared" si="5"/>
        <v>4.37/km</v>
      </c>
      <c r="H130" s="29">
        <f t="shared" si="7"/>
        <v>0.004687499999999999</v>
      </c>
      <c r="I130" s="29">
        <f t="shared" si="8"/>
        <v>0.004305555555555557</v>
      </c>
    </row>
    <row r="131" spans="1:9" ht="15" customHeight="1">
      <c r="A131" s="19">
        <v>128</v>
      </c>
      <c r="B131" s="26" t="s">
        <v>268</v>
      </c>
      <c r="C131" s="26" t="s">
        <v>53</v>
      </c>
      <c r="D131" s="20" t="s">
        <v>65</v>
      </c>
      <c r="E131" s="26" t="s">
        <v>87</v>
      </c>
      <c r="F131" s="43">
        <v>0.01605324074074074</v>
      </c>
      <c r="G131" s="20" t="str">
        <f t="shared" si="5"/>
        <v>4.37/km</v>
      </c>
      <c r="H131" s="21">
        <f aca="true" t="shared" si="9" ref="H131:H194">F131-$F$4</f>
        <v>0.0046990740740740725</v>
      </c>
      <c r="I131" s="21">
        <f aca="true" t="shared" si="10" ref="I131:I194">F131-INDEX($F$4:$F$1122,MATCH(D131,$D$4:$D$1122,0))</f>
        <v>0.0046990740740740725</v>
      </c>
    </row>
    <row r="132" spans="1:9" ht="15" customHeight="1">
      <c r="A132" s="19">
        <v>129</v>
      </c>
      <c r="B132" s="26" t="s">
        <v>269</v>
      </c>
      <c r="C132" s="26" t="s">
        <v>270</v>
      </c>
      <c r="D132" s="20" t="s">
        <v>153</v>
      </c>
      <c r="E132" s="26" t="s">
        <v>368</v>
      </c>
      <c r="F132" s="43">
        <v>0.016087962962962964</v>
      </c>
      <c r="G132" s="20" t="str">
        <f aca="true" t="shared" si="11" ref="G132:G195">TEXT(INT((HOUR(F132)*3600+MINUTE(F132)*60+SECOND(F132))/$I$2/60),"0")&amp;"."&amp;TEXT(MOD((HOUR(F132)*3600+MINUTE(F132)*60+SECOND(F132))/$I$2,60),"00")&amp;"/km"</f>
        <v>4.38/km</v>
      </c>
      <c r="H132" s="21">
        <f t="shared" si="9"/>
        <v>0.004733796296296297</v>
      </c>
      <c r="I132" s="21">
        <f t="shared" si="10"/>
        <v>0.0023842592592592596</v>
      </c>
    </row>
    <row r="133" spans="1:9" ht="15" customHeight="1">
      <c r="A133" s="19">
        <v>130</v>
      </c>
      <c r="B133" s="26" t="s">
        <v>271</v>
      </c>
      <c r="C133" s="26" t="s">
        <v>139</v>
      </c>
      <c r="D133" s="20" t="s">
        <v>214</v>
      </c>
      <c r="E133" s="26" t="s">
        <v>374</v>
      </c>
      <c r="F133" s="43">
        <v>0.016099537037037037</v>
      </c>
      <c r="G133" s="20" t="str">
        <f t="shared" si="11"/>
        <v>4.38/km</v>
      </c>
      <c r="H133" s="21">
        <f t="shared" si="9"/>
        <v>0.00474537037037037</v>
      </c>
      <c r="I133" s="21">
        <f t="shared" si="10"/>
        <v>0.0010763888888888889</v>
      </c>
    </row>
    <row r="134" spans="1:9" ht="15" customHeight="1">
      <c r="A134" s="19">
        <v>131</v>
      </c>
      <c r="B134" s="26" t="s">
        <v>272</v>
      </c>
      <c r="C134" s="26" t="s">
        <v>273</v>
      </c>
      <c r="D134" s="20" t="s">
        <v>65</v>
      </c>
      <c r="E134" s="26" t="s">
        <v>197</v>
      </c>
      <c r="F134" s="43">
        <v>0.01628472222222222</v>
      </c>
      <c r="G134" s="20" t="str">
        <f t="shared" si="11"/>
        <v>4.41/km</v>
      </c>
      <c r="H134" s="21">
        <f t="shared" si="9"/>
        <v>0.004930555555555554</v>
      </c>
      <c r="I134" s="21">
        <f t="shared" si="10"/>
        <v>0.004930555555555554</v>
      </c>
    </row>
    <row r="135" spans="1:9" ht="15" customHeight="1">
      <c r="A135" s="19">
        <v>132</v>
      </c>
      <c r="B135" s="26" t="s">
        <v>274</v>
      </c>
      <c r="C135" s="26" t="s">
        <v>20</v>
      </c>
      <c r="D135" s="20" t="s">
        <v>70</v>
      </c>
      <c r="E135" s="26" t="s">
        <v>377</v>
      </c>
      <c r="F135" s="43">
        <v>0.016342592592592593</v>
      </c>
      <c r="G135" s="20" t="str">
        <f t="shared" si="11"/>
        <v>4.42/km</v>
      </c>
      <c r="H135" s="21">
        <f t="shared" si="9"/>
        <v>0.004988425925925926</v>
      </c>
      <c r="I135" s="21">
        <f t="shared" si="10"/>
        <v>0.004629629629629628</v>
      </c>
    </row>
    <row r="136" spans="1:9" ht="15" customHeight="1">
      <c r="A136" s="19">
        <v>133</v>
      </c>
      <c r="B136" s="26" t="s">
        <v>275</v>
      </c>
      <c r="C136" s="26" t="s">
        <v>270</v>
      </c>
      <c r="D136" s="20" t="s">
        <v>179</v>
      </c>
      <c r="E136" s="26" t="s">
        <v>276</v>
      </c>
      <c r="F136" s="43">
        <v>0.016354166666666666</v>
      </c>
      <c r="G136" s="20" t="str">
        <f t="shared" si="11"/>
        <v>4.43/km</v>
      </c>
      <c r="H136" s="21">
        <f t="shared" si="9"/>
        <v>0.004999999999999999</v>
      </c>
      <c r="I136" s="21">
        <f t="shared" si="10"/>
        <v>0.0021527777777777778</v>
      </c>
    </row>
    <row r="137" spans="1:9" ht="15" customHeight="1">
      <c r="A137" s="19">
        <v>134</v>
      </c>
      <c r="B137" s="26" t="s">
        <v>277</v>
      </c>
      <c r="C137" s="26" t="s">
        <v>21</v>
      </c>
      <c r="D137" s="20" t="s">
        <v>65</v>
      </c>
      <c r="E137" s="26" t="s">
        <v>278</v>
      </c>
      <c r="F137" s="43">
        <v>0.01636574074074074</v>
      </c>
      <c r="G137" s="20" t="str">
        <f t="shared" si="11"/>
        <v>4.43/km</v>
      </c>
      <c r="H137" s="21">
        <f t="shared" si="9"/>
        <v>0.005011574074074073</v>
      </c>
      <c r="I137" s="21">
        <f t="shared" si="10"/>
        <v>0.005011574074074073</v>
      </c>
    </row>
    <row r="138" spans="1:9" ht="15" customHeight="1">
      <c r="A138" s="19">
        <v>135</v>
      </c>
      <c r="B138" s="26" t="s">
        <v>279</v>
      </c>
      <c r="C138" s="26" t="s">
        <v>280</v>
      </c>
      <c r="D138" s="20" t="s">
        <v>214</v>
      </c>
      <c r="E138" s="26" t="s">
        <v>281</v>
      </c>
      <c r="F138" s="43">
        <v>0.016377314814814813</v>
      </c>
      <c r="G138" s="20" t="str">
        <f t="shared" si="11"/>
        <v>4.43/km</v>
      </c>
      <c r="H138" s="21">
        <f t="shared" si="9"/>
        <v>0.005023148148148146</v>
      </c>
      <c r="I138" s="21">
        <f t="shared" si="10"/>
        <v>0.001354166666666665</v>
      </c>
    </row>
    <row r="139" spans="1:9" ht="15" customHeight="1">
      <c r="A139" s="27">
        <v>136</v>
      </c>
      <c r="B139" s="44" t="s">
        <v>282</v>
      </c>
      <c r="C139" s="44" t="s">
        <v>283</v>
      </c>
      <c r="D139" s="28" t="s">
        <v>71</v>
      </c>
      <c r="E139" s="44" t="s">
        <v>11</v>
      </c>
      <c r="F139" s="45">
        <v>0.01638888888888889</v>
      </c>
      <c r="G139" s="28" t="str">
        <f t="shared" si="11"/>
        <v>4.43/km</v>
      </c>
      <c r="H139" s="29">
        <f t="shared" si="9"/>
        <v>0.005034722222222223</v>
      </c>
      <c r="I139" s="29">
        <f t="shared" si="10"/>
        <v>0.004652777777777782</v>
      </c>
    </row>
    <row r="140" spans="1:9" ht="15" customHeight="1">
      <c r="A140" s="19">
        <v>137</v>
      </c>
      <c r="B140" s="26" t="s">
        <v>284</v>
      </c>
      <c r="C140" s="26" t="s">
        <v>285</v>
      </c>
      <c r="D140" s="20" t="s">
        <v>255</v>
      </c>
      <c r="E140" s="26" t="s">
        <v>57</v>
      </c>
      <c r="F140" s="43">
        <v>0.016458333333333332</v>
      </c>
      <c r="G140" s="20" t="str">
        <f t="shared" si="11"/>
        <v>4.44/km</v>
      </c>
      <c r="H140" s="21">
        <f t="shared" si="9"/>
        <v>0.005104166666666665</v>
      </c>
      <c r="I140" s="21">
        <f t="shared" si="10"/>
        <v>0.0006249999999999971</v>
      </c>
    </row>
    <row r="141" spans="1:9" ht="15" customHeight="1">
      <c r="A141" s="27">
        <v>138</v>
      </c>
      <c r="B141" s="44" t="s">
        <v>267</v>
      </c>
      <c r="C141" s="44" t="s">
        <v>286</v>
      </c>
      <c r="D141" s="28" t="s">
        <v>214</v>
      </c>
      <c r="E141" s="44" t="s">
        <v>11</v>
      </c>
      <c r="F141" s="45">
        <v>0.016527777777777777</v>
      </c>
      <c r="G141" s="28" t="str">
        <f t="shared" si="11"/>
        <v>4.46/km</v>
      </c>
      <c r="H141" s="29">
        <f t="shared" si="9"/>
        <v>0.00517361111111111</v>
      </c>
      <c r="I141" s="29">
        <f t="shared" si="10"/>
        <v>0.0015046296296296283</v>
      </c>
    </row>
    <row r="142" spans="1:9" ht="15" customHeight="1">
      <c r="A142" s="27">
        <v>139</v>
      </c>
      <c r="B142" s="44" t="s">
        <v>287</v>
      </c>
      <c r="C142" s="44" t="s">
        <v>254</v>
      </c>
      <c r="D142" s="28" t="s">
        <v>255</v>
      </c>
      <c r="E142" s="44" t="s">
        <v>11</v>
      </c>
      <c r="F142" s="45">
        <v>0.016574074074074074</v>
      </c>
      <c r="G142" s="28" t="str">
        <f t="shared" si="11"/>
        <v>4.46/km</v>
      </c>
      <c r="H142" s="29">
        <f t="shared" si="9"/>
        <v>0.0052199074074074075</v>
      </c>
      <c r="I142" s="29">
        <f t="shared" si="10"/>
        <v>0.0007407407407407397</v>
      </c>
    </row>
    <row r="143" spans="1:9" ht="15" customHeight="1">
      <c r="A143" s="27">
        <v>140</v>
      </c>
      <c r="B143" s="44" t="s">
        <v>288</v>
      </c>
      <c r="C143" s="44" t="s">
        <v>31</v>
      </c>
      <c r="D143" s="28" t="s">
        <v>71</v>
      </c>
      <c r="E143" s="44" t="s">
        <v>11</v>
      </c>
      <c r="F143" s="45">
        <v>0.016666666666666666</v>
      </c>
      <c r="G143" s="28" t="str">
        <f t="shared" si="11"/>
        <v>4.48/km</v>
      </c>
      <c r="H143" s="29">
        <f t="shared" si="9"/>
        <v>0.0053124999999999995</v>
      </c>
      <c r="I143" s="29">
        <f t="shared" si="10"/>
        <v>0.004930555555555558</v>
      </c>
    </row>
    <row r="144" spans="1:9" ht="15" customHeight="1">
      <c r="A144" s="27">
        <v>141</v>
      </c>
      <c r="B144" s="44" t="s">
        <v>289</v>
      </c>
      <c r="C144" s="44" t="s">
        <v>139</v>
      </c>
      <c r="D144" s="28" t="s">
        <v>71</v>
      </c>
      <c r="E144" s="44" t="s">
        <v>11</v>
      </c>
      <c r="F144" s="45">
        <v>0.016666666666666666</v>
      </c>
      <c r="G144" s="28" t="str">
        <f t="shared" si="11"/>
        <v>4.48/km</v>
      </c>
      <c r="H144" s="29">
        <f t="shared" si="9"/>
        <v>0.0053124999999999995</v>
      </c>
      <c r="I144" s="29">
        <f t="shared" si="10"/>
        <v>0.004930555555555558</v>
      </c>
    </row>
    <row r="145" spans="1:9" ht="15" customHeight="1">
      <c r="A145" s="19">
        <v>142</v>
      </c>
      <c r="B145" s="26" t="s">
        <v>290</v>
      </c>
      <c r="C145" s="26" t="s">
        <v>291</v>
      </c>
      <c r="D145" s="20" t="s">
        <v>153</v>
      </c>
      <c r="E145" s="26" t="s">
        <v>197</v>
      </c>
      <c r="F145" s="43">
        <v>0.01667824074074074</v>
      </c>
      <c r="G145" s="20" t="str">
        <f t="shared" si="11"/>
        <v>4.48/km</v>
      </c>
      <c r="H145" s="21">
        <f t="shared" si="9"/>
        <v>0.005324074074074073</v>
      </c>
      <c r="I145" s="21">
        <f t="shared" si="10"/>
        <v>0.002974537037037036</v>
      </c>
    </row>
    <row r="146" spans="1:9" ht="15" customHeight="1">
      <c r="A146" s="19">
        <v>143</v>
      </c>
      <c r="B146" s="26" t="s">
        <v>292</v>
      </c>
      <c r="C146" s="26" t="s">
        <v>15</v>
      </c>
      <c r="D146" s="20" t="s">
        <v>214</v>
      </c>
      <c r="E146" s="26" t="s">
        <v>177</v>
      </c>
      <c r="F146" s="43">
        <v>0.01667824074074074</v>
      </c>
      <c r="G146" s="20" t="str">
        <f t="shared" si="11"/>
        <v>4.48/km</v>
      </c>
      <c r="H146" s="21">
        <f t="shared" si="9"/>
        <v>0.005324074074074073</v>
      </c>
      <c r="I146" s="21">
        <f t="shared" si="10"/>
        <v>0.0016550925925925917</v>
      </c>
    </row>
    <row r="147" spans="1:9" ht="15" customHeight="1">
      <c r="A147" s="27">
        <v>144</v>
      </c>
      <c r="B147" s="44" t="s">
        <v>293</v>
      </c>
      <c r="C147" s="44" t="s">
        <v>52</v>
      </c>
      <c r="D147" s="28" t="s">
        <v>179</v>
      </c>
      <c r="E147" s="44" t="s">
        <v>11</v>
      </c>
      <c r="F147" s="45">
        <v>0.016747685185185185</v>
      </c>
      <c r="G147" s="28" t="str">
        <f t="shared" si="11"/>
        <v>4.49/km</v>
      </c>
      <c r="H147" s="29">
        <f t="shared" si="9"/>
        <v>0.005393518518518518</v>
      </c>
      <c r="I147" s="29">
        <f t="shared" si="10"/>
        <v>0.0025462962962962965</v>
      </c>
    </row>
    <row r="148" spans="1:9" ht="15" customHeight="1">
      <c r="A148" s="27">
        <v>145</v>
      </c>
      <c r="B148" s="44" t="s">
        <v>294</v>
      </c>
      <c r="C148" s="44" t="s">
        <v>295</v>
      </c>
      <c r="D148" s="28" t="s">
        <v>153</v>
      </c>
      <c r="E148" s="44" t="s">
        <v>11</v>
      </c>
      <c r="F148" s="45">
        <v>0.016747685185185185</v>
      </c>
      <c r="G148" s="28" t="str">
        <f t="shared" si="11"/>
        <v>4.49/km</v>
      </c>
      <c r="H148" s="29">
        <f t="shared" si="9"/>
        <v>0.005393518518518518</v>
      </c>
      <c r="I148" s="29">
        <f t="shared" si="10"/>
        <v>0.003043981481481481</v>
      </c>
    </row>
    <row r="149" spans="1:9" ht="15" customHeight="1">
      <c r="A149" s="19">
        <v>146</v>
      </c>
      <c r="B149" s="26" t="s">
        <v>141</v>
      </c>
      <c r="C149" s="26" t="s">
        <v>35</v>
      </c>
      <c r="D149" s="20" t="s">
        <v>65</v>
      </c>
      <c r="E149" s="26" t="s">
        <v>177</v>
      </c>
      <c r="F149" s="43">
        <v>0.016840277777777777</v>
      </c>
      <c r="G149" s="20" t="str">
        <f t="shared" si="11"/>
        <v>4.51/km</v>
      </c>
      <c r="H149" s="21">
        <f t="shared" si="9"/>
        <v>0.00548611111111111</v>
      </c>
      <c r="I149" s="21">
        <f t="shared" si="10"/>
        <v>0.00548611111111111</v>
      </c>
    </row>
    <row r="150" spans="1:9" ht="15" customHeight="1">
      <c r="A150" s="19">
        <v>147</v>
      </c>
      <c r="B150" s="26" t="s">
        <v>296</v>
      </c>
      <c r="C150" s="26" t="s">
        <v>18</v>
      </c>
      <c r="D150" s="20" t="s">
        <v>70</v>
      </c>
      <c r="E150" s="26" t="s">
        <v>276</v>
      </c>
      <c r="F150" s="43">
        <v>0.016863425925925928</v>
      </c>
      <c r="G150" s="20" t="str">
        <f t="shared" si="11"/>
        <v>4.51/km</v>
      </c>
      <c r="H150" s="21">
        <f t="shared" si="9"/>
        <v>0.005509259259259261</v>
      </c>
      <c r="I150" s="21">
        <f t="shared" si="10"/>
        <v>0.005150462962962963</v>
      </c>
    </row>
    <row r="151" spans="1:9" ht="15" customHeight="1">
      <c r="A151" s="27">
        <v>148</v>
      </c>
      <c r="B151" s="44" t="s">
        <v>297</v>
      </c>
      <c r="C151" s="44" t="s">
        <v>298</v>
      </c>
      <c r="D151" s="28" t="s">
        <v>70</v>
      </c>
      <c r="E151" s="44" t="s">
        <v>11</v>
      </c>
      <c r="F151" s="45">
        <v>0.0169212962962963</v>
      </c>
      <c r="G151" s="28" t="str">
        <f t="shared" si="11"/>
        <v>4.52/km</v>
      </c>
      <c r="H151" s="29">
        <f t="shared" si="9"/>
        <v>0.005567129629629632</v>
      </c>
      <c r="I151" s="29">
        <f t="shared" si="10"/>
        <v>0.005208333333333334</v>
      </c>
    </row>
    <row r="152" spans="1:9" ht="15" customHeight="1">
      <c r="A152" s="27">
        <v>149</v>
      </c>
      <c r="B152" s="44" t="s">
        <v>209</v>
      </c>
      <c r="C152" s="44" t="s">
        <v>13</v>
      </c>
      <c r="D152" s="28" t="s">
        <v>71</v>
      </c>
      <c r="E152" s="44" t="s">
        <v>11</v>
      </c>
      <c r="F152" s="45">
        <v>0.01693287037037037</v>
      </c>
      <c r="G152" s="28" t="str">
        <f t="shared" si="11"/>
        <v>4.53/km</v>
      </c>
      <c r="H152" s="29">
        <f t="shared" si="9"/>
        <v>0.005578703703703702</v>
      </c>
      <c r="I152" s="29">
        <f t="shared" si="10"/>
        <v>0.00519675925925926</v>
      </c>
    </row>
    <row r="153" spans="1:9" ht="15" customHeight="1">
      <c r="A153" s="19">
        <v>150</v>
      </c>
      <c r="B153" s="26" t="s">
        <v>299</v>
      </c>
      <c r="C153" s="26" t="s">
        <v>34</v>
      </c>
      <c r="D153" s="20" t="s">
        <v>214</v>
      </c>
      <c r="E153" s="26" t="s">
        <v>191</v>
      </c>
      <c r="F153" s="43">
        <v>0.01695601851851852</v>
      </c>
      <c r="G153" s="20" t="str">
        <f t="shared" si="11"/>
        <v>4.53/km</v>
      </c>
      <c r="H153" s="21">
        <f t="shared" si="9"/>
        <v>0.005601851851851853</v>
      </c>
      <c r="I153" s="21">
        <f t="shared" si="10"/>
        <v>0.0019328703703703713</v>
      </c>
    </row>
    <row r="154" spans="1:9" ht="15" customHeight="1">
      <c r="A154" s="19">
        <v>151</v>
      </c>
      <c r="B154" s="26" t="s">
        <v>300</v>
      </c>
      <c r="C154" s="26" t="s">
        <v>301</v>
      </c>
      <c r="D154" s="20" t="s">
        <v>71</v>
      </c>
      <c r="E154" s="26" t="s">
        <v>376</v>
      </c>
      <c r="F154" s="43">
        <v>0.016967592592592593</v>
      </c>
      <c r="G154" s="20" t="str">
        <f t="shared" si="11"/>
        <v>4.53/km</v>
      </c>
      <c r="H154" s="21">
        <f t="shared" si="9"/>
        <v>0.005613425925925926</v>
      </c>
      <c r="I154" s="21">
        <f t="shared" si="10"/>
        <v>0.0052314814814814845</v>
      </c>
    </row>
    <row r="155" spans="1:9" ht="15" customHeight="1">
      <c r="A155" s="27">
        <v>152</v>
      </c>
      <c r="B155" s="44" t="s">
        <v>302</v>
      </c>
      <c r="C155" s="44" t="s">
        <v>32</v>
      </c>
      <c r="D155" s="28" t="s">
        <v>71</v>
      </c>
      <c r="E155" s="44" t="s">
        <v>11</v>
      </c>
      <c r="F155" s="45">
        <v>0.017060185185185185</v>
      </c>
      <c r="G155" s="28" t="str">
        <f t="shared" si="11"/>
        <v>4.55/km</v>
      </c>
      <c r="H155" s="29">
        <f t="shared" si="9"/>
        <v>0.005706018518518518</v>
      </c>
      <c r="I155" s="29">
        <f t="shared" si="10"/>
        <v>0.0053240740740740766</v>
      </c>
    </row>
    <row r="156" spans="1:9" ht="15" customHeight="1">
      <c r="A156" s="19">
        <v>153</v>
      </c>
      <c r="B156" s="26" t="s">
        <v>303</v>
      </c>
      <c r="C156" s="26" t="s">
        <v>304</v>
      </c>
      <c r="D156" s="20" t="s">
        <v>70</v>
      </c>
      <c r="E156" s="26" t="s">
        <v>188</v>
      </c>
      <c r="F156" s="43">
        <v>0.01719907407407407</v>
      </c>
      <c r="G156" s="20" t="str">
        <f t="shared" si="11"/>
        <v>4.57/km</v>
      </c>
      <c r="H156" s="21">
        <f t="shared" si="9"/>
        <v>0.005844907407407405</v>
      </c>
      <c r="I156" s="21">
        <f t="shared" si="10"/>
        <v>0.0054861111111111065</v>
      </c>
    </row>
    <row r="157" spans="1:9" ht="15" customHeight="1">
      <c r="A157" s="19">
        <v>154</v>
      </c>
      <c r="B157" s="26" t="s">
        <v>88</v>
      </c>
      <c r="C157" s="26" t="s">
        <v>89</v>
      </c>
      <c r="D157" s="20" t="s">
        <v>77</v>
      </c>
      <c r="E157" s="26" t="s">
        <v>90</v>
      </c>
      <c r="F157" s="43">
        <v>0.01724537037037037</v>
      </c>
      <c r="G157" s="20" t="str">
        <f t="shared" si="11"/>
        <v>4.58/km</v>
      </c>
      <c r="H157" s="21">
        <f t="shared" si="9"/>
        <v>0.005891203703703702</v>
      </c>
      <c r="I157" s="21">
        <f t="shared" si="10"/>
        <v>0.00525462962962963</v>
      </c>
    </row>
    <row r="158" spans="1:9" ht="15" customHeight="1">
      <c r="A158" s="19">
        <v>155</v>
      </c>
      <c r="B158" s="26" t="s">
        <v>305</v>
      </c>
      <c r="C158" s="26" t="s">
        <v>23</v>
      </c>
      <c r="D158" s="20" t="s">
        <v>71</v>
      </c>
      <c r="E158" s="26" t="s">
        <v>197</v>
      </c>
      <c r="F158" s="43">
        <v>0.017314814814814814</v>
      </c>
      <c r="G158" s="20" t="str">
        <f t="shared" si="11"/>
        <v>4.59/km</v>
      </c>
      <c r="H158" s="21">
        <f t="shared" si="9"/>
        <v>0.005960648148148147</v>
      </c>
      <c r="I158" s="21">
        <f t="shared" si="10"/>
        <v>0.0055787037037037055</v>
      </c>
    </row>
    <row r="159" spans="1:9" ht="15" customHeight="1">
      <c r="A159" s="19">
        <v>156</v>
      </c>
      <c r="B159" s="26" t="s">
        <v>306</v>
      </c>
      <c r="C159" s="26" t="s">
        <v>18</v>
      </c>
      <c r="D159" s="20" t="s">
        <v>65</v>
      </c>
      <c r="E159" s="26" t="s">
        <v>87</v>
      </c>
      <c r="F159" s="43">
        <v>0.017372685185185185</v>
      </c>
      <c r="G159" s="20" t="str">
        <f t="shared" si="11"/>
        <v>5.00/km</v>
      </c>
      <c r="H159" s="21">
        <f t="shared" si="9"/>
        <v>0.0060185185185185185</v>
      </c>
      <c r="I159" s="21">
        <f t="shared" si="10"/>
        <v>0.0060185185185185185</v>
      </c>
    </row>
    <row r="160" spans="1:9" ht="15" customHeight="1">
      <c r="A160" s="19">
        <v>157</v>
      </c>
      <c r="B160" s="26" t="s">
        <v>307</v>
      </c>
      <c r="C160" s="26" t="s">
        <v>308</v>
      </c>
      <c r="D160" s="20" t="s">
        <v>179</v>
      </c>
      <c r="E160" s="26" t="s">
        <v>197</v>
      </c>
      <c r="F160" s="43">
        <v>0.017384259259259262</v>
      </c>
      <c r="G160" s="20" t="str">
        <f t="shared" si="11"/>
        <v>5.00/km</v>
      </c>
      <c r="H160" s="21">
        <f t="shared" si="9"/>
        <v>0.006030092592592596</v>
      </c>
      <c r="I160" s="21">
        <f t="shared" si="10"/>
        <v>0.003182870370370374</v>
      </c>
    </row>
    <row r="161" spans="1:9" ht="15" customHeight="1">
      <c r="A161" s="27">
        <v>158</v>
      </c>
      <c r="B161" s="44" t="s">
        <v>309</v>
      </c>
      <c r="C161" s="44" t="s">
        <v>310</v>
      </c>
      <c r="D161" s="28" t="s">
        <v>179</v>
      </c>
      <c r="E161" s="44" t="s">
        <v>11</v>
      </c>
      <c r="F161" s="45">
        <v>0.017395833333333336</v>
      </c>
      <c r="G161" s="28" t="str">
        <f t="shared" si="11"/>
        <v>5.01/km</v>
      </c>
      <c r="H161" s="29">
        <f t="shared" si="9"/>
        <v>0.006041666666666669</v>
      </c>
      <c r="I161" s="29">
        <f t="shared" si="10"/>
        <v>0.0031944444444444477</v>
      </c>
    </row>
    <row r="162" spans="1:9" ht="15" customHeight="1">
      <c r="A162" s="19">
        <v>159</v>
      </c>
      <c r="B162" s="26" t="s">
        <v>311</v>
      </c>
      <c r="C162" s="26" t="s">
        <v>25</v>
      </c>
      <c r="D162" s="20" t="s">
        <v>65</v>
      </c>
      <c r="E162" s="26" t="s">
        <v>199</v>
      </c>
      <c r="F162" s="43">
        <v>0.017534722222222222</v>
      </c>
      <c r="G162" s="20" t="str">
        <f t="shared" si="11"/>
        <v>5.03/km</v>
      </c>
      <c r="H162" s="21">
        <f t="shared" si="9"/>
        <v>0.0061805555555555555</v>
      </c>
      <c r="I162" s="21">
        <f t="shared" si="10"/>
        <v>0.0061805555555555555</v>
      </c>
    </row>
    <row r="163" spans="1:9" ht="15" customHeight="1">
      <c r="A163" s="19">
        <v>160</v>
      </c>
      <c r="B163" s="26" t="s">
        <v>105</v>
      </c>
      <c r="C163" s="26" t="s">
        <v>25</v>
      </c>
      <c r="D163" s="20" t="s">
        <v>71</v>
      </c>
      <c r="E163" s="26" t="s">
        <v>106</v>
      </c>
      <c r="F163" s="43">
        <v>0.017719907407407406</v>
      </c>
      <c r="G163" s="20" t="str">
        <f t="shared" si="11"/>
        <v>5.06/km</v>
      </c>
      <c r="H163" s="21">
        <f t="shared" si="9"/>
        <v>0.0063657407407407395</v>
      </c>
      <c r="I163" s="21">
        <f t="shared" si="10"/>
        <v>0.005983796296296298</v>
      </c>
    </row>
    <row r="164" spans="1:9" ht="15" customHeight="1">
      <c r="A164" s="27">
        <v>161</v>
      </c>
      <c r="B164" s="44" t="s">
        <v>312</v>
      </c>
      <c r="C164" s="44" t="s">
        <v>313</v>
      </c>
      <c r="D164" s="28" t="s">
        <v>153</v>
      </c>
      <c r="E164" s="44" t="s">
        <v>11</v>
      </c>
      <c r="F164" s="45">
        <v>0.01778935185185185</v>
      </c>
      <c r="G164" s="28" t="str">
        <f t="shared" si="11"/>
        <v>5.07/km</v>
      </c>
      <c r="H164" s="29">
        <f t="shared" si="9"/>
        <v>0.006435185185185184</v>
      </c>
      <c r="I164" s="29">
        <f t="shared" si="10"/>
        <v>0.004085648148148147</v>
      </c>
    </row>
    <row r="165" spans="1:9" ht="15" customHeight="1">
      <c r="A165" s="27">
        <v>162</v>
      </c>
      <c r="B165" s="44" t="s">
        <v>314</v>
      </c>
      <c r="C165" s="44" t="s">
        <v>44</v>
      </c>
      <c r="D165" s="28" t="s">
        <v>255</v>
      </c>
      <c r="E165" s="44" t="s">
        <v>11</v>
      </c>
      <c r="F165" s="45">
        <v>0.017870370370370373</v>
      </c>
      <c r="G165" s="28" t="str">
        <f t="shared" si="11"/>
        <v>5.09/km</v>
      </c>
      <c r="H165" s="29">
        <f t="shared" si="9"/>
        <v>0.006516203703703706</v>
      </c>
      <c r="I165" s="29">
        <f t="shared" si="10"/>
        <v>0.0020370370370370386</v>
      </c>
    </row>
    <row r="166" spans="1:9" ht="15" customHeight="1">
      <c r="A166" s="27">
        <v>163</v>
      </c>
      <c r="B166" s="44" t="s">
        <v>315</v>
      </c>
      <c r="C166" s="44" t="s">
        <v>172</v>
      </c>
      <c r="D166" s="28" t="s">
        <v>65</v>
      </c>
      <c r="E166" s="44" t="s">
        <v>11</v>
      </c>
      <c r="F166" s="45">
        <v>0.017962962962962962</v>
      </c>
      <c r="G166" s="28" t="str">
        <f t="shared" si="11"/>
        <v>5.10/km</v>
      </c>
      <c r="H166" s="29">
        <f t="shared" si="9"/>
        <v>0.006608796296296295</v>
      </c>
      <c r="I166" s="29">
        <f t="shared" si="10"/>
        <v>0.006608796296296295</v>
      </c>
    </row>
    <row r="167" spans="1:9" ht="15" customHeight="1">
      <c r="A167" s="19">
        <v>164</v>
      </c>
      <c r="B167" s="26" t="s">
        <v>316</v>
      </c>
      <c r="C167" s="26" t="s">
        <v>317</v>
      </c>
      <c r="D167" s="20" t="s">
        <v>214</v>
      </c>
      <c r="E167" s="26" t="s">
        <v>318</v>
      </c>
      <c r="F167" s="43">
        <v>0.017974537037037035</v>
      </c>
      <c r="G167" s="20" t="str">
        <f t="shared" si="11"/>
        <v>5.11/km</v>
      </c>
      <c r="H167" s="21">
        <f t="shared" si="9"/>
        <v>0.0066203703703703685</v>
      </c>
      <c r="I167" s="21">
        <f t="shared" si="10"/>
        <v>0.002951388888888887</v>
      </c>
    </row>
    <row r="168" spans="1:9" ht="15" customHeight="1">
      <c r="A168" s="19">
        <v>165</v>
      </c>
      <c r="B168" s="26" t="s">
        <v>319</v>
      </c>
      <c r="C168" s="26" t="s">
        <v>60</v>
      </c>
      <c r="D168" s="20" t="s">
        <v>179</v>
      </c>
      <c r="E168" s="26" t="s">
        <v>63</v>
      </c>
      <c r="F168" s="43">
        <v>0.018055555555555557</v>
      </c>
      <c r="G168" s="20" t="str">
        <f t="shared" si="11"/>
        <v>5.12/km</v>
      </c>
      <c r="H168" s="21">
        <f t="shared" si="9"/>
        <v>0.00670138888888889</v>
      </c>
      <c r="I168" s="21">
        <f t="shared" si="10"/>
        <v>0.003854166666666669</v>
      </c>
    </row>
    <row r="169" spans="1:9" ht="15" customHeight="1">
      <c r="A169" s="19">
        <v>166</v>
      </c>
      <c r="B169" s="26" t="s">
        <v>320</v>
      </c>
      <c r="C169" s="26" t="s">
        <v>25</v>
      </c>
      <c r="D169" s="20" t="s">
        <v>70</v>
      </c>
      <c r="E169" s="26" t="s">
        <v>197</v>
      </c>
      <c r="F169" s="43">
        <v>0.01806712962962963</v>
      </c>
      <c r="G169" s="20" t="str">
        <f t="shared" si="11"/>
        <v>5.12/km</v>
      </c>
      <c r="H169" s="21">
        <f t="shared" si="9"/>
        <v>0.006712962962962964</v>
      </c>
      <c r="I169" s="21">
        <f t="shared" si="10"/>
        <v>0.006354166666666666</v>
      </c>
    </row>
    <row r="170" spans="1:9" ht="15" customHeight="1">
      <c r="A170" s="27">
        <v>167</v>
      </c>
      <c r="B170" s="44" t="s">
        <v>321</v>
      </c>
      <c r="C170" s="44" t="s">
        <v>322</v>
      </c>
      <c r="D170" s="28" t="s">
        <v>70</v>
      </c>
      <c r="E170" s="44" t="s">
        <v>11</v>
      </c>
      <c r="F170" s="45">
        <v>0.018113425925925925</v>
      </c>
      <c r="G170" s="28" t="str">
        <f t="shared" si="11"/>
        <v>5.13/km</v>
      </c>
      <c r="H170" s="29">
        <f t="shared" si="9"/>
        <v>0.006759259259259258</v>
      </c>
      <c r="I170" s="29">
        <f t="shared" si="10"/>
        <v>0.00640046296296296</v>
      </c>
    </row>
    <row r="171" spans="1:9" ht="15" customHeight="1">
      <c r="A171" s="27">
        <v>168</v>
      </c>
      <c r="B171" s="44" t="s">
        <v>323</v>
      </c>
      <c r="C171" s="44" t="s">
        <v>37</v>
      </c>
      <c r="D171" s="28" t="s">
        <v>70</v>
      </c>
      <c r="E171" s="44" t="s">
        <v>11</v>
      </c>
      <c r="F171" s="45">
        <v>0.01815972222222222</v>
      </c>
      <c r="G171" s="28" t="str">
        <f t="shared" si="11"/>
        <v>5.14/km</v>
      </c>
      <c r="H171" s="29">
        <f t="shared" si="9"/>
        <v>0.0068055555555555525</v>
      </c>
      <c r="I171" s="29">
        <f t="shared" si="10"/>
        <v>0.0064467592592592545</v>
      </c>
    </row>
    <row r="172" spans="1:9" ht="15" customHeight="1">
      <c r="A172" s="27">
        <v>169</v>
      </c>
      <c r="B172" s="44" t="s">
        <v>324</v>
      </c>
      <c r="C172" s="44" t="s">
        <v>325</v>
      </c>
      <c r="D172" s="28" t="s">
        <v>255</v>
      </c>
      <c r="E172" s="44" t="s">
        <v>11</v>
      </c>
      <c r="F172" s="45">
        <v>0.018229166666666668</v>
      </c>
      <c r="G172" s="28" t="str">
        <f t="shared" si="11"/>
        <v>5.15/km</v>
      </c>
      <c r="H172" s="29">
        <f t="shared" si="9"/>
        <v>0.006875000000000001</v>
      </c>
      <c r="I172" s="29">
        <f t="shared" si="10"/>
        <v>0.002395833333333333</v>
      </c>
    </row>
    <row r="173" spans="1:9" ht="15" customHeight="1">
      <c r="A173" s="27">
        <v>170</v>
      </c>
      <c r="B173" s="44" t="s">
        <v>326</v>
      </c>
      <c r="C173" s="44" t="s">
        <v>291</v>
      </c>
      <c r="D173" s="28" t="s">
        <v>179</v>
      </c>
      <c r="E173" s="44" t="s">
        <v>11</v>
      </c>
      <c r="F173" s="45">
        <v>0.018298611111111113</v>
      </c>
      <c r="G173" s="28" t="str">
        <f t="shared" si="11"/>
        <v>5.16/km</v>
      </c>
      <c r="H173" s="29">
        <f t="shared" si="9"/>
        <v>0.006944444444444446</v>
      </c>
      <c r="I173" s="29">
        <f t="shared" si="10"/>
        <v>0.004097222222222224</v>
      </c>
    </row>
    <row r="174" spans="1:9" ht="15" customHeight="1">
      <c r="A174" s="27">
        <v>171</v>
      </c>
      <c r="B174" s="44" t="s">
        <v>327</v>
      </c>
      <c r="C174" s="44" t="s">
        <v>254</v>
      </c>
      <c r="D174" s="28" t="s">
        <v>255</v>
      </c>
      <c r="E174" s="44" t="s">
        <v>11</v>
      </c>
      <c r="F174" s="45">
        <v>0.018298611111111113</v>
      </c>
      <c r="G174" s="28" t="str">
        <f t="shared" si="11"/>
        <v>5.16/km</v>
      </c>
      <c r="H174" s="29">
        <f t="shared" si="9"/>
        <v>0.006944444444444446</v>
      </c>
      <c r="I174" s="29">
        <f t="shared" si="10"/>
        <v>0.002465277777777778</v>
      </c>
    </row>
    <row r="175" spans="1:9" ht="15" customHeight="1">
      <c r="A175" s="19">
        <v>172</v>
      </c>
      <c r="B175" s="26" t="s">
        <v>328</v>
      </c>
      <c r="C175" s="26" t="s">
        <v>329</v>
      </c>
      <c r="D175" s="20" t="s">
        <v>70</v>
      </c>
      <c r="E175" s="26" t="s">
        <v>229</v>
      </c>
      <c r="F175" s="43">
        <v>0.01832175925925926</v>
      </c>
      <c r="G175" s="20" t="str">
        <f t="shared" si="11"/>
        <v>5.17/km</v>
      </c>
      <c r="H175" s="21">
        <f t="shared" si="9"/>
        <v>0.006967592592592593</v>
      </c>
      <c r="I175" s="21">
        <f t="shared" si="10"/>
        <v>0.006608796296296295</v>
      </c>
    </row>
    <row r="176" spans="1:9" ht="15" customHeight="1">
      <c r="A176" s="19">
        <v>173</v>
      </c>
      <c r="B176" s="26" t="s">
        <v>330</v>
      </c>
      <c r="C176" s="26" t="s">
        <v>331</v>
      </c>
      <c r="D176" s="20" t="s">
        <v>65</v>
      </c>
      <c r="E176" s="26" t="s">
        <v>375</v>
      </c>
      <c r="F176" s="43">
        <v>0.018414351851851852</v>
      </c>
      <c r="G176" s="20" t="str">
        <f t="shared" si="11"/>
        <v>5.18/km</v>
      </c>
      <c r="H176" s="21">
        <f t="shared" si="9"/>
        <v>0.007060185185185185</v>
      </c>
      <c r="I176" s="21">
        <f t="shared" si="10"/>
        <v>0.007060185185185185</v>
      </c>
    </row>
    <row r="177" spans="1:9" ht="15" customHeight="1">
      <c r="A177" s="27">
        <v>174</v>
      </c>
      <c r="B177" s="44" t="s">
        <v>332</v>
      </c>
      <c r="C177" s="44" t="s">
        <v>12</v>
      </c>
      <c r="D177" s="28" t="s">
        <v>70</v>
      </c>
      <c r="E177" s="44" t="s">
        <v>11</v>
      </c>
      <c r="F177" s="45">
        <v>0.018634259259259257</v>
      </c>
      <c r="G177" s="28" t="str">
        <f t="shared" si="11"/>
        <v>5.22/km</v>
      </c>
      <c r="H177" s="29">
        <f t="shared" si="9"/>
        <v>0.00728009259259259</v>
      </c>
      <c r="I177" s="29">
        <f t="shared" si="10"/>
        <v>0.006921296296296292</v>
      </c>
    </row>
    <row r="178" spans="1:9" ht="15" customHeight="1">
      <c r="A178" s="19">
        <v>175</v>
      </c>
      <c r="B178" s="26" t="s">
        <v>333</v>
      </c>
      <c r="C178" s="26" t="s">
        <v>127</v>
      </c>
      <c r="D178" s="20" t="s">
        <v>70</v>
      </c>
      <c r="E178" s="26" t="s">
        <v>223</v>
      </c>
      <c r="F178" s="43">
        <v>0.01884259259259259</v>
      </c>
      <c r="G178" s="20" t="str">
        <f t="shared" si="11"/>
        <v>5.26/km</v>
      </c>
      <c r="H178" s="21">
        <f t="shared" si="9"/>
        <v>0.007488425925925924</v>
      </c>
      <c r="I178" s="21">
        <f t="shared" si="10"/>
        <v>0.007129629629629626</v>
      </c>
    </row>
    <row r="179" spans="1:9" ht="15" customHeight="1">
      <c r="A179" s="27">
        <v>176</v>
      </c>
      <c r="B179" s="44" t="s">
        <v>334</v>
      </c>
      <c r="C179" s="44" t="s">
        <v>39</v>
      </c>
      <c r="D179" s="28" t="s">
        <v>70</v>
      </c>
      <c r="E179" s="44" t="s">
        <v>11</v>
      </c>
      <c r="F179" s="45">
        <v>0.019282407407407408</v>
      </c>
      <c r="G179" s="28" t="str">
        <f t="shared" si="11"/>
        <v>5.33/km</v>
      </c>
      <c r="H179" s="29">
        <f t="shared" si="9"/>
        <v>0.007928240740740741</v>
      </c>
      <c r="I179" s="29">
        <f t="shared" si="10"/>
        <v>0.007569444444444443</v>
      </c>
    </row>
    <row r="180" spans="1:9" ht="15" customHeight="1">
      <c r="A180" s="19">
        <v>177</v>
      </c>
      <c r="B180" s="26" t="s">
        <v>335</v>
      </c>
      <c r="C180" s="26" t="s">
        <v>336</v>
      </c>
      <c r="D180" s="20" t="s">
        <v>214</v>
      </c>
      <c r="E180" s="26" t="s">
        <v>197</v>
      </c>
      <c r="F180" s="43">
        <v>0.019282407407407408</v>
      </c>
      <c r="G180" s="20" t="str">
        <f t="shared" si="11"/>
        <v>5.33/km</v>
      </c>
      <c r="H180" s="21">
        <f t="shared" si="9"/>
        <v>0.007928240740740741</v>
      </c>
      <c r="I180" s="21">
        <f t="shared" si="10"/>
        <v>0.0042592592592592595</v>
      </c>
    </row>
    <row r="181" spans="1:9" ht="15" customHeight="1">
      <c r="A181" s="27">
        <v>178</v>
      </c>
      <c r="B181" s="44" t="s">
        <v>337</v>
      </c>
      <c r="C181" s="44" t="s">
        <v>338</v>
      </c>
      <c r="D181" s="28" t="s">
        <v>71</v>
      </c>
      <c r="E181" s="44" t="s">
        <v>11</v>
      </c>
      <c r="F181" s="45">
        <v>0.019386574074074073</v>
      </c>
      <c r="G181" s="28" t="str">
        <f t="shared" si="11"/>
        <v>5.35/km</v>
      </c>
      <c r="H181" s="29">
        <f t="shared" si="9"/>
        <v>0.008032407407407407</v>
      </c>
      <c r="I181" s="29">
        <f t="shared" si="10"/>
        <v>0.007650462962962965</v>
      </c>
    </row>
    <row r="182" spans="1:9" ht="15" customHeight="1">
      <c r="A182" s="27">
        <v>179</v>
      </c>
      <c r="B182" s="44" t="s">
        <v>339</v>
      </c>
      <c r="C182" s="44" t="s">
        <v>14</v>
      </c>
      <c r="D182" s="28" t="s">
        <v>70</v>
      </c>
      <c r="E182" s="44" t="s">
        <v>11</v>
      </c>
      <c r="F182" s="45">
        <v>0.019594907407407405</v>
      </c>
      <c r="G182" s="28" t="str">
        <f t="shared" si="11"/>
        <v>5.39/km</v>
      </c>
      <c r="H182" s="29">
        <f t="shared" si="9"/>
        <v>0.008240740740740738</v>
      </c>
      <c r="I182" s="29">
        <f t="shared" si="10"/>
        <v>0.00788194444444444</v>
      </c>
    </row>
    <row r="183" spans="1:9" ht="15" customHeight="1">
      <c r="A183" s="19">
        <v>180</v>
      </c>
      <c r="B183" s="26" t="s">
        <v>340</v>
      </c>
      <c r="C183" s="26" t="s">
        <v>341</v>
      </c>
      <c r="D183" s="20" t="s">
        <v>65</v>
      </c>
      <c r="E183" s="26" t="s">
        <v>87</v>
      </c>
      <c r="F183" s="43">
        <v>0.019768518518518515</v>
      </c>
      <c r="G183" s="20" t="str">
        <f t="shared" si="11"/>
        <v>5.42/km</v>
      </c>
      <c r="H183" s="21">
        <f t="shared" si="9"/>
        <v>0.008414351851851848</v>
      </c>
      <c r="I183" s="21">
        <f t="shared" si="10"/>
        <v>0.008414351851851848</v>
      </c>
    </row>
    <row r="184" spans="1:9" ht="15" customHeight="1">
      <c r="A184" s="19">
        <v>181</v>
      </c>
      <c r="B184" s="26" t="s">
        <v>342</v>
      </c>
      <c r="C184" s="26" t="s">
        <v>29</v>
      </c>
      <c r="D184" s="20" t="s">
        <v>65</v>
      </c>
      <c r="E184" s="26" t="s">
        <v>84</v>
      </c>
      <c r="F184" s="43">
        <v>0.019884259259259258</v>
      </c>
      <c r="G184" s="20" t="str">
        <f t="shared" si="11"/>
        <v>5.44/km</v>
      </c>
      <c r="H184" s="21">
        <f t="shared" si="9"/>
        <v>0.00853009259259259</v>
      </c>
      <c r="I184" s="21">
        <f t="shared" si="10"/>
        <v>0.00853009259259259</v>
      </c>
    </row>
    <row r="185" spans="1:9" ht="15" customHeight="1">
      <c r="A185" s="19">
        <v>182</v>
      </c>
      <c r="B185" s="26" t="s">
        <v>343</v>
      </c>
      <c r="C185" s="26" t="s">
        <v>344</v>
      </c>
      <c r="D185" s="20" t="s">
        <v>65</v>
      </c>
      <c r="E185" s="26" t="s">
        <v>84</v>
      </c>
      <c r="F185" s="43">
        <v>0.02005787037037037</v>
      </c>
      <c r="G185" s="20" t="str">
        <f t="shared" si="11"/>
        <v>5.47/km</v>
      </c>
      <c r="H185" s="21">
        <f t="shared" si="9"/>
        <v>0.008703703703703701</v>
      </c>
      <c r="I185" s="21">
        <f t="shared" si="10"/>
        <v>0.008703703703703701</v>
      </c>
    </row>
    <row r="186" spans="1:9" ht="15" customHeight="1">
      <c r="A186" s="19">
        <v>183</v>
      </c>
      <c r="B186" s="26" t="s">
        <v>345</v>
      </c>
      <c r="C186" s="26" t="s">
        <v>14</v>
      </c>
      <c r="D186" s="20" t="s">
        <v>65</v>
      </c>
      <c r="E186" s="26" t="s">
        <v>368</v>
      </c>
      <c r="F186" s="43">
        <v>0.02005787037037037</v>
      </c>
      <c r="G186" s="20" t="str">
        <f t="shared" si="11"/>
        <v>5.47/km</v>
      </c>
      <c r="H186" s="21">
        <f t="shared" si="9"/>
        <v>0.008703703703703701</v>
      </c>
      <c r="I186" s="21">
        <f t="shared" si="10"/>
        <v>0.008703703703703701</v>
      </c>
    </row>
    <row r="187" spans="1:9" ht="15" customHeight="1">
      <c r="A187" s="27">
        <v>184</v>
      </c>
      <c r="B187" s="44" t="s">
        <v>346</v>
      </c>
      <c r="C187" s="44" t="s">
        <v>254</v>
      </c>
      <c r="D187" s="28" t="s">
        <v>179</v>
      </c>
      <c r="E187" s="44" t="s">
        <v>11</v>
      </c>
      <c r="F187" s="45">
        <v>0.020104166666666666</v>
      </c>
      <c r="G187" s="28" t="str">
        <f t="shared" si="11"/>
        <v>5.47/km</v>
      </c>
      <c r="H187" s="29">
        <f t="shared" si="9"/>
        <v>0.008749999999999999</v>
      </c>
      <c r="I187" s="29">
        <f t="shared" si="10"/>
        <v>0.005902777777777778</v>
      </c>
    </row>
    <row r="188" spans="1:9" ht="15" customHeight="1">
      <c r="A188" s="19">
        <v>185</v>
      </c>
      <c r="B188" s="26" t="s">
        <v>347</v>
      </c>
      <c r="C188" s="26" t="s">
        <v>51</v>
      </c>
      <c r="D188" s="20" t="s">
        <v>214</v>
      </c>
      <c r="E188" s="26" t="s">
        <v>348</v>
      </c>
      <c r="F188" s="43">
        <v>0.020104166666666666</v>
      </c>
      <c r="G188" s="20" t="str">
        <f t="shared" si="11"/>
        <v>5.47/km</v>
      </c>
      <c r="H188" s="21">
        <f t="shared" si="9"/>
        <v>0.008749999999999999</v>
      </c>
      <c r="I188" s="21">
        <f t="shared" si="10"/>
        <v>0.005081018518518518</v>
      </c>
    </row>
    <row r="189" spans="1:9" ht="15" customHeight="1">
      <c r="A189" s="27">
        <v>186</v>
      </c>
      <c r="B189" s="44" t="s">
        <v>349</v>
      </c>
      <c r="C189" s="44" t="s">
        <v>46</v>
      </c>
      <c r="D189" s="28" t="s">
        <v>179</v>
      </c>
      <c r="E189" s="44" t="s">
        <v>11</v>
      </c>
      <c r="F189" s="45">
        <v>0.020833333333333332</v>
      </c>
      <c r="G189" s="28" t="str">
        <f t="shared" si="11"/>
        <v>6.00/km</v>
      </c>
      <c r="H189" s="29">
        <f t="shared" si="9"/>
        <v>0.009479166666666665</v>
      </c>
      <c r="I189" s="29">
        <f t="shared" si="10"/>
        <v>0.006631944444444444</v>
      </c>
    </row>
    <row r="190" spans="1:9" ht="15" customHeight="1">
      <c r="A190" s="19">
        <v>187</v>
      </c>
      <c r="B190" s="26" t="s">
        <v>350</v>
      </c>
      <c r="C190" s="26" t="s">
        <v>29</v>
      </c>
      <c r="D190" s="20" t="s">
        <v>214</v>
      </c>
      <c r="E190" s="26" t="s">
        <v>281</v>
      </c>
      <c r="F190" s="43">
        <v>0.020925925925925928</v>
      </c>
      <c r="G190" s="20" t="str">
        <f t="shared" si="11"/>
        <v>6.02/km</v>
      </c>
      <c r="H190" s="21">
        <f t="shared" si="9"/>
        <v>0.00957175925925926</v>
      </c>
      <c r="I190" s="21">
        <f t="shared" si="10"/>
        <v>0.005902777777777779</v>
      </c>
    </row>
    <row r="191" spans="1:9" ht="15" customHeight="1">
      <c r="A191" s="19">
        <v>188</v>
      </c>
      <c r="B191" s="26" t="s">
        <v>351</v>
      </c>
      <c r="C191" s="26" t="s">
        <v>62</v>
      </c>
      <c r="D191" s="20" t="s">
        <v>124</v>
      </c>
      <c r="E191" s="26" t="s">
        <v>197</v>
      </c>
      <c r="F191" s="43">
        <v>0.02111111111111111</v>
      </c>
      <c r="G191" s="20" t="str">
        <f t="shared" si="11"/>
        <v>6.05/km</v>
      </c>
      <c r="H191" s="21">
        <f t="shared" si="9"/>
        <v>0.009756944444444441</v>
      </c>
      <c r="I191" s="21">
        <f t="shared" si="10"/>
        <v>0.007962962962962962</v>
      </c>
    </row>
    <row r="192" spans="1:9" ht="15" customHeight="1">
      <c r="A192" s="19">
        <v>189</v>
      </c>
      <c r="B192" s="26" t="s">
        <v>352</v>
      </c>
      <c r="C192" s="26" t="s">
        <v>49</v>
      </c>
      <c r="D192" s="20" t="s">
        <v>70</v>
      </c>
      <c r="E192" s="26" t="s">
        <v>197</v>
      </c>
      <c r="F192" s="43">
        <v>0.021574074074074075</v>
      </c>
      <c r="G192" s="20" t="str">
        <f t="shared" si="11"/>
        <v>6.13/km</v>
      </c>
      <c r="H192" s="21">
        <f t="shared" si="9"/>
        <v>0.010219907407407408</v>
      </c>
      <c r="I192" s="21">
        <f t="shared" si="10"/>
        <v>0.00986111111111111</v>
      </c>
    </row>
    <row r="193" spans="1:9" ht="15" customHeight="1">
      <c r="A193" s="27">
        <v>190</v>
      </c>
      <c r="B193" s="44" t="s">
        <v>353</v>
      </c>
      <c r="C193" s="44" t="s">
        <v>61</v>
      </c>
      <c r="D193" s="28" t="s">
        <v>179</v>
      </c>
      <c r="E193" s="44" t="s">
        <v>11</v>
      </c>
      <c r="F193" s="45">
        <v>0.0218287037037037</v>
      </c>
      <c r="G193" s="28" t="str">
        <f t="shared" si="11"/>
        <v>6.17/km</v>
      </c>
      <c r="H193" s="29">
        <f t="shared" si="9"/>
        <v>0.010474537037037034</v>
      </c>
      <c r="I193" s="29">
        <f t="shared" si="10"/>
        <v>0.0076273148148148125</v>
      </c>
    </row>
    <row r="194" spans="1:9" ht="15" customHeight="1">
      <c r="A194" s="19">
        <v>191</v>
      </c>
      <c r="B194" s="26" t="s">
        <v>354</v>
      </c>
      <c r="C194" s="26" t="s">
        <v>355</v>
      </c>
      <c r="D194" s="20" t="s">
        <v>179</v>
      </c>
      <c r="E194" s="26" t="s">
        <v>197</v>
      </c>
      <c r="F194" s="43">
        <v>0.021840277777777778</v>
      </c>
      <c r="G194" s="20" t="str">
        <f t="shared" si="11"/>
        <v>6.17/km</v>
      </c>
      <c r="H194" s="21">
        <f t="shared" si="9"/>
        <v>0.010486111111111111</v>
      </c>
      <c r="I194" s="21">
        <f t="shared" si="10"/>
        <v>0.0076388888888888895</v>
      </c>
    </row>
    <row r="195" spans="1:9" ht="15" customHeight="1">
      <c r="A195" s="19">
        <v>192</v>
      </c>
      <c r="B195" s="26" t="s">
        <v>356</v>
      </c>
      <c r="C195" s="26" t="s">
        <v>21</v>
      </c>
      <c r="D195" s="20" t="s">
        <v>65</v>
      </c>
      <c r="E195" s="26" t="s">
        <v>197</v>
      </c>
      <c r="F195" s="43">
        <v>0.021875</v>
      </c>
      <c r="G195" s="20" t="str">
        <f t="shared" si="11"/>
        <v>6.18/km</v>
      </c>
      <c r="H195" s="21">
        <f aca="true" t="shared" si="12" ref="H195:H202">F195-$F$4</f>
        <v>0.010520833333333332</v>
      </c>
      <c r="I195" s="21">
        <f aca="true" t="shared" si="13" ref="I195:I202">F195-INDEX($F$4:$F$1122,MATCH(D195,$D$4:$D$1122,0))</f>
        <v>0.010520833333333332</v>
      </c>
    </row>
    <row r="196" spans="1:9" ht="15" customHeight="1">
      <c r="A196" s="27">
        <v>193</v>
      </c>
      <c r="B196" s="44" t="s">
        <v>357</v>
      </c>
      <c r="C196" s="44" t="s">
        <v>15</v>
      </c>
      <c r="D196" s="28" t="s">
        <v>70</v>
      </c>
      <c r="E196" s="44" t="s">
        <v>11</v>
      </c>
      <c r="F196" s="45">
        <v>0.021921296296296296</v>
      </c>
      <c r="G196" s="28" t="str">
        <f aca="true" t="shared" si="14" ref="G196:G202">TEXT(INT((HOUR(F196)*3600+MINUTE(F196)*60+SECOND(F196))/$I$2/60),"0")&amp;"."&amp;TEXT(MOD((HOUR(F196)*3600+MINUTE(F196)*60+SECOND(F196))/$I$2,60),"00")&amp;"/km"</f>
        <v>6.19/km</v>
      </c>
      <c r="H196" s="29">
        <f t="shared" si="12"/>
        <v>0.01056712962962963</v>
      </c>
      <c r="I196" s="29">
        <f t="shared" si="13"/>
        <v>0.010208333333333331</v>
      </c>
    </row>
    <row r="197" spans="1:9" ht="15" customHeight="1">
      <c r="A197" s="19">
        <v>194</v>
      </c>
      <c r="B197" s="26" t="s">
        <v>358</v>
      </c>
      <c r="C197" s="26" t="s">
        <v>16</v>
      </c>
      <c r="D197" s="20" t="s">
        <v>214</v>
      </c>
      <c r="E197" s="26" t="s">
        <v>197</v>
      </c>
      <c r="F197" s="43">
        <v>0.02193287037037037</v>
      </c>
      <c r="G197" s="20" t="str">
        <f t="shared" si="14"/>
        <v>6.19/km</v>
      </c>
      <c r="H197" s="21">
        <f t="shared" si="12"/>
        <v>0.010578703703703703</v>
      </c>
      <c r="I197" s="21">
        <f t="shared" si="13"/>
        <v>0.006909722222222222</v>
      </c>
    </row>
    <row r="198" spans="1:9" ht="15" customHeight="1">
      <c r="A198" s="27">
        <v>195</v>
      </c>
      <c r="B198" s="44" t="s">
        <v>359</v>
      </c>
      <c r="C198" s="44" t="s">
        <v>172</v>
      </c>
      <c r="D198" s="28" t="s">
        <v>255</v>
      </c>
      <c r="E198" s="44" t="s">
        <v>11</v>
      </c>
      <c r="F198" s="45">
        <v>0.02193287037037037</v>
      </c>
      <c r="G198" s="28" t="str">
        <f t="shared" si="14"/>
        <v>6.19/km</v>
      </c>
      <c r="H198" s="29">
        <f t="shared" si="12"/>
        <v>0.010578703703703703</v>
      </c>
      <c r="I198" s="29">
        <f t="shared" si="13"/>
        <v>0.006099537037037035</v>
      </c>
    </row>
    <row r="199" spans="1:9" ht="15" customHeight="1">
      <c r="A199" s="27">
        <v>196</v>
      </c>
      <c r="B199" s="44" t="s">
        <v>360</v>
      </c>
      <c r="C199" s="44" t="s">
        <v>33</v>
      </c>
      <c r="D199" s="28" t="s">
        <v>65</v>
      </c>
      <c r="E199" s="44" t="s">
        <v>11</v>
      </c>
      <c r="F199" s="45">
        <v>0.021944444444444447</v>
      </c>
      <c r="G199" s="28" t="str">
        <f t="shared" si="14"/>
        <v>6.19/km</v>
      </c>
      <c r="H199" s="29">
        <f t="shared" si="12"/>
        <v>0.01059027777777778</v>
      </c>
      <c r="I199" s="29">
        <f t="shared" si="13"/>
        <v>0.01059027777777778</v>
      </c>
    </row>
    <row r="200" spans="1:9" ht="15" customHeight="1">
      <c r="A200" s="27">
        <v>197</v>
      </c>
      <c r="B200" s="44" t="s">
        <v>361</v>
      </c>
      <c r="C200" s="44" t="s">
        <v>362</v>
      </c>
      <c r="D200" s="28" t="s">
        <v>70</v>
      </c>
      <c r="E200" s="44" t="s">
        <v>11</v>
      </c>
      <c r="F200" s="45">
        <v>0.022303240740740738</v>
      </c>
      <c r="G200" s="28" t="str">
        <f t="shared" si="14"/>
        <v>6.25/km</v>
      </c>
      <c r="H200" s="29">
        <f t="shared" si="12"/>
        <v>0.010949074074074071</v>
      </c>
      <c r="I200" s="29">
        <f t="shared" si="13"/>
        <v>0.010590277777777773</v>
      </c>
    </row>
    <row r="201" spans="1:9" ht="15" customHeight="1">
      <c r="A201" s="19">
        <v>198</v>
      </c>
      <c r="B201" s="26" t="s">
        <v>363</v>
      </c>
      <c r="C201" s="26" t="s">
        <v>364</v>
      </c>
      <c r="D201" s="20" t="s">
        <v>255</v>
      </c>
      <c r="E201" s="26" t="s">
        <v>368</v>
      </c>
      <c r="F201" s="43">
        <v>0.02238425925925926</v>
      </c>
      <c r="G201" s="20" t="str">
        <f t="shared" si="14"/>
        <v>6.27/km</v>
      </c>
      <c r="H201" s="21">
        <f t="shared" si="12"/>
        <v>0.011030092592592593</v>
      </c>
      <c r="I201" s="21">
        <f t="shared" si="13"/>
        <v>0.006550925925925925</v>
      </c>
    </row>
    <row r="202" spans="1:9" ht="15" customHeight="1" thickBot="1">
      <c r="A202" s="46">
        <v>199</v>
      </c>
      <c r="B202" s="47" t="s">
        <v>365</v>
      </c>
      <c r="C202" s="47" t="s">
        <v>366</v>
      </c>
      <c r="D202" s="48" t="s">
        <v>255</v>
      </c>
      <c r="E202" s="47" t="s">
        <v>11</v>
      </c>
      <c r="F202" s="49">
        <v>0.023159722222222224</v>
      </c>
      <c r="G202" s="48" t="str">
        <f t="shared" si="14"/>
        <v>6.40/km</v>
      </c>
      <c r="H202" s="50">
        <f t="shared" si="12"/>
        <v>0.011805555555555557</v>
      </c>
      <c r="I202" s="50">
        <f t="shared" si="13"/>
        <v>0.007326388888888889</v>
      </c>
    </row>
  </sheetData>
  <autoFilter ref="A3:I20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5" t="str">
        <f>Individuale!A1</f>
        <v>Solstizio d'estate 5ª edizione</v>
      </c>
      <c r="B1" s="36"/>
      <c r="C1" s="37"/>
    </row>
    <row r="2" spans="1:3" ht="33" customHeight="1" thickBot="1">
      <c r="A2" s="38" t="str">
        <f>Individuale!A2&amp;" km. "&amp;Individuale!I2</f>
        <v> Villa Gordiani - Roma (RM) Italia - Mercoledì 23/06/2010 km. 5</v>
      </c>
      <c r="B2" s="39"/>
      <c r="C2" s="40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53">
        <v>1</v>
      </c>
      <c r="B4" s="54" t="s">
        <v>11</v>
      </c>
      <c r="C4" s="55">
        <v>53</v>
      </c>
    </row>
    <row r="5" spans="1:3" ht="15" customHeight="1">
      <c r="A5" s="22">
        <v>2</v>
      </c>
      <c r="B5" s="23" t="s">
        <v>197</v>
      </c>
      <c r="C5" s="51">
        <v>15</v>
      </c>
    </row>
    <row r="6" spans="1:3" ht="15" customHeight="1">
      <c r="A6" s="22">
        <v>3</v>
      </c>
      <c r="B6" s="23" t="s">
        <v>368</v>
      </c>
      <c r="C6" s="51">
        <v>14</v>
      </c>
    </row>
    <row r="7" spans="1:3" ht="15" customHeight="1">
      <c r="A7" s="22">
        <v>4</v>
      </c>
      <c r="B7" s="23" t="s">
        <v>87</v>
      </c>
      <c r="C7" s="51">
        <v>10</v>
      </c>
    </row>
    <row r="8" spans="1:3" ht="15" customHeight="1">
      <c r="A8" s="22">
        <v>5</v>
      </c>
      <c r="B8" s="23" t="s">
        <v>102</v>
      </c>
      <c r="C8" s="51">
        <v>8</v>
      </c>
    </row>
    <row r="9" spans="1:3" ht="15" customHeight="1">
      <c r="A9" s="22">
        <v>6</v>
      </c>
      <c r="B9" s="23" t="s">
        <v>84</v>
      </c>
      <c r="C9" s="51">
        <v>5</v>
      </c>
    </row>
    <row r="10" spans="1:3" ht="15" customHeight="1">
      <c r="A10" s="22">
        <v>7</v>
      </c>
      <c r="B10" s="23" t="s">
        <v>114</v>
      </c>
      <c r="C10" s="51">
        <v>5</v>
      </c>
    </row>
    <row r="11" spans="1:3" ht="15" customHeight="1">
      <c r="A11" s="22">
        <v>8</v>
      </c>
      <c r="B11" s="23" t="s">
        <v>177</v>
      </c>
      <c r="C11" s="51">
        <v>4</v>
      </c>
    </row>
    <row r="12" spans="1:3" ht="15" customHeight="1">
      <c r="A12" s="22">
        <v>9</v>
      </c>
      <c r="B12" s="23" t="s">
        <v>369</v>
      </c>
      <c r="C12" s="51">
        <v>3</v>
      </c>
    </row>
    <row r="13" spans="1:3" ht="15" customHeight="1">
      <c r="A13" s="22">
        <v>10</v>
      </c>
      <c r="B13" s="23" t="s">
        <v>191</v>
      </c>
      <c r="C13" s="51">
        <v>3</v>
      </c>
    </row>
    <row r="14" spans="1:3" ht="15" customHeight="1">
      <c r="A14" s="22">
        <v>11</v>
      </c>
      <c r="B14" s="23" t="s">
        <v>110</v>
      </c>
      <c r="C14" s="51">
        <v>3</v>
      </c>
    </row>
    <row r="15" spans="1:3" ht="15" customHeight="1">
      <c r="A15" s="22">
        <v>12</v>
      </c>
      <c r="B15" s="23" t="s">
        <v>106</v>
      </c>
      <c r="C15" s="51">
        <v>2</v>
      </c>
    </row>
    <row r="16" spans="1:3" ht="15" customHeight="1">
      <c r="A16" s="22">
        <v>13</v>
      </c>
      <c r="B16" s="23" t="s">
        <v>372</v>
      </c>
      <c r="C16" s="51">
        <v>2</v>
      </c>
    </row>
    <row r="17" spans="1:3" ht="15" customHeight="1">
      <c r="A17" s="22">
        <v>14</v>
      </c>
      <c r="B17" s="23" t="s">
        <v>370</v>
      </c>
      <c r="C17" s="51">
        <v>2</v>
      </c>
    </row>
    <row r="18" spans="1:3" ht="15" customHeight="1">
      <c r="A18" s="22">
        <v>15</v>
      </c>
      <c r="B18" s="23" t="s">
        <v>63</v>
      </c>
      <c r="C18" s="51">
        <v>2</v>
      </c>
    </row>
    <row r="19" spans="1:3" ht="15" customHeight="1">
      <c r="A19" s="22">
        <v>16</v>
      </c>
      <c r="B19" s="23" t="s">
        <v>58</v>
      </c>
      <c r="C19" s="51">
        <v>2</v>
      </c>
    </row>
    <row r="20" spans="1:3" ht="15" customHeight="1">
      <c r="A20" s="22">
        <v>17</v>
      </c>
      <c r="B20" s="23" t="s">
        <v>140</v>
      </c>
      <c r="C20" s="51">
        <v>2</v>
      </c>
    </row>
    <row r="21" spans="1:3" ht="15" customHeight="1">
      <c r="A21" s="22">
        <v>18</v>
      </c>
      <c r="B21" s="23" t="s">
        <v>223</v>
      </c>
      <c r="C21" s="51">
        <v>2</v>
      </c>
    </row>
    <row r="22" spans="1:3" ht="15" customHeight="1">
      <c r="A22" s="22">
        <v>19</v>
      </c>
      <c r="B22" s="23" t="s">
        <v>90</v>
      </c>
      <c r="C22" s="51">
        <v>2</v>
      </c>
    </row>
    <row r="23" spans="1:3" ht="15" customHeight="1">
      <c r="A23" s="22">
        <v>20</v>
      </c>
      <c r="B23" s="23" t="s">
        <v>188</v>
      </c>
      <c r="C23" s="51">
        <v>2</v>
      </c>
    </row>
    <row r="24" spans="1:3" ht="15" customHeight="1">
      <c r="A24" s="22">
        <v>21</v>
      </c>
      <c r="B24" s="23" t="s">
        <v>378</v>
      </c>
      <c r="C24" s="51">
        <v>2</v>
      </c>
    </row>
    <row r="25" spans="1:3" ht="15" customHeight="1">
      <c r="A25" s="22">
        <v>22</v>
      </c>
      <c r="B25" s="23" t="s">
        <v>134</v>
      </c>
      <c r="C25" s="51">
        <v>2</v>
      </c>
    </row>
    <row r="26" spans="1:3" ht="15" customHeight="1">
      <c r="A26" s="22">
        <v>23</v>
      </c>
      <c r="B26" s="23" t="s">
        <v>281</v>
      </c>
      <c r="C26" s="51">
        <v>2</v>
      </c>
    </row>
    <row r="27" spans="1:3" ht="15" customHeight="1">
      <c r="A27" s="22">
        <v>24</v>
      </c>
      <c r="B27" s="23" t="s">
        <v>128</v>
      </c>
      <c r="C27" s="51">
        <v>2</v>
      </c>
    </row>
    <row r="28" spans="1:3" ht="15" customHeight="1">
      <c r="A28" s="22">
        <v>25</v>
      </c>
      <c r="B28" s="23" t="s">
        <v>215</v>
      </c>
      <c r="C28" s="51">
        <v>2</v>
      </c>
    </row>
    <row r="29" spans="1:3" ht="15" customHeight="1">
      <c r="A29" s="22">
        <v>26</v>
      </c>
      <c r="B29" s="23" t="s">
        <v>116</v>
      </c>
      <c r="C29" s="51">
        <v>2</v>
      </c>
    </row>
    <row r="30" spans="1:3" ht="15" customHeight="1">
      <c r="A30" s="22">
        <v>27</v>
      </c>
      <c r="B30" s="23" t="s">
        <v>82</v>
      </c>
      <c r="C30" s="51">
        <v>2</v>
      </c>
    </row>
    <row r="31" spans="1:3" ht="15" customHeight="1">
      <c r="A31" s="22">
        <v>28</v>
      </c>
      <c r="B31" s="23" t="s">
        <v>146</v>
      </c>
      <c r="C31" s="51">
        <v>2</v>
      </c>
    </row>
    <row r="32" spans="1:3" ht="15" customHeight="1">
      <c r="A32" s="22">
        <v>29</v>
      </c>
      <c r="B32" s="23" t="s">
        <v>276</v>
      </c>
      <c r="C32" s="51">
        <v>2</v>
      </c>
    </row>
    <row r="33" spans="1:3" ht="15" customHeight="1">
      <c r="A33" s="22">
        <v>30</v>
      </c>
      <c r="B33" s="23" t="s">
        <v>240</v>
      </c>
      <c r="C33" s="51">
        <v>2</v>
      </c>
    </row>
    <row r="34" spans="1:3" ht="15" customHeight="1">
      <c r="A34" s="22">
        <v>31</v>
      </c>
      <c r="B34" s="23" t="s">
        <v>199</v>
      </c>
      <c r="C34" s="51">
        <v>2</v>
      </c>
    </row>
    <row r="35" spans="1:3" ht="15" customHeight="1">
      <c r="A35" s="22">
        <v>32</v>
      </c>
      <c r="B35" s="23" t="s">
        <v>229</v>
      </c>
      <c r="C35" s="51">
        <v>2</v>
      </c>
    </row>
    <row r="36" spans="1:3" ht="15" customHeight="1">
      <c r="A36" s="22">
        <v>33</v>
      </c>
      <c r="B36" s="23" t="s">
        <v>376</v>
      </c>
      <c r="C36" s="51">
        <v>1</v>
      </c>
    </row>
    <row r="37" spans="1:3" ht="15" customHeight="1">
      <c r="A37" s="22">
        <v>34</v>
      </c>
      <c r="B37" s="23" t="s">
        <v>373</v>
      </c>
      <c r="C37" s="51">
        <v>1</v>
      </c>
    </row>
    <row r="38" spans="1:3" ht="15" customHeight="1">
      <c r="A38" s="22">
        <v>35</v>
      </c>
      <c r="B38" s="23" t="s">
        <v>374</v>
      </c>
      <c r="C38" s="51">
        <v>1</v>
      </c>
    </row>
    <row r="39" spans="1:3" ht="15" customHeight="1">
      <c r="A39" s="22">
        <v>36</v>
      </c>
      <c r="B39" s="23" t="s">
        <v>375</v>
      </c>
      <c r="C39" s="51">
        <v>1</v>
      </c>
    </row>
    <row r="40" spans="1:3" ht="15" customHeight="1">
      <c r="A40" s="22">
        <v>37</v>
      </c>
      <c r="B40" s="23" t="s">
        <v>371</v>
      </c>
      <c r="C40" s="51">
        <v>1</v>
      </c>
    </row>
    <row r="41" spans="1:3" ht="15" customHeight="1">
      <c r="A41" s="22">
        <v>38</v>
      </c>
      <c r="B41" s="23" t="s">
        <v>163</v>
      </c>
      <c r="C41" s="51">
        <v>1</v>
      </c>
    </row>
    <row r="42" spans="1:3" ht="15" customHeight="1">
      <c r="A42" s="22">
        <v>39</v>
      </c>
      <c r="B42" s="23" t="s">
        <v>168</v>
      </c>
      <c r="C42" s="51">
        <v>1</v>
      </c>
    </row>
    <row r="43" spans="1:3" ht="15" customHeight="1">
      <c r="A43" s="22">
        <v>40</v>
      </c>
      <c r="B43" s="23" t="s">
        <v>72</v>
      </c>
      <c r="C43" s="51">
        <v>1</v>
      </c>
    </row>
    <row r="44" spans="1:3" ht="15" customHeight="1">
      <c r="A44" s="22">
        <v>41</v>
      </c>
      <c r="B44" s="23" t="s">
        <v>377</v>
      </c>
      <c r="C44" s="51">
        <v>1</v>
      </c>
    </row>
    <row r="45" spans="1:3" ht="15" customHeight="1">
      <c r="A45" s="22">
        <v>42</v>
      </c>
      <c r="B45" s="23" t="s">
        <v>78</v>
      </c>
      <c r="C45" s="51">
        <v>1</v>
      </c>
    </row>
    <row r="46" spans="1:3" ht="15" customHeight="1">
      <c r="A46" s="22">
        <v>43</v>
      </c>
      <c r="B46" s="23" t="s">
        <v>367</v>
      </c>
      <c r="C46" s="51">
        <v>1</v>
      </c>
    </row>
    <row r="47" spans="1:3" ht="15" customHeight="1">
      <c r="A47" s="22">
        <v>44</v>
      </c>
      <c r="B47" s="23" t="s">
        <v>80</v>
      </c>
      <c r="C47" s="51">
        <v>1</v>
      </c>
    </row>
    <row r="48" spans="1:3" ht="15" customHeight="1">
      <c r="A48" s="22">
        <v>45</v>
      </c>
      <c r="B48" s="23" t="s">
        <v>136</v>
      </c>
      <c r="C48" s="51">
        <v>1</v>
      </c>
    </row>
    <row r="49" spans="1:3" ht="15" customHeight="1">
      <c r="A49" s="22">
        <v>46</v>
      </c>
      <c r="B49" s="23" t="s">
        <v>98</v>
      </c>
      <c r="C49" s="51">
        <v>1</v>
      </c>
    </row>
    <row r="50" spans="1:3" ht="15" customHeight="1">
      <c r="A50" s="22">
        <v>47</v>
      </c>
      <c r="B50" s="23" t="s">
        <v>86</v>
      </c>
      <c r="C50" s="51">
        <v>1</v>
      </c>
    </row>
    <row r="51" spans="1:3" ht="15" customHeight="1">
      <c r="A51" s="22">
        <v>48</v>
      </c>
      <c r="B51" s="23" t="s">
        <v>217</v>
      </c>
      <c r="C51" s="51">
        <v>1</v>
      </c>
    </row>
    <row r="52" spans="1:3" ht="15" customHeight="1">
      <c r="A52" s="22">
        <v>49</v>
      </c>
      <c r="B52" s="23" t="s">
        <v>75</v>
      </c>
      <c r="C52" s="51">
        <v>1</v>
      </c>
    </row>
    <row r="53" spans="1:3" ht="15" customHeight="1">
      <c r="A53" s="22">
        <v>50</v>
      </c>
      <c r="B53" s="23" t="s">
        <v>119</v>
      </c>
      <c r="C53" s="51">
        <v>1</v>
      </c>
    </row>
    <row r="54" spans="1:3" ht="15" customHeight="1">
      <c r="A54" s="22">
        <v>51</v>
      </c>
      <c r="B54" s="23" t="s">
        <v>211</v>
      </c>
      <c r="C54" s="51">
        <v>1</v>
      </c>
    </row>
    <row r="55" spans="1:3" ht="15" customHeight="1">
      <c r="A55" s="22">
        <v>52</v>
      </c>
      <c r="B55" s="23" t="s">
        <v>219</v>
      </c>
      <c r="C55" s="51">
        <v>1</v>
      </c>
    </row>
    <row r="56" spans="1:3" ht="15" customHeight="1">
      <c r="A56" s="22">
        <v>53</v>
      </c>
      <c r="B56" s="23" t="s">
        <v>66</v>
      </c>
      <c r="C56" s="51">
        <v>1</v>
      </c>
    </row>
    <row r="57" spans="1:3" ht="15" customHeight="1">
      <c r="A57" s="22">
        <v>54</v>
      </c>
      <c r="B57" s="23" t="s">
        <v>161</v>
      </c>
      <c r="C57" s="51">
        <v>1</v>
      </c>
    </row>
    <row r="58" spans="1:3" ht="15" customHeight="1">
      <c r="A58" s="22">
        <v>55</v>
      </c>
      <c r="B58" s="23" t="s">
        <v>256</v>
      </c>
      <c r="C58" s="51">
        <v>1</v>
      </c>
    </row>
    <row r="59" spans="1:3" ht="15" customHeight="1">
      <c r="A59" s="22">
        <v>56</v>
      </c>
      <c r="B59" s="23" t="s">
        <v>104</v>
      </c>
      <c r="C59" s="51">
        <v>1</v>
      </c>
    </row>
    <row r="60" spans="1:3" ht="15" customHeight="1">
      <c r="A60" s="22">
        <v>57</v>
      </c>
      <c r="B60" s="23" t="s">
        <v>237</v>
      </c>
      <c r="C60" s="51">
        <v>1</v>
      </c>
    </row>
    <row r="61" spans="1:3" ht="15" customHeight="1">
      <c r="A61" s="22">
        <v>58</v>
      </c>
      <c r="B61" s="23" t="s">
        <v>348</v>
      </c>
      <c r="C61" s="51">
        <v>1</v>
      </c>
    </row>
    <row r="62" spans="1:3" ht="15" customHeight="1">
      <c r="A62" s="22">
        <v>59</v>
      </c>
      <c r="B62" s="23" t="s">
        <v>225</v>
      </c>
      <c r="C62" s="51">
        <v>1</v>
      </c>
    </row>
    <row r="63" spans="1:3" ht="15" customHeight="1">
      <c r="A63" s="22">
        <v>60</v>
      </c>
      <c r="B63" s="23" t="s">
        <v>45</v>
      </c>
      <c r="C63" s="51">
        <v>1</v>
      </c>
    </row>
    <row r="64" spans="1:3" ht="15" customHeight="1">
      <c r="A64" s="22">
        <v>61</v>
      </c>
      <c r="B64" s="23" t="s">
        <v>155</v>
      </c>
      <c r="C64" s="51">
        <v>1</v>
      </c>
    </row>
    <row r="65" spans="1:3" ht="15" customHeight="1">
      <c r="A65" s="22">
        <v>62</v>
      </c>
      <c r="B65" s="23" t="s">
        <v>278</v>
      </c>
      <c r="C65" s="51">
        <v>1</v>
      </c>
    </row>
    <row r="66" spans="1:3" ht="15" customHeight="1">
      <c r="A66" s="22">
        <v>63</v>
      </c>
      <c r="B66" s="23" t="s">
        <v>263</v>
      </c>
      <c r="C66" s="51">
        <v>1</v>
      </c>
    </row>
    <row r="67" spans="1:3" ht="15" customHeight="1">
      <c r="A67" s="22">
        <v>64</v>
      </c>
      <c r="B67" s="23" t="s">
        <v>143</v>
      </c>
      <c r="C67" s="51">
        <v>1</v>
      </c>
    </row>
    <row r="68" spans="1:3" ht="15" customHeight="1">
      <c r="A68" s="22">
        <v>65</v>
      </c>
      <c r="B68" s="23" t="s">
        <v>318</v>
      </c>
      <c r="C68" s="51">
        <v>1</v>
      </c>
    </row>
    <row r="69" spans="1:3" ht="15" customHeight="1" thickBot="1">
      <c r="A69" s="24">
        <v>66</v>
      </c>
      <c r="B69" s="25" t="s">
        <v>57</v>
      </c>
      <c r="C69" s="52">
        <v>1</v>
      </c>
    </row>
    <row r="70" ht="12.75">
      <c r="C70" s="4">
        <f>SUM(C4:C69)</f>
        <v>199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2010-06-26T17:58:41Z</dcterms:modified>
  <cp:category/>
  <cp:version/>
  <cp:contentType/>
  <cp:contentStatus/>
</cp:coreProperties>
</file>