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RealTime" sheetId="1" r:id="rId1"/>
    <sheet name="Squadre" sheetId="2" r:id="rId2"/>
  </sheets>
  <definedNames>
    <definedName name="_xlnm._FilterDatabase" localSheetId="0" hidden="1">'RealTime'!$A$3:$I$202</definedName>
    <definedName name="_xlnm.Print_Titles" localSheetId="0">'RealTime'!$1:$3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<sst xmlns="http://schemas.openxmlformats.org/spreadsheetml/2006/main" count="1062" uniqueCount="569">
  <si>
    <t>Real Time</t>
  </si>
  <si>
    <t>km.</t>
  </si>
  <si>
    <t>Pos</t>
  </si>
  <si>
    <t>Cognome</t>
  </si>
  <si>
    <t>Nome</t>
  </si>
  <si>
    <t>Cat.</t>
  </si>
  <si>
    <t>Società</t>
  </si>
  <si>
    <t>Velocità</t>
  </si>
  <si>
    <t>Distanza uff. dal 1° classificato</t>
  </si>
  <si>
    <t>Distanza uff. dal 1° di categoria</t>
  </si>
  <si>
    <t>Iscritti</t>
  </si>
  <si>
    <t>Calcaterra</t>
  </si>
  <si>
    <t>Giorgio</t>
  </si>
  <si>
    <t>B</t>
  </si>
  <si>
    <t>Running Club Futura</t>
  </si>
  <si>
    <t>0.35.26</t>
  </si>
  <si>
    <t>Di Lello</t>
  </si>
  <si>
    <t>Alessandro</t>
  </si>
  <si>
    <t>A</t>
  </si>
  <si>
    <t>Atletica Gonnesa</t>
  </si>
  <si>
    <t>Novelli</t>
  </si>
  <si>
    <t>Giovanni</t>
  </si>
  <si>
    <t>C</t>
  </si>
  <si>
    <t>G.S. Cat Sport</t>
  </si>
  <si>
    <t>0.37.02</t>
  </si>
  <si>
    <t>Serra</t>
  </si>
  <si>
    <t>Walter</t>
  </si>
  <si>
    <t>Rifondazione Podistica</t>
  </si>
  <si>
    <t>0.37.12</t>
  </si>
  <si>
    <t>Mancini</t>
  </si>
  <si>
    <t>Andrea</t>
  </si>
  <si>
    <t>Palestrina Running</t>
  </si>
  <si>
    <t>0.38.01</t>
  </si>
  <si>
    <t>Solito</t>
  </si>
  <si>
    <t>Fabio</t>
  </si>
  <si>
    <t>Old Stars Ostia</t>
  </si>
  <si>
    <t>0.38.39</t>
  </si>
  <si>
    <t>Lodi</t>
  </si>
  <si>
    <t>Paolo</t>
  </si>
  <si>
    <t>Lazio Runners Team</t>
  </si>
  <si>
    <t>0.39.08</t>
  </si>
  <si>
    <t>Dina</t>
  </si>
  <si>
    <t>Sergio</t>
  </si>
  <si>
    <t>E</t>
  </si>
  <si>
    <t>Roma Road Runners Club</t>
  </si>
  <si>
    <t>0.39.21</t>
  </si>
  <si>
    <t>Stella</t>
  </si>
  <si>
    <t>Giacomo</t>
  </si>
  <si>
    <t>Atleticouisp Monterotondo</t>
  </si>
  <si>
    <t>0.39.38</t>
  </si>
  <si>
    <t>Maniaci</t>
  </si>
  <si>
    <t>Vincenzo</t>
  </si>
  <si>
    <t>D</t>
  </si>
  <si>
    <t>0.39.44</t>
  </si>
  <si>
    <t>Piccioli</t>
  </si>
  <si>
    <t>Alessio</t>
  </si>
  <si>
    <t>AVIS Ascoli Marathon</t>
  </si>
  <si>
    <t>0.39.48</t>
  </si>
  <si>
    <t>Cavalli</t>
  </si>
  <si>
    <t>Claudio</t>
  </si>
  <si>
    <t>0.40.29</t>
  </si>
  <si>
    <t>Naranzi</t>
  </si>
  <si>
    <t>Roberto</t>
  </si>
  <si>
    <t>0.40.40</t>
  </si>
  <si>
    <t>Castellano</t>
  </si>
  <si>
    <t>Massimo</t>
  </si>
  <si>
    <t>0.40.52</t>
  </si>
  <si>
    <t>Vaira</t>
  </si>
  <si>
    <t>Giuseppe</t>
  </si>
  <si>
    <t>L.B.M. Sport Team</t>
  </si>
  <si>
    <t>0.41.26</t>
  </si>
  <si>
    <t>Cinque</t>
  </si>
  <si>
    <t>Stefano</t>
  </si>
  <si>
    <t>Running Evolution</t>
  </si>
  <si>
    <t>0.41.27</t>
  </si>
  <si>
    <t>Trabucco</t>
  </si>
  <si>
    <t>Antonio</t>
  </si>
  <si>
    <t>G</t>
  </si>
  <si>
    <t>0.41.35</t>
  </si>
  <si>
    <t>Salvi</t>
  </si>
  <si>
    <t>Valerio</t>
  </si>
  <si>
    <t>0.41.59</t>
  </si>
  <si>
    <t>Novello</t>
  </si>
  <si>
    <t>Alessandra</t>
  </si>
  <si>
    <t>U</t>
  </si>
  <si>
    <t>0.42.18</t>
  </si>
  <si>
    <t>Martelli</t>
  </si>
  <si>
    <t>SME DAR</t>
  </si>
  <si>
    <t>0.42.19</t>
  </si>
  <si>
    <t>Ricci</t>
  </si>
  <si>
    <t>Maurizio</t>
  </si>
  <si>
    <t>Tivoli Marathon</t>
  </si>
  <si>
    <t>0.42.28</t>
  </si>
  <si>
    <t>Nulli</t>
  </si>
  <si>
    <t>0.42.34</t>
  </si>
  <si>
    <t>Farina</t>
  </si>
  <si>
    <t>0.42.38</t>
  </si>
  <si>
    <t>Belardini</t>
  </si>
  <si>
    <t>Gialuca</t>
  </si>
  <si>
    <t>Atletica Amatori Velletri</t>
  </si>
  <si>
    <t>0.42.51</t>
  </si>
  <si>
    <t>Comina</t>
  </si>
  <si>
    <t>Olimpica Flaminia</t>
  </si>
  <si>
    <t>0.43.00</t>
  </si>
  <si>
    <t>Teodori</t>
  </si>
  <si>
    <t>Luigi</t>
  </si>
  <si>
    <t>0.43.13</t>
  </si>
  <si>
    <t>Simonte</t>
  </si>
  <si>
    <t>0.43.20</t>
  </si>
  <si>
    <t>Ruggiero</t>
  </si>
  <si>
    <t>Raffaele</t>
  </si>
  <si>
    <t>GS Esercito</t>
  </si>
  <si>
    <t>0.43.25</t>
  </si>
  <si>
    <t>Decembrini</t>
  </si>
  <si>
    <t>Correale</t>
  </si>
  <si>
    <t>Veronica</t>
  </si>
  <si>
    <t>AS Roma</t>
  </si>
  <si>
    <t>0.43.29</t>
  </si>
  <si>
    <t>Bucci</t>
  </si>
  <si>
    <t>Pasquale</t>
  </si>
  <si>
    <t>0.43.31</t>
  </si>
  <si>
    <t>Marconi</t>
  </si>
  <si>
    <t>Nando</t>
  </si>
  <si>
    <t>0.43.43</t>
  </si>
  <si>
    <t>Valeriani</t>
  </si>
  <si>
    <t>Piero</t>
  </si>
  <si>
    <t>0.43.54</t>
  </si>
  <si>
    <t>Lauri</t>
  </si>
  <si>
    <t>Alberto</t>
  </si>
  <si>
    <t>0.44.10</t>
  </si>
  <si>
    <t>Piselli</t>
  </si>
  <si>
    <t>Bruno</t>
  </si>
  <si>
    <t>.0.44.13</t>
  </si>
  <si>
    <t>Morici</t>
  </si>
  <si>
    <t>Marco</t>
  </si>
  <si>
    <t>0.44.20</t>
  </si>
  <si>
    <t>Lanteri</t>
  </si>
  <si>
    <t>giuseppe</t>
  </si>
  <si>
    <t>Atletica Villa Guglielmi</t>
  </si>
  <si>
    <t>0.44.27</t>
  </si>
  <si>
    <t>De Angelis</t>
  </si>
  <si>
    <t>Adriano</t>
  </si>
  <si>
    <t>0.44.33</t>
  </si>
  <si>
    <t>Esposito</t>
  </si>
  <si>
    <t>Pizzeria il Podista</t>
  </si>
  <si>
    <t>Di Dionisio</t>
  </si>
  <si>
    <t>Rossella</t>
  </si>
  <si>
    <t>0.44.36</t>
  </si>
  <si>
    <t>Colantonio</t>
  </si>
  <si>
    <t>Sozio</t>
  </si>
  <si>
    <t>0.44.43</t>
  </si>
  <si>
    <t>Kackenge</t>
  </si>
  <si>
    <t>Jame</t>
  </si>
  <si>
    <t>0.45.14</t>
  </si>
  <si>
    <t>Mazzola</t>
  </si>
  <si>
    <t>Anguillara Sabazia Running Team</t>
  </si>
  <si>
    <t>0.45.33</t>
  </si>
  <si>
    <t>Buzzi</t>
  </si>
  <si>
    <t>Ademo</t>
  </si>
  <si>
    <t>0.45.45</t>
  </si>
  <si>
    <t>Gaudiso</t>
  </si>
  <si>
    <t>Ernesto</t>
  </si>
  <si>
    <t>AS Juvenia</t>
  </si>
  <si>
    <t>0.45.46</t>
  </si>
  <si>
    <t>Verdiglione</t>
  </si>
  <si>
    <t>Cosma</t>
  </si>
  <si>
    <t>Della Longa</t>
  </si>
  <si>
    <t>Cristiano</t>
  </si>
  <si>
    <t>Malafoglia</t>
  </si>
  <si>
    <t>0.45.57</t>
  </si>
  <si>
    <t>Marrtella</t>
  </si>
  <si>
    <t>0.45.58</t>
  </si>
  <si>
    <t>Buonfrate</t>
  </si>
  <si>
    <t>0.46.08</t>
  </si>
  <si>
    <t>De Petris</t>
  </si>
  <si>
    <t>ASD Nova Atletica Nettuno</t>
  </si>
  <si>
    <t>0.46.33</t>
  </si>
  <si>
    <t>Sinico</t>
  </si>
  <si>
    <t>World Marathon Club</t>
  </si>
  <si>
    <t>0.46.34</t>
  </si>
  <si>
    <t>Maffei</t>
  </si>
  <si>
    <t>Ignazio</t>
  </si>
  <si>
    <t>0.46.36</t>
  </si>
  <si>
    <t>Lofreddo</t>
  </si>
  <si>
    <t>Nino</t>
  </si>
  <si>
    <t>0.46.52</t>
  </si>
  <si>
    <t>Franceschini</t>
  </si>
  <si>
    <t>0.47.04</t>
  </si>
  <si>
    <t>Salci</t>
  </si>
  <si>
    <t>0.47.19</t>
  </si>
  <si>
    <t>La Rosa</t>
  </si>
  <si>
    <t>Pino</t>
  </si>
  <si>
    <t>0.47.24</t>
  </si>
  <si>
    <t>Stefanelli</t>
  </si>
  <si>
    <t>Carlo</t>
  </si>
  <si>
    <t>0.47.43</t>
  </si>
  <si>
    <t>Viola</t>
  </si>
  <si>
    <t>Luciano Antonino</t>
  </si>
  <si>
    <t>F</t>
  </si>
  <si>
    <t>Atletica L.A.G.O.S. dei Marsi</t>
  </si>
  <si>
    <t>0.47.50</t>
  </si>
  <si>
    <t>Martini</t>
  </si>
  <si>
    <t>Gianluca</t>
  </si>
  <si>
    <t>Ostia Antica Athletae</t>
  </si>
  <si>
    <t>0.47.51</t>
  </si>
  <si>
    <t>Marisa</t>
  </si>
  <si>
    <t>Atletica Monte Mario</t>
  </si>
  <si>
    <t>Federici</t>
  </si>
  <si>
    <t>0.47.55</t>
  </si>
  <si>
    <t>Sant'Angelo</t>
  </si>
  <si>
    <t>Vittorio</t>
  </si>
  <si>
    <t>0.48.00</t>
  </si>
  <si>
    <t>Golvelli</t>
  </si>
  <si>
    <t>0.48.02</t>
  </si>
  <si>
    <t>Mignogna</t>
  </si>
  <si>
    <t>Maria Grazia</t>
  </si>
  <si>
    <t>0.48.20</t>
  </si>
  <si>
    <t>Brega</t>
  </si>
  <si>
    <t>0.48.21</t>
  </si>
  <si>
    <t>Spaventa</t>
  </si>
  <si>
    <t>Sandro</t>
  </si>
  <si>
    <t>0.48.30</t>
  </si>
  <si>
    <t>Bello</t>
  </si>
  <si>
    <t>Diego</t>
  </si>
  <si>
    <t>A.S. Atl Energia Roma</t>
  </si>
  <si>
    <t>0..48.33</t>
  </si>
  <si>
    <t>D'Ettorre</t>
  </si>
  <si>
    <t>0.48.34</t>
  </si>
  <si>
    <t>Nonni</t>
  </si>
  <si>
    <t>Daniela</t>
  </si>
  <si>
    <t>0.48.36</t>
  </si>
  <si>
    <t>Corona</t>
  </si>
  <si>
    <t>0.48.37</t>
  </si>
  <si>
    <t>Rocchi</t>
  </si>
  <si>
    <t>Anna Baby Runners</t>
  </si>
  <si>
    <t>0.48.56</t>
  </si>
  <si>
    <t>Turi</t>
  </si>
  <si>
    <t>Fabrizio</t>
  </si>
  <si>
    <t>CUS Roma</t>
  </si>
  <si>
    <t>0.49.07</t>
  </si>
  <si>
    <t>Vassallo</t>
  </si>
  <si>
    <t>0.49.11</t>
  </si>
  <si>
    <t>Cerroni</t>
  </si>
  <si>
    <t>0.49.12</t>
  </si>
  <si>
    <t>Mulè</t>
  </si>
  <si>
    <t>Camillo</t>
  </si>
  <si>
    <t>Salvatori</t>
  </si>
  <si>
    <t>Massimiliano</t>
  </si>
  <si>
    <t>0.49.29</t>
  </si>
  <si>
    <t>Moroni</t>
  </si>
  <si>
    <t>Luciano</t>
  </si>
  <si>
    <t>AIA</t>
  </si>
  <si>
    <t>0.49.43</t>
  </si>
  <si>
    <t>Marinelli</t>
  </si>
  <si>
    <t>H</t>
  </si>
  <si>
    <t>0.49.47</t>
  </si>
  <si>
    <t>Prosperi</t>
  </si>
  <si>
    <t>Agostino</t>
  </si>
  <si>
    <t>0.49.52</t>
  </si>
  <si>
    <t>Pica</t>
  </si>
  <si>
    <t>Sebastiano</t>
  </si>
  <si>
    <t>Albatros</t>
  </si>
  <si>
    <t>0.49.53</t>
  </si>
  <si>
    <t>Ceccarelli</t>
  </si>
  <si>
    <t>Atletica Vita</t>
  </si>
  <si>
    <t>0.48.59</t>
  </si>
  <si>
    <t>Milone</t>
  </si>
  <si>
    <t>Lara</t>
  </si>
  <si>
    <t>0.50.01</t>
  </si>
  <si>
    <t>Severa</t>
  </si>
  <si>
    <t>Tonino</t>
  </si>
  <si>
    <t>0.50.08</t>
  </si>
  <si>
    <t>Savo</t>
  </si>
  <si>
    <t>0.50.35</t>
  </si>
  <si>
    <t>Scarsella</t>
  </si>
  <si>
    <t>Piera</t>
  </si>
  <si>
    <t>0.50.40</t>
  </si>
  <si>
    <t>Priori</t>
  </si>
  <si>
    <t>UISP Roma</t>
  </si>
  <si>
    <t>0.50.41</t>
  </si>
  <si>
    <t>Gagliardi</t>
  </si>
  <si>
    <t>Spirito Trail</t>
  </si>
  <si>
    <t>0.50.49</t>
  </si>
  <si>
    <t>Cappiello</t>
  </si>
  <si>
    <t>Saverio</t>
  </si>
  <si>
    <t>Atletica La Sbarra</t>
  </si>
  <si>
    <t>0.50.52</t>
  </si>
  <si>
    <t>Marvulli</t>
  </si>
  <si>
    <t>0.50.57</t>
  </si>
  <si>
    <t>D'Adamo</t>
  </si>
  <si>
    <t>Mario</t>
  </si>
  <si>
    <t>0.51.02</t>
  </si>
  <si>
    <t>Valentini</t>
  </si>
  <si>
    <t>Ippoliti</t>
  </si>
  <si>
    <t>Guglielmo</t>
  </si>
  <si>
    <t>0.51.08</t>
  </si>
  <si>
    <t>D'Alessandri</t>
  </si>
  <si>
    <t>Luca</t>
  </si>
  <si>
    <t>0.51.10</t>
  </si>
  <si>
    <t>De Mattia</t>
  </si>
  <si>
    <t>Ludovico</t>
  </si>
  <si>
    <t>0.51.14</t>
  </si>
  <si>
    <t>Paolessi</t>
  </si>
  <si>
    <t>Paola</t>
  </si>
  <si>
    <t>G.S. Peter Pan</t>
  </si>
  <si>
    <t>0.51.19</t>
  </si>
  <si>
    <t>Valeri</t>
  </si>
  <si>
    <t>0.51.21</t>
  </si>
  <si>
    <t>Danza</t>
  </si>
  <si>
    <t>0.51.23</t>
  </si>
  <si>
    <t>Falcione</t>
  </si>
  <si>
    <t>Riccardo</t>
  </si>
  <si>
    <t>0.51.24</t>
  </si>
  <si>
    <t>Milluzzi</t>
  </si>
  <si>
    <t>0.51.36</t>
  </si>
  <si>
    <t>Nazzaro</t>
  </si>
  <si>
    <t>Francesco</t>
  </si>
  <si>
    <t>0.51.40</t>
  </si>
  <si>
    <t>Pintus</t>
  </si>
  <si>
    <t>Groupama K42</t>
  </si>
  <si>
    <t>0.51.47</t>
  </si>
  <si>
    <t>Perugini</t>
  </si>
  <si>
    <t>Ennio</t>
  </si>
  <si>
    <t>0.51.54</t>
  </si>
  <si>
    <t>Pantano</t>
  </si>
  <si>
    <t>Laura</t>
  </si>
  <si>
    <t>0.51.56</t>
  </si>
  <si>
    <t>Di Vita</t>
  </si>
  <si>
    <t>0.52.05</t>
  </si>
  <si>
    <t>Ranalli</t>
  </si>
  <si>
    <t>Vito</t>
  </si>
  <si>
    <t>0.52.21</t>
  </si>
  <si>
    <t>Lupi</t>
  </si>
  <si>
    <t>Giapiero</t>
  </si>
  <si>
    <t>Sabina Marathon Club</t>
  </si>
  <si>
    <t>0.52.25</t>
  </si>
  <si>
    <t>Calabrini</t>
  </si>
  <si>
    <t>Amedeo</t>
  </si>
  <si>
    <t>0.52.31</t>
  </si>
  <si>
    <t>Del Ciello</t>
  </si>
  <si>
    <t>0.52.41</t>
  </si>
  <si>
    <t>Scoccia</t>
  </si>
  <si>
    <t>0.52.46</t>
  </si>
  <si>
    <t>Frascarelli</t>
  </si>
  <si>
    <t>ASD ENEA</t>
  </si>
  <si>
    <t>0.52.48</t>
  </si>
  <si>
    <t>Panico</t>
  </si>
  <si>
    <t>0.53.04</t>
  </si>
  <si>
    <t>Gaeta A.</t>
  </si>
  <si>
    <t>Fausto</t>
  </si>
  <si>
    <t>0.53.14</t>
  </si>
  <si>
    <t>Di Feola</t>
  </si>
  <si>
    <t>Arturo</t>
  </si>
  <si>
    <t>A.S. Amatori Villa Pamphili</t>
  </si>
  <si>
    <t>Cotesta</t>
  </si>
  <si>
    <t>0.53.15</t>
  </si>
  <si>
    <t>Di Felice</t>
  </si>
  <si>
    <t>Anna Maria</t>
  </si>
  <si>
    <t>0.53.30</t>
  </si>
  <si>
    <t>Belà</t>
  </si>
  <si>
    <t>Angelo</t>
  </si>
  <si>
    <t>0.53.36</t>
  </si>
  <si>
    <t>Fois</t>
  </si>
  <si>
    <t>Franceschino</t>
  </si>
  <si>
    <t>0.53.53</t>
  </si>
  <si>
    <t>Ugo</t>
  </si>
  <si>
    <t>0.54.05</t>
  </si>
  <si>
    <t>Secchi</t>
  </si>
  <si>
    <t>Valeria</t>
  </si>
  <si>
    <t>Giovanni Scavo 2000</t>
  </si>
  <si>
    <t>0.54.06</t>
  </si>
  <si>
    <t>Scatena</t>
  </si>
  <si>
    <t>Nicola</t>
  </si>
  <si>
    <t>0.54.15</t>
  </si>
  <si>
    <t>0.54.21</t>
  </si>
  <si>
    <t>Capria</t>
  </si>
  <si>
    <t>0.54.25</t>
  </si>
  <si>
    <t>Vizza</t>
  </si>
  <si>
    <t>Carmine</t>
  </si>
  <si>
    <t>0.54.37</t>
  </si>
  <si>
    <t>Fedeli</t>
  </si>
  <si>
    <t>Atletica Fiano Romano</t>
  </si>
  <si>
    <t>0.54.38</t>
  </si>
  <si>
    <t>Cantiani</t>
  </si>
  <si>
    <t>0.54.41</t>
  </si>
  <si>
    <t>Clementini</t>
  </si>
  <si>
    <t>0.54.42</t>
  </si>
  <si>
    <t>Moretti</t>
  </si>
  <si>
    <t>0.54.46</t>
  </si>
  <si>
    <t>Lopolito</t>
  </si>
  <si>
    <t>0.54.47</t>
  </si>
  <si>
    <t>D'Argenio</t>
  </si>
  <si>
    <t>Arcangelo</t>
  </si>
  <si>
    <t>A.S. Roma 83</t>
  </si>
  <si>
    <t>0.54.54</t>
  </si>
  <si>
    <t>Tocchi</t>
  </si>
  <si>
    <t>0.55.03</t>
  </si>
  <si>
    <t>Murgia</t>
  </si>
  <si>
    <t>Anna</t>
  </si>
  <si>
    <t>0.55.14</t>
  </si>
  <si>
    <t>Bianco</t>
  </si>
  <si>
    <t>C.S.I. Roma Podistica Morena</t>
  </si>
  <si>
    <t>0.55.22</t>
  </si>
  <si>
    <t>Berardi</t>
  </si>
  <si>
    <t>Podistica Settecamini</t>
  </si>
  <si>
    <t>0.55.25</t>
  </si>
  <si>
    <t>Osingher</t>
  </si>
  <si>
    <t>Enzo</t>
  </si>
  <si>
    <t>0.55.26</t>
  </si>
  <si>
    <t>De Franco</t>
  </si>
  <si>
    <t>Maria</t>
  </si>
  <si>
    <t>0.55.29</t>
  </si>
  <si>
    <t>Dedda</t>
  </si>
  <si>
    <t>Mauro</t>
  </si>
  <si>
    <t>0.55.43</t>
  </si>
  <si>
    <t>Caradonna</t>
  </si>
  <si>
    <t>0.55.53</t>
  </si>
  <si>
    <t>Cenni</t>
  </si>
  <si>
    <t>Podisti Maratona di Roma</t>
  </si>
  <si>
    <t>0.55.59</t>
  </si>
  <si>
    <t>Cosentino</t>
  </si>
  <si>
    <t>0.56.04</t>
  </si>
  <si>
    <t>D'Anna</t>
  </si>
  <si>
    <t>0.56.10</t>
  </si>
  <si>
    <t>Vannozzi</t>
  </si>
  <si>
    <t>0.56.21</t>
  </si>
  <si>
    <t>0.56.27</t>
  </si>
  <si>
    <t>Sdruscia</t>
  </si>
  <si>
    <t>0.56.40</t>
  </si>
  <si>
    <t>Rondoni</t>
  </si>
  <si>
    <t>Nello</t>
  </si>
  <si>
    <t>0.56.42</t>
  </si>
  <si>
    <t>Giordani</t>
  </si>
  <si>
    <t>Monia</t>
  </si>
  <si>
    <t>0.56.46</t>
  </si>
  <si>
    <t>Rispoli</t>
  </si>
  <si>
    <t>Gaetano</t>
  </si>
  <si>
    <t>0.57.17</t>
  </si>
  <si>
    <t>Conti</t>
  </si>
  <si>
    <t>Arianna</t>
  </si>
  <si>
    <t>0.57.25</t>
  </si>
  <si>
    <t>Olivieri</t>
  </si>
  <si>
    <t>Gino</t>
  </si>
  <si>
    <t>0.57.30</t>
  </si>
  <si>
    <t>D'Astoli</t>
  </si>
  <si>
    <t>Atl. Ostia</t>
  </si>
  <si>
    <t>0.57.35</t>
  </si>
  <si>
    <t>Vico</t>
  </si>
  <si>
    <t>0.57.42</t>
  </si>
  <si>
    <t>Covino</t>
  </si>
  <si>
    <t>Dario</t>
  </si>
  <si>
    <t>0.57.47</t>
  </si>
  <si>
    <t>Proietti</t>
  </si>
  <si>
    <t>0.58.03</t>
  </si>
  <si>
    <t>Eramo</t>
  </si>
  <si>
    <t>Remigio</t>
  </si>
  <si>
    <t>I</t>
  </si>
  <si>
    <t>0.58.05</t>
  </si>
  <si>
    <t>Radovich</t>
  </si>
  <si>
    <t>0.58.14</t>
  </si>
  <si>
    <t>Scanzani</t>
  </si>
  <si>
    <t>Pasqualino</t>
  </si>
  <si>
    <t>0.58.23</t>
  </si>
  <si>
    <t>Fornasiero</t>
  </si>
  <si>
    <t>0.58.24</t>
  </si>
  <si>
    <t>Vitale</t>
  </si>
  <si>
    <t>Annalisa</t>
  </si>
  <si>
    <t>0.58.31</t>
  </si>
  <si>
    <t>Giovagnorio</t>
  </si>
  <si>
    <t>0.58.35</t>
  </si>
  <si>
    <t>Flore</t>
  </si>
  <si>
    <t>Bitocchi</t>
  </si>
  <si>
    <t>Giovino</t>
  </si>
  <si>
    <t>0.58.39</t>
  </si>
  <si>
    <t>Daniele</t>
  </si>
  <si>
    <t>0.58.40</t>
  </si>
  <si>
    <t>Testi</t>
  </si>
  <si>
    <t>Francesca</t>
  </si>
  <si>
    <t>0.58.42</t>
  </si>
  <si>
    <t>Norenko</t>
  </si>
  <si>
    <t>Natalia</t>
  </si>
  <si>
    <t>0.58.43</t>
  </si>
  <si>
    <t>Tiziana</t>
  </si>
  <si>
    <t>0.58.44</t>
  </si>
  <si>
    <t>Meucci</t>
  </si>
  <si>
    <t>0.58.55</t>
  </si>
  <si>
    <t>Iodio</t>
  </si>
  <si>
    <t>Mariagrazia</t>
  </si>
  <si>
    <t>Atletica Pegaso</t>
  </si>
  <si>
    <t>0.58.57</t>
  </si>
  <si>
    <t>Margottini</t>
  </si>
  <si>
    <t>Lodola</t>
  </si>
  <si>
    <t>Lionello</t>
  </si>
  <si>
    <t>0.58.59</t>
  </si>
  <si>
    <t>Bruschi</t>
  </si>
  <si>
    <t>Filippo</t>
  </si>
  <si>
    <t>Filesi</t>
  </si>
  <si>
    <t>0.59.08</t>
  </si>
  <si>
    <t>Ceciarelli</t>
  </si>
  <si>
    <t>David</t>
  </si>
  <si>
    <t>0.59.19</t>
  </si>
  <si>
    <t>Renzi</t>
  </si>
  <si>
    <t>0.59.38</t>
  </si>
  <si>
    <t>Ascani</t>
  </si>
  <si>
    <t>Lello</t>
  </si>
  <si>
    <t>0.59.39</t>
  </si>
  <si>
    <t>Filippone</t>
  </si>
  <si>
    <t>Rossana</t>
  </si>
  <si>
    <t>Crescia</t>
  </si>
  <si>
    <t>Peppe</t>
  </si>
  <si>
    <t>1.00.11</t>
  </si>
  <si>
    <t>Moscherini</t>
  </si>
  <si>
    <t>1.00.51</t>
  </si>
  <si>
    <t>Ranucci</t>
  </si>
  <si>
    <t>1.01.56</t>
  </si>
  <si>
    <t>Borruso</t>
  </si>
  <si>
    <t>Emanuela</t>
  </si>
  <si>
    <t>1.02.28</t>
  </si>
  <si>
    <t>Marrone</t>
  </si>
  <si>
    <t>Pierino</t>
  </si>
  <si>
    <t>1.03.29</t>
  </si>
  <si>
    <t>Lucci</t>
  </si>
  <si>
    <t>1.03.49</t>
  </si>
  <si>
    <t>Lucaroni</t>
  </si>
  <si>
    <t>Letizia</t>
  </si>
  <si>
    <t>1.04.50</t>
  </si>
  <si>
    <t>Fabiani</t>
  </si>
  <si>
    <t>1.04.51</t>
  </si>
  <si>
    <t>Bobò</t>
  </si>
  <si>
    <t>Amatori Castel Fusano</t>
  </si>
  <si>
    <t>1.05.34</t>
  </si>
  <si>
    <t>Ketonen</t>
  </si>
  <si>
    <t>Ritta</t>
  </si>
  <si>
    <t>1.05.44</t>
  </si>
  <si>
    <t>Merico</t>
  </si>
  <si>
    <t>Salvatore</t>
  </si>
  <si>
    <t>1.06.18</t>
  </si>
  <si>
    <t>Cimino</t>
  </si>
  <si>
    <t>1.06.23</t>
  </si>
  <si>
    <t>Giorni</t>
  </si>
  <si>
    <t>1.07.05</t>
  </si>
  <si>
    <t>Murri</t>
  </si>
  <si>
    <t>Rita</t>
  </si>
  <si>
    <t>1.07.32</t>
  </si>
  <si>
    <t>Sprega</t>
  </si>
  <si>
    <t>1.10.14</t>
  </si>
  <si>
    <t>Lamonica</t>
  </si>
  <si>
    <t>Maria Rosa</t>
  </si>
  <si>
    <t>ASD Mediterranea</t>
  </si>
  <si>
    <t>1.11.08</t>
  </si>
  <si>
    <t>Marchetti</t>
  </si>
  <si>
    <t>Maria Rita</t>
  </si>
  <si>
    <t>1.11.13</t>
  </si>
  <si>
    <t>1.15.19</t>
  </si>
  <si>
    <t>Speroniero</t>
  </si>
  <si>
    <t>Nadia</t>
  </si>
  <si>
    <t>1.18.09</t>
  </si>
  <si>
    <t>Dessi</t>
  </si>
  <si>
    <t>Romano</t>
  </si>
  <si>
    <t>1.21.29</t>
  </si>
  <si>
    <t>Vantaggiato</t>
  </si>
  <si>
    <t>Benito</t>
  </si>
  <si>
    <t>1.22.30</t>
  </si>
  <si>
    <t>Polidoro</t>
  </si>
  <si>
    <t>1.33.07</t>
  </si>
  <si>
    <t xml:space="preserve"> Corri tra le Cerase 7ª edizione</t>
  </si>
  <si>
    <t xml:space="preserve"> Castelchiodato (RM) Italia -  Martedì 02/06/2009</t>
  </si>
  <si>
    <t>A.S.D. Podistica Solidarietà</t>
  </si>
  <si>
    <t>(vuoto)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</si>
</sst>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#,##0.0"/>
  </numFmts>
  <fonts count="1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5" fontId="0" fillId="0" borderId="4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49" fontId="0" fillId="0" borderId="7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vertical="center"/>
    </xf>
    <xf numFmtId="49" fontId="12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6" xfId="0" applyNumberFormat="1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64" fontId="3" fillId="3" borderId="12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2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5.7109375" style="1" customWidth="1"/>
    <col min="2" max="2" width="20.7109375" style="0" customWidth="1"/>
    <col min="3" max="3" width="22.8515625" style="0" bestFit="1" customWidth="1"/>
    <col min="4" max="4" width="7.7109375" style="1" customWidth="1"/>
    <col min="5" max="5" width="33.8515625" style="2" customWidth="1"/>
    <col min="6" max="6" width="9.7109375" style="1" customWidth="1"/>
    <col min="7" max="9" width="9.7109375" style="2" customWidth="1"/>
  </cols>
  <sheetData>
    <row r="1" spans="1:9" ht="37.5" customHeight="1" thickBot="1">
      <c r="A1" s="51" t="s">
        <v>565</v>
      </c>
      <c r="B1" s="52"/>
      <c r="C1" s="52"/>
      <c r="D1" s="52"/>
      <c r="E1" s="52"/>
      <c r="F1" s="52"/>
      <c r="G1" s="53"/>
      <c r="H1" s="53"/>
      <c r="I1" s="54"/>
    </row>
    <row r="2" spans="1:9" ht="24.75" customHeight="1">
      <c r="A2" s="46" t="s">
        <v>566</v>
      </c>
      <c r="B2" s="47"/>
      <c r="C2" s="47"/>
      <c r="D2" s="47"/>
      <c r="E2" s="47"/>
      <c r="F2" s="47"/>
      <c r="G2" s="48"/>
      <c r="H2" s="49" t="s">
        <v>1</v>
      </c>
      <c r="I2" s="50">
        <v>10.45</v>
      </c>
    </row>
    <row r="3" spans="1:9" ht="37.5" customHeight="1" thickBot="1">
      <c r="A3" s="5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8" t="s">
        <v>0</v>
      </c>
      <c r="G3" s="8" t="s">
        <v>7</v>
      </c>
      <c r="H3" s="8" t="s">
        <v>8</v>
      </c>
      <c r="I3" s="8" t="s">
        <v>9</v>
      </c>
    </row>
    <row r="4" spans="1:9" s="11" customFormat="1" ht="15" customHeight="1">
      <c r="A4" s="9">
        <v>1</v>
      </c>
      <c r="B4" s="21" t="s">
        <v>11</v>
      </c>
      <c r="C4" s="21" t="s">
        <v>12</v>
      </c>
      <c r="D4" s="22" t="s">
        <v>13</v>
      </c>
      <c r="E4" s="21" t="s">
        <v>14</v>
      </c>
      <c r="F4" s="22" t="s">
        <v>15</v>
      </c>
      <c r="G4" s="9" t="str">
        <f aca="true" t="shared" si="0" ref="G4:G67">TEXT(INT((HOUR(F4)*3600+MINUTE(F4)*60+SECOND(F4))/$I$2/60),"0")&amp;"."&amp;TEXT(MOD((HOUR(F4)*3600+MINUTE(F4)*60+SECOND(F4))/$I$2,60),"00")&amp;"/km"</f>
        <v>3.23/km</v>
      </c>
      <c r="H4" s="14">
        <f aca="true" t="shared" si="1" ref="H4:H67">F4-$F$4</f>
        <v>0</v>
      </c>
      <c r="I4" s="14">
        <f aca="true" t="shared" si="2" ref="I4:I35">F4-INDEX($F$4:$F$1761,MATCH(D4,$D$4:$D$1761,0))</f>
        <v>0</v>
      </c>
    </row>
    <row r="5" spans="1:9" s="11" customFormat="1" ht="15" customHeight="1">
      <c r="A5" s="10">
        <v>2</v>
      </c>
      <c r="B5" s="23" t="s">
        <v>16</v>
      </c>
      <c r="C5" s="23" t="s">
        <v>17</v>
      </c>
      <c r="D5" s="24" t="s">
        <v>18</v>
      </c>
      <c r="E5" s="23" t="s">
        <v>19</v>
      </c>
      <c r="F5" s="24" t="s">
        <v>15</v>
      </c>
      <c r="G5" s="10" t="str">
        <f t="shared" si="0"/>
        <v>3.23/km</v>
      </c>
      <c r="H5" s="13">
        <f t="shared" si="1"/>
        <v>0</v>
      </c>
      <c r="I5" s="13">
        <f t="shared" si="2"/>
        <v>0</v>
      </c>
    </row>
    <row r="6" spans="1:9" s="11" customFormat="1" ht="15" customHeight="1">
      <c r="A6" s="10">
        <v>3</v>
      </c>
      <c r="B6" s="23" t="s">
        <v>20</v>
      </c>
      <c r="C6" s="23" t="s">
        <v>21</v>
      </c>
      <c r="D6" s="24" t="s">
        <v>22</v>
      </c>
      <c r="E6" s="23" t="s">
        <v>23</v>
      </c>
      <c r="F6" s="24" t="s">
        <v>24</v>
      </c>
      <c r="G6" s="10" t="str">
        <f t="shared" si="0"/>
        <v>3.33/km</v>
      </c>
      <c r="H6" s="13">
        <f t="shared" si="1"/>
        <v>0.0011111111111111148</v>
      </c>
      <c r="I6" s="13">
        <f t="shared" si="2"/>
        <v>0</v>
      </c>
    </row>
    <row r="7" spans="1:9" s="11" customFormat="1" ht="15" customHeight="1">
      <c r="A7" s="10">
        <v>4</v>
      </c>
      <c r="B7" s="23" t="s">
        <v>25</v>
      </c>
      <c r="C7" s="23" t="s">
        <v>26</v>
      </c>
      <c r="D7" s="24" t="s">
        <v>22</v>
      </c>
      <c r="E7" s="23" t="s">
        <v>27</v>
      </c>
      <c r="F7" s="24" t="s">
        <v>28</v>
      </c>
      <c r="G7" s="10" t="str">
        <f t="shared" si="0"/>
        <v>3.34/km</v>
      </c>
      <c r="H7" s="13">
        <f t="shared" si="1"/>
        <v>0.001226851851851854</v>
      </c>
      <c r="I7" s="13">
        <f t="shared" si="2"/>
        <v>0.00011574074074073917</v>
      </c>
    </row>
    <row r="8" spans="1:9" s="11" customFormat="1" ht="15" customHeight="1">
      <c r="A8" s="10">
        <v>5</v>
      </c>
      <c r="B8" s="23" t="s">
        <v>29</v>
      </c>
      <c r="C8" s="23" t="s">
        <v>30</v>
      </c>
      <c r="D8" s="24" t="s">
        <v>18</v>
      </c>
      <c r="E8" s="23" t="s">
        <v>31</v>
      </c>
      <c r="F8" s="24" t="s">
        <v>32</v>
      </c>
      <c r="G8" s="10" t="str">
        <f t="shared" si="0"/>
        <v>3.38/km</v>
      </c>
      <c r="H8" s="13">
        <f t="shared" si="1"/>
        <v>0.0017939814814814832</v>
      </c>
      <c r="I8" s="13">
        <f t="shared" si="2"/>
        <v>0.0017939814814814832</v>
      </c>
    </row>
    <row r="9" spans="1:9" s="11" customFormat="1" ht="15" customHeight="1">
      <c r="A9" s="10">
        <v>6</v>
      </c>
      <c r="B9" s="23" t="s">
        <v>33</v>
      </c>
      <c r="C9" s="23" t="s">
        <v>34</v>
      </c>
      <c r="D9" s="24" t="s">
        <v>22</v>
      </c>
      <c r="E9" s="23" t="s">
        <v>35</v>
      </c>
      <c r="F9" s="24" t="s">
        <v>36</v>
      </c>
      <c r="G9" s="10" t="str">
        <f t="shared" si="0"/>
        <v>3.42/km</v>
      </c>
      <c r="H9" s="13">
        <f t="shared" si="1"/>
        <v>0.0022337962962962997</v>
      </c>
      <c r="I9" s="13">
        <f t="shared" si="2"/>
        <v>0.001122685185185185</v>
      </c>
    </row>
    <row r="10" spans="1:9" s="11" customFormat="1" ht="15" customHeight="1">
      <c r="A10" s="10">
        <v>7</v>
      </c>
      <c r="B10" s="23" t="s">
        <v>37</v>
      </c>
      <c r="C10" s="23" t="s">
        <v>38</v>
      </c>
      <c r="D10" s="24" t="s">
        <v>18</v>
      </c>
      <c r="E10" s="23" t="s">
        <v>39</v>
      </c>
      <c r="F10" s="24" t="s">
        <v>40</v>
      </c>
      <c r="G10" s="10" t="str">
        <f t="shared" si="0"/>
        <v>3.45/km</v>
      </c>
      <c r="H10" s="13">
        <f t="shared" si="1"/>
        <v>0.002569444444444447</v>
      </c>
      <c r="I10" s="13">
        <f t="shared" si="2"/>
        <v>0.002569444444444447</v>
      </c>
    </row>
    <row r="11" spans="1:9" s="11" customFormat="1" ht="15" customHeight="1">
      <c r="A11" s="10">
        <v>8</v>
      </c>
      <c r="B11" s="23" t="s">
        <v>41</v>
      </c>
      <c r="C11" s="23" t="s">
        <v>42</v>
      </c>
      <c r="D11" s="24" t="s">
        <v>43</v>
      </c>
      <c r="E11" s="23" t="s">
        <v>44</v>
      </c>
      <c r="F11" s="24" t="s">
        <v>45</v>
      </c>
      <c r="G11" s="10" t="str">
        <f t="shared" si="0"/>
        <v>3.46/km</v>
      </c>
      <c r="H11" s="13">
        <f t="shared" si="1"/>
        <v>0.0027199074074074105</v>
      </c>
      <c r="I11" s="13">
        <f t="shared" si="2"/>
        <v>0</v>
      </c>
    </row>
    <row r="12" spans="1:9" s="11" customFormat="1" ht="15" customHeight="1">
      <c r="A12" s="10">
        <v>9</v>
      </c>
      <c r="B12" s="23" t="s">
        <v>46</v>
      </c>
      <c r="C12" s="23" t="s">
        <v>47</v>
      </c>
      <c r="D12" s="24" t="s">
        <v>22</v>
      </c>
      <c r="E12" s="23" t="s">
        <v>48</v>
      </c>
      <c r="F12" s="24" t="s">
        <v>49</v>
      </c>
      <c r="G12" s="10" t="str">
        <f t="shared" si="0"/>
        <v>3.48/km</v>
      </c>
      <c r="H12" s="13">
        <f t="shared" si="1"/>
        <v>0.002916666666666668</v>
      </c>
      <c r="I12" s="13">
        <f t="shared" si="2"/>
        <v>0.0018055555555555533</v>
      </c>
    </row>
    <row r="13" spans="1:9" s="11" customFormat="1" ht="15" customHeight="1">
      <c r="A13" s="10">
        <v>10</v>
      </c>
      <c r="B13" s="23" t="s">
        <v>50</v>
      </c>
      <c r="C13" s="23" t="s">
        <v>51</v>
      </c>
      <c r="D13" s="24" t="s">
        <v>52</v>
      </c>
      <c r="E13" s="23" t="s">
        <v>27</v>
      </c>
      <c r="F13" s="24" t="s">
        <v>53</v>
      </c>
      <c r="G13" s="10" t="str">
        <f t="shared" si="0"/>
        <v>3.48/km</v>
      </c>
      <c r="H13" s="13">
        <f t="shared" si="1"/>
        <v>0.0029861111111111165</v>
      </c>
      <c r="I13" s="13">
        <f t="shared" si="2"/>
        <v>0</v>
      </c>
    </row>
    <row r="14" spans="1:9" s="11" customFormat="1" ht="15" customHeight="1">
      <c r="A14" s="10">
        <v>11</v>
      </c>
      <c r="B14" s="23" t="s">
        <v>54</v>
      </c>
      <c r="C14" s="23" t="s">
        <v>55</v>
      </c>
      <c r="D14" s="24" t="s">
        <v>18</v>
      </c>
      <c r="E14" s="23" t="s">
        <v>56</v>
      </c>
      <c r="F14" s="24" t="s">
        <v>57</v>
      </c>
      <c r="G14" s="10" t="str">
        <f t="shared" si="0"/>
        <v>3.49/km</v>
      </c>
      <c r="H14" s="13">
        <f t="shared" si="1"/>
        <v>0.0030324074074074107</v>
      </c>
      <c r="I14" s="13">
        <f t="shared" si="2"/>
        <v>0.0030324074074074107</v>
      </c>
    </row>
    <row r="15" spans="1:9" s="11" customFormat="1" ht="15" customHeight="1">
      <c r="A15" s="10">
        <v>12</v>
      </c>
      <c r="B15" s="23" t="s">
        <v>58</v>
      </c>
      <c r="C15" s="23" t="s">
        <v>59</v>
      </c>
      <c r="D15" s="24" t="s">
        <v>43</v>
      </c>
      <c r="E15" s="23" t="s">
        <v>14</v>
      </c>
      <c r="F15" s="24" t="s">
        <v>60</v>
      </c>
      <c r="G15" s="10" t="str">
        <f t="shared" si="0"/>
        <v>3.52/km</v>
      </c>
      <c r="H15" s="13">
        <f t="shared" si="1"/>
        <v>0.003506944444444448</v>
      </c>
      <c r="I15" s="13">
        <f t="shared" si="2"/>
        <v>0.0007870370370370375</v>
      </c>
    </row>
    <row r="16" spans="1:9" s="11" customFormat="1" ht="15" customHeight="1">
      <c r="A16" s="15">
        <v>13</v>
      </c>
      <c r="B16" s="30" t="s">
        <v>61</v>
      </c>
      <c r="C16" s="30" t="s">
        <v>62</v>
      </c>
      <c r="D16" s="31" t="s">
        <v>13</v>
      </c>
      <c r="E16" s="30" t="s">
        <v>567</v>
      </c>
      <c r="F16" s="31" t="s">
        <v>63</v>
      </c>
      <c r="G16" s="15" t="str">
        <f t="shared" si="0"/>
        <v>3.53/km</v>
      </c>
      <c r="H16" s="16">
        <f t="shared" si="1"/>
        <v>0.0036342592592592572</v>
      </c>
      <c r="I16" s="16">
        <f t="shared" si="2"/>
        <v>0.0036342592592592572</v>
      </c>
    </row>
    <row r="17" spans="1:9" s="11" customFormat="1" ht="15" customHeight="1">
      <c r="A17" s="10">
        <v>14</v>
      </c>
      <c r="B17" s="23" t="s">
        <v>64</v>
      </c>
      <c r="C17" s="23" t="s">
        <v>65</v>
      </c>
      <c r="D17" s="24" t="s">
        <v>13</v>
      </c>
      <c r="E17" s="23" t="s">
        <v>14</v>
      </c>
      <c r="F17" s="24" t="s">
        <v>66</v>
      </c>
      <c r="G17" s="10" t="str">
        <f t="shared" si="0"/>
        <v>3.55/km</v>
      </c>
      <c r="H17" s="13">
        <f t="shared" si="1"/>
        <v>0.0037731481481481505</v>
      </c>
      <c r="I17" s="13">
        <f t="shared" si="2"/>
        <v>0.0037731481481481505</v>
      </c>
    </row>
    <row r="18" spans="1:9" s="11" customFormat="1" ht="15" customHeight="1">
      <c r="A18" s="10">
        <v>15</v>
      </c>
      <c r="B18" s="23" t="s">
        <v>67</v>
      </c>
      <c r="C18" s="23" t="s">
        <v>68</v>
      </c>
      <c r="D18" s="24" t="s">
        <v>52</v>
      </c>
      <c r="E18" s="23" t="s">
        <v>69</v>
      </c>
      <c r="F18" s="24" t="s">
        <v>70</v>
      </c>
      <c r="G18" s="10" t="str">
        <f t="shared" si="0"/>
        <v>3.58/km</v>
      </c>
      <c r="H18" s="13">
        <f t="shared" si="1"/>
        <v>0.004166666666666666</v>
      </c>
      <c r="I18" s="13">
        <f t="shared" si="2"/>
        <v>0.0011805555555555493</v>
      </c>
    </row>
    <row r="19" spans="1:9" s="11" customFormat="1" ht="15" customHeight="1">
      <c r="A19" s="10">
        <v>16</v>
      </c>
      <c r="B19" s="23" t="s">
        <v>71</v>
      </c>
      <c r="C19" s="23" t="s">
        <v>72</v>
      </c>
      <c r="D19" s="24" t="s">
        <v>52</v>
      </c>
      <c r="E19" s="23" t="s">
        <v>73</v>
      </c>
      <c r="F19" s="24" t="s">
        <v>74</v>
      </c>
      <c r="G19" s="10" t="str">
        <f t="shared" si="0"/>
        <v>3.58/km</v>
      </c>
      <c r="H19" s="13">
        <f t="shared" si="1"/>
        <v>0.004178240740740746</v>
      </c>
      <c r="I19" s="13">
        <f t="shared" si="2"/>
        <v>0.0011921296296296298</v>
      </c>
    </row>
    <row r="20" spans="1:9" s="11" customFormat="1" ht="15" customHeight="1">
      <c r="A20" s="10">
        <v>17</v>
      </c>
      <c r="B20" s="23" t="s">
        <v>75</v>
      </c>
      <c r="C20" s="23" t="s">
        <v>76</v>
      </c>
      <c r="D20" s="24" t="s">
        <v>77</v>
      </c>
      <c r="E20" s="23" t="s">
        <v>14</v>
      </c>
      <c r="F20" s="24" t="s">
        <v>78</v>
      </c>
      <c r="G20" s="10" t="str">
        <f t="shared" si="0"/>
        <v>3.59/km</v>
      </c>
      <c r="H20" s="13">
        <f t="shared" si="1"/>
        <v>0.004270833333333338</v>
      </c>
      <c r="I20" s="13">
        <f t="shared" si="2"/>
        <v>0</v>
      </c>
    </row>
    <row r="21" spans="1:9" s="11" customFormat="1" ht="15" customHeight="1">
      <c r="A21" s="10">
        <v>18</v>
      </c>
      <c r="B21" s="23" t="s">
        <v>79</v>
      </c>
      <c r="C21" s="23" t="s">
        <v>80</v>
      </c>
      <c r="D21" s="24" t="s">
        <v>18</v>
      </c>
      <c r="E21" s="23" t="s">
        <v>27</v>
      </c>
      <c r="F21" s="24" t="s">
        <v>81</v>
      </c>
      <c r="G21" s="10" t="str">
        <f t="shared" si="0"/>
        <v>4.01/km</v>
      </c>
      <c r="H21" s="13">
        <f t="shared" si="1"/>
        <v>0.004548611111111114</v>
      </c>
      <c r="I21" s="13">
        <f t="shared" si="2"/>
        <v>0.004548611111111114</v>
      </c>
    </row>
    <row r="22" spans="1:9" s="11" customFormat="1" ht="15" customHeight="1">
      <c r="A22" s="10">
        <v>19</v>
      </c>
      <c r="B22" s="23" t="s">
        <v>82</v>
      </c>
      <c r="C22" s="23" t="s">
        <v>83</v>
      </c>
      <c r="D22" s="24" t="s">
        <v>84</v>
      </c>
      <c r="E22" s="23" t="s">
        <v>69</v>
      </c>
      <c r="F22" s="24" t="s">
        <v>85</v>
      </c>
      <c r="G22" s="10" t="str">
        <f t="shared" si="0"/>
        <v>4.03/km</v>
      </c>
      <c r="H22" s="13">
        <f t="shared" si="1"/>
        <v>0.004768518518518519</v>
      </c>
      <c r="I22" s="13">
        <f t="shared" si="2"/>
        <v>0</v>
      </c>
    </row>
    <row r="23" spans="1:9" s="11" customFormat="1" ht="15" customHeight="1">
      <c r="A23" s="10">
        <v>20</v>
      </c>
      <c r="B23" s="23" t="s">
        <v>86</v>
      </c>
      <c r="C23" s="23" t="s">
        <v>34</v>
      </c>
      <c r="D23" s="24" t="s">
        <v>22</v>
      </c>
      <c r="E23" s="23" t="s">
        <v>87</v>
      </c>
      <c r="F23" s="24" t="s">
        <v>88</v>
      </c>
      <c r="G23" s="10" t="str">
        <f t="shared" si="0"/>
        <v>4.03/km</v>
      </c>
      <c r="H23" s="13">
        <f t="shared" si="1"/>
        <v>0.004780092592592596</v>
      </c>
      <c r="I23" s="13">
        <f t="shared" si="2"/>
        <v>0.0036689814814814814</v>
      </c>
    </row>
    <row r="24" spans="1:9" s="11" customFormat="1" ht="15" customHeight="1">
      <c r="A24" s="10">
        <v>21</v>
      </c>
      <c r="B24" s="23" t="s">
        <v>89</v>
      </c>
      <c r="C24" s="23" t="s">
        <v>90</v>
      </c>
      <c r="D24" s="24" t="s">
        <v>52</v>
      </c>
      <c r="E24" s="23" t="s">
        <v>91</v>
      </c>
      <c r="F24" s="24" t="s">
        <v>92</v>
      </c>
      <c r="G24" s="10" t="str">
        <f t="shared" si="0"/>
        <v>4.04/km</v>
      </c>
      <c r="H24" s="13">
        <f t="shared" si="1"/>
        <v>0.004884259259259265</v>
      </c>
      <c r="I24" s="13">
        <f t="shared" si="2"/>
        <v>0.0018981481481481488</v>
      </c>
    </row>
    <row r="25" spans="1:9" s="11" customFormat="1" ht="15" customHeight="1">
      <c r="A25" s="10">
        <v>22</v>
      </c>
      <c r="B25" s="23" t="s">
        <v>93</v>
      </c>
      <c r="C25" s="23" t="s">
        <v>17</v>
      </c>
      <c r="D25" s="24" t="s">
        <v>22</v>
      </c>
      <c r="E25" s="23" t="s">
        <v>27</v>
      </c>
      <c r="F25" s="24" t="s">
        <v>94</v>
      </c>
      <c r="G25" s="10" t="str">
        <f t="shared" si="0"/>
        <v>4.04/km</v>
      </c>
      <c r="H25" s="13">
        <f t="shared" si="1"/>
        <v>0.00495370370370371</v>
      </c>
      <c r="I25" s="13">
        <f t="shared" si="2"/>
        <v>0.0038425925925925954</v>
      </c>
    </row>
    <row r="26" spans="1:9" s="11" customFormat="1" ht="15" customHeight="1">
      <c r="A26" s="10">
        <v>23</v>
      </c>
      <c r="B26" s="23" t="s">
        <v>95</v>
      </c>
      <c r="C26" s="23" t="s">
        <v>65</v>
      </c>
      <c r="D26" s="24" t="s">
        <v>52</v>
      </c>
      <c r="E26" s="23" t="s">
        <v>39</v>
      </c>
      <c r="F26" s="24" t="s">
        <v>96</v>
      </c>
      <c r="G26" s="10" t="str">
        <f t="shared" si="0"/>
        <v>4.05/km</v>
      </c>
      <c r="H26" s="13">
        <f t="shared" si="1"/>
        <v>0.005000000000000001</v>
      </c>
      <c r="I26" s="13">
        <f t="shared" si="2"/>
        <v>0.0020138888888888845</v>
      </c>
    </row>
    <row r="27" spans="1:9" s="11" customFormat="1" ht="15" customHeight="1">
      <c r="A27" s="10">
        <v>24</v>
      </c>
      <c r="B27" s="23" t="s">
        <v>97</v>
      </c>
      <c r="C27" s="23" t="s">
        <v>98</v>
      </c>
      <c r="D27" s="24" t="s">
        <v>13</v>
      </c>
      <c r="E27" s="23" t="s">
        <v>99</v>
      </c>
      <c r="F27" s="24" t="s">
        <v>100</v>
      </c>
      <c r="G27" s="10" t="str">
        <f t="shared" si="0"/>
        <v>4.06/km</v>
      </c>
      <c r="H27" s="13">
        <f t="shared" si="1"/>
        <v>0.005150462962962968</v>
      </c>
      <c r="I27" s="13">
        <f t="shared" si="2"/>
        <v>0.005150462962962968</v>
      </c>
    </row>
    <row r="28" spans="1:9" s="11" customFormat="1" ht="15" customHeight="1">
      <c r="A28" s="10">
        <v>25</v>
      </c>
      <c r="B28" s="23" t="s">
        <v>101</v>
      </c>
      <c r="C28" s="23" t="s">
        <v>34</v>
      </c>
      <c r="D28" s="24" t="s">
        <v>18</v>
      </c>
      <c r="E28" s="23" t="s">
        <v>102</v>
      </c>
      <c r="F28" s="24" t="s">
        <v>103</v>
      </c>
      <c r="G28" s="10" t="str">
        <f t="shared" si="0"/>
        <v>4.07/km</v>
      </c>
      <c r="H28" s="13">
        <f t="shared" si="1"/>
        <v>0.005254629629629633</v>
      </c>
      <c r="I28" s="13">
        <f t="shared" si="2"/>
        <v>0.005254629629629633</v>
      </c>
    </row>
    <row r="29" spans="1:9" s="11" customFormat="1" ht="15" customHeight="1">
      <c r="A29" s="10">
        <v>26</v>
      </c>
      <c r="B29" s="23" t="s">
        <v>104</v>
      </c>
      <c r="C29" s="23" t="s">
        <v>105</v>
      </c>
      <c r="D29" s="24" t="s">
        <v>52</v>
      </c>
      <c r="E29" s="23" t="s">
        <v>48</v>
      </c>
      <c r="F29" s="24" t="s">
        <v>106</v>
      </c>
      <c r="G29" s="10" t="str">
        <f t="shared" si="0"/>
        <v>4.08/km</v>
      </c>
      <c r="H29" s="13">
        <f t="shared" si="1"/>
        <v>0.005405092592592597</v>
      </c>
      <c r="I29" s="13">
        <f t="shared" si="2"/>
        <v>0.0024189814814814803</v>
      </c>
    </row>
    <row r="30" spans="1:9" s="11" customFormat="1" ht="15" customHeight="1">
      <c r="A30" s="10">
        <v>27</v>
      </c>
      <c r="B30" s="23" t="s">
        <v>107</v>
      </c>
      <c r="C30" s="23" t="s">
        <v>34</v>
      </c>
      <c r="D30" s="24" t="s">
        <v>22</v>
      </c>
      <c r="E30" s="23" t="s">
        <v>99</v>
      </c>
      <c r="F30" s="24" t="s">
        <v>108</v>
      </c>
      <c r="G30" s="10" t="str">
        <f t="shared" si="0"/>
        <v>4.09/km</v>
      </c>
      <c r="H30" s="13">
        <f t="shared" si="1"/>
        <v>0.005486111111111112</v>
      </c>
      <c r="I30" s="13">
        <f t="shared" si="2"/>
        <v>0.004374999999999997</v>
      </c>
    </row>
    <row r="31" spans="1:9" s="11" customFormat="1" ht="15" customHeight="1">
      <c r="A31" s="10">
        <v>28</v>
      </c>
      <c r="B31" s="23" t="s">
        <v>109</v>
      </c>
      <c r="C31" s="23" t="s">
        <v>110</v>
      </c>
      <c r="D31" s="24" t="s">
        <v>52</v>
      </c>
      <c r="E31" s="23" t="s">
        <v>111</v>
      </c>
      <c r="F31" s="24" t="s">
        <v>112</v>
      </c>
      <c r="G31" s="10" t="str">
        <f t="shared" si="0"/>
        <v>4.09/km</v>
      </c>
      <c r="H31" s="13">
        <f t="shared" si="1"/>
        <v>0.005543981481481483</v>
      </c>
      <c r="I31" s="13">
        <f t="shared" si="2"/>
        <v>0.0025578703703703666</v>
      </c>
    </row>
    <row r="32" spans="1:9" s="11" customFormat="1" ht="15" customHeight="1">
      <c r="A32" s="10">
        <v>29</v>
      </c>
      <c r="B32" s="23" t="s">
        <v>113</v>
      </c>
      <c r="C32" s="23" t="s">
        <v>76</v>
      </c>
      <c r="D32" s="24" t="s">
        <v>43</v>
      </c>
      <c r="E32" s="23" t="s">
        <v>91</v>
      </c>
      <c r="F32" s="24" t="s">
        <v>112</v>
      </c>
      <c r="G32" s="10" t="str">
        <f t="shared" si="0"/>
        <v>4.09/km</v>
      </c>
      <c r="H32" s="13">
        <f t="shared" si="1"/>
        <v>0.005543981481481483</v>
      </c>
      <c r="I32" s="13">
        <f t="shared" si="2"/>
        <v>0.0028240740740740726</v>
      </c>
    </row>
    <row r="33" spans="1:9" s="11" customFormat="1" ht="15" customHeight="1">
      <c r="A33" s="10">
        <v>30</v>
      </c>
      <c r="B33" s="23" t="s">
        <v>114</v>
      </c>
      <c r="C33" s="23" t="s">
        <v>115</v>
      </c>
      <c r="D33" s="24" t="s">
        <v>84</v>
      </c>
      <c r="E33" s="23" t="s">
        <v>116</v>
      </c>
      <c r="F33" s="24" t="s">
        <v>117</v>
      </c>
      <c r="G33" s="10" t="str">
        <f t="shared" si="0"/>
        <v>4.10/km</v>
      </c>
      <c r="H33" s="13">
        <f t="shared" si="1"/>
        <v>0.005590277777777781</v>
      </c>
      <c r="I33" s="13">
        <f t="shared" si="2"/>
        <v>0.0008217592592592617</v>
      </c>
    </row>
    <row r="34" spans="1:9" s="11" customFormat="1" ht="15" customHeight="1">
      <c r="A34" s="10">
        <v>31</v>
      </c>
      <c r="B34" s="23" t="s">
        <v>118</v>
      </c>
      <c r="C34" s="23" t="s">
        <v>119</v>
      </c>
      <c r="D34" s="24" t="s">
        <v>43</v>
      </c>
      <c r="E34" s="23" t="s">
        <v>48</v>
      </c>
      <c r="F34" s="24" t="s">
        <v>120</v>
      </c>
      <c r="G34" s="10" t="str">
        <f t="shared" si="0"/>
        <v>4.10/km</v>
      </c>
      <c r="H34" s="13">
        <f t="shared" si="1"/>
        <v>0.005613425925925928</v>
      </c>
      <c r="I34" s="13">
        <f t="shared" si="2"/>
        <v>0.0028935185185185175</v>
      </c>
    </row>
    <row r="35" spans="1:9" s="11" customFormat="1" ht="15" customHeight="1">
      <c r="A35" s="10">
        <v>32</v>
      </c>
      <c r="B35" s="23" t="s">
        <v>121</v>
      </c>
      <c r="C35" s="23" t="s">
        <v>122</v>
      </c>
      <c r="D35" s="24" t="s">
        <v>43</v>
      </c>
      <c r="E35" s="23" t="s">
        <v>69</v>
      </c>
      <c r="F35" s="24" t="s">
        <v>123</v>
      </c>
      <c r="G35" s="10" t="str">
        <f t="shared" si="0"/>
        <v>4.11/km</v>
      </c>
      <c r="H35" s="13">
        <f t="shared" si="1"/>
        <v>0.005752314814814818</v>
      </c>
      <c r="I35" s="13">
        <f t="shared" si="2"/>
        <v>0.0030324074074074073</v>
      </c>
    </row>
    <row r="36" spans="1:9" s="11" customFormat="1" ht="15" customHeight="1">
      <c r="A36" s="10">
        <v>33</v>
      </c>
      <c r="B36" s="23" t="s">
        <v>124</v>
      </c>
      <c r="C36" s="23" t="s">
        <v>125</v>
      </c>
      <c r="D36" s="24" t="s">
        <v>13</v>
      </c>
      <c r="E36" s="23" t="s">
        <v>39</v>
      </c>
      <c r="F36" s="24" t="s">
        <v>126</v>
      </c>
      <c r="G36" s="10" t="str">
        <f t="shared" si="0"/>
        <v>4.12/km</v>
      </c>
      <c r="H36" s="13">
        <f t="shared" si="1"/>
        <v>0.005879629629629634</v>
      </c>
      <c r="I36" s="13">
        <f aca="true" t="shared" si="3" ref="I36:I67">F36-INDEX($F$4:$F$1761,MATCH(D36,$D$4:$D$1761,0))</f>
        <v>0.005879629629629634</v>
      </c>
    </row>
    <row r="37" spans="1:9" s="11" customFormat="1" ht="15" customHeight="1">
      <c r="A37" s="15">
        <v>34</v>
      </c>
      <c r="B37" s="30" t="s">
        <v>127</v>
      </c>
      <c r="C37" s="30" t="s">
        <v>128</v>
      </c>
      <c r="D37" s="31" t="s">
        <v>22</v>
      </c>
      <c r="E37" s="30" t="s">
        <v>567</v>
      </c>
      <c r="F37" s="31" t="s">
        <v>129</v>
      </c>
      <c r="G37" s="15" t="str">
        <f t="shared" si="0"/>
        <v>4.14/km</v>
      </c>
      <c r="H37" s="16">
        <f t="shared" si="1"/>
        <v>0.0060648148148148145</v>
      </c>
      <c r="I37" s="16">
        <f t="shared" si="3"/>
        <v>0.0049537037037037</v>
      </c>
    </row>
    <row r="38" spans="1:9" s="11" customFormat="1" ht="15" customHeight="1">
      <c r="A38" s="10">
        <v>35</v>
      </c>
      <c r="B38" s="23" t="s">
        <v>130</v>
      </c>
      <c r="C38" s="23" t="s">
        <v>131</v>
      </c>
      <c r="D38" s="24" t="s">
        <v>52</v>
      </c>
      <c r="E38" s="23" t="s">
        <v>91</v>
      </c>
      <c r="F38" s="24" t="s">
        <v>132</v>
      </c>
      <c r="G38" s="10" t="e">
        <f t="shared" si="0"/>
        <v>#VALUE!</v>
      </c>
      <c r="H38" s="13" t="e">
        <f t="shared" si="1"/>
        <v>#VALUE!</v>
      </c>
      <c r="I38" s="13" t="e">
        <f t="shared" si="3"/>
        <v>#VALUE!</v>
      </c>
    </row>
    <row r="39" spans="1:9" s="11" customFormat="1" ht="15" customHeight="1">
      <c r="A39" s="10">
        <v>36</v>
      </c>
      <c r="B39" s="23" t="s">
        <v>133</v>
      </c>
      <c r="C39" s="23" t="s">
        <v>134</v>
      </c>
      <c r="D39" s="24" t="s">
        <v>22</v>
      </c>
      <c r="E39" s="23" t="s">
        <v>91</v>
      </c>
      <c r="F39" s="24" t="s">
        <v>135</v>
      </c>
      <c r="G39" s="10" t="str">
        <f t="shared" si="0"/>
        <v>4.15/km</v>
      </c>
      <c r="H39" s="13">
        <f t="shared" si="1"/>
        <v>0.006180555555555561</v>
      </c>
      <c r="I39" s="13">
        <f t="shared" si="3"/>
        <v>0.005069444444444446</v>
      </c>
    </row>
    <row r="40" spans="1:9" s="11" customFormat="1" ht="15" customHeight="1">
      <c r="A40" s="10">
        <v>37</v>
      </c>
      <c r="B40" s="23" t="s">
        <v>136</v>
      </c>
      <c r="C40" s="23" t="s">
        <v>137</v>
      </c>
      <c r="D40" s="24" t="s">
        <v>43</v>
      </c>
      <c r="E40" s="23" t="s">
        <v>138</v>
      </c>
      <c r="F40" s="24" t="s">
        <v>139</v>
      </c>
      <c r="G40" s="10" t="str">
        <f t="shared" si="0"/>
        <v>4.15/km</v>
      </c>
      <c r="H40" s="13">
        <f t="shared" si="1"/>
        <v>0.006261574074074076</v>
      </c>
      <c r="I40" s="13">
        <f t="shared" si="3"/>
        <v>0.003541666666666665</v>
      </c>
    </row>
    <row r="41" spans="1:9" s="11" customFormat="1" ht="15" customHeight="1">
      <c r="A41" s="10">
        <v>38</v>
      </c>
      <c r="B41" s="23" t="s">
        <v>140</v>
      </c>
      <c r="C41" s="23" t="s">
        <v>141</v>
      </c>
      <c r="D41" s="24" t="s">
        <v>52</v>
      </c>
      <c r="E41" s="23" t="s">
        <v>14</v>
      </c>
      <c r="F41" s="24" t="s">
        <v>142</v>
      </c>
      <c r="G41" s="10" t="str">
        <f t="shared" si="0"/>
        <v>4.16/km</v>
      </c>
      <c r="H41" s="13">
        <f t="shared" si="1"/>
        <v>0.006331018518518517</v>
      </c>
      <c r="I41" s="13">
        <f t="shared" si="3"/>
        <v>0.0033449074074074006</v>
      </c>
    </row>
    <row r="42" spans="1:9" s="11" customFormat="1" ht="15" customHeight="1">
      <c r="A42" s="10">
        <v>39</v>
      </c>
      <c r="B42" s="23" t="s">
        <v>143</v>
      </c>
      <c r="C42" s="23" t="s">
        <v>68</v>
      </c>
      <c r="D42" s="24" t="s">
        <v>18</v>
      </c>
      <c r="E42" s="23" t="s">
        <v>144</v>
      </c>
      <c r="F42" s="24" t="s">
        <v>142</v>
      </c>
      <c r="G42" s="10" t="str">
        <f t="shared" si="0"/>
        <v>4.16/km</v>
      </c>
      <c r="H42" s="13">
        <f t="shared" si="1"/>
        <v>0.006331018518518517</v>
      </c>
      <c r="I42" s="13">
        <f t="shared" si="3"/>
        <v>0.006331018518518517</v>
      </c>
    </row>
    <row r="43" spans="1:9" s="11" customFormat="1" ht="15" customHeight="1">
      <c r="A43" s="10">
        <v>40</v>
      </c>
      <c r="B43" s="23" t="s">
        <v>145</v>
      </c>
      <c r="C43" s="23" t="s">
        <v>146</v>
      </c>
      <c r="D43" s="24" t="s">
        <v>84</v>
      </c>
      <c r="E43" s="23" t="s">
        <v>14</v>
      </c>
      <c r="F43" s="24" t="s">
        <v>147</v>
      </c>
      <c r="G43" s="10" t="str">
        <f t="shared" si="0"/>
        <v>4.16/km</v>
      </c>
      <c r="H43" s="13">
        <f t="shared" si="1"/>
        <v>0.006365740740740745</v>
      </c>
      <c r="I43" s="13">
        <f t="shared" si="3"/>
        <v>0.0015972222222222256</v>
      </c>
    </row>
    <row r="44" spans="1:9" s="11" customFormat="1" ht="15" customHeight="1">
      <c r="A44" s="10">
        <v>41</v>
      </c>
      <c r="B44" s="23" t="s">
        <v>148</v>
      </c>
      <c r="C44" s="23" t="s">
        <v>38</v>
      </c>
      <c r="D44" s="24" t="s">
        <v>43</v>
      </c>
      <c r="E44" s="23" t="s">
        <v>14</v>
      </c>
      <c r="F44" s="24" t="s">
        <v>147</v>
      </c>
      <c r="G44" s="10" t="str">
        <f t="shared" si="0"/>
        <v>4.16/km</v>
      </c>
      <c r="H44" s="13">
        <f t="shared" si="1"/>
        <v>0.006365740740740745</v>
      </c>
      <c r="I44" s="13">
        <f t="shared" si="3"/>
        <v>0.0036458333333333343</v>
      </c>
    </row>
    <row r="45" spans="1:9" s="11" customFormat="1" ht="15" customHeight="1">
      <c r="A45" s="10">
        <v>42</v>
      </c>
      <c r="B45" s="23" t="s">
        <v>149</v>
      </c>
      <c r="C45" s="23" t="s">
        <v>34</v>
      </c>
      <c r="D45" s="24" t="s">
        <v>22</v>
      </c>
      <c r="E45" s="23" t="s">
        <v>138</v>
      </c>
      <c r="F45" s="24" t="s">
        <v>150</v>
      </c>
      <c r="G45" s="10" t="str">
        <f t="shared" si="0"/>
        <v>4.17/km</v>
      </c>
      <c r="H45" s="13">
        <f t="shared" si="1"/>
        <v>0.006446759259259263</v>
      </c>
      <c r="I45" s="13">
        <f t="shared" si="3"/>
        <v>0.005335648148148148</v>
      </c>
    </row>
    <row r="46" spans="1:9" s="11" customFormat="1" ht="15" customHeight="1">
      <c r="A46" s="10">
        <v>43</v>
      </c>
      <c r="B46" s="23" t="s">
        <v>151</v>
      </c>
      <c r="C46" s="23" t="s">
        <v>152</v>
      </c>
      <c r="D46" s="24" t="s">
        <v>84</v>
      </c>
      <c r="E46" s="25"/>
      <c r="F46" s="24" t="s">
        <v>153</v>
      </c>
      <c r="G46" s="10" t="str">
        <f t="shared" si="0"/>
        <v>4.20/km</v>
      </c>
      <c r="H46" s="13">
        <f t="shared" si="1"/>
        <v>0.006805555555555558</v>
      </c>
      <c r="I46" s="13">
        <f t="shared" si="3"/>
        <v>0.0020370370370370386</v>
      </c>
    </row>
    <row r="47" spans="1:9" s="11" customFormat="1" ht="15" customHeight="1">
      <c r="A47" s="10">
        <v>44</v>
      </c>
      <c r="B47" s="23" t="s">
        <v>154</v>
      </c>
      <c r="C47" s="23" t="s">
        <v>76</v>
      </c>
      <c r="D47" s="24" t="s">
        <v>22</v>
      </c>
      <c r="E47" s="23" t="s">
        <v>155</v>
      </c>
      <c r="F47" s="24" t="s">
        <v>156</v>
      </c>
      <c r="G47" s="10" t="str">
        <f t="shared" si="0"/>
        <v>4.22/km</v>
      </c>
      <c r="H47" s="13">
        <f t="shared" si="1"/>
        <v>0.0070254629629629625</v>
      </c>
      <c r="I47" s="13">
        <f t="shared" si="3"/>
        <v>0.005914351851851848</v>
      </c>
    </row>
    <row r="48" spans="1:9" s="11" customFormat="1" ht="15" customHeight="1">
      <c r="A48" s="10">
        <v>45</v>
      </c>
      <c r="B48" s="23" t="s">
        <v>157</v>
      </c>
      <c r="C48" s="23" t="s">
        <v>158</v>
      </c>
      <c r="D48" s="24" t="s">
        <v>22</v>
      </c>
      <c r="E48" s="23" t="s">
        <v>48</v>
      </c>
      <c r="F48" s="24" t="s">
        <v>159</v>
      </c>
      <c r="G48" s="10" t="str">
        <f t="shared" si="0"/>
        <v>4.23/km</v>
      </c>
      <c r="H48" s="13">
        <f t="shared" si="1"/>
        <v>0.007164351851851852</v>
      </c>
      <c r="I48" s="13">
        <f t="shared" si="3"/>
        <v>0.0060532407407407375</v>
      </c>
    </row>
    <row r="49" spans="1:9" s="11" customFormat="1" ht="15" customHeight="1">
      <c r="A49" s="10">
        <v>46</v>
      </c>
      <c r="B49" s="23" t="s">
        <v>160</v>
      </c>
      <c r="C49" s="23" t="s">
        <v>161</v>
      </c>
      <c r="D49" s="24" t="s">
        <v>43</v>
      </c>
      <c r="E49" s="23" t="s">
        <v>162</v>
      </c>
      <c r="F49" s="24" t="s">
        <v>163</v>
      </c>
      <c r="G49" s="10" t="str">
        <f t="shared" si="0"/>
        <v>4.23/km</v>
      </c>
      <c r="H49" s="13">
        <f t="shared" si="1"/>
        <v>0.007175925925925926</v>
      </c>
      <c r="I49" s="13">
        <f t="shared" si="3"/>
        <v>0.004456018518518515</v>
      </c>
    </row>
    <row r="50" spans="1:9" s="11" customFormat="1" ht="15" customHeight="1">
      <c r="A50" s="10">
        <v>47</v>
      </c>
      <c r="B50" s="23" t="s">
        <v>164</v>
      </c>
      <c r="C50" s="23" t="s">
        <v>165</v>
      </c>
      <c r="D50" s="24" t="s">
        <v>77</v>
      </c>
      <c r="E50" s="23" t="s">
        <v>138</v>
      </c>
      <c r="F50" s="24" t="s">
        <v>163</v>
      </c>
      <c r="G50" s="10" t="str">
        <f t="shared" si="0"/>
        <v>4.23/km</v>
      </c>
      <c r="H50" s="13">
        <f t="shared" si="1"/>
        <v>0.007175925925925926</v>
      </c>
      <c r="I50" s="13">
        <f t="shared" si="3"/>
        <v>0.0029050925925925876</v>
      </c>
    </row>
    <row r="51" spans="1:9" s="11" customFormat="1" ht="15" customHeight="1">
      <c r="A51" s="10">
        <v>48</v>
      </c>
      <c r="B51" s="23" t="s">
        <v>166</v>
      </c>
      <c r="C51" s="23" t="s">
        <v>167</v>
      </c>
      <c r="D51" s="24" t="s">
        <v>13</v>
      </c>
      <c r="E51" s="23" t="s">
        <v>162</v>
      </c>
      <c r="F51" s="24" t="s">
        <v>163</v>
      </c>
      <c r="G51" s="10" t="str">
        <f t="shared" si="0"/>
        <v>4.23/km</v>
      </c>
      <c r="H51" s="13">
        <f t="shared" si="1"/>
        <v>0.007175925925925926</v>
      </c>
      <c r="I51" s="13">
        <f t="shared" si="3"/>
        <v>0.007175925925925926</v>
      </c>
    </row>
    <row r="52" spans="1:9" s="11" customFormat="1" ht="15" customHeight="1">
      <c r="A52" s="10">
        <v>49</v>
      </c>
      <c r="B52" s="23" t="s">
        <v>168</v>
      </c>
      <c r="C52" s="23" t="s">
        <v>72</v>
      </c>
      <c r="D52" s="24" t="s">
        <v>52</v>
      </c>
      <c r="E52" s="23" t="s">
        <v>48</v>
      </c>
      <c r="F52" s="24" t="s">
        <v>169</v>
      </c>
      <c r="G52" s="10" t="str">
        <f t="shared" si="0"/>
        <v>4.24/km</v>
      </c>
      <c r="H52" s="13">
        <f t="shared" si="1"/>
        <v>0.007303240740740742</v>
      </c>
      <c r="I52" s="13">
        <f t="shared" si="3"/>
        <v>0.004317129629629626</v>
      </c>
    </row>
    <row r="53" spans="1:9" s="11" customFormat="1" ht="15" customHeight="1">
      <c r="A53" s="10">
        <v>50</v>
      </c>
      <c r="B53" s="23" t="s">
        <v>170</v>
      </c>
      <c r="C53" s="23" t="s">
        <v>65</v>
      </c>
      <c r="D53" s="24" t="s">
        <v>22</v>
      </c>
      <c r="E53" s="23" t="s">
        <v>91</v>
      </c>
      <c r="F53" s="24" t="s">
        <v>171</v>
      </c>
      <c r="G53" s="10" t="str">
        <f t="shared" si="0"/>
        <v>4.24/km</v>
      </c>
      <c r="H53" s="13">
        <f t="shared" si="1"/>
        <v>0.007314814814814823</v>
      </c>
      <c r="I53" s="13">
        <f t="shared" si="3"/>
        <v>0.006203703703703708</v>
      </c>
    </row>
    <row r="54" spans="1:9" s="11" customFormat="1" ht="15" customHeight="1">
      <c r="A54" s="10">
        <v>51</v>
      </c>
      <c r="B54" s="23" t="s">
        <v>172</v>
      </c>
      <c r="C54" s="23" t="s">
        <v>65</v>
      </c>
      <c r="D54" s="24" t="s">
        <v>22</v>
      </c>
      <c r="E54" s="23" t="s">
        <v>144</v>
      </c>
      <c r="F54" s="24" t="s">
        <v>173</v>
      </c>
      <c r="G54" s="10" t="str">
        <f t="shared" si="0"/>
        <v>4.25/km</v>
      </c>
      <c r="H54" s="13">
        <f t="shared" si="1"/>
        <v>0.007430555555555558</v>
      </c>
      <c r="I54" s="13">
        <f t="shared" si="3"/>
        <v>0.0063194444444444435</v>
      </c>
    </row>
    <row r="55" spans="1:9" s="11" customFormat="1" ht="15" customHeight="1">
      <c r="A55" s="10">
        <v>52</v>
      </c>
      <c r="B55" s="23" t="s">
        <v>174</v>
      </c>
      <c r="C55" s="23" t="s">
        <v>72</v>
      </c>
      <c r="D55" s="24" t="s">
        <v>18</v>
      </c>
      <c r="E55" s="23" t="s">
        <v>175</v>
      </c>
      <c r="F55" s="24" t="s">
        <v>176</v>
      </c>
      <c r="G55" s="10" t="str">
        <f t="shared" si="0"/>
        <v>4.27/km</v>
      </c>
      <c r="H55" s="13">
        <f t="shared" si="1"/>
        <v>0.0077199074074074045</v>
      </c>
      <c r="I55" s="13">
        <f t="shared" si="3"/>
        <v>0.0077199074074074045</v>
      </c>
    </row>
    <row r="56" spans="1:9" s="11" customFormat="1" ht="15" customHeight="1">
      <c r="A56" s="10">
        <v>53</v>
      </c>
      <c r="B56" s="23" t="s">
        <v>177</v>
      </c>
      <c r="C56" s="23" t="s">
        <v>12</v>
      </c>
      <c r="D56" s="24" t="s">
        <v>52</v>
      </c>
      <c r="E56" s="23" t="s">
        <v>178</v>
      </c>
      <c r="F56" s="24" t="s">
        <v>179</v>
      </c>
      <c r="G56" s="10" t="str">
        <f t="shared" si="0"/>
        <v>4.27/km</v>
      </c>
      <c r="H56" s="13">
        <f t="shared" si="1"/>
        <v>0.007731481481481485</v>
      </c>
      <c r="I56" s="13">
        <f t="shared" si="3"/>
        <v>0.0047453703703703685</v>
      </c>
    </row>
    <row r="57" spans="1:9" s="11" customFormat="1" ht="15" customHeight="1">
      <c r="A57" s="10">
        <v>54</v>
      </c>
      <c r="B57" s="23" t="s">
        <v>180</v>
      </c>
      <c r="C57" s="23" t="s">
        <v>181</v>
      </c>
      <c r="D57" s="24" t="s">
        <v>22</v>
      </c>
      <c r="E57" s="23" t="s">
        <v>91</v>
      </c>
      <c r="F57" s="24" t="s">
        <v>182</v>
      </c>
      <c r="G57" s="10" t="str">
        <f t="shared" si="0"/>
        <v>4.28/km</v>
      </c>
      <c r="H57" s="13">
        <f t="shared" si="1"/>
        <v>0.007754629629629632</v>
      </c>
      <c r="I57" s="13">
        <f t="shared" si="3"/>
        <v>0.006643518518518517</v>
      </c>
    </row>
    <row r="58" spans="1:9" s="11" customFormat="1" ht="15" customHeight="1">
      <c r="A58" s="10">
        <v>55</v>
      </c>
      <c r="B58" s="23" t="s">
        <v>183</v>
      </c>
      <c r="C58" s="23" t="s">
        <v>184</v>
      </c>
      <c r="D58" s="24" t="s">
        <v>52</v>
      </c>
      <c r="E58" s="23" t="s">
        <v>138</v>
      </c>
      <c r="F58" s="24" t="s">
        <v>185</v>
      </c>
      <c r="G58" s="10" t="str">
        <f t="shared" si="0"/>
        <v>4.29/km</v>
      </c>
      <c r="H58" s="13">
        <f t="shared" si="1"/>
        <v>0.007939814814814816</v>
      </c>
      <c r="I58" s="13">
        <f t="shared" si="3"/>
        <v>0.0049537037037037</v>
      </c>
    </row>
    <row r="59" spans="1:9" s="11" customFormat="1" ht="15" customHeight="1">
      <c r="A59" s="10">
        <v>56</v>
      </c>
      <c r="B59" s="23" t="s">
        <v>186</v>
      </c>
      <c r="C59" s="23" t="s">
        <v>65</v>
      </c>
      <c r="D59" s="24" t="s">
        <v>13</v>
      </c>
      <c r="E59" s="23" t="s">
        <v>48</v>
      </c>
      <c r="F59" s="24" t="s">
        <v>187</v>
      </c>
      <c r="G59" s="10" t="str">
        <f t="shared" si="0"/>
        <v>4.30/km</v>
      </c>
      <c r="H59" s="13">
        <f t="shared" si="1"/>
        <v>0.008078703703703706</v>
      </c>
      <c r="I59" s="13">
        <f t="shared" si="3"/>
        <v>0.008078703703703706</v>
      </c>
    </row>
    <row r="60" spans="1:9" s="11" customFormat="1" ht="15" customHeight="1">
      <c r="A60" s="10">
        <v>57</v>
      </c>
      <c r="B60" s="23" t="s">
        <v>188</v>
      </c>
      <c r="C60" s="23" t="s">
        <v>38</v>
      </c>
      <c r="D60" s="24" t="s">
        <v>43</v>
      </c>
      <c r="E60" s="23" t="s">
        <v>162</v>
      </c>
      <c r="F60" s="24" t="s">
        <v>189</v>
      </c>
      <c r="G60" s="10" t="str">
        <f t="shared" si="0"/>
        <v>4.32/km</v>
      </c>
      <c r="H60" s="13">
        <f t="shared" si="1"/>
        <v>0.008252314814814816</v>
      </c>
      <c r="I60" s="13">
        <f t="shared" si="3"/>
        <v>0.005532407407407406</v>
      </c>
    </row>
    <row r="61" spans="1:9" s="11" customFormat="1" ht="15" customHeight="1">
      <c r="A61" s="10">
        <v>58</v>
      </c>
      <c r="B61" s="23" t="s">
        <v>190</v>
      </c>
      <c r="C61" s="23" t="s">
        <v>191</v>
      </c>
      <c r="D61" s="24" t="s">
        <v>22</v>
      </c>
      <c r="E61" s="23" t="s">
        <v>178</v>
      </c>
      <c r="F61" s="24" t="s">
        <v>192</v>
      </c>
      <c r="G61" s="10" t="str">
        <f t="shared" si="0"/>
        <v>4.32/km</v>
      </c>
      <c r="H61" s="13">
        <f t="shared" si="1"/>
        <v>0.008310185185185184</v>
      </c>
      <c r="I61" s="13">
        <f t="shared" si="3"/>
        <v>0.0071990740740740695</v>
      </c>
    </row>
    <row r="62" spans="1:9" s="11" customFormat="1" ht="15" customHeight="1">
      <c r="A62" s="10">
        <v>59</v>
      </c>
      <c r="B62" s="23" t="s">
        <v>193</v>
      </c>
      <c r="C62" s="23" t="s">
        <v>194</v>
      </c>
      <c r="D62" s="24" t="s">
        <v>52</v>
      </c>
      <c r="E62" s="23" t="s">
        <v>178</v>
      </c>
      <c r="F62" s="24" t="s">
        <v>195</v>
      </c>
      <c r="G62" s="10" t="str">
        <f t="shared" si="0"/>
        <v>4.34/km</v>
      </c>
      <c r="H62" s="13">
        <f t="shared" si="1"/>
        <v>0.008530092592592596</v>
      </c>
      <c r="I62" s="13">
        <f t="shared" si="3"/>
        <v>0.00554398148148148</v>
      </c>
    </row>
    <row r="63" spans="1:9" s="11" customFormat="1" ht="15" customHeight="1">
      <c r="A63" s="10">
        <v>60</v>
      </c>
      <c r="B63" s="23" t="s">
        <v>196</v>
      </c>
      <c r="C63" s="23" t="s">
        <v>197</v>
      </c>
      <c r="D63" s="24" t="s">
        <v>198</v>
      </c>
      <c r="E63" s="23" t="s">
        <v>199</v>
      </c>
      <c r="F63" s="24" t="s">
        <v>200</v>
      </c>
      <c r="G63" s="10" t="str">
        <f t="shared" si="0"/>
        <v>4.35/km</v>
      </c>
      <c r="H63" s="13">
        <f t="shared" si="1"/>
        <v>0.008611111111111118</v>
      </c>
      <c r="I63" s="13">
        <f t="shared" si="3"/>
        <v>0</v>
      </c>
    </row>
    <row r="64" spans="1:9" s="11" customFormat="1" ht="15" customHeight="1">
      <c r="A64" s="10">
        <v>61</v>
      </c>
      <c r="B64" s="23" t="s">
        <v>201</v>
      </c>
      <c r="C64" s="23" t="s">
        <v>202</v>
      </c>
      <c r="D64" s="24" t="s">
        <v>13</v>
      </c>
      <c r="E64" s="23" t="s">
        <v>203</v>
      </c>
      <c r="F64" s="24" t="s">
        <v>204</v>
      </c>
      <c r="G64" s="10" t="str">
        <f t="shared" si="0"/>
        <v>4.35/km</v>
      </c>
      <c r="H64" s="13">
        <f t="shared" si="1"/>
        <v>0.008622685185185185</v>
      </c>
      <c r="I64" s="13">
        <f t="shared" si="3"/>
        <v>0.008622685185185185</v>
      </c>
    </row>
    <row r="65" spans="1:9" s="11" customFormat="1" ht="15" customHeight="1">
      <c r="A65" s="10">
        <v>62</v>
      </c>
      <c r="B65" s="23" t="s">
        <v>164</v>
      </c>
      <c r="C65" s="23" t="s">
        <v>205</v>
      </c>
      <c r="D65" s="24" t="s">
        <v>84</v>
      </c>
      <c r="E65" s="23" t="s">
        <v>206</v>
      </c>
      <c r="F65" s="24" t="s">
        <v>204</v>
      </c>
      <c r="G65" s="10" t="str">
        <f t="shared" si="0"/>
        <v>4.35/km</v>
      </c>
      <c r="H65" s="13">
        <f t="shared" si="1"/>
        <v>0.008622685185185185</v>
      </c>
      <c r="I65" s="13">
        <f t="shared" si="3"/>
        <v>0.0038541666666666655</v>
      </c>
    </row>
    <row r="66" spans="1:9" s="11" customFormat="1" ht="15" customHeight="1">
      <c r="A66" s="10">
        <v>63</v>
      </c>
      <c r="B66" s="23" t="s">
        <v>207</v>
      </c>
      <c r="C66" s="23" t="s">
        <v>191</v>
      </c>
      <c r="D66" s="24" t="s">
        <v>43</v>
      </c>
      <c r="E66" s="23" t="s">
        <v>48</v>
      </c>
      <c r="F66" s="24" t="s">
        <v>208</v>
      </c>
      <c r="G66" s="10" t="str">
        <f t="shared" si="0"/>
        <v>4.35/km</v>
      </c>
      <c r="H66" s="13">
        <f t="shared" si="1"/>
        <v>0.008668981481481479</v>
      </c>
      <c r="I66" s="13">
        <f t="shared" si="3"/>
        <v>0.0059490740740740684</v>
      </c>
    </row>
    <row r="67" spans="1:9" s="11" customFormat="1" ht="15" customHeight="1">
      <c r="A67" s="10">
        <v>64</v>
      </c>
      <c r="B67" s="23" t="s">
        <v>209</v>
      </c>
      <c r="C67" s="23" t="s">
        <v>210</v>
      </c>
      <c r="D67" s="24" t="s">
        <v>77</v>
      </c>
      <c r="E67" s="23" t="s">
        <v>138</v>
      </c>
      <c r="F67" s="24" t="s">
        <v>211</v>
      </c>
      <c r="G67" s="10" t="str">
        <f t="shared" si="0"/>
        <v>4.36/km</v>
      </c>
      <c r="H67" s="13">
        <f t="shared" si="1"/>
        <v>0.008726851851851854</v>
      </c>
      <c r="I67" s="13">
        <f t="shared" si="3"/>
        <v>0.004456018518518515</v>
      </c>
    </row>
    <row r="68" spans="1:9" s="11" customFormat="1" ht="15" customHeight="1">
      <c r="A68" s="15">
        <v>65</v>
      </c>
      <c r="B68" s="30" t="s">
        <v>212</v>
      </c>
      <c r="C68" s="30" t="s">
        <v>21</v>
      </c>
      <c r="D68" s="31" t="s">
        <v>198</v>
      </c>
      <c r="E68" s="30" t="s">
        <v>567</v>
      </c>
      <c r="F68" s="31" t="s">
        <v>213</v>
      </c>
      <c r="G68" s="15" t="str">
        <f aca="true" t="shared" si="4" ref="G68:G131">TEXT(INT((HOUR(F68)*3600+MINUTE(F68)*60+SECOND(F68))/$I$2/60),"0")&amp;"."&amp;TEXT(MOD((HOUR(F68)*3600+MINUTE(F68)*60+SECOND(F68))/$I$2,60),"00")&amp;"/km"</f>
        <v>4.36/km</v>
      </c>
      <c r="H68" s="16">
        <f aca="true" t="shared" si="5" ref="H68:H131">F68-$F$4</f>
        <v>0.00875</v>
      </c>
      <c r="I68" s="16">
        <f aca="true" t="shared" si="6" ref="I68:I99">F68-INDEX($F$4:$F$1761,MATCH(D68,$D$4:$D$1761,0))</f>
        <v>0.00013888888888888284</v>
      </c>
    </row>
    <row r="69" spans="1:9" s="11" customFormat="1" ht="15" customHeight="1">
      <c r="A69" s="10">
        <v>66</v>
      </c>
      <c r="B69" s="23" t="s">
        <v>214</v>
      </c>
      <c r="C69" s="23" t="s">
        <v>215</v>
      </c>
      <c r="D69" s="24" t="s">
        <v>84</v>
      </c>
      <c r="E69" s="23" t="s">
        <v>155</v>
      </c>
      <c r="F69" s="24" t="s">
        <v>216</v>
      </c>
      <c r="G69" s="10" t="str">
        <f t="shared" si="4"/>
        <v>4.38/km</v>
      </c>
      <c r="H69" s="13">
        <f t="shared" si="5"/>
        <v>0.008958333333333339</v>
      </c>
      <c r="I69" s="13">
        <f t="shared" si="6"/>
        <v>0.00418981481481482</v>
      </c>
    </row>
    <row r="70" spans="1:9" s="11" customFormat="1" ht="15" customHeight="1">
      <c r="A70" s="10">
        <v>67</v>
      </c>
      <c r="B70" s="23" t="s">
        <v>217</v>
      </c>
      <c r="C70" s="23" t="s">
        <v>76</v>
      </c>
      <c r="D70" s="24" t="s">
        <v>43</v>
      </c>
      <c r="E70" s="23" t="s">
        <v>48</v>
      </c>
      <c r="F70" s="24" t="s">
        <v>218</v>
      </c>
      <c r="G70" s="10" t="str">
        <f t="shared" si="4"/>
        <v>4.38/km</v>
      </c>
      <c r="H70" s="13">
        <f t="shared" si="5"/>
        <v>0.008969907407407413</v>
      </c>
      <c r="I70" s="13">
        <f t="shared" si="6"/>
        <v>0.006250000000000002</v>
      </c>
    </row>
    <row r="71" spans="1:9" s="11" customFormat="1" ht="15" customHeight="1">
      <c r="A71" s="10">
        <v>68</v>
      </c>
      <c r="B71" s="23" t="s">
        <v>219</v>
      </c>
      <c r="C71" s="23" t="s">
        <v>220</v>
      </c>
      <c r="D71" s="24" t="s">
        <v>22</v>
      </c>
      <c r="E71" s="23" t="s">
        <v>91</v>
      </c>
      <c r="F71" s="24" t="s">
        <v>221</v>
      </c>
      <c r="G71" s="10" t="str">
        <f t="shared" si="4"/>
        <v>4.38/km</v>
      </c>
      <c r="H71" s="13">
        <f t="shared" si="5"/>
        <v>0.009074074074074075</v>
      </c>
      <c r="I71" s="13">
        <f t="shared" si="6"/>
        <v>0.00796296296296296</v>
      </c>
    </row>
    <row r="72" spans="1:9" s="11" customFormat="1" ht="15" customHeight="1">
      <c r="A72" s="10">
        <v>69</v>
      </c>
      <c r="B72" s="23" t="s">
        <v>222</v>
      </c>
      <c r="C72" s="23" t="s">
        <v>223</v>
      </c>
      <c r="D72" s="24" t="s">
        <v>52</v>
      </c>
      <c r="E72" s="23" t="s">
        <v>224</v>
      </c>
      <c r="F72" s="24" t="s">
        <v>225</v>
      </c>
      <c r="G72" s="10" t="e">
        <f t="shared" si="4"/>
        <v>#VALUE!</v>
      </c>
      <c r="H72" s="13" t="e">
        <f t="shared" si="5"/>
        <v>#VALUE!</v>
      </c>
      <c r="I72" s="13" t="e">
        <f t="shared" si="6"/>
        <v>#VALUE!</v>
      </c>
    </row>
    <row r="73" spans="1:9" s="11" customFormat="1" ht="15" customHeight="1">
      <c r="A73" s="10">
        <v>70</v>
      </c>
      <c r="B73" s="23" t="s">
        <v>226</v>
      </c>
      <c r="C73" s="23" t="s">
        <v>68</v>
      </c>
      <c r="D73" s="24" t="s">
        <v>18</v>
      </c>
      <c r="E73" s="23" t="s">
        <v>48</v>
      </c>
      <c r="F73" s="24" t="s">
        <v>227</v>
      </c>
      <c r="G73" s="10" t="str">
        <f t="shared" si="4"/>
        <v>4.39/km</v>
      </c>
      <c r="H73" s="13">
        <f t="shared" si="5"/>
        <v>0.009120370370370376</v>
      </c>
      <c r="I73" s="13">
        <f t="shared" si="6"/>
        <v>0.009120370370370376</v>
      </c>
    </row>
    <row r="74" spans="1:9" s="11" customFormat="1" ht="15" customHeight="1">
      <c r="A74" s="10">
        <v>71</v>
      </c>
      <c r="B74" s="23" t="s">
        <v>228</v>
      </c>
      <c r="C74" s="23" t="s">
        <v>229</v>
      </c>
      <c r="D74" s="24" t="s">
        <v>84</v>
      </c>
      <c r="E74" s="23" t="s">
        <v>175</v>
      </c>
      <c r="F74" s="24" t="s">
        <v>230</v>
      </c>
      <c r="G74" s="10" t="str">
        <f t="shared" si="4"/>
        <v>4.39/km</v>
      </c>
      <c r="H74" s="13">
        <f t="shared" si="5"/>
        <v>0.009143518518518523</v>
      </c>
      <c r="I74" s="13">
        <f t="shared" si="6"/>
        <v>0.004375000000000004</v>
      </c>
    </row>
    <row r="75" spans="1:9" s="11" customFormat="1" ht="15" customHeight="1">
      <c r="A75" s="10">
        <v>72</v>
      </c>
      <c r="B75" s="23" t="s">
        <v>231</v>
      </c>
      <c r="C75" s="23" t="s">
        <v>34</v>
      </c>
      <c r="D75" s="24" t="s">
        <v>13</v>
      </c>
      <c r="E75" s="23" t="s">
        <v>138</v>
      </c>
      <c r="F75" s="24" t="s">
        <v>232</v>
      </c>
      <c r="G75" s="10" t="str">
        <f t="shared" si="4"/>
        <v>4.39/km</v>
      </c>
      <c r="H75" s="13">
        <f t="shared" si="5"/>
        <v>0.009155092592592597</v>
      </c>
      <c r="I75" s="13">
        <f t="shared" si="6"/>
        <v>0.009155092592592597</v>
      </c>
    </row>
    <row r="76" spans="1:9" s="11" customFormat="1" ht="15" customHeight="1">
      <c r="A76" s="10">
        <v>73</v>
      </c>
      <c r="B76" s="23" t="s">
        <v>233</v>
      </c>
      <c r="C76" s="23" t="s">
        <v>194</v>
      </c>
      <c r="D76" s="24" t="s">
        <v>43</v>
      </c>
      <c r="E76" s="23" t="s">
        <v>234</v>
      </c>
      <c r="F76" s="24" t="s">
        <v>235</v>
      </c>
      <c r="G76" s="10" t="str">
        <f t="shared" si="4"/>
        <v>4.41/km</v>
      </c>
      <c r="H76" s="13">
        <f t="shared" si="5"/>
        <v>0.009375000000000001</v>
      </c>
      <c r="I76" s="13">
        <f t="shared" si="6"/>
        <v>0.006655092592592591</v>
      </c>
    </row>
    <row r="77" spans="1:9" s="11" customFormat="1" ht="15" customHeight="1">
      <c r="A77" s="10">
        <v>74</v>
      </c>
      <c r="B77" s="23" t="s">
        <v>236</v>
      </c>
      <c r="C77" s="23" t="s">
        <v>237</v>
      </c>
      <c r="D77" s="24" t="s">
        <v>13</v>
      </c>
      <c r="E77" s="23" t="s">
        <v>238</v>
      </c>
      <c r="F77" s="24" t="s">
        <v>239</v>
      </c>
      <c r="G77" s="10" t="str">
        <f t="shared" si="4"/>
        <v>4.42/km</v>
      </c>
      <c r="H77" s="13">
        <f t="shared" si="5"/>
        <v>0.009502314814814818</v>
      </c>
      <c r="I77" s="13">
        <f t="shared" si="6"/>
        <v>0.009502314814814818</v>
      </c>
    </row>
    <row r="78" spans="1:9" s="11" customFormat="1" ht="15" customHeight="1">
      <c r="A78" s="10">
        <v>75</v>
      </c>
      <c r="B78" s="23" t="s">
        <v>240</v>
      </c>
      <c r="C78" s="23" t="s">
        <v>68</v>
      </c>
      <c r="D78" s="24" t="s">
        <v>22</v>
      </c>
      <c r="E78" s="23" t="s">
        <v>48</v>
      </c>
      <c r="F78" s="24" t="s">
        <v>241</v>
      </c>
      <c r="G78" s="10" t="str">
        <f t="shared" si="4"/>
        <v>4.42/km</v>
      </c>
      <c r="H78" s="13">
        <f t="shared" si="5"/>
        <v>0.009548611111111112</v>
      </c>
      <c r="I78" s="13">
        <f t="shared" si="6"/>
        <v>0.008437499999999997</v>
      </c>
    </row>
    <row r="79" spans="1:9" s="11" customFormat="1" ht="15" customHeight="1">
      <c r="A79" s="10">
        <v>76</v>
      </c>
      <c r="B79" s="23" t="s">
        <v>242</v>
      </c>
      <c r="C79" s="23" t="s">
        <v>68</v>
      </c>
      <c r="D79" s="24" t="s">
        <v>52</v>
      </c>
      <c r="E79" s="23" t="s">
        <v>102</v>
      </c>
      <c r="F79" s="24" t="s">
        <v>243</v>
      </c>
      <c r="G79" s="10" t="str">
        <f t="shared" si="4"/>
        <v>4.42/km</v>
      </c>
      <c r="H79" s="13">
        <f t="shared" si="5"/>
        <v>0.009560185185185192</v>
      </c>
      <c r="I79" s="13">
        <f t="shared" si="6"/>
        <v>0.006574074074074076</v>
      </c>
    </row>
    <row r="80" spans="1:9" s="11" customFormat="1" ht="15" customHeight="1">
      <c r="A80" s="10">
        <v>77</v>
      </c>
      <c r="B80" s="23" t="s">
        <v>244</v>
      </c>
      <c r="C80" s="23" t="s">
        <v>245</v>
      </c>
      <c r="D80" s="24" t="s">
        <v>52</v>
      </c>
      <c r="E80" s="23" t="s">
        <v>48</v>
      </c>
      <c r="F80" s="24" t="s">
        <v>243</v>
      </c>
      <c r="G80" s="10" t="str">
        <f t="shared" si="4"/>
        <v>4.42/km</v>
      </c>
      <c r="H80" s="13">
        <f t="shared" si="5"/>
        <v>0.009560185185185192</v>
      </c>
      <c r="I80" s="13">
        <f t="shared" si="6"/>
        <v>0.006574074074074076</v>
      </c>
    </row>
    <row r="81" spans="1:9" s="11" customFormat="1" ht="15" customHeight="1">
      <c r="A81" s="10">
        <v>78</v>
      </c>
      <c r="B81" s="23" t="s">
        <v>246</v>
      </c>
      <c r="C81" s="23" t="s">
        <v>247</v>
      </c>
      <c r="D81" s="24" t="s">
        <v>52</v>
      </c>
      <c r="E81" s="23" t="s">
        <v>48</v>
      </c>
      <c r="F81" s="24" t="s">
        <v>248</v>
      </c>
      <c r="G81" s="10" t="str">
        <f t="shared" si="4"/>
        <v>4.44/km</v>
      </c>
      <c r="H81" s="13">
        <f t="shared" si="5"/>
        <v>0.00975694444444445</v>
      </c>
      <c r="I81" s="13">
        <f t="shared" si="6"/>
        <v>0.0067708333333333336</v>
      </c>
    </row>
    <row r="82" spans="1:9" s="11" customFormat="1" ht="15" customHeight="1">
      <c r="A82" s="10">
        <v>79</v>
      </c>
      <c r="B82" s="23" t="s">
        <v>249</v>
      </c>
      <c r="C82" s="23" t="s">
        <v>250</v>
      </c>
      <c r="D82" s="24" t="s">
        <v>13</v>
      </c>
      <c r="E82" s="23" t="s">
        <v>251</v>
      </c>
      <c r="F82" s="24" t="s">
        <v>252</v>
      </c>
      <c r="G82" s="10" t="str">
        <f t="shared" si="4"/>
        <v>4.45/km</v>
      </c>
      <c r="H82" s="13">
        <f t="shared" si="5"/>
        <v>0.009918981481481487</v>
      </c>
      <c r="I82" s="13">
        <f t="shared" si="6"/>
        <v>0.009918981481481487</v>
      </c>
    </row>
    <row r="83" spans="1:9" s="11" customFormat="1" ht="15" customHeight="1">
      <c r="A83" s="10">
        <v>80</v>
      </c>
      <c r="B83" s="23" t="s">
        <v>253</v>
      </c>
      <c r="C83" s="23" t="s">
        <v>38</v>
      </c>
      <c r="D83" s="24" t="s">
        <v>254</v>
      </c>
      <c r="E83" s="23" t="s">
        <v>48</v>
      </c>
      <c r="F83" s="24" t="s">
        <v>255</v>
      </c>
      <c r="G83" s="10" t="str">
        <f t="shared" si="4"/>
        <v>4.46/km</v>
      </c>
      <c r="H83" s="13">
        <f t="shared" si="5"/>
        <v>0.009965277777777774</v>
      </c>
      <c r="I83" s="13">
        <f t="shared" si="6"/>
        <v>0</v>
      </c>
    </row>
    <row r="84" spans="1:9" s="12" customFormat="1" ht="15" customHeight="1">
      <c r="A84" s="10">
        <v>81</v>
      </c>
      <c r="B84" s="23" t="s">
        <v>256</v>
      </c>
      <c r="C84" s="23" t="s">
        <v>257</v>
      </c>
      <c r="D84" s="24" t="s">
        <v>52</v>
      </c>
      <c r="E84" s="23" t="s">
        <v>69</v>
      </c>
      <c r="F84" s="24" t="s">
        <v>258</v>
      </c>
      <c r="G84" s="10" t="str">
        <f t="shared" si="4"/>
        <v>4.46/km</v>
      </c>
      <c r="H84" s="13">
        <f t="shared" si="5"/>
        <v>0.010023148148148149</v>
      </c>
      <c r="I84" s="13">
        <f t="shared" si="6"/>
        <v>0.007037037037037033</v>
      </c>
    </row>
    <row r="85" spans="1:9" s="12" customFormat="1" ht="15" customHeight="1">
      <c r="A85" s="10">
        <v>82</v>
      </c>
      <c r="B85" s="23" t="s">
        <v>259</v>
      </c>
      <c r="C85" s="23" t="s">
        <v>260</v>
      </c>
      <c r="D85" s="24" t="s">
        <v>43</v>
      </c>
      <c r="E85" s="23" t="s">
        <v>261</v>
      </c>
      <c r="F85" s="24" t="s">
        <v>262</v>
      </c>
      <c r="G85" s="10" t="str">
        <f t="shared" si="4"/>
        <v>4.46/km</v>
      </c>
      <c r="H85" s="13">
        <f t="shared" si="5"/>
        <v>0.010034722222222223</v>
      </c>
      <c r="I85" s="13">
        <f t="shared" si="6"/>
        <v>0.007314814814814812</v>
      </c>
    </row>
    <row r="86" spans="1:9" s="12" customFormat="1" ht="15" customHeight="1">
      <c r="A86" s="10">
        <v>83</v>
      </c>
      <c r="B86" s="23" t="s">
        <v>263</v>
      </c>
      <c r="C86" s="23" t="s">
        <v>38</v>
      </c>
      <c r="D86" s="24" t="s">
        <v>43</v>
      </c>
      <c r="E86" s="23" t="s">
        <v>264</v>
      </c>
      <c r="F86" s="24" t="s">
        <v>265</v>
      </c>
      <c r="G86" s="10" t="str">
        <f t="shared" si="4"/>
        <v>4.41/km</v>
      </c>
      <c r="H86" s="13">
        <f t="shared" si="5"/>
        <v>0.009409722222222229</v>
      </c>
      <c r="I86" s="13">
        <f t="shared" si="6"/>
        <v>0.006689814814814819</v>
      </c>
    </row>
    <row r="87" spans="1:9" s="12" customFormat="1" ht="15" customHeight="1">
      <c r="A87" s="10">
        <v>84</v>
      </c>
      <c r="B87" s="23" t="s">
        <v>266</v>
      </c>
      <c r="C87" s="23" t="s">
        <v>267</v>
      </c>
      <c r="D87" s="24" t="s">
        <v>84</v>
      </c>
      <c r="E87" s="23" t="s">
        <v>73</v>
      </c>
      <c r="F87" s="24" t="s">
        <v>268</v>
      </c>
      <c r="G87" s="10" t="str">
        <f t="shared" si="4"/>
        <v>4.47/km</v>
      </c>
      <c r="H87" s="13">
        <f t="shared" si="5"/>
        <v>0.010127314814814818</v>
      </c>
      <c r="I87" s="13">
        <f t="shared" si="6"/>
        <v>0.005358796296296299</v>
      </c>
    </row>
    <row r="88" spans="1:9" s="12" customFormat="1" ht="15" customHeight="1">
      <c r="A88" s="10">
        <v>85</v>
      </c>
      <c r="B88" s="23" t="s">
        <v>269</v>
      </c>
      <c r="C88" s="23" t="s">
        <v>270</v>
      </c>
      <c r="D88" s="24" t="s">
        <v>52</v>
      </c>
      <c r="E88" s="23" t="s">
        <v>178</v>
      </c>
      <c r="F88" s="24" t="s">
        <v>271</v>
      </c>
      <c r="G88" s="10" t="str">
        <f t="shared" si="4"/>
        <v>4.48/km</v>
      </c>
      <c r="H88" s="13">
        <f t="shared" si="5"/>
        <v>0.010208333333333333</v>
      </c>
      <c r="I88" s="13">
        <f t="shared" si="6"/>
        <v>0.007222222222222217</v>
      </c>
    </row>
    <row r="89" spans="1:9" s="12" customFormat="1" ht="15" customHeight="1">
      <c r="A89" s="10">
        <v>86</v>
      </c>
      <c r="B89" s="23" t="s">
        <v>272</v>
      </c>
      <c r="C89" s="23" t="s">
        <v>62</v>
      </c>
      <c r="D89" s="24" t="s">
        <v>43</v>
      </c>
      <c r="E89" s="23" t="s">
        <v>178</v>
      </c>
      <c r="F89" s="24" t="s">
        <v>273</v>
      </c>
      <c r="G89" s="10" t="str">
        <f t="shared" si="4"/>
        <v>4.50/km</v>
      </c>
      <c r="H89" s="13">
        <f t="shared" si="5"/>
        <v>0.010520833333333333</v>
      </c>
      <c r="I89" s="13">
        <f t="shared" si="6"/>
        <v>0.007800925925925923</v>
      </c>
    </row>
    <row r="90" spans="1:9" s="12" customFormat="1" ht="15" customHeight="1">
      <c r="A90" s="10">
        <v>87</v>
      </c>
      <c r="B90" s="23" t="s">
        <v>274</v>
      </c>
      <c r="C90" s="23" t="s">
        <v>275</v>
      </c>
      <c r="D90" s="24" t="s">
        <v>84</v>
      </c>
      <c r="E90" s="23" t="s">
        <v>23</v>
      </c>
      <c r="F90" s="24" t="s">
        <v>276</v>
      </c>
      <c r="G90" s="10" t="str">
        <f t="shared" si="4"/>
        <v>4.51/km</v>
      </c>
      <c r="H90" s="13">
        <f t="shared" si="5"/>
        <v>0.010578703703703708</v>
      </c>
      <c r="I90" s="13">
        <f t="shared" si="6"/>
        <v>0.005810185185185189</v>
      </c>
    </row>
    <row r="91" spans="1:9" s="12" customFormat="1" ht="15" customHeight="1">
      <c r="A91" s="10">
        <v>88</v>
      </c>
      <c r="B91" s="23" t="s">
        <v>277</v>
      </c>
      <c r="C91" s="23" t="s">
        <v>72</v>
      </c>
      <c r="D91" s="24" t="s">
        <v>52</v>
      </c>
      <c r="E91" s="23" t="s">
        <v>278</v>
      </c>
      <c r="F91" s="24" t="s">
        <v>279</v>
      </c>
      <c r="G91" s="10" t="str">
        <f t="shared" si="4"/>
        <v>4.51/km</v>
      </c>
      <c r="H91" s="13">
        <f t="shared" si="5"/>
        <v>0.010590277777777775</v>
      </c>
      <c r="I91" s="13">
        <f t="shared" si="6"/>
        <v>0.007604166666666658</v>
      </c>
    </row>
    <row r="92" spans="1:9" s="12" customFormat="1" ht="15" customHeight="1">
      <c r="A92" s="10">
        <v>89</v>
      </c>
      <c r="B92" s="23" t="s">
        <v>280</v>
      </c>
      <c r="C92" s="23" t="s">
        <v>134</v>
      </c>
      <c r="D92" s="24" t="s">
        <v>18</v>
      </c>
      <c r="E92" s="23" t="s">
        <v>281</v>
      </c>
      <c r="F92" s="24" t="s">
        <v>282</v>
      </c>
      <c r="G92" s="10" t="str">
        <f t="shared" si="4"/>
        <v>4.52/km</v>
      </c>
      <c r="H92" s="13">
        <f t="shared" si="5"/>
        <v>0.010682870370370377</v>
      </c>
      <c r="I92" s="13">
        <f t="shared" si="6"/>
        <v>0.010682870370370377</v>
      </c>
    </row>
    <row r="93" spans="1:9" s="12" customFormat="1" ht="15" customHeight="1">
      <c r="A93" s="10">
        <v>90</v>
      </c>
      <c r="B93" s="23" t="s">
        <v>283</v>
      </c>
      <c r="C93" s="23" t="s">
        <v>284</v>
      </c>
      <c r="D93" s="24" t="s">
        <v>13</v>
      </c>
      <c r="E93" s="23" t="s">
        <v>285</v>
      </c>
      <c r="F93" s="24" t="s">
        <v>286</v>
      </c>
      <c r="G93" s="10" t="str">
        <f t="shared" si="4"/>
        <v>4.52/km</v>
      </c>
      <c r="H93" s="13">
        <f t="shared" si="5"/>
        <v>0.010717592592592591</v>
      </c>
      <c r="I93" s="13">
        <f t="shared" si="6"/>
        <v>0.010717592592592591</v>
      </c>
    </row>
    <row r="94" spans="1:9" s="12" customFormat="1" ht="15" customHeight="1">
      <c r="A94" s="10">
        <v>91</v>
      </c>
      <c r="B94" s="23" t="s">
        <v>287</v>
      </c>
      <c r="C94" s="23" t="s">
        <v>250</v>
      </c>
      <c r="D94" s="24" t="s">
        <v>22</v>
      </c>
      <c r="E94" s="23" t="s">
        <v>138</v>
      </c>
      <c r="F94" s="24" t="s">
        <v>288</v>
      </c>
      <c r="G94" s="10" t="str">
        <f t="shared" si="4"/>
        <v>4.53/km</v>
      </c>
      <c r="H94" s="13">
        <f t="shared" si="5"/>
        <v>0.010775462962962966</v>
      </c>
      <c r="I94" s="13">
        <f t="shared" si="6"/>
        <v>0.009664351851851851</v>
      </c>
    </row>
    <row r="95" spans="1:9" s="12" customFormat="1" ht="15" customHeight="1">
      <c r="A95" s="10">
        <v>92</v>
      </c>
      <c r="B95" s="23" t="s">
        <v>289</v>
      </c>
      <c r="C95" s="23" t="s">
        <v>290</v>
      </c>
      <c r="D95" s="24" t="s">
        <v>22</v>
      </c>
      <c r="E95" s="23" t="s">
        <v>23</v>
      </c>
      <c r="F95" s="24" t="s">
        <v>291</v>
      </c>
      <c r="G95" s="10" t="str">
        <f t="shared" si="4"/>
        <v>4.53/km</v>
      </c>
      <c r="H95" s="13">
        <f t="shared" si="5"/>
        <v>0.010833333333333334</v>
      </c>
      <c r="I95" s="13">
        <f t="shared" si="6"/>
        <v>0.009722222222222219</v>
      </c>
    </row>
    <row r="96" spans="1:9" s="12" customFormat="1" ht="15" customHeight="1">
      <c r="A96" s="10">
        <v>93</v>
      </c>
      <c r="B96" s="23" t="s">
        <v>292</v>
      </c>
      <c r="C96" s="23" t="s">
        <v>68</v>
      </c>
      <c r="D96" s="24" t="s">
        <v>43</v>
      </c>
      <c r="E96" s="23" t="s">
        <v>48</v>
      </c>
      <c r="F96" s="24" t="s">
        <v>291</v>
      </c>
      <c r="G96" s="10" t="str">
        <f t="shared" si="4"/>
        <v>4.53/km</v>
      </c>
      <c r="H96" s="13">
        <f t="shared" si="5"/>
        <v>0.010833333333333334</v>
      </c>
      <c r="I96" s="13">
        <f t="shared" si="6"/>
        <v>0.008113425925925923</v>
      </c>
    </row>
    <row r="97" spans="1:9" s="12" customFormat="1" ht="15" customHeight="1">
      <c r="A97" s="10">
        <v>94</v>
      </c>
      <c r="B97" s="23" t="s">
        <v>293</v>
      </c>
      <c r="C97" s="23" t="s">
        <v>294</v>
      </c>
      <c r="D97" s="24" t="s">
        <v>52</v>
      </c>
      <c r="E97" s="23" t="s">
        <v>138</v>
      </c>
      <c r="F97" s="24" t="s">
        <v>295</v>
      </c>
      <c r="G97" s="10" t="str">
        <f t="shared" si="4"/>
        <v>4.54/km</v>
      </c>
      <c r="H97" s="13">
        <f t="shared" si="5"/>
        <v>0.010902777777777782</v>
      </c>
      <c r="I97" s="13">
        <f t="shared" si="6"/>
        <v>0.007916666666666666</v>
      </c>
    </row>
    <row r="98" spans="1:9" s="12" customFormat="1" ht="15" customHeight="1">
      <c r="A98" s="10">
        <v>95</v>
      </c>
      <c r="B98" s="23" t="s">
        <v>296</v>
      </c>
      <c r="C98" s="23" t="s">
        <v>297</v>
      </c>
      <c r="D98" s="24" t="s">
        <v>13</v>
      </c>
      <c r="E98" s="23" t="s">
        <v>155</v>
      </c>
      <c r="F98" s="24" t="s">
        <v>298</v>
      </c>
      <c r="G98" s="10" t="str">
        <f t="shared" si="4"/>
        <v>4.54/km</v>
      </c>
      <c r="H98" s="13">
        <f t="shared" si="5"/>
        <v>0.01092592592592593</v>
      </c>
      <c r="I98" s="13">
        <f t="shared" si="6"/>
        <v>0.01092592592592593</v>
      </c>
    </row>
    <row r="99" spans="1:9" s="12" customFormat="1" ht="15" customHeight="1">
      <c r="A99" s="10">
        <v>96</v>
      </c>
      <c r="B99" s="23" t="s">
        <v>299</v>
      </c>
      <c r="C99" s="23" t="s">
        <v>300</v>
      </c>
      <c r="D99" s="24" t="s">
        <v>77</v>
      </c>
      <c r="E99" s="23" t="s">
        <v>102</v>
      </c>
      <c r="F99" s="24" t="s">
        <v>301</v>
      </c>
      <c r="G99" s="10" t="str">
        <f t="shared" si="4"/>
        <v>4.54/km</v>
      </c>
      <c r="H99" s="13">
        <f t="shared" si="5"/>
        <v>0.010972222222222223</v>
      </c>
      <c r="I99" s="13">
        <f t="shared" si="6"/>
        <v>0.006701388888888885</v>
      </c>
    </row>
    <row r="100" spans="1:9" s="12" customFormat="1" ht="15" customHeight="1">
      <c r="A100" s="10">
        <v>97</v>
      </c>
      <c r="B100" s="23" t="s">
        <v>302</v>
      </c>
      <c r="C100" s="23" t="s">
        <v>303</v>
      </c>
      <c r="D100" s="24" t="s">
        <v>84</v>
      </c>
      <c r="E100" s="23" t="s">
        <v>304</v>
      </c>
      <c r="F100" s="24" t="s">
        <v>305</v>
      </c>
      <c r="G100" s="10" t="str">
        <f t="shared" si="4"/>
        <v>4.55/km</v>
      </c>
      <c r="H100" s="13">
        <f t="shared" si="5"/>
        <v>0.011030092592592598</v>
      </c>
      <c r="I100" s="13">
        <f aca="true" t="shared" si="7" ref="I100:I131">F100-INDEX($F$4:$F$1761,MATCH(D100,$D$4:$D$1761,0))</f>
        <v>0.006261574074074079</v>
      </c>
    </row>
    <row r="101" spans="1:9" s="12" customFormat="1" ht="15" customHeight="1">
      <c r="A101" s="15">
        <v>98</v>
      </c>
      <c r="B101" s="30" t="s">
        <v>306</v>
      </c>
      <c r="C101" s="30" t="s">
        <v>105</v>
      </c>
      <c r="D101" s="31" t="s">
        <v>22</v>
      </c>
      <c r="E101" s="30" t="s">
        <v>567</v>
      </c>
      <c r="F101" s="31" t="s">
        <v>307</v>
      </c>
      <c r="G101" s="15" t="str">
        <f t="shared" si="4"/>
        <v>4.55/km</v>
      </c>
      <c r="H101" s="16">
        <f t="shared" si="5"/>
        <v>0.011053240740740745</v>
      </c>
      <c r="I101" s="16">
        <f t="shared" si="7"/>
        <v>0.00994212962962963</v>
      </c>
    </row>
    <row r="102" spans="1:9" s="12" customFormat="1" ht="15" customHeight="1">
      <c r="A102" s="10">
        <v>99</v>
      </c>
      <c r="B102" s="23" t="s">
        <v>308</v>
      </c>
      <c r="C102" s="23" t="s">
        <v>30</v>
      </c>
      <c r="D102" s="24" t="s">
        <v>43</v>
      </c>
      <c r="E102" s="23" t="s">
        <v>264</v>
      </c>
      <c r="F102" s="24" t="s">
        <v>309</v>
      </c>
      <c r="G102" s="10" t="str">
        <f t="shared" si="4"/>
        <v>4.55/km</v>
      </c>
      <c r="H102" s="13">
        <f t="shared" si="5"/>
        <v>0.011076388888888893</v>
      </c>
      <c r="I102" s="13">
        <f t="shared" si="7"/>
        <v>0.008356481481481482</v>
      </c>
    </row>
    <row r="103" spans="1:9" s="12" customFormat="1" ht="15" customHeight="1">
      <c r="A103" s="10">
        <v>100</v>
      </c>
      <c r="B103" s="23" t="s">
        <v>310</v>
      </c>
      <c r="C103" s="23" t="s">
        <v>311</v>
      </c>
      <c r="D103" s="24" t="s">
        <v>18</v>
      </c>
      <c r="E103" s="23" t="s">
        <v>162</v>
      </c>
      <c r="F103" s="24" t="s">
        <v>312</v>
      </c>
      <c r="G103" s="10" t="str">
        <f t="shared" si="4"/>
        <v>4.55/km</v>
      </c>
      <c r="H103" s="13">
        <f t="shared" si="5"/>
        <v>0.011087962962962966</v>
      </c>
      <c r="I103" s="13">
        <f t="shared" si="7"/>
        <v>0.011087962962962966</v>
      </c>
    </row>
    <row r="104" spans="1:9" s="12" customFormat="1" ht="15" customHeight="1">
      <c r="A104" s="10">
        <v>101</v>
      </c>
      <c r="B104" s="23" t="s">
        <v>313</v>
      </c>
      <c r="C104" s="23" t="s">
        <v>34</v>
      </c>
      <c r="D104" s="24" t="s">
        <v>22</v>
      </c>
      <c r="E104" s="23" t="s">
        <v>162</v>
      </c>
      <c r="F104" s="24" t="s">
        <v>314</v>
      </c>
      <c r="G104" s="10" t="str">
        <f t="shared" si="4"/>
        <v>4.56/km</v>
      </c>
      <c r="H104" s="13">
        <f t="shared" si="5"/>
        <v>0.011226851851851856</v>
      </c>
      <c r="I104" s="13">
        <f t="shared" si="7"/>
        <v>0.010115740740740741</v>
      </c>
    </row>
    <row r="105" spans="1:9" s="12" customFormat="1" ht="15" customHeight="1">
      <c r="A105" s="10">
        <v>102</v>
      </c>
      <c r="B105" s="23" t="s">
        <v>315</v>
      </c>
      <c r="C105" s="23" t="s">
        <v>316</v>
      </c>
      <c r="D105" s="24" t="s">
        <v>52</v>
      </c>
      <c r="E105" s="23" t="s">
        <v>138</v>
      </c>
      <c r="F105" s="24" t="s">
        <v>317</v>
      </c>
      <c r="G105" s="10" t="str">
        <f t="shared" si="4"/>
        <v>4.57/km</v>
      </c>
      <c r="H105" s="13">
        <f t="shared" si="5"/>
        <v>0.01127314814814815</v>
      </c>
      <c r="I105" s="13">
        <f t="shared" si="7"/>
        <v>0.008287037037037034</v>
      </c>
    </row>
    <row r="106" spans="1:9" s="12" customFormat="1" ht="15" customHeight="1">
      <c r="A106" s="10">
        <v>103</v>
      </c>
      <c r="B106" s="23" t="s">
        <v>318</v>
      </c>
      <c r="C106" s="23" t="s">
        <v>21</v>
      </c>
      <c r="D106" s="24" t="s">
        <v>254</v>
      </c>
      <c r="E106" s="23" t="s">
        <v>319</v>
      </c>
      <c r="F106" s="24" t="s">
        <v>320</v>
      </c>
      <c r="G106" s="10" t="str">
        <f t="shared" si="4"/>
        <v>4.57/km</v>
      </c>
      <c r="H106" s="13">
        <f t="shared" si="5"/>
        <v>0.011354166666666672</v>
      </c>
      <c r="I106" s="13">
        <f t="shared" si="7"/>
        <v>0.0013888888888888978</v>
      </c>
    </row>
    <row r="107" spans="1:9" s="12" customFormat="1" ht="15" customHeight="1">
      <c r="A107" s="10">
        <v>104</v>
      </c>
      <c r="B107" s="23" t="s">
        <v>321</v>
      </c>
      <c r="C107" s="23" t="s">
        <v>322</v>
      </c>
      <c r="D107" s="24" t="s">
        <v>77</v>
      </c>
      <c r="E107" s="23" t="s">
        <v>48</v>
      </c>
      <c r="F107" s="24" t="s">
        <v>323</v>
      </c>
      <c r="G107" s="10" t="str">
        <f t="shared" si="4"/>
        <v>4.58/km</v>
      </c>
      <c r="H107" s="13">
        <f t="shared" si="5"/>
        <v>0.011435185185185187</v>
      </c>
      <c r="I107" s="13">
        <f t="shared" si="7"/>
        <v>0.007164351851851849</v>
      </c>
    </row>
    <row r="108" spans="1:9" s="12" customFormat="1" ht="15" customHeight="1">
      <c r="A108" s="10">
        <v>105</v>
      </c>
      <c r="B108" s="23" t="s">
        <v>324</v>
      </c>
      <c r="C108" s="23" t="s">
        <v>325</v>
      </c>
      <c r="D108" s="24" t="s">
        <v>84</v>
      </c>
      <c r="E108" s="23" t="s">
        <v>73</v>
      </c>
      <c r="F108" s="24" t="s">
        <v>326</v>
      </c>
      <c r="G108" s="10" t="str">
        <f t="shared" si="4"/>
        <v>4.58/km</v>
      </c>
      <c r="H108" s="13">
        <f t="shared" si="5"/>
        <v>0.011458333333333334</v>
      </c>
      <c r="I108" s="13">
        <f t="shared" si="7"/>
        <v>0.006689814814814815</v>
      </c>
    </row>
    <row r="109" spans="1:9" s="12" customFormat="1" ht="15" customHeight="1">
      <c r="A109" s="10">
        <v>106</v>
      </c>
      <c r="B109" s="23" t="s">
        <v>327</v>
      </c>
      <c r="C109" s="23" t="s">
        <v>134</v>
      </c>
      <c r="D109" s="24" t="s">
        <v>52</v>
      </c>
      <c r="E109" s="23" t="s">
        <v>281</v>
      </c>
      <c r="F109" s="24" t="s">
        <v>328</v>
      </c>
      <c r="G109" s="10" t="str">
        <f t="shared" si="4"/>
        <v>4.59/km</v>
      </c>
      <c r="H109" s="13">
        <f t="shared" si="5"/>
        <v>0.011562500000000003</v>
      </c>
      <c r="I109" s="13">
        <f t="shared" si="7"/>
        <v>0.008576388888888887</v>
      </c>
    </row>
    <row r="110" spans="1:9" s="12" customFormat="1" ht="15" customHeight="1">
      <c r="A110" s="10">
        <v>107</v>
      </c>
      <c r="B110" s="23" t="s">
        <v>329</v>
      </c>
      <c r="C110" s="23" t="s">
        <v>330</v>
      </c>
      <c r="D110" s="24" t="s">
        <v>254</v>
      </c>
      <c r="E110" s="23" t="s">
        <v>48</v>
      </c>
      <c r="F110" s="24" t="s">
        <v>331</v>
      </c>
      <c r="G110" s="10" t="str">
        <f t="shared" si="4"/>
        <v>5.01/km</v>
      </c>
      <c r="H110" s="13">
        <f t="shared" si="5"/>
        <v>0.011747685185185187</v>
      </c>
      <c r="I110" s="13">
        <f t="shared" si="7"/>
        <v>0.001782407407407413</v>
      </c>
    </row>
    <row r="111" spans="1:9" s="12" customFormat="1" ht="15" customHeight="1">
      <c r="A111" s="10">
        <v>108</v>
      </c>
      <c r="B111" s="23" t="s">
        <v>332</v>
      </c>
      <c r="C111" s="23" t="s">
        <v>333</v>
      </c>
      <c r="D111" s="24" t="s">
        <v>77</v>
      </c>
      <c r="E111" s="23" t="s">
        <v>334</v>
      </c>
      <c r="F111" s="24" t="s">
        <v>335</v>
      </c>
      <c r="G111" s="10" t="str">
        <f t="shared" si="4"/>
        <v>5.01/km</v>
      </c>
      <c r="H111" s="13">
        <f t="shared" si="5"/>
        <v>0.011793981481481482</v>
      </c>
      <c r="I111" s="13">
        <f t="shared" si="7"/>
        <v>0.007523148148148143</v>
      </c>
    </row>
    <row r="112" spans="1:9" s="12" customFormat="1" ht="15" customHeight="1">
      <c r="A112" s="10">
        <v>109</v>
      </c>
      <c r="B112" s="23" t="s">
        <v>336</v>
      </c>
      <c r="C112" s="23" t="s">
        <v>337</v>
      </c>
      <c r="D112" s="24" t="s">
        <v>198</v>
      </c>
      <c r="E112" s="23" t="s">
        <v>91</v>
      </c>
      <c r="F112" s="24" t="s">
        <v>338</v>
      </c>
      <c r="G112" s="10" t="str">
        <f t="shared" si="4"/>
        <v>5.02/km</v>
      </c>
      <c r="H112" s="13">
        <f t="shared" si="5"/>
        <v>0.011863425925925923</v>
      </c>
      <c r="I112" s="13">
        <f t="shared" si="7"/>
        <v>0.003252314814814805</v>
      </c>
    </row>
    <row r="113" spans="1:9" s="12" customFormat="1" ht="15" customHeight="1">
      <c r="A113" s="10">
        <v>110</v>
      </c>
      <c r="B113" s="23" t="s">
        <v>339</v>
      </c>
      <c r="C113" s="23" t="s">
        <v>76</v>
      </c>
      <c r="D113" s="24" t="s">
        <v>254</v>
      </c>
      <c r="E113" s="23" t="s">
        <v>23</v>
      </c>
      <c r="F113" s="24" t="s">
        <v>340</v>
      </c>
      <c r="G113" s="10" t="str">
        <f t="shared" si="4"/>
        <v>5.02/km</v>
      </c>
      <c r="H113" s="13">
        <f t="shared" si="5"/>
        <v>0.011979166666666666</v>
      </c>
      <c r="I113" s="13">
        <f t="shared" si="7"/>
        <v>0.0020138888888888914</v>
      </c>
    </row>
    <row r="114" spans="1:9" s="12" customFormat="1" ht="15" customHeight="1">
      <c r="A114" s="10">
        <v>111</v>
      </c>
      <c r="B114" s="23" t="s">
        <v>341</v>
      </c>
      <c r="C114" s="23" t="s">
        <v>68</v>
      </c>
      <c r="D114" s="24" t="s">
        <v>52</v>
      </c>
      <c r="E114" s="23" t="s">
        <v>102</v>
      </c>
      <c r="F114" s="24" t="s">
        <v>342</v>
      </c>
      <c r="G114" s="10" t="str">
        <f t="shared" si="4"/>
        <v>5.03/km</v>
      </c>
      <c r="H114" s="13">
        <f t="shared" si="5"/>
        <v>0.01203703703703704</v>
      </c>
      <c r="I114" s="13">
        <f t="shared" si="7"/>
        <v>0.009050925925925924</v>
      </c>
    </row>
    <row r="115" spans="1:9" s="12" customFormat="1" ht="15" customHeight="1">
      <c r="A115" s="10">
        <v>112</v>
      </c>
      <c r="B115" s="23" t="s">
        <v>343</v>
      </c>
      <c r="C115" s="23" t="s">
        <v>297</v>
      </c>
      <c r="D115" s="24" t="s">
        <v>52</v>
      </c>
      <c r="E115" s="23" t="s">
        <v>344</v>
      </c>
      <c r="F115" s="24" t="s">
        <v>345</v>
      </c>
      <c r="G115" s="10" t="str">
        <f t="shared" si="4"/>
        <v>5.03/km</v>
      </c>
      <c r="H115" s="13">
        <f t="shared" si="5"/>
        <v>0.012060185185185188</v>
      </c>
      <c r="I115" s="13">
        <f t="shared" si="7"/>
        <v>0.009074074074074071</v>
      </c>
    </row>
    <row r="116" spans="1:9" s="12" customFormat="1" ht="15" customHeight="1">
      <c r="A116" s="10">
        <v>113</v>
      </c>
      <c r="B116" s="23" t="s">
        <v>346</v>
      </c>
      <c r="C116" s="23" t="s">
        <v>30</v>
      </c>
      <c r="D116" s="24" t="s">
        <v>18</v>
      </c>
      <c r="E116" s="23" t="s">
        <v>155</v>
      </c>
      <c r="F116" s="24" t="s">
        <v>347</v>
      </c>
      <c r="G116" s="10" t="str">
        <f t="shared" si="4"/>
        <v>5.05/km</v>
      </c>
      <c r="H116" s="13">
        <f t="shared" si="5"/>
        <v>0.012245370370370372</v>
      </c>
      <c r="I116" s="13">
        <f t="shared" si="7"/>
        <v>0.012245370370370372</v>
      </c>
    </row>
    <row r="117" spans="1:9" s="12" customFormat="1" ht="15" customHeight="1">
      <c r="A117" s="10">
        <v>114</v>
      </c>
      <c r="B117" s="23" t="s">
        <v>348</v>
      </c>
      <c r="C117" s="23" t="s">
        <v>349</v>
      </c>
      <c r="D117" s="24" t="s">
        <v>77</v>
      </c>
      <c r="E117" s="23" t="s">
        <v>91</v>
      </c>
      <c r="F117" s="24" t="s">
        <v>350</v>
      </c>
      <c r="G117" s="10" t="str">
        <f t="shared" si="4"/>
        <v>5.06/km</v>
      </c>
      <c r="H117" s="13">
        <f t="shared" si="5"/>
        <v>0.012361111111111114</v>
      </c>
      <c r="I117" s="13">
        <f t="shared" si="7"/>
        <v>0.008090277777777776</v>
      </c>
    </row>
    <row r="118" spans="1:9" s="12" customFormat="1" ht="15" customHeight="1">
      <c r="A118" s="10">
        <v>115</v>
      </c>
      <c r="B118" s="23" t="s">
        <v>351</v>
      </c>
      <c r="C118" s="23" t="s">
        <v>352</v>
      </c>
      <c r="D118" s="24" t="s">
        <v>43</v>
      </c>
      <c r="E118" s="23" t="s">
        <v>353</v>
      </c>
      <c r="F118" s="24" t="s">
        <v>350</v>
      </c>
      <c r="G118" s="10" t="str">
        <f t="shared" si="4"/>
        <v>5.06/km</v>
      </c>
      <c r="H118" s="13">
        <f t="shared" si="5"/>
        <v>0.012361111111111114</v>
      </c>
      <c r="I118" s="13">
        <f t="shared" si="7"/>
        <v>0.009641203703703704</v>
      </c>
    </row>
    <row r="119" spans="1:9" s="12" customFormat="1" ht="15" customHeight="1">
      <c r="A119" s="10">
        <v>116</v>
      </c>
      <c r="B119" s="23" t="s">
        <v>354</v>
      </c>
      <c r="C119" s="23" t="s">
        <v>38</v>
      </c>
      <c r="D119" s="24" t="s">
        <v>52</v>
      </c>
      <c r="E119" s="23" t="s">
        <v>353</v>
      </c>
      <c r="F119" s="24" t="s">
        <v>355</v>
      </c>
      <c r="G119" s="10" t="str">
        <f t="shared" si="4"/>
        <v>5.06/km</v>
      </c>
      <c r="H119" s="13">
        <f t="shared" si="5"/>
        <v>0.012372685185185188</v>
      </c>
      <c r="I119" s="13">
        <f t="shared" si="7"/>
        <v>0.009386574074074071</v>
      </c>
    </row>
    <row r="120" spans="1:9" s="12" customFormat="1" ht="15" customHeight="1">
      <c r="A120" s="10">
        <v>117</v>
      </c>
      <c r="B120" s="23" t="s">
        <v>356</v>
      </c>
      <c r="C120" s="23" t="s">
        <v>357</v>
      </c>
      <c r="D120" s="24" t="s">
        <v>84</v>
      </c>
      <c r="E120" s="23" t="s">
        <v>206</v>
      </c>
      <c r="F120" s="24" t="s">
        <v>358</v>
      </c>
      <c r="G120" s="10" t="str">
        <f t="shared" si="4"/>
        <v>5.07/km</v>
      </c>
      <c r="H120" s="13">
        <f t="shared" si="5"/>
        <v>0.012546296296296298</v>
      </c>
      <c r="I120" s="13">
        <f t="shared" si="7"/>
        <v>0.007777777777777779</v>
      </c>
    </row>
    <row r="121" spans="1:9" s="12" customFormat="1" ht="15" customHeight="1">
      <c r="A121" s="10">
        <v>118</v>
      </c>
      <c r="B121" s="23" t="s">
        <v>359</v>
      </c>
      <c r="C121" s="23" t="s">
        <v>360</v>
      </c>
      <c r="D121" s="24" t="s">
        <v>77</v>
      </c>
      <c r="E121" s="23" t="s">
        <v>264</v>
      </c>
      <c r="F121" s="24" t="s">
        <v>361</v>
      </c>
      <c r="G121" s="10" t="str">
        <f t="shared" si="4"/>
        <v>5.08/km</v>
      </c>
      <c r="H121" s="13">
        <f t="shared" si="5"/>
        <v>0.01261574074074074</v>
      </c>
      <c r="I121" s="13">
        <f t="shared" si="7"/>
        <v>0.008344907407407402</v>
      </c>
    </row>
    <row r="122" spans="1:9" s="12" customFormat="1" ht="15" customHeight="1">
      <c r="A122" s="10">
        <v>119</v>
      </c>
      <c r="B122" s="23" t="s">
        <v>362</v>
      </c>
      <c r="C122" s="23" t="s">
        <v>363</v>
      </c>
      <c r="D122" s="24" t="s">
        <v>52</v>
      </c>
      <c r="E122" s="23" t="s">
        <v>48</v>
      </c>
      <c r="F122" s="24" t="s">
        <v>364</v>
      </c>
      <c r="G122" s="10" t="str">
        <f t="shared" si="4"/>
        <v>5.09/km</v>
      </c>
      <c r="H122" s="13">
        <f t="shared" si="5"/>
        <v>0.012812499999999998</v>
      </c>
      <c r="I122" s="13">
        <f t="shared" si="7"/>
        <v>0.009826388888888881</v>
      </c>
    </row>
    <row r="123" spans="1:9" s="12" customFormat="1" ht="15" customHeight="1">
      <c r="A123" s="10">
        <v>120</v>
      </c>
      <c r="B123" s="23" t="s">
        <v>140</v>
      </c>
      <c r="C123" s="23" t="s">
        <v>365</v>
      </c>
      <c r="D123" s="24" t="s">
        <v>43</v>
      </c>
      <c r="E123" s="23" t="s">
        <v>91</v>
      </c>
      <c r="F123" s="24" t="s">
        <v>366</v>
      </c>
      <c r="G123" s="10" t="str">
        <f t="shared" si="4"/>
        <v>5.11/km</v>
      </c>
      <c r="H123" s="13">
        <f t="shared" si="5"/>
        <v>0.012951388888888894</v>
      </c>
      <c r="I123" s="13">
        <f t="shared" si="7"/>
        <v>0.010231481481481484</v>
      </c>
    </row>
    <row r="124" spans="1:9" s="12" customFormat="1" ht="15" customHeight="1">
      <c r="A124" s="10">
        <v>121</v>
      </c>
      <c r="B124" s="23" t="s">
        <v>367</v>
      </c>
      <c r="C124" s="23" t="s">
        <v>368</v>
      </c>
      <c r="D124" s="24" t="s">
        <v>84</v>
      </c>
      <c r="E124" s="23" t="s">
        <v>369</v>
      </c>
      <c r="F124" s="24" t="s">
        <v>370</v>
      </c>
      <c r="G124" s="10" t="str">
        <f t="shared" si="4"/>
        <v>5.11/km</v>
      </c>
      <c r="H124" s="13">
        <f t="shared" si="5"/>
        <v>0.012962962962962968</v>
      </c>
      <c r="I124" s="13">
        <f t="shared" si="7"/>
        <v>0.008194444444444449</v>
      </c>
    </row>
    <row r="125" spans="1:9" s="12" customFormat="1" ht="15" customHeight="1">
      <c r="A125" s="10">
        <v>122</v>
      </c>
      <c r="B125" s="23" t="s">
        <v>371</v>
      </c>
      <c r="C125" s="23" t="s">
        <v>372</v>
      </c>
      <c r="D125" s="24" t="s">
        <v>198</v>
      </c>
      <c r="E125" s="23" t="s">
        <v>39</v>
      </c>
      <c r="F125" s="24" t="s">
        <v>373</v>
      </c>
      <c r="G125" s="10" t="str">
        <f t="shared" si="4"/>
        <v>5.11/km</v>
      </c>
      <c r="H125" s="13">
        <f t="shared" si="5"/>
        <v>0.01306712962962963</v>
      </c>
      <c r="I125" s="13">
        <f t="shared" si="7"/>
        <v>0.004456018518518512</v>
      </c>
    </row>
    <row r="126" spans="1:9" s="12" customFormat="1" ht="15" customHeight="1">
      <c r="A126" s="10">
        <v>123</v>
      </c>
      <c r="B126" s="23" t="s">
        <v>246</v>
      </c>
      <c r="C126" s="23" t="s">
        <v>290</v>
      </c>
      <c r="D126" s="24" t="s">
        <v>13</v>
      </c>
      <c r="E126" s="23" t="s">
        <v>91</v>
      </c>
      <c r="F126" s="24" t="s">
        <v>374</v>
      </c>
      <c r="G126" s="10" t="str">
        <f t="shared" si="4"/>
        <v>5.12/km</v>
      </c>
      <c r="H126" s="13">
        <f t="shared" si="5"/>
        <v>0.013136574074074078</v>
      </c>
      <c r="I126" s="13">
        <f t="shared" si="7"/>
        <v>0.013136574074074078</v>
      </c>
    </row>
    <row r="127" spans="1:9" s="12" customFormat="1" ht="15" customHeight="1">
      <c r="A127" s="10">
        <v>124</v>
      </c>
      <c r="B127" s="23" t="s">
        <v>375</v>
      </c>
      <c r="C127" s="23" t="s">
        <v>65</v>
      </c>
      <c r="D127" s="24" t="s">
        <v>52</v>
      </c>
      <c r="E127" s="23" t="s">
        <v>39</v>
      </c>
      <c r="F127" s="24" t="s">
        <v>376</v>
      </c>
      <c r="G127" s="10" t="str">
        <f t="shared" si="4"/>
        <v>5.12/km</v>
      </c>
      <c r="H127" s="13">
        <f t="shared" si="5"/>
        <v>0.013182870370370373</v>
      </c>
      <c r="I127" s="13">
        <f t="shared" si="7"/>
        <v>0.010196759259259256</v>
      </c>
    </row>
    <row r="128" spans="1:9" s="12" customFormat="1" ht="15" customHeight="1">
      <c r="A128" s="10">
        <v>125</v>
      </c>
      <c r="B128" s="23" t="s">
        <v>377</v>
      </c>
      <c r="C128" s="23" t="s">
        <v>378</v>
      </c>
      <c r="D128" s="24" t="s">
        <v>22</v>
      </c>
      <c r="E128" s="23" t="s">
        <v>278</v>
      </c>
      <c r="F128" s="24" t="s">
        <v>379</v>
      </c>
      <c r="G128" s="10" t="str">
        <f t="shared" si="4"/>
        <v>5.14/km</v>
      </c>
      <c r="H128" s="13">
        <f t="shared" si="5"/>
        <v>0.013321759259259262</v>
      </c>
      <c r="I128" s="13">
        <f t="shared" si="7"/>
        <v>0.012210648148148148</v>
      </c>
    </row>
    <row r="129" spans="1:9" s="12" customFormat="1" ht="15" customHeight="1">
      <c r="A129" s="10">
        <v>126</v>
      </c>
      <c r="B129" s="23" t="s">
        <v>380</v>
      </c>
      <c r="C129" s="23" t="s">
        <v>316</v>
      </c>
      <c r="D129" s="24" t="s">
        <v>22</v>
      </c>
      <c r="E129" s="23" t="s">
        <v>381</v>
      </c>
      <c r="F129" s="24" t="s">
        <v>382</v>
      </c>
      <c r="G129" s="10" t="str">
        <f t="shared" si="4"/>
        <v>5.14/km</v>
      </c>
      <c r="H129" s="13">
        <f t="shared" si="5"/>
        <v>0.013333333333333336</v>
      </c>
      <c r="I129" s="13">
        <f t="shared" si="7"/>
        <v>0.012222222222222221</v>
      </c>
    </row>
    <row r="130" spans="1:9" s="12" customFormat="1" ht="15" customHeight="1">
      <c r="A130" s="10">
        <v>127</v>
      </c>
      <c r="B130" s="23" t="s">
        <v>383</v>
      </c>
      <c r="C130" s="23" t="s">
        <v>194</v>
      </c>
      <c r="D130" s="24" t="s">
        <v>52</v>
      </c>
      <c r="E130" s="23" t="s">
        <v>381</v>
      </c>
      <c r="F130" s="24" t="s">
        <v>384</v>
      </c>
      <c r="G130" s="10" t="str">
        <f t="shared" si="4"/>
        <v>5.14/km</v>
      </c>
      <c r="H130" s="13">
        <f t="shared" si="5"/>
        <v>0.013368055555555557</v>
      </c>
      <c r="I130" s="13">
        <f t="shared" si="7"/>
        <v>0.01038194444444444</v>
      </c>
    </row>
    <row r="131" spans="1:9" s="12" customFormat="1" ht="15" customHeight="1">
      <c r="A131" s="10">
        <v>128</v>
      </c>
      <c r="B131" s="23" t="s">
        <v>385</v>
      </c>
      <c r="C131" s="23" t="s">
        <v>12</v>
      </c>
      <c r="D131" s="24" t="s">
        <v>52</v>
      </c>
      <c r="E131" s="23" t="s">
        <v>381</v>
      </c>
      <c r="F131" s="24" t="s">
        <v>386</v>
      </c>
      <c r="G131" s="10" t="str">
        <f t="shared" si="4"/>
        <v>5.14/km</v>
      </c>
      <c r="H131" s="13">
        <f t="shared" si="5"/>
        <v>0.013379629629629637</v>
      </c>
      <c r="I131" s="13">
        <f t="shared" si="7"/>
        <v>0.01039351851851852</v>
      </c>
    </row>
    <row r="132" spans="1:9" s="12" customFormat="1" ht="15" customHeight="1">
      <c r="A132" s="10">
        <v>129</v>
      </c>
      <c r="B132" s="23" t="s">
        <v>387</v>
      </c>
      <c r="C132" s="23" t="s">
        <v>68</v>
      </c>
      <c r="D132" s="24" t="s">
        <v>43</v>
      </c>
      <c r="E132" s="23" t="s">
        <v>48</v>
      </c>
      <c r="F132" s="24" t="s">
        <v>388</v>
      </c>
      <c r="G132" s="10" t="str">
        <f aca="true" t="shared" si="8" ref="G132:G195">TEXT(INT((HOUR(F132)*3600+MINUTE(F132)*60+SECOND(F132))/$I$2/60),"0")&amp;"."&amp;TEXT(MOD((HOUR(F132)*3600+MINUTE(F132)*60+SECOND(F132))/$I$2,60),"00")&amp;"/km"</f>
        <v>5.14/km</v>
      </c>
      <c r="H132" s="13">
        <f aca="true" t="shared" si="9" ref="H132:H195">F132-$F$4</f>
        <v>0.013425925925925931</v>
      </c>
      <c r="I132" s="13">
        <f aca="true" t="shared" si="10" ref="I132:I163">F132-INDEX($F$4:$F$1761,MATCH(D132,$D$4:$D$1761,0))</f>
        <v>0.010706018518518521</v>
      </c>
    </row>
    <row r="133" spans="1:9" s="12" customFormat="1" ht="15" customHeight="1">
      <c r="A133" s="10">
        <v>130</v>
      </c>
      <c r="B133" s="23" t="s">
        <v>389</v>
      </c>
      <c r="C133" s="23" t="s">
        <v>76</v>
      </c>
      <c r="D133" s="24" t="s">
        <v>198</v>
      </c>
      <c r="E133" s="23" t="s">
        <v>178</v>
      </c>
      <c r="F133" s="24" t="s">
        <v>390</v>
      </c>
      <c r="G133" s="10" t="str">
        <f t="shared" si="8"/>
        <v>5.15/km</v>
      </c>
      <c r="H133" s="13">
        <f t="shared" si="9"/>
        <v>0.013437499999999998</v>
      </c>
      <c r="I133" s="13">
        <f t="shared" si="10"/>
        <v>0.00482638888888888</v>
      </c>
    </row>
    <row r="134" spans="1:9" s="12" customFormat="1" ht="15" customHeight="1">
      <c r="A134" s="10">
        <v>131</v>
      </c>
      <c r="B134" s="23" t="s">
        <v>391</v>
      </c>
      <c r="C134" s="23" t="s">
        <v>392</v>
      </c>
      <c r="D134" s="24" t="s">
        <v>52</v>
      </c>
      <c r="E134" s="23" t="s">
        <v>393</v>
      </c>
      <c r="F134" s="24" t="s">
        <v>394</v>
      </c>
      <c r="G134" s="10" t="str">
        <f t="shared" si="8"/>
        <v>5.15/km</v>
      </c>
      <c r="H134" s="13">
        <f t="shared" si="9"/>
        <v>0.01351851851851852</v>
      </c>
      <c r="I134" s="13">
        <f t="shared" si="10"/>
        <v>0.010532407407407404</v>
      </c>
    </row>
    <row r="135" spans="1:9" s="12" customFormat="1" ht="15" customHeight="1">
      <c r="A135" s="10">
        <v>132</v>
      </c>
      <c r="B135" s="23" t="s">
        <v>395</v>
      </c>
      <c r="C135" s="23" t="s">
        <v>12</v>
      </c>
      <c r="D135" s="24" t="s">
        <v>52</v>
      </c>
      <c r="E135" s="23" t="s">
        <v>162</v>
      </c>
      <c r="F135" s="24" t="s">
        <v>396</v>
      </c>
      <c r="G135" s="10" t="str">
        <f t="shared" si="8"/>
        <v>5.16/km</v>
      </c>
      <c r="H135" s="13">
        <f t="shared" si="9"/>
        <v>0.013622685185185189</v>
      </c>
      <c r="I135" s="13">
        <f t="shared" si="10"/>
        <v>0.010636574074074073</v>
      </c>
    </row>
    <row r="136" spans="1:9" s="12" customFormat="1" ht="15" customHeight="1">
      <c r="A136" s="10">
        <v>133</v>
      </c>
      <c r="B136" s="23" t="s">
        <v>397</v>
      </c>
      <c r="C136" s="23" t="s">
        <v>398</v>
      </c>
      <c r="D136" s="24" t="s">
        <v>84</v>
      </c>
      <c r="E136" s="23" t="s">
        <v>234</v>
      </c>
      <c r="F136" s="24" t="s">
        <v>399</v>
      </c>
      <c r="G136" s="10" t="str">
        <f t="shared" si="8"/>
        <v>5.17/km</v>
      </c>
      <c r="H136" s="13">
        <f t="shared" si="9"/>
        <v>0.013750000000000005</v>
      </c>
      <c r="I136" s="13">
        <f t="shared" si="10"/>
        <v>0.008981481481481486</v>
      </c>
    </row>
    <row r="137" spans="1:9" s="12" customFormat="1" ht="15" customHeight="1">
      <c r="A137" s="10">
        <v>134</v>
      </c>
      <c r="B137" s="23" t="s">
        <v>121</v>
      </c>
      <c r="C137" s="23" t="s">
        <v>316</v>
      </c>
      <c r="D137" s="24" t="s">
        <v>22</v>
      </c>
      <c r="E137" s="23" t="s">
        <v>48</v>
      </c>
      <c r="F137" s="24" t="s">
        <v>399</v>
      </c>
      <c r="G137" s="10" t="str">
        <f t="shared" si="8"/>
        <v>5.17/km</v>
      </c>
      <c r="H137" s="13">
        <f t="shared" si="9"/>
        <v>0.013750000000000005</v>
      </c>
      <c r="I137" s="13">
        <f t="shared" si="10"/>
        <v>0.01263888888888889</v>
      </c>
    </row>
    <row r="138" spans="1:9" s="12" customFormat="1" ht="15" customHeight="1">
      <c r="A138" s="10">
        <v>135</v>
      </c>
      <c r="B138" s="23" t="s">
        <v>400</v>
      </c>
      <c r="C138" s="23" t="s">
        <v>21</v>
      </c>
      <c r="D138" s="24" t="s">
        <v>77</v>
      </c>
      <c r="E138" s="23" t="s">
        <v>401</v>
      </c>
      <c r="F138" s="24" t="s">
        <v>402</v>
      </c>
      <c r="G138" s="10" t="str">
        <f t="shared" si="8"/>
        <v>5.18/km</v>
      </c>
      <c r="H138" s="13">
        <f t="shared" si="9"/>
        <v>0.013842592592592594</v>
      </c>
      <c r="I138" s="13">
        <f t="shared" si="10"/>
        <v>0.009571759259259256</v>
      </c>
    </row>
    <row r="139" spans="1:9" s="12" customFormat="1" ht="15" customHeight="1">
      <c r="A139" s="10">
        <v>136</v>
      </c>
      <c r="B139" s="23" t="s">
        <v>403</v>
      </c>
      <c r="C139" s="23" t="s">
        <v>247</v>
      </c>
      <c r="D139" s="24" t="s">
        <v>13</v>
      </c>
      <c r="E139" s="23" t="s">
        <v>404</v>
      </c>
      <c r="F139" s="24" t="s">
        <v>405</v>
      </c>
      <c r="G139" s="10" t="str">
        <f t="shared" si="8"/>
        <v>5.18/km</v>
      </c>
      <c r="H139" s="13">
        <f t="shared" si="9"/>
        <v>0.013877314814814815</v>
      </c>
      <c r="I139" s="13">
        <f t="shared" si="10"/>
        <v>0.013877314814814815</v>
      </c>
    </row>
    <row r="140" spans="1:9" s="12" customFormat="1" ht="15" customHeight="1">
      <c r="A140" s="10">
        <v>137</v>
      </c>
      <c r="B140" s="23" t="s">
        <v>406</v>
      </c>
      <c r="C140" s="23" t="s">
        <v>407</v>
      </c>
      <c r="D140" s="24" t="s">
        <v>77</v>
      </c>
      <c r="E140" s="23" t="s">
        <v>264</v>
      </c>
      <c r="F140" s="24" t="s">
        <v>408</v>
      </c>
      <c r="G140" s="10" t="str">
        <f t="shared" si="8"/>
        <v>5.18/km</v>
      </c>
      <c r="H140" s="13">
        <f t="shared" si="9"/>
        <v>0.013888888888888888</v>
      </c>
      <c r="I140" s="13">
        <f t="shared" si="10"/>
        <v>0.00961805555555555</v>
      </c>
    </row>
    <row r="141" spans="1:9" s="12" customFormat="1" ht="15" customHeight="1">
      <c r="A141" s="10">
        <v>138</v>
      </c>
      <c r="B141" s="23" t="s">
        <v>409</v>
      </c>
      <c r="C141" s="23" t="s">
        <v>410</v>
      </c>
      <c r="D141" s="24" t="s">
        <v>84</v>
      </c>
      <c r="E141" s="23" t="s">
        <v>138</v>
      </c>
      <c r="F141" s="24" t="s">
        <v>411</v>
      </c>
      <c r="G141" s="10" t="str">
        <f t="shared" si="8"/>
        <v>5.19/km</v>
      </c>
      <c r="H141" s="13">
        <f t="shared" si="9"/>
        <v>0.013923611111111116</v>
      </c>
      <c r="I141" s="13">
        <f t="shared" si="10"/>
        <v>0.009155092592592597</v>
      </c>
    </row>
    <row r="142" spans="1:9" s="12" customFormat="1" ht="15" customHeight="1">
      <c r="A142" s="10">
        <v>139</v>
      </c>
      <c r="B142" s="23" t="s">
        <v>412</v>
      </c>
      <c r="C142" s="23" t="s">
        <v>413</v>
      </c>
      <c r="D142" s="24" t="s">
        <v>13</v>
      </c>
      <c r="E142" s="23" t="s">
        <v>178</v>
      </c>
      <c r="F142" s="24" t="s">
        <v>414</v>
      </c>
      <c r="G142" s="10" t="str">
        <f t="shared" si="8"/>
        <v>5.20/km</v>
      </c>
      <c r="H142" s="13">
        <f t="shared" si="9"/>
        <v>0.014085648148148153</v>
      </c>
      <c r="I142" s="13">
        <f t="shared" si="10"/>
        <v>0.014085648148148153</v>
      </c>
    </row>
    <row r="143" spans="1:9" s="12" customFormat="1" ht="15" customHeight="1">
      <c r="A143" s="10">
        <v>140</v>
      </c>
      <c r="B143" s="23" t="s">
        <v>415</v>
      </c>
      <c r="C143" s="23" t="s">
        <v>146</v>
      </c>
      <c r="D143" s="24" t="s">
        <v>84</v>
      </c>
      <c r="E143" s="23" t="s">
        <v>14</v>
      </c>
      <c r="F143" s="24" t="s">
        <v>416</v>
      </c>
      <c r="G143" s="10" t="str">
        <f t="shared" si="8"/>
        <v>5.21/km</v>
      </c>
      <c r="H143" s="13">
        <f t="shared" si="9"/>
        <v>0.014201388888888895</v>
      </c>
      <c r="I143" s="13">
        <f t="shared" si="10"/>
        <v>0.009432870370370376</v>
      </c>
    </row>
    <row r="144" spans="1:9" s="12" customFormat="1" ht="15" customHeight="1">
      <c r="A144" s="10">
        <v>141</v>
      </c>
      <c r="B144" s="23" t="s">
        <v>417</v>
      </c>
      <c r="C144" s="23" t="s">
        <v>303</v>
      </c>
      <c r="D144" s="24" t="s">
        <v>84</v>
      </c>
      <c r="E144" s="23" t="s">
        <v>418</v>
      </c>
      <c r="F144" s="24" t="s">
        <v>419</v>
      </c>
      <c r="G144" s="10" t="str">
        <f t="shared" si="8"/>
        <v>5.21/km</v>
      </c>
      <c r="H144" s="13">
        <f t="shared" si="9"/>
        <v>0.014270833333333337</v>
      </c>
      <c r="I144" s="13">
        <f t="shared" si="10"/>
        <v>0.009502314814814818</v>
      </c>
    </row>
    <row r="145" spans="1:9" s="12" customFormat="1" ht="15" customHeight="1">
      <c r="A145" s="10">
        <v>142</v>
      </c>
      <c r="B145" s="23" t="s">
        <v>420</v>
      </c>
      <c r="C145" s="23" t="s">
        <v>223</v>
      </c>
      <c r="D145" s="24" t="s">
        <v>52</v>
      </c>
      <c r="E145" s="23" t="s">
        <v>199</v>
      </c>
      <c r="F145" s="24" t="s">
        <v>421</v>
      </c>
      <c r="G145" s="10" t="str">
        <f t="shared" si="8"/>
        <v>5.22/km</v>
      </c>
      <c r="H145" s="13">
        <f t="shared" si="9"/>
        <v>0.014328703703703712</v>
      </c>
      <c r="I145" s="13">
        <f t="shared" si="10"/>
        <v>0.011342592592592595</v>
      </c>
    </row>
    <row r="146" spans="1:9" s="12" customFormat="1" ht="15" customHeight="1">
      <c r="A146" s="10">
        <v>143</v>
      </c>
      <c r="B146" s="23" t="s">
        <v>422</v>
      </c>
      <c r="C146" s="23" t="s">
        <v>267</v>
      </c>
      <c r="D146" s="24" t="s">
        <v>84</v>
      </c>
      <c r="E146" s="23" t="s">
        <v>69</v>
      </c>
      <c r="F146" s="24" t="s">
        <v>423</v>
      </c>
      <c r="G146" s="10" t="str">
        <f t="shared" si="8"/>
        <v>5.22/km</v>
      </c>
      <c r="H146" s="13">
        <f t="shared" si="9"/>
        <v>0.014398148148148153</v>
      </c>
      <c r="I146" s="13">
        <f t="shared" si="10"/>
        <v>0.009629629629629634</v>
      </c>
    </row>
    <row r="147" spans="1:9" s="12" customFormat="1" ht="15" customHeight="1">
      <c r="A147" s="10">
        <v>144</v>
      </c>
      <c r="B147" s="23" t="s">
        <v>424</v>
      </c>
      <c r="C147" s="23" t="s">
        <v>17</v>
      </c>
      <c r="D147" s="24" t="s">
        <v>18</v>
      </c>
      <c r="E147" s="23" t="s">
        <v>102</v>
      </c>
      <c r="F147" s="24" t="s">
        <v>425</v>
      </c>
      <c r="G147" s="10" t="str">
        <f t="shared" si="8"/>
        <v>5.24/km</v>
      </c>
      <c r="H147" s="13">
        <f t="shared" si="9"/>
        <v>0.01452546296296297</v>
      </c>
      <c r="I147" s="13">
        <f t="shared" si="10"/>
        <v>0.01452546296296297</v>
      </c>
    </row>
    <row r="148" spans="1:9" s="12" customFormat="1" ht="15" customHeight="1">
      <c r="A148" s="10">
        <v>145</v>
      </c>
      <c r="B148" s="23" t="s">
        <v>190</v>
      </c>
      <c r="C148" s="23" t="s">
        <v>62</v>
      </c>
      <c r="D148" s="24" t="s">
        <v>52</v>
      </c>
      <c r="E148" s="23" t="s">
        <v>178</v>
      </c>
      <c r="F148" s="24" t="s">
        <v>426</v>
      </c>
      <c r="G148" s="10" t="str">
        <f t="shared" si="8"/>
        <v>5.24/km</v>
      </c>
      <c r="H148" s="13">
        <f t="shared" si="9"/>
        <v>0.01459490740740741</v>
      </c>
      <c r="I148" s="13">
        <f t="shared" si="10"/>
        <v>0.011608796296296294</v>
      </c>
    </row>
    <row r="149" spans="1:9" s="12" customFormat="1" ht="15" customHeight="1">
      <c r="A149" s="10">
        <v>146</v>
      </c>
      <c r="B149" s="23" t="s">
        <v>427</v>
      </c>
      <c r="C149" s="23" t="s">
        <v>12</v>
      </c>
      <c r="D149" s="24" t="s">
        <v>52</v>
      </c>
      <c r="E149" s="23" t="s">
        <v>381</v>
      </c>
      <c r="F149" s="24" t="s">
        <v>428</v>
      </c>
      <c r="G149" s="10" t="str">
        <f t="shared" si="8"/>
        <v>5.25/km</v>
      </c>
      <c r="H149" s="13">
        <f t="shared" si="9"/>
        <v>0.014745370370370374</v>
      </c>
      <c r="I149" s="13">
        <f t="shared" si="10"/>
        <v>0.011759259259259257</v>
      </c>
    </row>
    <row r="150" spans="1:9" s="12" customFormat="1" ht="15" customHeight="1">
      <c r="A150" s="10">
        <v>147</v>
      </c>
      <c r="B150" s="23" t="s">
        <v>429</v>
      </c>
      <c r="C150" s="23" t="s">
        <v>430</v>
      </c>
      <c r="D150" s="24" t="s">
        <v>18</v>
      </c>
      <c r="E150" s="23" t="s">
        <v>91</v>
      </c>
      <c r="F150" s="24" t="s">
        <v>431</v>
      </c>
      <c r="G150" s="10" t="str">
        <f t="shared" si="8"/>
        <v>5.26/km</v>
      </c>
      <c r="H150" s="13">
        <f t="shared" si="9"/>
        <v>0.014768518518518521</v>
      </c>
      <c r="I150" s="13">
        <f t="shared" si="10"/>
        <v>0.014768518518518521</v>
      </c>
    </row>
    <row r="151" spans="1:9" s="12" customFormat="1" ht="15" customHeight="1">
      <c r="A151" s="10">
        <v>148</v>
      </c>
      <c r="B151" s="23" t="s">
        <v>432</v>
      </c>
      <c r="C151" s="23" t="s">
        <v>433</v>
      </c>
      <c r="D151" s="24" t="s">
        <v>84</v>
      </c>
      <c r="E151" s="23" t="s">
        <v>99</v>
      </c>
      <c r="F151" s="24" t="s">
        <v>434</v>
      </c>
      <c r="G151" s="10" t="str">
        <f t="shared" si="8"/>
        <v>5.26/km</v>
      </c>
      <c r="H151" s="13">
        <f t="shared" si="9"/>
        <v>0.014814814814814815</v>
      </c>
      <c r="I151" s="13">
        <f t="shared" si="10"/>
        <v>0.010046296296296296</v>
      </c>
    </row>
    <row r="152" spans="1:9" s="12" customFormat="1" ht="15" customHeight="1">
      <c r="A152" s="10">
        <v>149</v>
      </c>
      <c r="B152" s="23" t="s">
        <v>435</v>
      </c>
      <c r="C152" s="23" t="s">
        <v>436</v>
      </c>
      <c r="D152" s="24" t="s">
        <v>43</v>
      </c>
      <c r="E152" s="23" t="s">
        <v>264</v>
      </c>
      <c r="F152" s="24" t="s">
        <v>437</v>
      </c>
      <c r="G152" s="10" t="str">
        <f t="shared" si="8"/>
        <v>5.29/km</v>
      </c>
      <c r="H152" s="13">
        <f t="shared" si="9"/>
        <v>0.01517361111111111</v>
      </c>
      <c r="I152" s="13">
        <f t="shared" si="10"/>
        <v>0.0124537037037037</v>
      </c>
    </row>
    <row r="153" spans="1:9" s="12" customFormat="1" ht="15" customHeight="1">
      <c r="A153" s="10">
        <v>150</v>
      </c>
      <c r="B153" s="23" t="s">
        <v>438</v>
      </c>
      <c r="C153" s="23" t="s">
        <v>439</v>
      </c>
      <c r="D153" s="24" t="s">
        <v>84</v>
      </c>
      <c r="E153" s="23" t="s">
        <v>91</v>
      </c>
      <c r="F153" s="24" t="s">
        <v>440</v>
      </c>
      <c r="G153" s="10" t="str">
        <f t="shared" si="8"/>
        <v>5.30/km</v>
      </c>
      <c r="H153" s="13">
        <f t="shared" si="9"/>
        <v>0.015266203703703705</v>
      </c>
      <c r="I153" s="13">
        <f t="shared" si="10"/>
        <v>0.010497685185185186</v>
      </c>
    </row>
    <row r="154" spans="1:9" s="12" customFormat="1" ht="15" customHeight="1">
      <c r="A154" s="10">
        <v>151</v>
      </c>
      <c r="B154" s="23" t="s">
        <v>441</v>
      </c>
      <c r="C154" s="23" t="s">
        <v>442</v>
      </c>
      <c r="D154" s="24" t="s">
        <v>18</v>
      </c>
      <c r="E154" s="23" t="s">
        <v>48</v>
      </c>
      <c r="F154" s="24" t="s">
        <v>443</v>
      </c>
      <c r="G154" s="10" t="str">
        <f t="shared" si="8"/>
        <v>5.30/km</v>
      </c>
      <c r="H154" s="13">
        <f t="shared" si="9"/>
        <v>0.01532407407407408</v>
      </c>
      <c r="I154" s="13">
        <f t="shared" si="10"/>
        <v>0.01532407407407408</v>
      </c>
    </row>
    <row r="155" spans="1:9" s="12" customFormat="1" ht="15" customHeight="1">
      <c r="A155" s="10">
        <v>152</v>
      </c>
      <c r="B155" s="23" t="s">
        <v>444</v>
      </c>
      <c r="C155" s="23" t="s">
        <v>76</v>
      </c>
      <c r="D155" s="24" t="s">
        <v>254</v>
      </c>
      <c r="E155" s="23" t="s">
        <v>445</v>
      </c>
      <c r="F155" s="24" t="s">
        <v>446</v>
      </c>
      <c r="G155" s="10" t="str">
        <f t="shared" si="8"/>
        <v>5.31/km</v>
      </c>
      <c r="H155" s="13">
        <f t="shared" si="9"/>
        <v>0.015381944444444448</v>
      </c>
      <c r="I155" s="13">
        <f t="shared" si="10"/>
        <v>0.005416666666666674</v>
      </c>
    </row>
    <row r="156" spans="1:9" s="12" customFormat="1" ht="15" customHeight="1">
      <c r="A156" s="10">
        <v>153</v>
      </c>
      <c r="B156" s="23" t="s">
        <v>299</v>
      </c>
      <c r="C156" s="23" t="s">
        <v>447</v>
      </c>
      <c r="D156" s="24" t="s">
        <v>43</v>
      </c>
      <c r="E156" s="23" t="s">
        <v>102</v>
      </c>
      <c r="F156" s="24" t="s">
        <v>448</v>
      </c>
      <c r="G156" s="10" t="str">
        <f t="shared" si="8"/>
        <v>5.31/km</v>
      </c>
      <c r="H156" s="13">
        <f t="shared" si="9"/>
        <v>0.015462962962962963</v>
      </c>
      <c r="I156" s="13">
        <f t="shared" si="10"/>
        <v>0.012743055555555553</v>
      </c>
    </row>
    <row r="157" spans="1:9" s="12" customFormat="1" ht="15" customHeight="1">
      <c r="A157" s="10">
        <v>154</v>
      </c>
      <c r="B157" s="23" t="s">
        <v>449</v>
      </c>
      <c r="C157" s="23" t="s">
        <v>450</v>
      </c>
      <c r="D157" s="24" t="s">
        <v>13</v>
      </c>
      <c r="E157" s="23" t="s">
        <v>178</v>
      </c>
      <c r="F157" s="24" t="s">
        <v>451</v>
      </c>
      <c r="G157" s="10" t="str">
        <f t="shared" si="8"/>
        <v>5.32/km</v>
      </c>
      <c r="H157" s="13">
        <f t="shared" si="9"/>
        <v>0.015520833333333338</v>
      </c>
      <c r="I157" s="13">
        <f t="shared" si="10"/>
        <v>0.015520833333333338</v>
      </c>
    </row>
    <row r="158" spans="1:9" s="12" customFormat="1" ht="15" customHeight="1">
      <c r="A158" s="10">
        <v>155</v>
      </c>
      <c r="B158" s="23" t="s">
        <v>452</v>
      </c>
      <c r="C158" s="23" t="s">
        <v>72</v>
      </c>
      <c r="D158" s="24" t="s">
        <v>13</v>
      </c>
      <c r="E158" s="23" t="s">
        <v>91</v>
      </c>
      <c r="F158" s="24" t="s">
        <v>453</v>
      </c>
      <c r="G158" s="10" t="str">
        <f t="shared" si="8"/>
        <v>5.33/km</v>
      </c>
      <c r="H158" s="13">
        <f t="shared" si="9"/>
        <v>0.015706018518518515</v>
      </c>
      <c r="I158" s="13">
        <f t="shared" si="10"/>
        <v>0.015706018518518515</v>
      </c>
    </row>
    <row r="159" spans="1:9" s="12" customFormat="1" ht="15" customHeight="1">
      <c r="A159" s="10">
        <v>156</v>
      </c>
      <c r="B159" s="23" t="s">
        <v>454</v>
      </c>
      <c r="C159" s="23" t="s">
        <v>455</v>
      </c>
      <c r="D159" s="24" t="s">
        <v>456</v>
      </c>
      <c r="E159" s="23" t="s">
        <v>48</v>
      </c>
      <c r="F159" s="24" t="s">
        <v>457</v>
      </c>
      <c r="G159" s="10" t="str">
        <f t="shared" si="8"/>
        <v>5.33/km</v>
      </c>
      <c r="H159" s="13">
        <f t="shared" si="9"/>
        <v>0.01572916666666667</v>
      </c>
      <c r="I159" s="13">
        <f t="shared" si="10"/>
        <v>0</v>
      </c>
    </row>
    <row r="160" spans="1:9" s="12" customFormat="1" ht="15" customHeight="1">
      <c r="A160" s="10">
        <v>157</v>
      </c>
      <c r="B160" s="23" t="s">
        <v>458</v>
      </c>
      <c r="C160" s="23" t="s">
        <v>413</v>
      </c>
      <c r="D160" s="24" t="s">
        <v>52</v>
      </c>
      <c r="E160" s="23" t="s">
        <v>48</v>
      </c>
      <c r="F160" s="24" t="s">
        <v>459</v>
      </c>
      <c r="G160" s="10" t="str">
        <f t="shared" si="8"/>
        <v>5.34/km</v>
      </c>
      <c r="H160" s="13">
        <f t="shared" si="9"/>
        <v>0.015833333333333338</v>
      </c>
      <c r="I160" s="13">
        <f t="shared" si="10"/>
        <v>0.012847222222222222</v>
      </c>
    </row>
    <row r="161" spans="1:9" s="12" customFormat="1" ht="15" customHeight="1">
      <c r="A161" s="10">
        <v>158</v>
      </c>
      <c r="B161" s="23" t="s">
        <v>460</v>
      </c>
      <c r="C161" s="23" t="s">
        <v>461</v>
      </c>
      <c r="D161" s="24" t="s">
        <v>77</v>
      </c>
      <c r="E161" s="23" t="s">
        <v>206</v>
      </c>
      <c r="F161" s="24" t="s">
        <v>462</v>
      </c>
      <c r="G161" s="10" t="str">
        <f t="shared" si="8"/>
        <v>5.35/km</v>
      </c>
      <c r="H161" s="13">
        <f t="shared" si="9"/>
        <v>0.0159375</v>
      </c>
      <c r="I161" s="13">
        <f t="shared" si="10"/>
        <v>0.011666666666666662</v>
      </c>
    </row>
    <row r="162" spans="1:9" s="12" customFormat="1" ht="15" customHeight="1">
      <c r="A162" s="10">
        <v>159</v>
      </c>
      <c r="B162" s="23" t="s">
        <v>463</v>
      </c>
      <c r="C162" s="23" t="s">
        <v>34</v>
      </c>
      <c r="D162" s="24" t="s">
        <v>52</v>
      </c>
      <c r="E162" s="23" t="s">
        <v>162</v>
      </c>
      <c r="F162" s="24" t="s">
        <v>464</v>
      </c>
      <c r="G162" s="10" t="str">
        <f t="shared" si="8"/>
        <v>5.35/km</v>
      </c>
      <c r="H162" s="13">
        <f t="shared" si="9"/>
        <v>0.015949074074074074</v>
      </c>
      <c r="I162" s="13">
        <f t="shared" si="10"/>
        <v>0.012962962962962957</v>
      </c>
    </row>
    <row r="163" spans="1:9" s="12" customFormat="1" ht="15" customHeight="1">
      <c r="A163" s="10">
        <v>160</v>
      </c>
      <c r="B163" s="23" t="s">
        <v>465</v>
      </c>
      <c r="C163" s="23" t="s">
        <v>466</v>
      </c>
      <c r="D163" s="24" t="s">
        <v>84</v>
      </c>
      <c r="E163" s="23" t="s">
        <v>162</v>
      </c>
      <c r="F163" s="24" t="s">
        <v>467</v>
      </c>
      <c r="G163" s="10" t="str">
        <f t="shared" si="8"/>
        <v>5.36/km</v>
      </c>
      <c r="H163" s="13">
        <f t="shared" si="9"/>
        <v>0.016030092592592596</v>
      </c>
      <c r="I163" s="13">
        <f t="shared" si="10"/>
        <v>0.011261574074074077</v>
      </c>
    </row>
    <row r="164" spans="1:9" s="12" customFormat="1" ht="15" customHeight="1">
      <c r="A164" s="10">
        <v>161</v>
      </c>
      <c r="B164" s="23" t="s">
        <v>468</v>
      </c>
      <c r="C164" s="23" t="s">
        <v>72</v>
      </c>
      <c r="D164" s="24" t="s">
        <v>52</v>
      </c>
      <c r="E164" s="23" t="s">
        <v>91</v>
      </c>
      <c r="F164" s="24" t="s">
        <v>469</v>
      </c>
      <c r="G164" s="10" t="str">
        <f t="shared" si="8"/>
        <v>5.36/km</v>
      </c>
      <c r="H164" s="13">
        <f t="shared" si="9"/>
        <v>0.016076388888888897</v>
      </c>
      <c r="I164" s="13">
        <f aca="true" t="shared" si="11" ref="I164:I195">F164-INDEX($F$4:$F$1761,MATCH(D164,$D$4:$D$1761,0))</f>
        <v>0.01309027777777778</v>
      </c>
    </row>
    <row r="165" spans="1:9" s="12" customFormat="1" ht="15" customHeight="1">
      <c r="A165" s="10">
        <v>162</v>
      </c>
      <c r="B165" s="23" t="s">
        <v>470</v>
      </c>
      <c r="C165" s="23" t="s">
        <v>72</v>
      </c>
      <c r="D165" s="24" t="s">
        <v>77</v>
      </c>
      <c r="E165" s="23" t="s">
        <v>91</v>
      </c>
      <c r="F165" s="24" t="s">
        <v>469</v>
      </c>
      <c r="G165" s="10" t="str">
        <f t="shared" si="8"/>
        <v>5.36/km</v>
      </c>
      <c r="H165" s="13">
        <f t="shared" si="9"/>
        <v>0.016076388888888897</v>
      </c>
      <c r="I165" s="13">
        <f t="shared" si="11"/>
        <v>0.011805555555555559</v>
      </c>
    </row>
    <row r="166" spans="1:9" s="12" customFormat="1" ht="15" customHeight="1">
      <c r="A166" s="10">
        <v>163</v>
      </c>
      <c r="B166" s="23" t="s">
        <v>471</v>
      </c>
      <c r="C166" s="23" t="s">
        <v>472</v>
      </c>
      <c r="D166" s="24" t="s">
        <v>52</v>
      </c>
      <c r="E166" s="23" t="s">
        <v>91</v>
      </c>
      <c r="F166" s="24" t="s">
        <v>473</v>
      </c>
      <c r="G166" s="10" t="str">
        <f t="shared" si="8"/>
        <v>5.37/km</v>
      </c>
      <c r="H166" s="13">
        <f t="shared" si="9"/>
        <v>0.016122685185185184</v>
      </c>
      <c r="I166" s="13">
        <f t="shared" si="11"/>
        <v>0.013136574074074068</v>
      </c>
    </row>
    <row r="167" spans="1:9" s="12" customFormat="1" ht="15" customHeight="1">
      <c r="A167" s="10">
        <v>164</v>
      </c>
      <c r="B167" s="23" t="s">
        <v>104</v>
      </c>
      <c r="C167" s="23" t="s">
        <v>474</v>
      </c>
      <c r="D167" s="24" t="s">
        <v>18</v>
      </c>
      <c r="E167" s="23" t="s">
        <v>91</v>
      </c>
      <c r="F167" s="24" t="s">
        <v>475</v>
      </c>
      <c r="G167" s="10" t="str">
        <f t="shared" si="8"/>
        <v>5.37/km</v>
      </c>
      <c r="H167" s="13">
        <f t="shared" si="9"/>
        <v>0.016134259259259258</v>
      </c>
      <c r="I167" s="13">
        <f t="shared" si="11"/>
        <v>0.016134259259259258</v>
      </c>
    </row>
    <row r="168" spans="1:9" s="12" customFormat="1" ht="15" customHeight="1">
      <c r="A168" s="10">
        <v>165</v>
      </c>
      <c r="B168" s="23" t="s">
        <v>476</v>
      </c>
      <c r="C168" s="23" t="s">
        <v>477</v>
      </c>
      <c r="D168" s="24" t="s">
        <v>84</v>
      </c>
      <c r="E168" s="23" t="s">
        <v>91</v>
      </c>
      <c r="F168" s="24" t="s">
        <v>478</v>
      </c>
      <c r="G168" s="10" t="str">
        <f t="shared" si="8"/>
        <v>5.37/km</v>
      </c>
      <c r="H168" s="13">
        <f t="shared" si="9"/>
        <v>0.016157407407407412</v>
      </c>
      <c r="I168" s="13">
        <f t="shared" si="11"/>
        <v>0.011388888888888893</v>
      </c>
    </row>
    <row r="169" spans="1:9" s="12" customFormat="1" ht="15" customHeight="1">
      <c r="A169" s="10">
        <v>166</v>
      </c>
      <c r="B169" s="23" t="s">
        <v>479</v>
      </c>
      <c r="C169" s="23" t="s">
        <v>480</v>
      </c>
      <c r="D169" s="24" t="s">
        <v>84</v>
      </c>
      <c r="E169" s="23" t="s">
        <v>264</v>
      </c>
      <c r="F169" s="24" t="s">
        <v>481</v>
      </c>
      <c r="G169" s="10" t="str">
        <f t="shared" si="8"/>
        <v>5.37/km</v>
      </c>
      <c r="H169" s="13">
        <f t="shared" si="9"/>
        <v>0.016168981481481486</v>
      </c>
      <c r="I169" s="13">
        <f t="shared" si="11"/>
        <v>0.011400462962962966</v>
      </c>
    </row>
    <row r="170" spans="1:9" s="12" customFormat="1" ht="15" customHeight="1">
      <c r="A170" s="10">
        <v>167</v>
      </c>
      <c r="B170" s="23" t="s">
        <v>157</v>
      </c>
      <c r="C170" s="23" t="s">
        <v>482</v>
      </c>
      <c r="D170" s="24" t="s">
        <v>84</v>
      </c>
      <c r="E170" s="23" t="s">
        <v>48</v>
      </c>
      <c r="F170" s="24" t="s">
        <v>483</v>
      </c>
      <c r="G170" s="10" t="str">
        <f t="shared" si="8"/>
        <v>5.37/km</v>
      </c>
      <c r="H170" s="13">
        <f t="shared" si="9"/>
        <v>0.01618055555555556</v>
      </c>
      <c r="I170" s="13">
        <f t="shared" si="11"/>
        <v>0.01141203703703704</v>
      </c>
    </row>
    <row r="171" spans="1:9" s="12" customFormat="1" ht="15" customHeight="1">
      <c r="A171" s="10">
        <v>168</v>
      </c>
      <c r="B171" s="23" t="s">
        <v>484</v>
      </c>
      <c r="C171" s="23" t="s">
        <v>51</v>
      </c>
      <c r="D171" s="24" t="s">
        <v>22</v>
      </c>
      <c r="E171" s="23" t="s">
        <v>91</v>
      </c>
      <c r="F171" s="24" t="s">
        <v>485</v>
      </c>
      <c r="G171" s="10" t="str">
        <f t="shared" si="8"/>
        <v>5.38/km</v>
      </c>
      <c r="H171" s="13">
        <f t="shared" si="9"/>
        <v>0.01630787037037037</v>
      </c>
      <c r="I171" s="13">
        <f t="shared" si="11"/>
        <v>0.015196759259259254</v>
      </c>
    </row>
    <row r="172" spans="1:9" s="12" customFormat="1" ht="15" customHeight="1">
      <c r="A172" s="10">
        <v>169</v>
      </c>
      <c r="B172" s="23" t="s">
        <v>486</v>
      </c>
      <c r="C172" s="23" t="s">
        <v>487</v>
      </c>
      <c r="D172" s="24" t="s">
        <v>84</v>
      </c>
      <c r="E172" s="23" t="s">
        <v>488</v>
      </c>
      <c r="F172" s="24" t="s">
        <v>489</v>
      </c>
      <c r="G172" s="10" t="str">
        <f t="shared" si="8"/>
        <v>5.38/km</v>
      </c>
      <c r="H172" s="13">
        <f t="shared" si="9"/>
        <v>0.016331018518518522</v>
      </c>
      <c r="I172" s="13">
        <f t="shared" si="11"/>
        <v>0.011562500000000003</v>
      </c>
    </row>
    <row r="173" spans="1:9" s="12" customFormat="1" ht="15" customHeight="1">
      <c r="A173" s="10">
        <v>170</v>
      </c>
      <c r="B173" s="23" t="s">
        <v>490</v>
      </c>
      <c r="C173" s="23" t="s">
        <v>398</v>
      </c>
      <c r="D173" s="24" t="s">
        <v>84</v>
      </c>
      <c r="E173" s="23" t="s">
        <v>48</v>
      </c>
      <c r="F173" s="24" t="s">
        <v>489</v>
      </c>
      <c r="G173" s="10" t="str">
        <f t="shared" si="8"/>
        <v>5.38/km</v>
      </c>
      <c r="H173" s="13">
        <f t="shared" si="9"/>
        <v>0.016331018518518522</v>
      </c>
      <c r="I173" s="13">
        <f t="shared" si="11"/>
        <v>0.011562500000000003</v>
      </c>
    </row>
    <row r="174" spans="1:9" s="12" customFormat="1" ht="15" customHeight="1">
      <c r="A174" s="10">
        <v>171</v>
      </c>
      <c r="B174" s="23" t="s">
        <v>491</v>
      </c>
      <c r="C174" s="23" t="s">
        <v>492</v>
      </c>
      <c r="D174" s="24" t="s">
        <v>43</v>
      </c>
      <c r="E174" s="23" t="s">
        <v>199</v>
      </c>
      <c r="F174" s="24" t="s">
        <v>493</v>
      </c>
      <c r="G174" s="10" t="str">
        <f t="shared" si="8"/>
        <v>5.39/km</v>
      </c>
      <c r="H174" s="13">
        <f t="shared" si="9"/>
        <v>0.01635416666666667</v>
      </c>
      <c r="I174" s="13">
        <f t="shared" si="11"/>
        <v>0.01363425925925926</v>
      </c>
    </row>
    <row r="175" spans="1:9" s="12" customFormat="1" ht="15" customHeight="1">
      <c r="A175" s="10">
        <v>172</v>
      </c>
      <c r="B175" s="23" t="s">
        <v>494</v>
      </c>
      <c r="C175" s="23" t="s">
        <v>495</v>
      </c>
      <c r="D175" s="24" t="s">
        <v>456</v>
      </c>
      <c r="E175" s="23" t="s">
        <v>264</v>
      </c>
      <c r="F175" s="24" t="s">
        <v>493</v>
      </c>
      <c r="G175" s="10" t="str">
        <f t="shared" si="8"/>
        <v>5.39/km</v>
      </c>
      <c r="H175" s="13">
        <f t="shared" si="9"/>
        <v>0.01635416666666667</v>
      </c>
      <c r="I175" s="13">
        <f t="shared" si="11"/>
        <v>0.0006250000000000006</v>
      </c>
    </row>
    <row r="176" spans="1:9" s="12" customFormat="1" ht="15" customHeight="1">
      <c r="A176" s="10">
        <v>173</v>
      </c>
      <c r="B176" s="23" t="s">
        <v>496</v>
      </c>
      <c r="C176" s="23" t="s">
        <v>90</v>
      </c>
      <c r="D176" s="24" t="s">
        <v>198</v>
      </c>
      <c r="E176" s="23" t="s">
        <v>23</v>
      </c>
      <c r="F176" s="24" t="s">
        <v>497</v>
      </c>
      <c r="G176" s="10" t="str">
        <f t="shared" si="8"/>
        <v>5.40/km</v>
      </c>
      <c r="H176" s="13">
        <f t="shared" si="9"/>
        <v>0.016458333333333332</v>
      </c>
      <c r="I176" s="13">
        <f t="shared" si="11"/>
        <v>0.007847222222222214</v>
      </c>
    </row>
    <row r="177" spans="1:9" s="12" customFormat="1" ht="15" customHeight="1">
      <c r="A177" s="10">
        <v>174</v>
      </c>
      <c r="B177" s="23" t="s">
        <v>498</v>
      </c>
      <c r="C177" s="23" t="s">
        <v>499</v>
      </c>
      <c r="D177" s="24" t="s">
        <v>22</v>
      </c>
      <c r="E177" s="23" t="s">
        <v>91</v>
      </c>
      <c r="F177" s="24" t="s">
        <v>500</v>
      </c>
      <c r="G177" s="10" t="str">
        <f t="shared" si="8"/>
        <v>5.41/km</v>
      </c>
      <c r="H177" s="13">
        <f t="shared" si="9"/>
        <v>0.016585648148148155</v>
      </c>
      <c r="I177" s="13">
        <f t="shared" si="11"/>
        <v>0.01547453703703704</v>
      </c>
    </row>
    <row r="178" spans="1:9" s="12" customFormat="1" ht="15" customHeight="1">
      <c r="A178" s="15">
        <v>175</v>
      </c>
      <c r="B178" s="30" t="s">
        <v>501</v>
      </c>
      <c r="C178" s="30" t="s">
        <v>237</v>
      </c>
      <c r="D178" s="31" t="s">
        <v>13</v>
      </c>
      <c r="E178" s="30" t="s">
        <v>567</v>
      </c>
      <c r="F178" s="31" t="s">
        <v>502</v>
      </c>
      <c r="G178" s="15" t="str">
        <f t="shared" si="8"/>
        <v>5.42/km</v>
      </c>
      <c r="H178" s="16">
        <f t="shared" si="9"/>
        <v>0.01680555555555556</v>
      </c>
      <c r="I178" s="16">
        <f t="shared" si="11"/>
        <v>0.01680555555555556</v>
      </c>
    </row>
    <row r="179" spans="1:9" s="12" customFormat="1" ht="15" customHeight="1">
      <c r="A179" s="10">
        <v>176</v>
      </c>
      <c r="B179" s="23" t="s">
        <v>503</v>
      </c>
      <c r="C179" s="23" t="s">
        <v>504</v>
      </c>
      <c r="D179" s="24" t="s">
        <v>22</v>
      </c>
      <c r="E179" s="23" t="s">
        <v>91</v>
      </c>
      <c r="F179" s="24" t="s">
        <v>505</v>
      </c>
      <c r="G179" s="10" t="str">
        <f t="shared" si="8"/>
        <v>5.42/km</v>
      </c>
      <c r="H179" s="13">
        <f t="shared" si="9"/>
        <v>0.016817129629629633</v>
      </c>
      <c r="I179" s="13">
        <f t="shared" si="11"/>
        <v>0.01570601851851852</v>
      </c>
    </row>
    <row r="180" spans="1:9" s="12" customFormat="1" ht="15" customHeight="1">
      <c r="A180" s="10">
        <v>177</v>
      </c>
      <c r="B180" s="23" t="s">
        <v>506</v>
      </c>
      <c r="C180" s="23" t="s">
        <v>507</v>
      </c>
      <c r="D180" s="24" t="s">
        <v>84</v>
      </c>
      <c r="E180" s="23" t="s">
        <v>155</v>
      </c>
      <c r="F180" s="24" t="s">
        <v>505</v>
      </c>
      <c r="G180" s="10" t="str">
        <f t="shared" si="8"/>
        <v>5.42/km</v>
      </c>
      <c r="H180" s="13">
        <f t="shared" si="9"/>
        <v>0.016817129629629633</v>
      </c>
      <c r="I180" s="13">
        <f t="shared" si="11"/>
        <v>0.012048611111111114</v>
      </c>
    </row>
    <row r="181" spans="1:9" s="12" customFormat="1" ht="15" customHeight="1">
      <c r="A181" s="10">
        <v>178</v>
      </c>
      <c r="B181" s="23" t="s">
        <v>508</v>
      </c>
      <c r="C181" s="23" t="s">
        <v>509</v>
      </c>
      <c r="D181" s="24" t="s">
        <v>22</v>
      </c>
      <c r="E181" s="23" t="s">
        <v>155</v>
      </c>
      <c r="F181" s="24" t="s">
        <v>510</v>
      </c>
      <c r="G181" s="10" t="str">
        <f t="shared" si="8"/>
        <v>5.46/km</v>
      </c>
      <c r="H181" s="13">
        <f t="shared" si="9"/>
        <v>0.0171875</v>
      </c>
      <c r="I181" s="13">
        <f t="shared" si="11"/>
        <v>0.016076388888888887</v>
      </c>
    </row>
    <row r="182" spans="1:9" s="12" customFormat="1" ht="15" customHeight="1">
      <c r="A182" s="10">
        <v>179</v>
      </c>
      <c r="B182" s="23" t="s">
        <v>511</v>
      </c>
      <c r="C182" s="23" t="s">
        <v>413</v>
      </c>
      <c r="D182" s="24" t="s">
        <v>22</v>
      </c>
      <c r="E182" s="23" t="s">
        <v>91</v>
      </c>
      <c r="F182" s="24" t="s">
        <v>512</v>
      </c>
      <c r="G182" s="10" t="str">
        <f t="shared" si="8"/>
        <v>5.49/km</v>
      </c>
      <c r="H182" s="13">
        <f t="shared" si="9"/>
        <v>0.017650462962962965</v>
      </c>
      <c r="I182" s="13">
        <f t="shared" si="11"/>
        <v>0.01653935185185185</v>
      </c>
    </row>
    <row r="183" spans="1:9" s="12" customFormat="1" ht="15" customHeight="1">
      <c r="A183" s="10">
        <v>180</v>
      </c>
      <c r="B183" s="23" t="s">
        <v>513</v>
      </c>
      <c r="C183" s="23" t="s">
        <v>68</v>
      </c>
      <c r="D183" s="24" t="s">
        <v>22</v>
      </c>
      <c r="E183" s="23" t="s">
        <v>23</v>
      </c>
      <c r="F183" s="24" t="s">
        <v>514</v>
      </c>
      <c r="G183" s="10" t="str">
        <f t="shared" si="8"/>
        <v>5.56/km</v>
      </c>
      <c r="H183" s="13">
        <f t="shared" si="9"/>
        <v>0.018402777777777775</v>
      </c>
      <c r="I183" s="13">
        <f t="shared" si="11"/>
        <v>0.01729166666666666</v>
      </c>
    </row>
    <row r="184" spans="1:9" s="12" customFormat="1" ht="15" customHeight="1">
      <c r="A184" s="10">
        <v>181</v>
      </c>
      <c r="B184" s="23" t="s">
        <v>515</v>
      </c>
      <c r="C184" s="23" t="s">
        <v>516</v>
      </c>
      <c r="D184" s="24" t="s">
        <v>84</v>
      </c>
      <c r="E184" s="23" t="s">
        <v>418</v>
      </c>
      <c r="F184" s="24" t="s">
        <v>517</v>
      </c>
      <c r="G184" s="10" t="str">
        <f t="shared" si="8"/>
        <v>5.59/km</v>
      </c>
      <c r="H184" s="13">
        <f t="shared" si="9"/>
        <v>0.01877314814814815</v>
      </c>
      <c r="I184" s="13">
        <f t="shared" si="11"/>
        <v>0.01400462962962963</v>
      </c>
    </row>
    <row r="185" spans="1:9" s="12" customFormat="1" ht="15" customHeight="1">
      <c r="A185" s="10">
        <v>182</v>
      </c>
      <c r="B185" s="23" t="s">
        <v>518</v>
      </c>
      <c r="C185" s="23" t="s">
        <v>519</v>
      </c>
      <c r="D185" s="24" t="s">
        <v>198</v>
      </c>
      <c r="E185" s="23" t="s">
        <v>48</v>
      </c>
      <c r="F185" s="24" t="s">
        <v>520</v>
      </c>
      <c r="G185" s="10" t="str">
        <f t="shared" si="8"/>
        <v>6.04/km</v>
      </c>
      <c r="H185" s="13">
        <f t="shared" si="9"/>
        <v>0.019479166666666665</v>
      </c>
      <c r="I185" s="13">
        <f t="shared" si="11"/>
        <v>0.010868055555555547</v>
      </c>
    </row>
    <row r="186" spans="1:9" s="12" customFormat="1" ht="15" customHeight="1">
      <c r="A186" s="10">
        <v>183</v>
      </c>
      <c r="B186" s="23" t="s">
        <v>521</v>
      </c>
      <c r="C186" s="23" t="s">
        <v>30</v>
      </c>
      <c r="D186" s="24" t="s">
        <v>22</v>
      </c>
      <c r="E186" s="23" t="s">
        <v>48</v>
      </c>
      <c r="F186" s="24" t="s">
        <v>522</v>
      </c>
      <c r="G186" s="10" t="str">
        <f t="shared" si="8"/>
        <v>6.06/km</v>
      </c>
      <c r="H186" s="13">
        <f t="shared" si="9"/>
        <v>0.01971064814814815</v>
      </c>
      <c r="I186" s="13">
        <f t="shared" si="11"/>
        <v>0.018599537037037036</v>
      </c>
    </row>
    <row r="187" spans="1:9" s="12" customFormat="1" ht="15" customHeight="1">
      <c r="A187" s="10">
        <v>184</v>
      </c>
      <c r="B187" s="23" t="s">
        <v>523</v>
      </c>
      <c r="C187" s="23" t="s">
        <v>524</v>
      </c>
      <c r="D187" s="24" t="s">
        <v>84</v>
      </c>
      <c r="E187" s="23" t="s">
        <v>48</v>
      </c>
      <c r="F187" s="24" t="s">
        <v>525</v>
      </c>
      <c r="G187" s="10" t="str">
        <f t="shared" si="8"/>
        <v>6.12/km</v>
      </c>
      <c r="H187" s="13">
        <f t="shared" si="9"/>
        <v>0.020416666666666666</v>
      </c>
      <c r="I187" s="13">
        <f t="shared" si="11"/>
        <v>0.015648148148148147</v>
      </c>
    </row>
    <row r="188" spans="1:9" s="12" customFormat="1" ht="15" customHeight="1">
      <c r="A188" s="10">
        <v>185</v>
      </c>
      <c r="B188" s="23" t="s">
        <v>526</v>
      </c>
      <c r="C188" s="23" t="s">
        <v>17</v>
      </c>
      <c r="D188" s="24" t="s">
        <v>198</v>
      </c>
      <c r="E188" s="23" t="s">
        <v>418</v>
      </c>
      <c r="F188" s="24" t="s">
        <v>527</v>
      </c>
      <c r="G188" s="10" t="str">
        <f t="shared" si="8"/>
        <v>6.12/km</v>
      </c>
      <c r="H188" s="13">
        <f t="shared" si="9"/>
        <v>0.02042824074074074</v>
      </c>
      <c r="I188" s="13">
        <f t="shared" si="11"/>
        <v>0.011817129629629622</v>
      </c>
    </row>
    <row r="189" spans="1:9" s="12" customFormat="1" ht="15" customHeight="1">
      <c r="A189" s="10">
        <v>186</v>
      </c>
      <c r="B189" s="23" t="s">
        <v>528</v>
      </c>
      <c r="C189" s="23" t="s">
        <v>413</v>
      </c>
      <c r="D189" s="24" t="s">
        <v>43</v>
      </c>
      <c r="E189" s="23" t="s">
        <v>529</v>
      </c>
      <c r="F189" s="24" t="s">
        <v>530</v>
      </c>
      <c r="G189" s="10" t="str">
        <f t="shared" si="8"/>
        <v>6.16/km</v>
      </c>
      <c r="H189" s="13">
        <f t="shared" si="9"/>
        <v>0.02092592592592593</v>
      </c>
      <c r="I189" s="13">
        <f t="shared" si="11"/>
        <v>0.01820601851851852</v>
      </c>
    </row>
    <row r="190" spans="1:9" s="12" customFormat="1" ht="15" customHeight="1">
      <c r="A190" s="10">
        <v>187</v>
      </c>
      <c r="B190" s="23" t="s">
        <v>531</v>
      </c>
      <c r="C190" s="23" t="s">
        <v>532</v>
      </c>
      <c r="D190" s="24" t="s">
        <v>84</v>
      </c>
      <c r="E190" s="23" t="s">
        <v>48</v>
      </c>
      <c r="F190" s="24" t="s">
        <v>533</v>
      </c>
      <c r="G190" s="10" t="str">
        <f t="shared" si="8"/>
        <v>6.17/km</v>
      </c>
      <c r="H190" s="13">
        <f t="shared" si="9"/>
        <v>0.021041666666666674</v>
      </c>
      <c r="I190" s="13">
        <f t="shared" si="11"/>
        <v>0.016273148148148155</v>
      </c>
    </row>
    <row r="191" spans="1:9" s="12" customFormat="1" ht="15" customHeight="1">
      <c r="A191" s="10">
        <v>188</v>
      </c>
      <c r="B191" s="23" t="s">
        <v>534</v>
      </c>
      <c r="C191" s="23" t="s">
        <v>535</v>
      </c>
      <c r="D191" s="24" t="s">
        <v>52</v>
      </c>
      <c r="E191" s="23" t="s">
        <v>23</v>
      </c>
      <c r="F191" s="24" t="s">
        <v>536</v>
      </c>
      <c r="G191" s="10" t="str">
        <f t="shared" si="8"/>
        <v>6.21/km</v>
      </c>
      <c r="H191" s="13">
        <f t="shared" si="9"/>
        <v>0.02143518518518519</v>
      </c>
      <c r="I191" s="13">
        <f t="shared" si="11"/>
        <v>0.018449074074074073</v>
      </c>
    </row>
    <row r="192" spans="1:9" s="12" customFormat="1" ht="15" customHeight="1">
      <c r="A192" s="10">
        <v>189</v>
      </c>
      <c r="B192" s="23" t="s">
        <v>537</v>
      </c>
      <c r="C192" s="23" t="s">
        <v>524</v>
      </c>
      <c r="D192" s="24" t="s">
        <v>84</v>
      </c>
      <c r="E192" s="23" t="s">
        <v>199</v>
      </c>
      <c r="F192" s="24" t="s">
        <v>538</v>
      </c>
      <c r="G192" s="10" t="str">
        <f t="shared" si="8"/>
        <v>6.21/km</v>
      </c>
      <c r="H192" s="13">
        <f t="shared" si="9"/>
        <v>0.021493055555555557</v>
      </c>
      <c r="I192" s="13">
        <f t="shared" si="11"/>
        <v>0.016724537037037038</v>
      </c>
    </row>
    <row r="193" spans="1:9" s="12" customFormat="1" ht="15" customHeight="1">
      <c r="A193" s="10">
        <v>190</v>
      </c>
      <c r="B193" s="23" t="s">
        <v>539</v>
      </c>
      <c r="C193" s="23" t="s">
        <v>76</v>
      </c>
      <c r="D193" s="24" t="s">
        <v>22</v>
      </c>
      <c r="E193" s="23" t="s">
        <v>488</v>
      </c>
      <c r="F193" s="24" t="s">
        <v>540</v>
      </c>
      <c r="G193" s="10" t="str">
        <f t="shared" si="8"/>
        <v>6.25/km</v>
      </c>
      <c r="H193" s="13">
        <f t="shared" si="9"/>
        <v>0.021979166666666668</v>
      </c>
      <c r="I193" s="13">
        <f t="shared" si="11"/>
        <v>0.020868055555555553</v>
      </c>
    </row>
    <row r="194" spans="1:9" s="12" customFormat="1" ht="15" customHeight="1">
      <c r="A194" s="10">
        <v>191</v>
      </c>
      <c r="B194" s="23" t="s">
        <v>541</v>
      </c>
      <c r="C194" s="23" t="s">
        <v>542</v>
      </c>
      <c r="D194" s="24" t="s">
        <v>84</v>
      </c>
      <c r="E194" s="23" t="s">
        <v>27</v>
      </c>
      <c r="F194" s="24" t="s">
        <v>543</v>
      </c>
      <c r="G194" s="10" t="str">
        <f t="shared" si="8"/>
        <v>6.28/km</v>
      </c>
      <c r="H194" s="13">
        <f t="shared" si="9"/>
        <v>0.022291666666666675</v>
      </c>
      <c r="I194" s="13">
        <f t="shared" si="11"/>
        <v>0.017523148148148156</v>
      </c>
    </row>
    <row r="195" spans="1:9" s="12" customFormat="1" ht="15" customHeight="1">
      <c r="A195" s="10">
        <v>192</v>
      </c>
      <c r="B195" s="23" t="s">
        <v>544</v>
      </c>
      <c r="C195" s="23" t="s">
        <v>83</v>
      </c>
      <c r="D195" s="24" t="s">
        <v>84</v>
      </c>
      <c r="E195" s="23" t="s">
        <v>102</v>
      </c>
      <c r="F195" s="24" t="s">
        <v>545</v>
      </c>
      <c r="G195" s="10" t="str">
        <f t="shared" si="8"/>
        <v>6.43/km</v>
      </c>
      <c r="H195" s="13">
        <f t="shared" si="9"/>
        <v>0.02416666666666667</v>
      </c>
      <c r="I195" s="13">
        <f t="shared" si="11"/>
        <v>0.01939814814814815</v>
      </c>
    </row>
    <row r="196" spans="1:9" s="12" customFormat="1" ht="15" customHeight="1">
      <c r="A196" s="10">
        <v>193</v>
      </c>
      <c r="B196" s="23" t="s">
        <v>546</v>
      </c>
      <c r="C196" s="23" t="s">
        <v>547</v>
      </c>
      <c r="D196" s="24" t="s">
        <v>84</v>
      </c>
      <c r="E196" s="23" t="s">
        <v>548</v>
      </c>
      <c r="F196" s="24" t="s">
        <v>549</v>
      </c>
      <c r="G196" s="10" t="str">
        <f aca="true" t="shared" si="12" ref="G196:G202">TEXT(INT((HOUR(F196)*3600+MINUTE(F196)*60+SECOND(F196))/$I$2/60),"0")&amp;"."&amp;TEXT(MOD((HOUR(F196)*3600+MINUTE(F196)*60+SECOND(F196))/$I$2,60),"00")&amp;"/km"</f>
        <v>6.48/km</v>
      </c>
      <c r="H196" s="13">
        <f aca="true" t="shared" si="13" ref="H196:H202">F196-$F$4</f>
        <v>0.024791666666666663</v>
      </c>
      <c r="I196" s="13">
        <f aca="true" t="shared" si="14" ref="I196:I202">F196-INDEX($F$4:$F$1761,MATCH(D196,$D$4:$D$1761,0))</f>
        <v>0.020023148148148144</v>
      </c>
    </row>
    <row r="197" spans="1:9" s="12" customFormat="1" ht="15" customHeight="1">
      <c r="A197" s="10">
        <v>194</v>
      </c>
      <c r="B197" s="23" t="s">
        <v>550</v>
      </c>
      <c r="C197" s="23" t="s">
        <v>551</v>
      </c>
      <c r="D197" s="24" t="s">
        <v>84</v>
      </c>
      <c r="E197" s="23" t="s">
        <v>102</v>
      </c>
      <c r="F197" s="24" t="s">
        <v>552</v>
      </c>
      <c r="G197" s="10" t="str">
        <f t="shared" si="12"/>
        <v>6.49/km</v>
      </c>
      <c r="H197" s="13">
        <f t="shared" si="13"/>
        <v>0.024849537037037038</v>
      </c>
      <c r="I197" s="13">
        <f t="shared" si="14"/>
        <v>0.02008101851851852</v>
      </c>
    </row>
    <row r="198" spans="1:9" s="12" customFormat="1" ht="15" customHeight="1">
      <c r="A198" s="10">
        <v>195</v>
      </c>
      <c r="B198" s="23" t="s">
        <v>496</v>
      </c>
      <c r="C198" s="23" t="s">
        <v>398</v>
      </c>
      <c r="D198" s="24" t="s">
        <v>84</v>
      </c>
      <c r="E198" s="23" t="s">
        <v>48</v>
      </c>
      <c r="F198" s="24" t="s">
        <v>553</v>
      </c>
      <c r="G198" s="10" t="str">
        <f t="shared" si="12"/>
        <v>7.12/km</v>
      </c>
      <c r="H198" s="13">
        <f t="shared" si="13"/>
        <v>0.02769675925925926</v>
      </c>
      <c r="I198" s="13">
        <f t="shared" si="14"/>
        <v>0.022928240740740742</v>
      </c>
    </row>
    <row r="199" spans="1:9" s="12" customFormat="1" ht="15" customHeight="1">
      <c r="A199" s="10">
        <v>196</v>
      </c>
      <c r="B199" s="23" t="s">
        <v>554</v>
      </c>
      <c r="C199" s="23" t="s">
        <v>555</v>
      </c>
      <c r="D199" s="24" t="s">
        <v>84</v>
      </c>
      <c r="E199" s="23" t="s">
        <v>199</v>
      </c>
      <c r="F199" s="24" t="s">
        <v>556</v>
      </c>
      <c r="G199" s="10" t="str">
        <f t="shared" si="12"/>
        <v>7.29/km</v>
      </c>
      <c r="H199" s="13">
        <f t="shared" si="13"/>
        <v>0.02966435185185185</v>
      </c>
      <c r="I199" s="13">
        <f t="shared" si="14"/>
        <v>0.024895833333333332</v>
      </c>
    </row>
    <row r="200" spans="1:9" s="12" customFormat="1" ht="15" customHeight="1">
      <c r="A200" s="15">
        <v>197</v>
      </c>
      <c r="B200" s="30" t="s">
        <v>557</v>
      </c>
      <c r="C200" s="30" t="s">
        <v>558</v>
      </c>
      <c r="D200" s="31" t="s">
        <v>198</v>
      </c>
      <c r="E200" s="30" t="s">
        <v>567</v>
      </c>
      <c r="F200" s="31" t="s">
        <v>559</v>
      </c>
      <c r="G200" s="15" t="str">
        <f t="shared" si="12"/>
        <v>7.48/km</v>
      </c>
      <c r="H200" s="16">
        <f t="shared" si="13"/>
        <v>0.03197916666666667</v>
      </c>
      <c r="I200" s="16">
        <f t="shared" si="14"/>
        <v>0.02336805555555555</v>
      </c>
    </row>
    <row r="201" spans="1:9" s="12" customFormat="1" ht="15" customHeight="1">
      <c r="A201" s="10">
        <v>198</v>
      </c>
      <c r="B201" s="23" t="s">
        <v>560</v>
      </c>
      <c r="C201" s="23" t="s">
        <v>561</v>
      </c>
      <c r="D201" s="24" t="s">
        <v>456</v>
      </c>
      <c r="E201" s="23" t="s">
        <v>264</v>
      </c>
      <c r="F201" s="24" t="s">
        <v>562</v>
      </c>
      <c r="G201" s="10" t="str">
        <f t="shared" si="12"/>
        <v>7.54/km</v>
      </c>
      <c r="H201" s="13">
        <f t="shared" si="13"/>
        <v>0.032685185185185185</v>
      </c>
      <c r="I201" s="13">
        <f t="shared" si="14"/>
        <v>0.016956018518518516</v>
      </c>
    </row>
    <row r="202" spans="1:9" s="12" customFormat="1" ht="15" customHeight="1" thickBot="1">
      <c r="A202" s="26">
        <v>199</v>
      </c>
      <c r="B202" s="27" t="s">
        <v>563</v>
      </c>
      <c r="C202" s="27" t="s">
        <v>535</v>
      </c>
      <c r="D202" s="28" t="s">
        <v>456</v>
      </c>
      <c r="E202" s="27" t="s">
        <v>23</v>
      </c>
      <c r="F202" s="28" t="s">
        <v>564</v>
      </c>
      <c r="G202" s="26" t="str">
        <f t="shared" si="12"/>
        <v>8.55/km</v>
      </c>
      <c r="H202" s="29">
        <f t="shared" si="13"/>
        <v>0.04005787037037038</v>
      </c>
      <c r="I202" s="29">
        <f t="shared" si="14"/>
        <v>0.024328703703703713</v>
      </c>
    </row>
  </sheetData>
  <autoFilter ref="A3:I202"/>
  <mergeCells count="2">
    <mergeCell ref="A1:I1"/>
    <mergeCell ref="A2:G2"/>
  </mergeCells>
  <printOptions gridLines="1" horizontalCentered="1"/>
  <pageMargins left="0.2362204724409449" right="0.2362204724409449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7109375" style="1" customWidth="1"/>
    <col min="2" max="2" width="44.00390625" style="1" customWidth="1"/>
    <col min="3" max="3" width="12.7109375" style="1" customWidth="1"/>
  </cols>
  <sheetData>
    <row r="1" spans="1:3" ht="24.75" customHeight="1" thickBot="1">
      <c r="A1" s="40" t="str">
        <f>RealTime!A1</f>
        <v> Corri tra le Cerase 7ª edizione</v>
      </c>
      <c r="B1" s="41"/>
      <c r="C1" s="42"/>
    </row>
    <row r="2" spans="1:3" ht="33" customHeight="1" thickBot="1">
      <c r="A2" s="43" t="str">
        <f>RealTime!A2&amp;" km. "&amp;RealTime!I2</f>
        <v> Castelchiodato (RM) Italia -  Martedì 02/06/2009 km. 10,45</v>
      </c>
      <c r="B2" s="44"/>
      <c r="C2" s="45"/>
    </row>
    <row r="3" spans="1:3" ht="24.75" customHeight="1" thickBot="1">
      <c r="A3" s="3" t="s">
        <v>2</v>
      </c>
      <c r="B3" s="4" t="s">
        <v>6</v>
      </c>
      <c r="C3" s="4" t="s">
        <v>10</v>
      </c>
    </row>
    <row r="4" spans="1:3" ht="15" customHeight="1">
      <c r="A4" s="17">
        <v>1</v>
      </c>
      <c r="B4" s="32" t="s">
        <v>48</v>
      </c>
      <c r="C4" s="33">
        <v>29</v>
      </c>
    </row>
    <row r="5" spans="1:3" ht="15" customHeight="1">
      <c r="A5" s="18">
        <v>2</v>
      </c>
      <c r="B5" s="34" t="s">
        <v>91</v>
      </c>
      <c r="C5" s="35">
        <v>23</v>
      </c>
    </row>
    <row r="6" spans="1:3" ht="15" customHeight="1">
      <c r="A6" s="18">
        <v>3</v>
      </c>
      <c r="B6" s="34" t="s">
        <v>138</v>
      </c>
      <c r="C6" s="35">
        <v>10</v>
      </c>
    </row>
    <row r="7" spans="1:3" ht="15" customHeight="1">
      <c r="A7" s="18">
        <v>4</v>
      </c>
      <c r="B7" s="34" t="s">
        <v>178</v>
      </c>
      <c r="C7" s="35">
        <v>9</v>
      </c>
    </row>
    <row r="8" spans="1:3" ht="15" customHeight="1">
      <c r="A8" s="18">
        <v>5</v>
      </c>
      <c r="B8" s="34" t="s">
        <v>162</v>
      </c>
      <c r="C8" s="35">
        <v>8</v>
      </c>
    </row>
    <row r="9" spans="1:3" ht="15" customHeight="1">
      <c r="A9" s="18">
        <v>6</v>
      </c>
      <c r="B9" s="34" t="s">
        <v>264</v>
      </c>
      <c r="C9" s="35">
        <v>8</v>
      </c>
    </row>
    <row r="10" spans="1:3" ht="15" customHeight="1">
      <c r="A10" s="18">
        <v>7</v>
      </c>
      <c r="B10" s="34" t="s">
        <v>23</v>
      </c>
      <c r="C10" s="35">
        <v>8</v>
      </c>
    </row>
    <row r="11" spans="1:3" ht="15" customHeight="1">
      <c r="A11" s="18">
        <v>8</v>
      </c>
      <c r="B11" s="34" t="s">
        <v>102</v>
      </c>
      <c r="C11" s="35">
        <v>8</v>
      </c>
    </row>
    <row r="12" spans="1:3" ht="15" customHeight="1">
      <c r="A12" s="18">
        <v>9</v>
      </c>
      <c r="B12" s="34" t="s">
        <v>14</v>
      </c>
      <c r="C12" s="35">
        <v>8</v>
      </c>
    </row>
    <row r="13" spans="1:3" ht="15" customHeight="1">
      <c r="A13" s="20">
        <v>10</v>
      </c>
      <c r="B13" s="38" t="s">
        <v>567</v>
      </c>
      <c r="C13" s="39">
        <v>6</v>
      </c>
    </row>
    <row r="14" spans="1:3" ht="15" customHeight="1">
      <c r="A14" s="18">
        <v>11</v>
      </c>
      <c r="B14" s="34" t="s">
        <v>155</v>
      </c>
      <c r="C14" s="35">
        <v>6</v>
      </c>
    </row>
    <row r="15" spans="1:3" ht="15" customHeight="1">
      <c r="A15" s="18">
        <v>12</v>
      </c>
      <c r="B15" s="34" t="s">
        <v>199</v>
      </c>
      <c r="C15" s="35">
        <v>5</v>
      </c>
    </row>
    <row r="16" spans="1:3" ht="15" customHeight="1">
      <c r="A16" s="18">
        <v>13</v>
      </c>
      <c r="B16" s="34" t="s">
        <v>69</v>
      </c>
      <c r="C16" s="35">
        <v>5</v>
      </c>
    </row>
    <row r="17" spans="1:3" ht="15" customHeight="1">
      <c r="A17" s="18">
        <v>14</v>
      </c>
      <c r="B17" s="34" t="s">
        <v>39</v>
      </c>
      <c r="C17" s="35">
        <v>5</v>
      </c>
    </row>
    <row r="18" spans="1:3" ht="15" customHeight="1">
      <c r="A18" s="18">
        <v>15</v>
      </c>
      <c r="B18" s="34" t="s">
        <v>27</v>
      </c>
      <c r="C18" s="35">
        <v>5</v>
      </c>
    </row>
    <row r="19" spans="1:3" ht="15" customHeight="1">
      <c r="A19" s="18">
        <v>16</v>
      </c>
      <c r="B19" s="34" t="s">
        <v>381</v>
      </c>
      <c r="C19" s="35">
        <v>4</v>
      </c>
    </row>
    <row r="20" spans="1:3" ht="15" customHeight="1">
      <c r="A20" s="18">
        <v>17</v>
      </c>
      <c r="B20" s="34" t="s">
        <v>99</v>
      </c>
      <c r="C20" s="35">
        <v>3</v>
      </c>
    </row>
    <row r="21" spans="1:3" ht="15" customHeight="1">
      <c r="A21" s="18">
        <v>18</v>
      </c>
      <c r="B21" s="34" t="s">
        <v>206</v>
      </c>
      <c r="C21" s="35">
        <v>3</v>
      </c>
    </row>
    <row r="22" spans="1:3" ht="15" customHeight="1">
      <c r="A22" s="18">
        <v>19</v>
      </c>
      <c r="B22" s="34" t="s">
        <v>418</v>
      </c>
      <c r="C22" s="35">
        <v>3</v>
      </c>
    </row>
    <row r="23" spans="1:3" ht="15" customHeight="1">
      <c r="A23" s="18">
        <v>20</v>
      </c>
      <c r="B23" s="34" t="s">
        <v>73</v>
      </c>
      <c r="C23" s="35">
        <v>3</v>
      </c>
    </row>
    <row r="24" spans="1:3" ht="15" customHeight="1">
      <c r="A24" s="18">
        <v>21</v>
      </c>
      <c r="B24" s="34" t="s">
        <v>353</v>
      </c>
      <c r="C24" s="35">
        <v>2</v>
      </c>
    </row>
    <row r="25" spans="1:3" ht="15" customHeight="1">
      <c r="A25" s="18">
        <v>22</v>
      </c>
      <c r="B25" s="34" t="s">
        <v>234</v>
      </c>
      <c r="C25" s="35">
        <v>2</v>
      </c>
    </row>
    <row r="26" spans="1:3" ht="15" customHeight="1">
      <c r="A26" s="18">
        <v>23</v>
      </c>
      <c r="B26" s="34" t="s">
        <v>175</v>
      </c>
      <c r="C26" s="35">
        <v>2</v>
      </c>
    </row>
    <row r="27" spans="1:3" ht="15" customHeight="1">
      <c r="A27" s="18">
        <v>24</v>
      </c>
      <c r="B27" s="34" t="s">
        <v>488</v>
      </c>
      <c r="C27" s="35">
        <v>2</v>
      </c>
    </row>
    <row r="28" spans="1:3" ht="15" customHeight="1">
      <c r="A28" s="18">
        <v>25</v>
      </c>
      <c r="B28" s="34" t="s">
        <v>144</v>
      </c>
      <c r="C28" s="35">
        <v>2</v>
      </c>
    </row>
    <row r="29" spans="1:3" ht="15" customHeight="1">
      <c r="A29" s="18">
        <v>26</v>
      </c>
      <c r="B29" s="34" t="s">
        <v>281</v>
      </c>
      <c r="C29" s="35">
        <v>2</v>
      </c>
    </row>
    <row r="30" spans="1:3" ht="15" customHeight="1">
      <c r="A30" s="18">
        <v>27</v>
      </c>
      <c r="B30" s="34" t="s">
        <v>278</v>
      </c>
      <c r="C30" s="35">
        <v>2</v>
      </c>
    </row>
    <row r="31" spans="1:3" ht="15" customHeight="1">
      <c r="A31" s="18">
        <v>28</v>
      </c>
      <c r="B31" s="34" t="s">
        <v>224</v>
      </c>
      <c r="C31" s="35">
        <v>1</v>
      </c>
    </row>
    <row r="32" spans="1:3" ht="15" customHeight="1">
      <c r="A32" s="18">
        <v>29</v>
      </c>
      <c r="B32" s="34" t="s">
        <v>393</v>
      </c>
      <c r="C32" s="35">
        <v>1</v>
      </c>
    </row>
    <row r="33" spans="1:3" ht="15" customHeight="1">
      <c r="A33" s="18">
        <v>30</v>
      </c>
      <c r="B33" s="34" t="s">
        <v>251</v>
      </c>
      <c r="C33" s="35">
        <v>1</v>
      </c>
    </row>
    <row r="34" spans="1:3" ht="15" customHeight="1">
      <c r="A34" s="18">
        <v>31</v>
      </c>
      <c r="B34" s="34" t="s">
        <v>261</v>
      </c>
      <c r="C34" s="35">
        <v>1</v>
      </c>
    </row>
    <row r="35" spans="1:3" ht="15" customHeight="1">
      <c r="A35" s="18">
        <v>32</v>
      </c>
      <c r="B35" s="34" t="s">
        <v>529</v>
      </c>
      <c r="C35" s="35">
        <v>1</v>
      </c>
    </row>
    <row r="36" spans="1:3" ht="15" customHeight="1">
      <c r="A36" s="18">
        <v>33</v>
      </c>
      <c r="B36" s="34" t="s">
        <v>116</v>
      </c>
      <c r="C36" s="35">
        <v>1</v>
      </c>
    </row>
    <row r="37" spans="1:3" ht="15" customHeight="1">
      <c r="A37" s="18">
        <v>34</v>
      </c>
      <c r="B37" s="34" t="s">
        <v>344</v>
      </c>
      <c r="C37" s="35">
        <v>1</v>
      </c>
    </row>
    <row r="38" spans="1:3" ht="15" customHeight="1">
      <c r="A38" s="18">
        <v>35</v>
      </c>
      <c r="B38" s="34" t="s">
        <v>548</v>
      </c>
      <c r="C38" s="35">
        <v>1</v>
      </c>
    </row>
    <row r="39" spans="1:3" ht="15" customHeight="1">
      <c r="A39" s="18">
        <v>36</v>
      </c>
      <c r="B39" s="34" t="s">
        <v>445</v>
      </c>
      <c r="C39" s="35">
        <v>1</v>
      </c>
    </row>
    <row r="40" spans="1:3" ht="15" customHeight="1">
      <c r="A40" s="18">
        <v>37</v>
      </c>
      <c r="B40" s="34" t="s">
        <v>19</v>
      </c>
      <c r="C40" s="35">
        <v>1</v>
      </c>
    </row>
    <row r="41" spans="1:3" ht="15" customHeight="1">
      <c r="A41" s="18">
        <v>38</v>
      </c>
      <c r="B41" s="34" t="s">
        <v>285</v>
      </c>
      <c r="C41" s="35">
        <v>1</v>
      </c>
    </row>
    <row r="42" spans="1:3" ht="15" customHeight="1">
      <c r="A42" s="18">
        <v>39</v>
      </c>
      <c r="B42" s="34" t="s">
        <v>56</v>
      </c>
      <c r="C42" s="35">
        <v>1</v>
      </c>
    </row>
    <row r="43" spans="1:3" ht="15" customHeight="1">
      <c r="A43" s="18">
        <v>40</v>
      </c>
      <c r="B43" s="34" t="s">
        <v>401</v>
      </c>
      <c r="C43" s="35">
        <v>1</v>
      </c>
    </row>
    <row r="44" spans="1:3" ht="15" customHeight="1">
      <c r="A44" s="18">
        <v>41</v>
      </c>
      <c r="B44" s="34" t="s">
        <v>238</v>
      </c>
      <c r="C44" s="35">
        <v>1</v>
      </c>
    </row>
    <row r="45" spans="1:3" ht="15" customHeight="1">
      <c r="A45" s="18">
        <v>42</v>
      </c>
      <c r="B45" s="34" t="s">
        <v>304</v>
      </c>
      <c r="C45" s="35">
        <v>1</v>
      </c>
    </row>
    <row r="46" spans="1:3" ht="15" customHeight="1">
      <c r="A46" s="18">
        <v>43</v>
      </c>
      <c r="B46" s="34" t="s">
        <v>369</v>
      </c>
      <c r="C46" s="35">
        <v>1</v>
      </c>
    </row>
    <row r="47" spans="1:3" ht="12.75">
      <c r="A47" s="18">
        <v>44</v>
      </c>
      <c r="B47" s="34" t="s">
        <v>319</v>
      </c>
      <c r="C47" s="35">
        <v>1</v>
      </c>
    </row>
    <row r="48" spans="1:3" ht="12.75">
      <c r="A48" s="18">
        <v>45</v>
      </c>
      <c r="B48" s="34" t="s">
        <v>111</v>
      </c>
      <c r="C48" s="35">
        <v>1</v>
      </c>
    </row>
    <row r="49" spans="1:3" ht="12.75">
      <c r="A49" s="18">
        <v>46</v>
      </c>
      <c r="B49" s="34" t="s">
        <v>35</v>
      </c>
      <c r="C49" s="35">
        <v>1</v>
      </c>
    </row>
    <row r="50" spans="1:3" ht="12.75">
      <c r="A50" s="18">
        <v>47</v>
      </c>
      <c r="B50" s="34" t="s">
        <v>203</v>
      </c>
      <c r="C50" s="35">
        <v>1</v>
      </c>
    </row>
    <row r="51" spans="1:3" ht="12.75">
      <c r="A51" s="18">
        <v>48</v>
      </c>
      <c r="B51" s="34" t="s">
        <v>31</v>
      </c>
      <c r="C51" s="35">
        <v>1</v>
      </c>
    </row>
    <row r="52" spans="1:3" ht="12.75">
      <c r="A52" s="18">
        <v>49</v>
      </c>
      <c r="B52" s="34" t="s">
        <v>404</v>
      </c>
      <c r="C52" s="35">
        <v>1</v>
      </c>
    </row>
    <row r="53" spans="1:3" ht="12.75">
      <c r="A53" s="18">
        <v>50</v>
      </c>
      <c r="B53" s="34" t="s">
        <v>44</v>
      </c>
      <c r="C53" s="35">
        <v>1</v>
      </c>
    </row>
    <row r="54" spans="1:3" ht="12.75">
      <c r="A54" s="18">
        <v>51</v>
      </c>
      <c r="B54" s="34" t="s">
        <v>334</v>
      </c>
      <c r="C54" s="35">
        <v>1</v>
      </c>
    </row>
    <row r="55" spans="1:3" ht="12.75">
      <c r="A55" s="18">
        <v>52</v>
      </c>
      <c r="B55" s="34" t="s">
        <v>87</v>
      </c>
      <c r="C55" s="35">
        <v>1</v>
      </c>
    </row>
    <row r="56" spans="1:3" ht="13.5" thickBot="1">
      <c r="A56" s="19"/>
      <c r="B56" s="36" t="s">
        <v>568</v>
      </c>
      <c r="C56" s="37">
        <v>1</v>
      </c>
    </row>
    <row r="57" ht="12.75">
      <c r="C57" s="1">
        <f>SUM(C4:C56)</f>
        <v>199</v>
      </c>
    </row>
  </sheetData>
  <mergeCells count="2">
    <mergeCell ref="A1:C1"/>
    <mergeCell ref="A2:C2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giuseppe coccia</cp:lastModifiedBy>
  <cp:lastPrinted>2009-06-01T11:36:23Z</cp:lastPrinted>
  <dcterms:created xsi:type="dcterms:W3CDTF">2008-10-15T19:55:17Z</dcterms:created>
  <dcterms:modified xsi:type="dcterms:W3CDTF">2009-06-08T06:16:58Z</dcterms:modified>
  <cp:category/>
  <cp:version/>
  <cp:contentType/>
  <cp:contentStatus/>
</cp:coreProperties>
</file>