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'Individuale'!$A$4:$I$68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<sst xmlns="http://schemas.openxmlformats.org/spreadsheetml/2006/main" count="367" uniqueCount="239">
  <si>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</si>
  <si>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</si>
  <si>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</si>
  <si>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</si>
  <si>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</si>
  <si>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</si>
  <si>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</si>
  <si>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</si>
  <si>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Iscritti</t>
  </si>
  <si>
    <t>Distanza dal 1° classif</t>
  </si>
  <si>
    <t>Distanza dal 1° di categoria</t>
  </si>
  <si>
    <t>Diecimila Città di Rieti</t>
  </si>
  <si>
    <t xml:space="preserve">Rieti (RI) Italia - Domenica 08/12/2013 </t>
  </si>
  <si>
    <t>Di Gregorio</t>
  </si>
  <si>
    <t>Roberto</t>
  </si>
  <si>
    <t>MM-35  B</t>
  </si>
  <si>
    <t>Tivoli Marathon</t>
  </si>
  <si>
    <t>00.33.46</t>
  </si>
  <si>
    <t>Persi</t>
  </si>
  <si>
    <t>Umberto</t>
  </si>
  <si>
    <t>AM  A</t>
  </si>
  <si>
    <t>ACSRD Outdoor rieti</t>
  </si>
  <si>
    <t>00.33.57</t>
  </si>
  <si>
    <t>Nuccitelli</t>
  </si>
  <si>
    <t>Gianluca</t>
  </si>
  <si>
    <t>MM-40  C</t>
  </si>
  <si>
    <t>Asd Noi Pochi Intimi</t>
  </si>
  <si>
    <t>00.34.15</t>
  </si>
  <si>
    <t>Pinardi</t>
  </si>
  <si>
    <t>Walter</t>
  </si>
  <si>
    <t>GS Marsica</t>
  </si>
  <si>
    <t>00.34.52</t>
  </si>
  <si>
    <t>Petracca</t>
  </si>
  <si>
    <t>Giuseppe</t>
  </si>
  <si>
    <t>Pizzeria e Podista</t>
  </si>
  <si>
    <t>00.35.29</t>
  </si>
  <si>
    <t>Lo Re</t>
  </si>
  <si>
    <t>Corrado</t>
  </si>
  <si>
    <t>00.35.42</t>
  </si>
  <si>
    <t>Perelli</t>
  </si>
  <si>
    <t>Massimo</t>
  </si>
  <si>
    <t>MM-45  D</t>
  </si>
  <si>
    <t>Corsa dei Santi</t>
  </si>
  <si>
    <t>00.36.44</t>
  </si>
  <si>
    <t>Iacobacci</t>
  </si>
  <si>
    <t>Mario</t>
  </si>
  <si>
    <t>MM-50  E</t>
  </si>
  <si>
    <t>Podistica Avezzano</t>
  </si>
  <si>
    <t>00.36.52</t>
  </si>
  <si>
    <t>Massimiliano</t>
  </si>
  <si>
    <t>00.37.15</t>
  </si>
  <si>
    <t>Colamedici</t>
  </si>
  <si>
    <t>Ubaldo</t>
  </si>
  <si>
    <t>Atletica Fiano Romano</t>
  </si>
  <si>
    <t>00.37.21</t>
  </si>
  <si>
    <t>Carmine</t>
  </si>
  <si>
    <t>GS Pizzeria Il Podista</t>
  </si>
  <si>
    <t>00.37.26</t>
  </si>
  <si>
    <t>Mechelli</t>
  </si>
  <si>
    <t>Alessio</t>
  </si>
  <si>
    <t>ASD Corchiano 2010</t>
  </si>
  <si>
    <t>00.37.45</t>
  </si>
  <si>
    <t>Pasuch</t>
  </si>
  <si>
    <t>Mauro</t>
  </si>
  <si>
    <t>Runners Cittaducale</t>
  </si>
  <si>
    <t>Tazza</t>
  </si>
  <si>
    <t>Giorgio</t>
  </si>
  <si>
    <t>Amatori Podistica Terni</t>
  </si>
  <si>
    <t>00.38.16</t>
  </si>
  <si>
    <t>Veschi</t>
  </si>
  <si>
    <t>Eros</t>
  </si>
  <si>
    <t>Roma Est Runners ASD</t>
  </si>
  <si>
    <t>00.38.43</t>
  </si>
  <si>
    <t>Angelucci</t>
  </si>
  <si>
    <t>Malveno</t>
  </si>
  <si>
    <t>00.39.14</t>
  </si>
  <si>
    <t>Festuccia</t>
  </si>
  <si>
    <t>Giovanni</t>
  </si>
  <si>
    <t>ACRSD Outdoor Rieti</t>
  </si>
  <si>
    <t>00.40.34</t>
  </si>
  <si>
    <t>Orlandi</t>
  </si>
  <si>
    <t>Danilo</t>
  </si>
  <si>
    <t>00.40.42</t>
  </si>
  <si>
    <t>Brandi</t>
  </si>
  <si>
    <t>Fabrizio</t>
  </si>
  <si>
    <t>Atletica Insieme Forhans Team</t>
  </si>
  <si>
    <t>00.41.01</t>
  </si>
  <si>
    <t>Fiorini</t>
  </si>
  <si>
    <t>Felice</t>
  </si>
  <si>
    <t>MM-55  F</t>
  </si>
  <si>
    <t>Pol. Ciociara Antonio Fava</t>
  </si>
  <si>
    <t>00.41.06</t>
  </si>
  <si>
    <t>Severoni</t>
  </si>
  <si>
    <t>00.41.11</t>
  </si>
  <si>
    <t>Gargano</t>
  </si>
  <si>
    <t>Romolo</t>
  </si>
  <si>
    <t>MM-60  G</t>
  </si>
  <si>
    <t>SS Lazio Atletica</t>
  </si>
  <si>
    <t>00.41.15</t>
  </si>
  <si>
    <t>Chiari</t>
  </si>
  <si>
    <t>00.41.27</t>
  </si>
  <si>
    <t>Milanese</t>
  </si>
  <si>
    <t>Laura</t>
  </si>
  <si>
    <t>MF-35  N</t>
  </si>
  <si>
    <t>00.41.33</t>
  </si>
  <si>
    <t>Colletti</t>
  </si>
  <si>
    <t>Vincenzo</t>
  </si>
  <si>
    <t>00.41.38</t>
  </si>
  <si>
    <t>Serpi</t>
  </si>
  <si>
    <t>00.42.01</t>
  </si>
  <si>
    <t>Colantonio</t>
  </si>
  <si>
    <t>Paolo</t>
  </si>
  <si>
    <t>Running club Futura</t>
  </si>
  <si>
    <t>00.42.12</t>
  </si>
  <si>
    <t>Gaudioso</t>
  </si>
  <si>
    <t>Ernesto</t>
  </si>
  <si>
    <t>Due Ponti</t>
  </si>
  <si>
    <t>00.42.41</t>
  </si>
  <si>
    <t>Panebianco</t>
  </si>
  <si>
    <t>Antonio</t>
  </si>
  <si>
    <t>00.42.48</t>
  </si>
  <si>
    <t>Massarelli</t>
  </si>
  <si>
    <t>Podistica Interamna</t>
  </si>
  <si>
    <t>00.43.19</t>
  </si>
  <si>
    <t>Squadrani</t>
  </si>
  <si>
    <t>Maurizio</t>
  </si>
  <si>
    <t>00.43.26</t>
  </si>
  <si>
    <t>Salci</t>
  </si>
  <si>
    <t>00.43.56</t>
  </si>
  <si>
    <t>Checchetelli</t>
  </si>
  <si>
    <t>Lorenzo</t>
  </si>
  <si>
    <t>UISP Avis Rieti</t>
  </si>
  <si>
    <t>00.44.25</t>
  </si>
  <si>
    <t>Pasquini</t>
  </si>
  <si>
    <t>Bruno</t>
  </si>
  <si>
    <t>00.44.40</t>
  </si>
  <si>
    <t>Zervos</t>
  </si>
  <si>
    <t>Thi Kim Thu</t>
  </si>
  <si>
    <t>MF-45  P</t>
  </si>
  <si>
    <t>00.44.53</t>
  </si>
  <si>
    <t>Vecchio</t>
  </si>
  <si>
    <t>Marcello</t>
  </si>
  <si>
    <t>00.44.54</t>
  </si>
  <si>
    <t>Bestiaco</t>
  </si>
  <si>
    <t>Marino</t>
  </si>
  <si>
    <t>00.45.21</t>
  </si>
  <si>
    <t>Cambria</t>
  </si>
  <si>
    <t>Salvatore</t>
  </si>
  <si>
    <t>00.45.34</t>
  </si>
  <si>
    <t>Vitale</t>
  </si>
  <si>
    <t>Annalisa</t>
  </si>
  <si>
    <t>MF-40  O</t>
  </si>
  <si>
    <t>Due Ponti roma</t>
  </si>
  <si>
    <t>00.45.42</t>
  </si>
  <si>
    <t>Pennese</t>
  </si>
  <si>
    <t>Carmela</t>
  </si>
  <si>
    <t>00.46.16</t>
  </si>
  <si>
    <t>Iacobelli</t>
  </si>
  <si>
    <t>Letizia</t>
  </si>
  <si>
    <t>00.47.04</t>
  </si>
  <si>
    <t>Bortoloni</t>
  </si>
  <si>
    <t>Natale</t>
  </si>
  <si>
    <t>MM-65  H</t>
  </si>
  <si>
    <t>00.47.08</t>
  </si>
  <si>
    <t>Paris</t>
  </si>
  <si>
    <t>Filiberto</t>
  </si>
  <si>
    <t>00.50.31</t>
  </si>
  <si>
    <t>Battelli</t>
  </si>
  <si>
    <t>GS Cat Sport</t>
  </si>
  <si>
    <t>00.51.07</t>
  </si>
  <si>
    <t>Polsinelli</t>
  </si>
  <si>
    <t>Anna Felicita</t>
  </si>
  <si>
    <t>MF-50  Q</t>
  </si>
  <si>
    <t>00.51.16</t>
  </si>
  <si>
    <t>Ruggeri</t>
  </si>
  <si>
    <t>Nadia</t>
  </si>
  <si>
    <t>00.51.30</t>
  </si>
  <si>
    <t>Bandinu</t>
  </si>
  <si>
    <t>Ignazio</t>
  </si>
  <si>
    <t>Naturalmente Castelnuovo</t>
  </si>
  <si>
    <t>00.51.42</t>
  </si>
  <si>
    <t>Sonnino</t>
  </si>
  <si>
    <t>Mario Roberto</t>
  </si>
  <si>
    <t>00.51.55</t>
  </si>
  <si>
    <t>Gnan</t>
  </si>
  <si>
    <t>Centro Nuoto Rieti65</t>
  </si>
  <si>
    <t>00.53.46</t>
  </si>
  <si>
    <t>Giordano</t>
  </si>
  <si>
    <t>00.53.53</t>
  </si>
  <si>
    <t>Pintus</t>
  </si>
  <si>
    <t>ASD Forza Maggiore</t>
  </si>
  <si>
    <t>00.53.58</t>
  </si>
  <si>
    <t>Raru</t>
  </si>
  <si>
    <t>Carmen</t>
  </si>
  <si>
    <t>00.54.09</t>
  </si>
  <si>
    <t>Orsingher</t>
  </si>
  <si>
    <t>Enzo</t>
  </si>
  <si>
    <t>ASD Atletica Vita</t>
  </si>
  <si>
    <t>00.54.34</t>
  </si>
  <si>
    <t>Antonini</t>
  </si>
  <si>
    <t>Gian Luigi</t>
  </si>
  <si>
    <t>00.55.21</t>
  </si>
  <si>
    <t>Coccioli</t>
  </si>
  <si>
    <t>00.55.27</t>
  </si>
  <si>
    <t>Mancini</t>
  </si>
  <si>
    <t>Domenico</t>
  </si>
  <si>
    <t>MM-75  L</t>
  </si>
  <si>
    <t>ASD Asterix</t>
  </si>
  <si>
    <t>00.56.52</t>
  </si>
  <si>
    <t>Pellino</t>
  </si>
  <si>
    <t>Antonino</t>
  </si>
  <si>
    <t>00.57.16</t>
  </si>
  <si>
    <t>Ciocchetti</t>
  </si>
  <si>
    <t>Silvana</t>
  </si>
  <si>
    <t>MF-60  S</t>
  </si>
  <si>
    <t>Astra Roma</t>
  </si>
  <si>
    <t>00.57.53</t>
  </si>
  <si>
    <t>Veroli</t>
  </si>
  <si>
    <t>Federico</t>
  </si>
  <si>
    <t>Atletica Faleria</t>
  </si>
  <si>
    <t>00.59.30</t>
  </si>
  <si>
    <t>Brogi</t>
  </si>
  <si>
    <t>Giancarlo</t>
  </si>
  <si>
    <t>MM-70  I</t>
  </si>
  <si>
    <t>00.59.56</t>
  </si>
  <si>
    <t>Sconocchia</t>
  </si>
  <si>
    <t>Renzo</t>
  </si>
  <si>
    <t>01.00.12</t>
  </si>
  <si>
    <t>Maroni</t>
  </si>
  <si>
    <t>Marcel</t>
  </si>
  <si>
    <t>GS Amleto Monti</t>
  </si>
  <si>
    <t>01.03.13</t>
  </si>
  <si>
    <t>Ponziani</t>
  </si>
  <si>
    <t>01.04.23</t>
  </si>
  <si>
    <t>Ricci</t>
  </si>
  <si>
    <t>Fabio</t>
  </si>
  <si>
    <t>Atletica Palazzo</t>
  </si>
  <si>
    <t>01.04.30</t>
  </si>
  <si>
    <t>A.S.D. PODISTICA SOLIDARIETA'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</si>
</sst>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7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empus Sans ITC"/>
      <family val="5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b/>
      <sz val="28"/>
      <name val="Tempus Sans ITC"/>
      <family val="5"/>
    </font>
    <font>
      <b/>
      <sz val="14"/>
      <name val="Tempus Sans ITC"/>
      <family val="5"/>
    </font>
    <font>
      <b/>
      <sz val="10"/>
      <name val="Tempus Sans ITC"/>
      <family val="5"/>
    </font>
    <font>
      <b/>
      <sz val="10"/>
      <color indexed="8"/>
      <name val="Tempus Sans ITC"/>
      <family val="5"/>
    </font>
    <font>
      <b/>
      <sz val="8"/>
      <color indexed="8"/>
      <name val="Tempus Sans ITC"/>
      <family val="5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56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5" fontId="46" fillId="34" borderId="11" xfId="0" applyNumberFormat="1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164" fontId="3" fillId="35" borderId="15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vertical="center"/>
    </xf>
    <xf numFmtId="0" fontId="46" fillId="34" borderId="11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21" fontId="0" fillId="0" borderId="11" xfId="0" applyNumberFormat="1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Nota 2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28125" style="1" bestFit="1" customWidth="1"/>
    <col min="2" max="2" width="20.7109375" style="0" customWidth="1"/>
    <col min="3" max="3" width="22.8515625" style="0" customWidth="1"/>
    <col min="4" max="4" width="9.7109375" style="2" customWidth="1"/>
    <col min="5" max="5" width="41.8515625" style="1" bestFit="1" customWidth="1"/>
    <col min="6" max="6" width="10.7109375" style="2" customWidth="1"/>
    <col min="7" max="7" width="10.7109375" style="1" customWidth="1"/>
    <col min="8" max="9" width="16.28125" style="1" bestFit="1" customWidth="1"/>
  </cols>
  <sheetData>
    <row r="1" spans="1:9" ht="45" customHeight="1">
      <c r="A1" s="28" t="s">
        <v>11</v>
      </c>
      <c r="B1" s="29"/>
      <c r="C1" s="29"/>
      <c r="D1" s="29"/>
      <c r="E1" s="29"/>
      <c r="F1" s="29"/>
      <c r="G1" s="29"/>
      <c r="H1" s="29"/>
      <c r="I1" s="30"/>
    </row>
    <row r="2" spans="1:9" ht="24" customHeight="1">
      <c r="A2" s="33"/>
      <c r="B2" s="34"/>
      <c r="C2" s="34"/>
      <c r="D2" s="34"/>
      <c r="E2" s="34"/>
      <c r="F2" s="34"/>
      <c r="G2" s="34"/>
      <c r="H2" s="34"/>
      <c r="I2" s="35"/>
    </row>
    <row r="3" spans="1:9" ht="24" customHeight="1">
      <c r="A3" s="31" t="s">
        <v>12</v>
      </c>
      <c r="B3" s="32"/>
      <c r="C3" s="32"/>
      <c r="D3" s="32"/>
      <c r="E3" s="32"/>
      <c r="F3" s="32"/>
      <c r="G3" s="32"/>
      <c r="H3" s="13" t="s">
        <v>0</v>
      </c>
      <c r="I3" s="14">
        <v>10</v>
      </c>
    </row>
    <row r="4" spans="1:9" ht="37.5" customHeight="1">
      <c r="A4" s="15" t="s">
        <v>1</v>
      </c>
      <c r="B4" s="16" t="s">
        <v>2</v>
      </c>
      <c r="C4" s="17" t="s">
        <v>3</v>
      </c>
      <c r="D4" s="17" t="s">
        <v>4</v>
      </c>
      <c r="E4" s="18" t="s">
        <v>5</v>
      </c>
      <c r="F4" s="17" t="s">
        <v>6</v>
      </c>
      <c r="G4" s="17" t="s">
        <v>7</v>
      </c>
      <c r="H4" s="19" t="s">
        <v>9</v>
      </c>
      <c r="I4" s="19" t="s">
        <v>10</v>
      </c>
    </row>
    <row r="5" spans="1:9" s="3" customFormat="1" ht="15" customHeight="1">
      <c r="A5" s="11">
        <v>1</v>
      </c>
      <c r="B5" s="20" t="s">
        <v>13</v>
      </c>
      <c r="C5" s="20" t="s">
        <v>14</v>
      </c>
      <c r="D5" s="11" t="s">
        <v>15</v>
      </c>
      <c r="E5" s="20" t="s">
        <v>16</v>
      </c>
      <c r="F5" s="11" t="s">
        <v>17</v>
      </c>
      <c r="G5" s="11" t="str">
        <f aca="true" t="shared" si="0" ref="G5:G14">TEXT(INT((HOUR(F5)*3600+MINUTE(F5)*60+SECOND(F5))/$I$3/60),"0")&amp;"."&amp;TEXT(MOD((HOUR(F5)*3600+MINUTE(F5)*60+SECOND(F5))/$I$3,60),"00")&amp;"/km"</f>
        <v>3.23/km</v>
      </c>
      <c r="H5" s="10">
        <f aca="true" t="shared" si="1" ref="H5:H14">F5-$F$5</f>
        <v>0</v>
      </c>
      <c r="I5" s="10">
        <f aca="true" t="shared" si="2" ref="I5:I18">F5-INDEX($F$5:$F$2880,MATCH(D5,$D$5:$D$2880,0))</f>
        <v>0</v>
      </c>
    </row>
    <row r="6" spans="1:9" s="3" customFormat="1" ht="15" customHeight="1">
      <c r="A6" s="9">
        <v>2</v>
      </c>
      <c r="B6" s="22" t="s">
        <v>18</v>
      </c>
      <c r="C6" s="22" t="s">
        <v>19</v>
      </c>
      <c r="D6" s="9" t="s">
        <v>20</v>
      </c>
      <c r="E6" s="22" t="s">
        <v>21</v>
      </c>
      <c r="F6" s="9" t="s">
        <v>22</v>
      </c>
      <c r="G6" s="9" t="str">
        <f t="shared" si="0"/>
        <v>3.24/km</v>
      </c>
      <c r="H6" s="8">
        <f t="shared" si="1"/>
        <v>0.00012731481481482315</v>
      </c>
      <c r="I6" s="8">
        <f t="shared" si="2"/>
        <v>0</v>
      </c>
    </row>
    <row r="7" spans="1:9" s="3" customFormat="1" ht="15" customHeight="1">
      <c r="A7" s="9">
        <v>3</v>
      </c>
      <c r="B7" s="22" t="s">
        <v>23</v>
      </c>
      <c r="C7" s="22" t="s">
        <v>24</v>
      </c>
      <c r="D7" s="9" t="s">
        <v>25</v>
      </c>
      <c r="E7" s="22" t="s">
        <v>26</v>
      </c>
      <c r="F7" s="9" t="s">
        <v>27</v>
      </c>
      <c r="G7" s="9" t="str">
        <f t="shared" si="0"/>
        <v>3.26/km</v>
      </c>
      <c r="H7" s="8">
        <f t="shared" si="1"/>
        <v>0.0003356481481481509</v>
      </c>
      <c r="I7" s="8">
        <f t="shared" si="2"/>
        <v>0</v>
      </c>
    </row>
    <row r="8" spans="1:9" s="3" customFormat="1" ht="15" customHeight="1">
      <c r="A8" s="9">
        <v>4</v>
      </c>
      <c r="B8" s="22" t="s">
        <v>28</v>
      </c>
      <c r="C8" s="22" t="s">
        <v>29</v>
      </c>
      <c r="D8" s="9" t="s">
        <v>25</v>
      </c>
      <c r="E8" s="22" t="s">
        <v>30</v>
      </c>
      <c r="F8" s="9" t="s">
        <v>31</v>
      </c>
      <c r="G8" s="9" t="str">
        <f t="shared" si="0"/>
        <v>3.29/km</v>
      </c>
      <c r="H8" s="8">
        <f t="shared" si="1"/>
        <v>0.0007638888888888938</v>
      </c>
      <c r="I8" s="8">
        <f t="shared" si="2"/>
        <v>0.0004282407407407429</v>
      </c>
    </row>
    <row r="9" spans="1:9" s="3" customFormat="1" ht="15" customHeight="1">
      <c r="A9" s="9">
        <v>5</v>
      </c>
      <c r="B9" s="22" t="s">
        <v>32</v>
      </c>
      <c r="C9" s="22" t="s">
        <v>33</v>
      </c>
      <c r="D9" s="9" t="s">
        <v>20</v>
      </c>
      <c r="E9" s="22" t="s">
        <v>34</v>
      </c>
      <c r="F9" s="9" t="s">
        <v>35</v>
      </c>
      <c r="G9" s="9" t="str">
        <f t="shared" si="0"/>
        <v>3.33/km</v>
      </c>
      <c r="H9" s="8">
        <f t="shared" si="1"/>
        <v>0.0011921296296296333</v>
      </c>
      <c r="I9" s="8">
        <f t="shared" si="2"/>
        <v>0.00106481481481481</v>
      </c>
    </row>
    <row r="10" spans="1:9" s="3" customFormat="1" ht="15" customHeight="1">
      <c r="A10" s="9">
        <v>6</v>
      </c>
      <c r="B10" s="22" t="s">
        <v>36</v>
      </c>
      <c r="C10" s="22" t="s">
        <v>37</v>
      </c>
      <c r="D10" s="9" t="s">
        <v>15</v>
      </c>
      <c r="E10" s="22" t="s">
        <v>26</v>
      </c>
      <c r="F10" s="9" t="s">
        <v>38</v>
      </c>
      <c r="G10" s="9" t="str">
        <f t="shared" si="0"/>
        <v>3.34/km</v>
      </c>
      <c r="H10" s="8">
        <f t="shared" si="1"/>
        <v>0.0013425925925926</v>
      </c>
      <c r="I10" s="8">
        <f t="shared" si="2"/>
        <v>0.0013425925925926</v>
      </c>
    </row>
    <row r="11" spans="1:9" s="3" customFormat="1" ht="15" customHeight="1">
      <c r="A11" s="9">
        <v>7</v>
      </c>
      <c r="B11" s="22" t="s">
        <v>39</v>
      </c>
      <c r="C11" s="22" t="s">
        <v>40</v>
      </c>
      <c r="D11" s="9" t="s">
        <v>41</v>
      </c>
      <c r="E11" s="22" t="s">
        <v>42</v>
      </c>
      <c r="F11" s="9" t="s">
        <v>43</v>
      </c>
      <c r="G11" s="9" t="str">
        <f t="shared" si="0"/>
        <v>3.40/km</v>
      </c>
      <c r="H11" s="8">
        <f t="shared" si="1"/>
        <v>0.002060185185185189</v>
      </c>
      <c r="I11" s="8">
        <f t="shared" si="2"/>
        <v>0</v>
      </c>
    </row>
    <row r="12" spans="1:9" s="3" customFormat="1" ht="15" customHeight="1">
      <c r="A12" s="9">
        <v>8</v>
      </c>
      <c r="B12" s="22" t="s">
        <v>44</v>
      </c>
      <c r="C12" s="22" t="s">
        <v>45</v>
      </c>
      <c r="D12" s="9" t="s">
        <v>46</v>
      </c>
      <c r="E12" s="22" t="s">
        <v>47</v>
      </c>
      <c r="F12" s="9" t="s">
        <v>48</v>
      </c>
      <c r="G12" s="9" t="str">
        <f t="shared" si="0"/>
        <v>3.41/km</v>
      </c>
      <c r="H12" s="8">
        <f t="shared" si="1"/>
        <v>0.0021527777777777812</v>
      </c>
      <c r="I12" s="8">
        <f t="shared" si="2"/>
        <v>0</v>
      </c>
    </row>
    <row r="13" spans="1:9" s="3" customFormat="1" ht="15" customHeight="1">
      <c r="A13" s="9">
        <v>9</v>
      </c>
      <c r="B13" s="22" t="s">
        <v>13</v>
      </c>
      <c r="C13" s="22" t="s">
        <v>49</v>
      </c>
      <c r="D13" s="9" t="s">
        <v>25</v>
      </c>
      <c r="E13" s="22" t="s">
        <v>16</v>
      </c>
      <c r="F13" s="9" t="s">
        <v>50</v>
      </c>
      <c r="G13" s="9" t="str">
        <f t="shared" si="0"/>
        <v>3.44/km</v>
      </c>
      <c r="H13" s="8">
        <f t="shared" si="1"/>
        <v>0.0024189814814814872</v>
      </c>
      <c r="I13" s="8">
        <f t="shared" si="2"/>
        <v>0.0020833333333333363</v>
      </c>
    </row>
    <row r="14" spans="1:9" s="3" customFormat="1" ht="15" customHeight="1">
      <c r="A14" s="9">
        <v>10</v>
      </c>
      <c r="B14" s="22" t="s">
        <v>51</v>
      </c>
      <c r="C14" s="22" t="s">
        <v>52</v>
      </c>
      <c r="D14" s="9" t="s">
        <v>25</v>
      </c>
      <c r="E14" s="22" t="s">
        <v>53</v>
      </c>
      <c r="F14" s="9" t="s">
        <v>54</v>
      </c>
      <c r="G14" s="9" t="str">
        <f t="shared" si="0"/>
        <v>3.44/km</v>
      </c>
      <c r="H14" s="8">
        <f t="shared" si="1"/>
        <v>0.002488425925925932</v>
      </c>
      <c r="I14" s="8">
        <f t="shared" si="2"/>
        <v>0.0021527777777777812</v>
      </c>
    </row>
    <row r="15" spans="1:9" ht="12.75">
      <c r="A15" s="9">
        <v>11</v>
      </c>
      <c r="B15" s="22" t="s">
        <v>32</v>
      </c>
      <c r="C15" s="22" t="s">
        <v>55</v>
      </c>
      <c r="D15" s="9" t="s">
        <v>46</v>
      </c>
      <c r="E15" s="22" t="s">
        <v>56</v>
      </c>
      <c r="F15" s="9" t="s">
        <v>57</v>
      </c>
      <c r="G15" s="9" t="str">
        <f>TEXT(INT((HOUR(F15)*3600+MINUTE(F15)*60+SECOND(F15))/$I$3/60),"0")&amp;"."&amp;TEXT(MOD((HOUR(F15)*3600+MINUTE(F15)*60+SECOND(F15))/$I$3,60),"00")&amp;"/km"</f>
        <v>3.45/km</v>
      </c>
      <c r="H15" s="8">
        <f>F15-$F$5</f>
        <v>0.0025462962962962965</v>
      </c>
      <c r="I15" s="8">
        <f t="shared" si="2"/>
        <v>0.00039351851851851527</v>
      </c>
    </row>
    <row r="16" spans="1:9" ht="12.75">
      <c r="A16" s="9">
        <v>12</v>
      </c>
      <c r="B16" s="22" t="s">
        <v>58</v>
      </c>
      <c r="C16" s="22" t="s">
        <v>59</v>
      </c>
      <c r="D16" s="9" t="s">
        <v>15</v>
      </c>
      <c r="E16" s="22" t="s">
        <v>60</v>
      </c>
      <c r="F16" s="9" t="s">
        <v>61</v>
      </c>
      <c r="G16" s="9" t="str">
        <f>TEXT(INT((HOUR(F16)*3600+MINUTE(F16)*60+SECOND(F16))/$I$3/60),"0")&amp;"."&amp;TEXT(MOD((HOUR(F16)*3600+MINUTE(F16)*60+SECOND(F16))/$I$3,60),"00")&amp;"/km"</f>
        <v>3.47/km</v>
      </c>
      <c r="H16" s="8">
        <f>F16-$F$5</f>
        <v>0.002766203703703708</v>
      </c>
      <c r="I16" s="8">
        <f t="shared" si="2"/>
        <v>0.002766203703703708</v>
      </c>
    </row>
    <row r="17" spans="1:9" ht="12.75">
      <c r="A17" s="9">
        <v>13</v>
      </c>
      <c r="B17" s="22" t="s">
        <v>62</v>
      </c>
      <c r="C17" s="22" t="s">
        <v>63</v>
      </c>
      <c r="D17" s="9" t="s">
        <v>41</v>
      </c>
      <c r="E17" s="22" t="s">
        <v>64</v>
      </c>
      <c r="F17" s="38">
        <v>0.026412037037037036</v>
      </c>
      <c r="G17" s="9" t="str">
        <f>TEXT(INT((HOUR(F17)*3600+MINUTE(F17)*60+SECOND(F17))/$I$3/60),"0")&amp;"."&amp;TEXT(MOD((HOUR(F17)*3600+MINUTE(F17)*60+SECOND(F17))/$I$3,60),"00")&amp;"/km"</f>
        <v>3.48/km</v>
      </c>
      <c r="H17" s="8">
        <f>F17-$F$5</f>
        <v>0.002962962962962966</v>
      </c>
      <c r="I17" s="8">
        <f t="shared" si="2"/>
        <v>0.0009027777777777767</v>
      </c>
    </row>
    <row r="18" spans="1:9" ht="12.75">
      <c r="A18" s="9">
        <v>14</v>
      </c>
      <c r="B18" s="22" t="s">
        <v>65</v>
      </c>
      <c r="C18" s="22" t="s">
        <v>66</v>
      </c>
      <c r="D18" s="9" t="s">
        <v>46</v>
      </c>
      <c r="E18" s="22" t="s">
        <v>67</v>
      </c>
      <c r="F18" s="9" t="s">
        <v>68</v>
      </c>
      <c r="G18" s="9" t="str">
        <f>TEXT(INT((HOUR(F18)*3600+MINUTE(F18)*60+SECOND(F18))/$I$3/60),"0")&amp;"."&amp;TEXT(MOD((HOUR(F18)*3600+MINUTE(F18)*60+SECOND(F18))/$I$3,60),"00")&amp;"/km"</f>
        <v>3.50/km</v>
      </c>
      <c r="H18" s="8">
        <f>F18-$F$5</f>
        <v>0.0031250000000000028</v>
      </c>
      <c r="I18" s="8">
        <f t="shared" si="2"/>
        <v>0.0009722222222222215</v>
      </c>
    </row>
    <row r="19" spans="1:9" ht="12.75">
      <c r="A19" s="9">
        <v>15</v>
      </c>
      <c r="B19" s="22" t="s">
        <v>69</v>
      </c>
      <c r="C19" s="22" t="s">
        <v>70</v>
      </c>
      <c r="D19" s="9" t="s">
        <v>20</v>
      </c>
      <c r="E19" s="22" t="s">
        <v>71</v>
      </c>
      <c r="F19" s="9" t="s">
        <v>72</v>
      </c>
      <c r="G19" s="9" t="str">
        <f aca="true" t="shared" si="3" ref="G19:G68">TEXT(INT((HOUR(F19)*3600+MINUTE(F19)*60+SECOND(F19))/$I$3/60),"0")&amp;"."&amp;TEXT(MOD((HOUR(F19)*3600+MINUTE(F19)*60+SECOND(F19))/$I$3,60),"00")&amp;"/km"</f>
        <v>3.52/km</v>
      </c>
      <c r="H19" s="8">
        <f aca="true" t="shared" si="4" ref="H19:H68">F19-$F$5</f>
        <v>0.0034375000000000065</v>
      </c>
      <c r="I19" s="8">
        <f aca="true" t="shared" si="5" ref="I19:I68">F19-INDEX($F$5:$F$2880,MATCH(D19,$D$5:$D$2880,0))</f>
        <v>0.0033101851851851834</v>
      </c>
    </row>
    <row r="20" spans="1:9" ht="12.75">
      <c r="A20" s="9">
        <v>16</v>
      </c>
      <c r="B20" s="22" t="s">
        <v>73</v>
      </c>
      <c r="C20" s="22" t="s">
        <v>74</v>
      </c>
      <c r="D20" s="9" t="s">
        <v>46</v>
      </c>
      <c r="E20" s="22" t="s">
        <v>64</v>
      </c>
      <c r="F20" s="9" t="s">
        <v>75</v>
      </c>
      <c r="G20" s="9" t="str">
        <f t="shared" si="3"/>
        <v>3.55/km</v>
      </c>
      <c r="H20" s="8">
        <f t="shared" si="4"/>
        <v>0.0037962962962962976</v>
      </c>
      <c r="I20" s="8">
        <f t="shared" si="5"/>
        <v>0.0016435185185185164</v>
      </c>
    </row>
    <row r="21" spans="1:9" ht="12.75">
      <c r="A21" s="9">
        <v>17</v>
      </c>
      <c r="B21" s="22" t="s">
        <v>76</v>
      </c>
      <c r="C21" s="22" t="s">
        <v>77</v>
      </c>
      <c r="D21" s="9" t="s">
        <v>25</v>
      </c>
      <c r="E21" s="22" t="s">
        <v>78</v>
      </c>
      <c r="F21" s="9" t="s">
        <v>79</v>
      </c>
      <c r="G21" s="9" t="str">
        <f t="shared" si="3"/>
        <v>4.03/km</v>
      </c>
      <c r="H21" s="8">
        <f t="shared" si="4"/>
        <v>0.004722222222222232</v>
      </c>
      <c r="I21" s="8">
        <f t="shared" si="5"/>
        <v>0.004386574074074081</v>
      </c>
    </row>
    <row r="22" spans="1:9" ht="12.75">
      <c r="A22" s="9">
        <v>18</v>
      </c>
      <c r="B22" s="22" t="s">
        <v>80</v>
      </c>
      <c r="C22" s="22" t="s">
        <v>81</v>
      </c>
      <c r="D22" s="9" t="s">
        <v>46</v>
      </c>
      <c r="E22" s="22" t="s">
        <v>71</v>
      </c>
      <c r="F22" s="9" t="s">
        <v>82</v>
      </c>
      <c r="G22" s="9" t="str">
        <f t="shared" si="3"/>
        <v>4.04/km</v>
      </c>
      <c r="H22" s="8">
        <f t="shared" si="4"/>
        <v>0.00481481481481482</v>
      </c>
      <c r="I22" s="8">
        <f t="shared" si="5"/>
        <v>0.002662037037037039</v>
      </c>
    </row>
    <row r="23" spans="1:9" ht="12.75">
      <c r="A23" s="9">
        <v>19</v>
      </c>
      <c r="B23" s="22" t="s">
        <v>83</v>
      </c>
      <c r="C23" s="22" t="s">
        <v>84</v>
      </c>
      <c r="D23" s="9" t="s">
        <v>25</v>
      </c>
      <c r="E23" s="22" t="s">
        <v>85</v>
      </c>
      <c r="F23" s="9" t="s">
        <v>86</v>
      </c>
      <c r="G23" s="9" t="str">
        <f t="shared" si="3"/>
        <v>4.06/km</v>
      </c>
      <c r="H23" s="8">
        <f t="shared" si="4"/>
        <v>0.005034722222222225</v>
      </c>
      <c r="I23" s="8">
        <f t="shared" si="5"/>
        <v>0.004699074074074074</v>
      </c>
    </row>
    <row r="24" spans="1:9" ht="12.75">
      <c r="A24" s="9">
        <v>20</v>
      </c>
      <c r="B24" s="22" t="s">
        <v>87</v>
      </c>
      <c r="C24" s="22" t="s">
        <v>88</v>
      </c>
      <c r="D24" s="9" t="s">
        <v>89</v>
      </c>
      <c r="E24" s="22" t="s">
        <v>90</v>
      </c>
      <c r="F24" s="9" t="s">
        <v>91</v>
      </c>
      <c r="G24" s="9" t="str">
        <f t="shared" si="3"/>
        <v>4.07/km</v>
      </c>
      <c r="H24" s="8">
        <f t="shared" si="4"/>
        <v>0.0050925925925926</v>
      </c>
      <c r="I24" s="8">
        <f t="shared" si="5"/>
        <v>0</v>
      </c>
    </row>
    <row r="25" spans="1:9" ht="12.75">
      <c r="A25" s="9">
        <v>21</v>
      </c>
      <c r="B25" s="22" t="s">
        <v>92</v>
      </c>
      <c r="C25" s="22" t="s">
        <v>63</v>
      </c>
      <c r="D25" s="9" t="s">
        <v>89</v>
      </c>
      <c r="E25" s="22" t="s">
        <v>64</v>
      </c>
      <c r="F25" s="9" t="s">
        <v>93</v>
      </c>
      <c r="G25" s="9" t="str">
        <f t="shared" si="3"/>
        <v>4.07/km</v>
      </c>
      <c r="H25" s="8">
        <f t="shared" si="4"/>
        <v>0.005150462962962964</v>
      </c>
      <c r="I25" s="8">
        <f t="shared" si="5"/>
        <v>5.787037037036438E-05</v>
      </c>
    </row>
    <row r="26" spans="1:9" ht="12.75">
      <c r="A26" s="9">
        <v>22</v>
      </c>
      <c r="B26" s="22" t="s">
        <v>94</v>
      </c>
      <c r="C26" s="22" t="s">
        <v>95</v>
      </c>
      <c r="D26" s="9" t="s">
        <v>96</v>
      </c>
      <c r="E26" s="22" t="s">
        <v>97</v>
      </c>
      <c r="F26" s="9" t="s">
        <v>98</v>
      </c>
      <c r="G26" s="9" t="str">
        <f t="shared" si="3"/>
        <v>4.08/km</v>
      </c>
      <c r="H26" s="8">
        <f t="shared" si="4"/>
        <v>0.005196759259259262</v>
      </c>
      <c r="I26" s="8">
        <f t="shared" si="5"/>
        <v>0</v>
      </c>
    </row>
    <row r="27" spans="1:9" ht="12.75">
      <c r="A27" s="9">
        <v>23</v>
      </c>
      <c r="B27" s="22" t="s">
        <v>99</v>
      </c>
      <c r="C27" s="22" t="s">
        <v>84</v>
      </c>
      <c r="D27" s="9" t="s">
        <v>41</v>
      </c>
      <c r="E27" s="22" t="s">
        <v>21</v>
      </c>
      <c r="F27" s="9" t="s">
        <v>100</v>
      </c>
      <c r="G27" s="9" t="str">
        <f t="shared" si="3"/>
        <v>4.09/km</v>
      </c>
      <c r="H27" s="8">
        <f t="shared" si="4"/>
        <v>0.005335648148148155</v>
      </c>
      <c r="I27" s="8">
        <f t="shared" si="5"/>
        <v>0.003275462962962966</v>
      </c>
    </row>
    <row r="28" spans="1:9" ht="12.75">
      <c r="A28" s="9">
        <v>24</v>
      </c>
      <c r="B28" s="22" t="s">
        <v>101</v>
      </c>
      <c r="C28" s="22" t="s">
        <v>102</v>
      </c>
      <c r="D28" s="9" t="s">
        <v>103</v>
      </c>
      <c r="E28" s="22" t="s">
        <v>85</v>
      </c>
      <c r="F28" s="9" t="s">
        <v>104</v>
      </c>
      <c r="G28" s="9" t="str">
        <f t="shared" si="3"/>
        <v>4.09/km</v>
      </c>
      <c r="H28" s="8">
        <f t="shared" si="4"/>
        <v>0.005405092592592597</v>
      </c>
      <c r="I28" s="8">
        <f t="shared" si="5"/>
        <v>0</v>
      </c>
    </row>
    <row r="29" spans="1:9" ht="12.75">
      <c r="A29" s="9">
        <v>25</v>
      </c>
      <c r="B29" s="22" t="s">
        <v>105</v>
      </c>
      <c r="C29" s="22" t="s">
        <v>106</v>
      </c>
      <c r="D29" s="9" t="s">
        <v>41</v>
      </c>
      <c r="E29" s="22" t="s">
        <v>64</v>
      </c>
      <c r="F29" s="9" t="s">
        <v>107</v>
      </c>
      <c r="G29" s="9" t="str">
        <f t="shared" si="3"/>
        <v>4.10/km</v>
      </c>
      <c r="H29" s="8">
        <f t="shared" si="4"/>
        <v>0.005462962962962968</v>
      </c>
      <c r="I29" s="8">
        <f t="shared" si="5"/>
        <v>0.003402777777777779</v>
      </c>
    </row>
    <row r="30" spans="1:9" ht="12.75">
      <c r="A30" s="9">
        <v>26</v>
      </c>
      <c r="B30" s="22" t="s">
        <v>108</v>
      </c>
      <c r="C30" s="22" t="s">
        <v>45</v>
      </c>
      <c r="D30" s="9" t="s">
        <v>96</v>
      </c>
      <c r="E30" s="22" t="s">
        <v>85</v>
      </c>
      <c r="F30" s="9" t="s">
        <v>109</v>
      </c>
      <c r="G30" s="9" t="str">
        <f t="shared" si="3"/>
        <v>4.12/km</v>
      </c>
      <c r="H30" s="8">
        <f t="shared" si="4"/>
        <v>0.005729166666666671</v>
      </c>
      <c r="I30" s="8">
        <f t="shared" si="5"/>
        <v>0.0005324074074074085</v>
      </c>
    </row>
    <row r="31" spans="1:9" ht="12.75">
      <c r="A31" s="9">
        <v>27</v>
      </c>
      <c r="B31" s="22" t="s">
        <v>110</v>
      </c>
      <c r="C31" s="22" t="s">
        <v>111</v>
      </c>
      <c r="D31" s="9" t="s">
        <v>89</v>
      </c>
      <c r="E31" s="22" t="s">
        <v>112</v>
      </c>
      <c r="F31" s="9" t="s">
        <v>113</v>
      </c>
      <c r="G31" s="9" t="str">
        <f t="shared" si="3"/>
        <v>4.13/km</v>
      </c>
      <c r="H31" s="8">
        <f t="shared" si="4"/>
        <v>0.005856481481481487</v>
      </c>
      <c r="I31" s="8">
        <f t="shared" si="5"/>
        <v>0.0007638888888888869</v>
      </c>
    </row>
    <row r="32" spans="1:9" ht="12.75">
      <c r="A32" s="9">
        <v>28</v>
      </c>
      <c r="B32" s="22" t="s">
        <v>114</v>
      </c>
      <c r="C32" s="22" t="s">
        <v>115</v>
      </c>
      <c r="D32" s="9" t="s">
        <v>89</v>
      </c>
      <c r="E32" s="22" t="s">
        <v>116</v>
      </c>
      <c r="F32" s="9" t="s">
        <v>117</v>
      </c>
      <c r="G32" s="9" t="str">
        <f t="shared" si="3"/>
        <v>4.16/km</v>
      </c>
      <c r="H32" s="8">
        <f t="shared" si="4"/>
        <v>0.006192129629629631</v>
      </c>
      <c r="I32" s="8">
        <f t="shared" si="5"/>
        <v>0.0010995370370370308</v>
      </c>
    </row>
    <row r="33" spans="1:9" ht="12.75">
      <c r="A33" s="9">
        <v>29</v>
      </c>
      <c r="B33" s="22" t="s">
        <v>118</v>
      </c>
      <c r="C33" s="22" t="s">
        <v>119</v>
      </c>
      <c r="D33" s="9" t="s">
        <v>96</v>
      </c>
      <c r="E33" s="22" t="s">
        <v>42</v>
      </c>
      <c r="F33" s="9" t="s">
        <v>120</v>
      </c>
      <c r="G33" s="9" t="str">
        <f t="shared" si="3"/>
        <v>4.17/km</v>
      </c>
      <c r="H33" s="8">
        <f t="shared" si="4"/>
        <v>0.006273148148148149</v>
      </c>
      <c r="I33" s="8">
        <f t="shared" si="5"/>
        <v>0.0010763888888888871</v>
      </c>
    </row>
    <row r="34" spans="1:9" ht="12.75">
      <c r="A34" s="9">
        <v>30</v>
      </c>
      <c r="B34" s="22" t="s">
        <v>121</v>
      </c>
      <c r="C34" s="22" t="s">
        <v>66</v>
      </c>
      <c r="D34" s="9" t="s">
        <v>46</v>
      </c>
      <c r="E34" s="22" t="s">
        <v>122</v>
      </c>
      <c r="F34" s="9" t="s">
        <v>123</v>
      </c>
      <c r="G34" s="9" t="str">
        <f t="shared" si="3"/>
        <v>4.20/km</v>
      </c>
      <c r="H34" s="8">
        <f t="shared" si="4"/>
        <v>0.006631944444444451</v>
      </c>
      <c r="I34" s="8">
        <f t="shared" si="5"/>
        <v>0.0044791666666666695</v>
      </c>
    </row>
    <row r="35" spans="1:9" ht="12.75">
      <c r="A35" s="9">
        <v>31</v>
      </c>
      <c r="B35" s="22" t="s">
        <v>124</v>
      </c>
      <c r="C35" s="22" t="s">
        <v>125</v>
      </c>
      <c r="D35" s="9" t="s">
        <v>15</v>
      </c>
      <c r="E35" s="22" t="s">
        <v>53</v>
      </c>
      <c r="F35" s="9" t="s">
        <v>126</v>
      </c>
      <c r="G35" s="9" t="str">
        <f t="shared" si="3"/>
        <v>4.21/km</v>
      </c>
      <c r="H35" s="8">
        <f t="shared" si="4"/>
        <v>0.006712962962962962</v>
      </c>
      <c r="I35" s="8">
        <f t="shared" si="5"/>
        <v>0.006712962962962962</v>
      </c>
    </row>
    <row r="36" spans="1:9" ht="12.75">
      <c r="A36" s="9">
        <v>32</v>
      </c>
      <c r="B36" s="22" t="s">
        <v>127</v>
      </c>
      <c r="C36" s="22" t="s">
        <v>111</v>
      </c>
      <c r="D36" s="9" t="s">
        <v>46</v>
      </c>
      <c r="E36" s="22" t="s">
        <v>116</v>
      </c>
      <c r="F36" s="9" t="s">
        <v>128</v>
      </c>
      <c r="G36" s="9" t="str">
        <f t="shared" si="3"/>
        <v>4.24/km</v>
      </c>
      <c r="H36" s="8">
        <f t="shared" si="4"/>
        <v>0.00706018518518519</v>
      </c>
      <c r="I36" s="8">
        <f t="shared" si="5"/>
        <v>0.004907407407407409</v>
      </c>
    </row>
    <row r="37" spans="1:9" ht="12.75">
      <c r="A37" s="9">
        <v>33</v>
      </c>
      <c r="B37" s="22" t="s">
        <v>129</v>
      </c>
      <c r="C37" s="22" t="s">
        <v>130</v>
      </c>
      <c r="D37" s="9" t="s">
        <v>41</v>
      </c>
      <c r="E37" s="22" t="s">
        <v>131</v>
      </c>
      <c r="F37" s="9" t="s">
        <v>132</v>
      </c>
      <c r="G37" s="9" t="str">
        <f t="shared" si="3"/>
        <v>4.27/km</v>
      </c>
      <c r="H37" s="8">
        <f t="shared" si="4"/>
        <v>0.007395833333333334</v>
      </c>
      <c r="I37" s="8">
        <f t="shared" si="5"/>
        <v>0.005335648148148145</v>
      </c>
    </row>
    <row r="38" spans="1:9" ht="12.75">
      <c r="A38" s="9">
        <v>34</v>
      </c>
      <c r="B38" s="22" t="s">
        <v>133</v>
      </c>
      <c r="C38" s="22" t="s">
        <v>134</v>
      </c>
      <c r="D38" s="9" t="s">
        <v>89</v>
      </c>
      <c r="E38" s="22" t="s">
        <v>131</v>
      </c>
      <c r="F38" s="9" t="s">
        <v>135</v>
      </c>
      <c r="G38" s="9" t="str">
        <f t="shared" si="3"/>
        <v>4.28/km</v>
      </c>
      <c r="H38" s="8">
        <f t="shared" si="4"/>
        <v>0.007569444444444445</v>
      </c>
      <c r="I38" s="8">
        <f t="shared" si="5"/>
        <v>0.0024768518518518447</v>
      </c>
    </row>
    <row r="39" spans="1:9" ht="12.75">
      <c r="A39" s="9">
        <v>35</v>
      </c>
      <c r="B39" s="22" t="s">
        <v>136</v>
      </c>
      <c r="C39" s="22" t="s">
        <v>137</v>
      </c>
      <c r="D39" s="9" t="s">
        <v>138</v>
      </c>
      <c r="E39" s="22" t="s">
        <v>85</v>
      </c>
      <c r="F39" s="9" t="s">
        <v>139</v>
      </c>
      <c r="G39" s="9" t="str">
        <f t="shared" si="3"/>
        <v>4.29/km</v>
      </c>
      <c r="H39" s="8">
        <f t="shared" si="4"/>
        <v>0.0077199074074074114</v>
      </c>
      <c r="I39" s="8">
        <f t="shared" si="5"/>
        <v>0</v>
      </c>
    </row>
    <row r="40" spans="1:9" ht="12.75">
      <c r="A40" s="9">
        <v>36</v>
      </c>
      <c r="B40" s="22" t="s">
        <v>140</v>
      </c>
      <c r="C40" s="22" t="s">
        <v>141</v>
      </c>
      <c r="D40" s="9" t="s">
        <v>41</v>
      </c>
      <c r="E40" s="22" t="s">
        <v>42</v>
      </c>
      <c r="F40" s="9" t="s">
        <v>142</v>
      </c>
      <c r="G40" s="9" t="str">
        <f t="shared" si="3"/>
        <v>4.29/km</v>
      </c>
      <c r="H40" s="8">
        <f t="shared" si="4"/>
        <v>0.007731481481481485</v>
      </c>
      <c r="I40" s="8">
        <f t="shared" si="5"/>
        <v>0.005671296296296296</v>
      </c>
    </row>
    <row r="41" spans="1:9" ht="12.75">
      <c r="A41" s="9">
        <v>37</v>
      </c>
      <c r="B41" s="22" t="s">
        <v>143</v>
      </c>
      <c r="C41" s="22" t="s">
        <v>144</v>
      </c>
      <c r="D41" s="9" t="s">
        <v>96</v>
      </c>
      <c r="E41" s="22" t="s">
        <v>85</v>
      </c>
      <c r="F41" s="9" t="s">
        <v>145</v>
      </c>
      <c r="G41" s="9" t="str">
        <f t="shared" si="3"/>
        <v>4.32/km</v>
      </c>
      <c r="H41" s="8">
        <f t="shared" si="4"/>
        <v>0.008043981481481489</v>
      </c>
      <c r="I41" s="8">
        <f t="shared" si="5"/>
        <v>0.0028472222222222267</v>
      </c>
    </row>
    <row r="42" spans="1:9" ht="12.75">
      <c r="A42" s="9">
        <v>38</v>
      </c>
      <c r="B42" s="22" t="s">
        <v>146</v>
      </c>
      <c r="C42" s="22" t="s">
        <v>147</v>
      </c>
      <c r="D42" s="9" t="s">
        <v>41</v>
      </c>
      <c r="E42" s="22" t="s">
        <v>67</v>
      </c>
      <c r="F42" s="9" t="s">
        <v>148</v>
      </c>
      <c r="G42" s="9" t="str">
        <f t="shared" si="3"/>
        <v>4.33/km</v>
      </c>
      <c r="H42" s="8">
        <f t="shared" si="4"/>
        <v>0.008194444444444452</v>
      </c>
      <c r="I42" s="8">
        <f t="shared" si="5"/>
        <v>0.006134259259259263</v>
      </c>
    </row>
    <row r="43" spans="1:9" ht="12.75">
      <c r="A43" s="9">
        <v>39</v>
      </c>
      <c r="B43" s="22" t="s">
        <v>149</v>
      </c>
      <c r="C43" s="22" t="s">
        <v>150</v>
      </c>
      <c r="D43" s="9" t="s">
        <v>151</v>
      </c>
      <c r="E43" s="22" t="s">
        <v>152</v>
      </c>
      <c r="F43" s="9" t="s">
        <v>153</v>
      </c>
      <c r="G43" s="9" t="str">
        <f t="shared" si="3"/>
        <v>4.34/km</v>
      </c>
      <c r="H43" s="8">
        <f t="shared" si="4"/>
        <v>0.00828703703703704</v>
      </c>
      <c r="I43" s="8">
        <f t="shared" si="5"/>
        <v>0</v>
      </c>
    </row>
    <row r="44" spans="1:9" ht="12.75">
      <c r="A44" s="9">
        <v>40</v>
      </c>
      <c r="B44" s="22" t="s">
        <v>154</v>
      </c>
      <c r="C44" s="22" t="s">
        <v>155</v>
      </c>
      <c r="D44" s="9" t="s">
        <v>151</v>
      </c>
      <c r="E44" s="22" t="s">
        <v>71</v>
      </c>
      <c r="F44" s="9" t="s">
        <v>156</v>
      </c>
      <c r="G44" s="9" t="str">
        <f t="shared" si="3"/>
        <v>4.38/km</v>
      </c>
      <c r="H44" s="8">
        <f t="shared" si="4"/>
        <v>0.008680555555555556</v>
      </c>
      <c r="I44" s="8">
        <f t="shared" si="5"/>
        <v>0.00039351851851851527</v>
      </c>
    </row>
    <row r="45" spans="1:9" ht="12.75">
      <c r="A45" s="9">
        <v>41</v>
      </c>
      <c r="B45" s="22" t="s">
        <v>157</v>
      </c>
      <c r="C45" s="22" t="s">
        <v>158</v>
      </c>
      <c r="D45" s="9" t="s">
        <v>103</v>
      </c>
      <c r="E45" s="22" t="s">
        <v>67</v>
      </c>
      <c r="F45" s="9" t="s">
        <v>159</v>
      </c>
      <c r="G45" s="9" t="str">
        <f t="shared" si="3"/>
        <v>4.42/km</v>
      </c>
      <c r="H45" s="8">
        <f t="shared" si="4"/>
        <v>0.009236111111111115</v>
      </c>
      <c r="I45" s="8">
        <f t="shared" si="5"/>
        <v>0.0038310185185185183</v>
      </c>
    </row>
    <row r="46" spans="1:9" ht="12.75">
      <c r="A46" s="6">
        <v>42</v>
      </c>
      <c r="B46" s="26" t="s">
        <v>160</v>
      </c>
      <c r="C46" s="26" t="s">
        <v>161</v>
      </c>
      <c r="D46" s="6" t="s">
        <v>162</v>
      </c>
      <c r="E46" s="26" t="s">
        <v>238</v>
      </c>
      <c r="F46" s="6" t="s">
        <v>163</v>
      </c>
      <c r="G46" s="6" t="str">
        <f t="shared" si="3"/>
        <v>4.43/km</v>
      </c>
      <c r="H46" s="12">
        <f t="shared" si="4"/>
        <v>0.00928240740740741</v>
      </c>
      <c r="I46" s="12">
        <f t="shared" si="5"/>
        <v>0</v>
      </c>
    </row>
    <row r="47" spans="1:9" ht="12.75">
      <c r="A47" s="9">
        <v>43</v>
      </c>
      <c r="B47" s="22" t="s">
        <v>164</v>
      </c>
      <c r="C47" s="22" t="s">
        <v>165</v>
      </c>
      <c r="D47" s="9" t="s">
        <v>89</v>
      </c>
      <c r="E47" s="22" t="s">
        <v>131</v>
      </c>
      <c r="F47" s="9" t="s">
        <v>166</v>
      </c>
      <c r="G47" s="9" t="str">
        <f t="shared" si="3"/>
        <v>5.03/km</v>
      </c>
      <c r="H47" s="8">
        <f t="shared" si="4"/>
        <v>0.011631944444444448</v>
      </c>
      <c r="I47" s="8">
        <f t="shared" si="5"/>
        <v>0.006539351851851848</v>
      </c>
    </row>
    <row r="48" spans="1:9" ht="12.75">
      <c r="A48" s="9">
        <v>44</v>
      </c>
      <c r="B48" s="22" t="s">
        <v>167</v>
      </c>
      <c r="C48" s="22" t="s">
        <v>111</v>
      </c>
      <c r="D48" s="9" t="s">
        <v>41</v>
      </c>
      <c r="E48" s="22" t="s">
        <v>168</v>
      </c>
      <c r="F48" s="9" t="s">
        <v>169</v>
      </c>
      <c r="G48" s="9" t="str">
        <f t="shared" si="3"/>
        <v>5.07/km</v>
      </c>
      <c r="H48" s="8">
        <f t="shared" si="4"/>
        <v>0.012048611111111118</v>
      </c>
      <c r="I48" s="8">
        <f t="shared" si="5"/>
        <v>0.009988425925925928</v>
      </c>
    </row>
    <row r="49" spans="1:9" ht="12.75">
      <c r="A49" s="9">
        <v>45</v>
      </c>
      <c r="B49" s="22" t="s">
        <v>170</v>
      </c>
      <c r="C49" s="22" t="s">
        <v>171</v>
      </c>
      <c r="D49" s="9" t="s">
        <v>172</v>
      </c>
      <c r="E49" s="22" t="s">
        <v>90</v>
      </c>
      <c r="F49" s="9" t="s">
        <v>173</v>
      </c>
      <c r="G49" s="9" t="str">
        <f t="shared" si="3"/>
        <v>5.08/km</v>
      </c>
      <c r="H49" s="8">
        <f t="shared" si="4"/>
        <v>0.01215277777777778</v>
      </c>
      <c r="I49" s="8">
        <f t="shared" si="5"/>
        <v>0</v>
      </c>
    </row>
    <row r="50" spans="1:9" ht="12.75">
      <c r="A50" s="9">
        <v>46</v>
      </c>
      <c r="B50" s="22" t="s">
        <v>174</v>
      </c>
      <c r="C50" s="22" t="s">
        <v>175</v>
      </c>
      <c r="D50" s="9" t="s">
        <v>138</v>
      </c>
      <c r="E50" s="22" t="s">
        <v>168</v>
      </c>
      <c r="F50" s="9" t="s">
        <v>176</v>
      </c>
      <c r="G50" s="9" t="str">
        <f t="shared" si="3"/>
        <v>5.09/km</v>
      </c>
      <c r="H50" s="8">
        <f t="shared" si="4"/>
        <v>0.012314814814814817</v>
      </c>
      <c r="I50" s="8">
        <f t="shared" si="5"/>
        <v>0.004594907407407405</v>
      </c>
    </row>
    <row r="51" spans="1:9" ht="12.75">
      <c r="A51" s="9">
        <v>47</v>
      </c>
      <c r="B51" s="22" t="s">
        <v>177</v>
      </c>
      <c r="C51" s="22" t="s">
        <v>178</v>
      </c>
      <c r="D51" s="9" t="s">
        <v>46</v>
      </c>
      <c r="E51" s="22" t="s">
        <v>179</v>
      </c>
      <c r="F51" s="9" t="s">
        <v>180</v>
      </c>
      <c r="G51" s="9" t="str">
        <f t="shared" si="3"/>
        <v>5.10/km</v>
      </c>
      <c r="H51" s="8">
        <f t="shared" si="4"/>
        <v>0.012453703703703706</v>
      </c>
      <c r="I51" s="8">
        <f t="shared" si="5"/>
        <v>0.010300925925925925</v>
      </c>
    </row>
    <row r="52" spans="1:9" ht="12.75">
      <c r="A52" s="9">
        <v>48</v>
      </c>
      <c r="B52" s="22" t="s">
        <v>181</v>
      </c>
      <c r="C52" s="22" t="s">
        <v>182</v>
      </c>
      <c r="D52" s="9" t="s">
        <v>41</v>
      </c>
      <c r="E52" s="22" t="s">
        <v>168</v>
      </c>
      <c r="F52" s="9" t="s">
        <v>183</v>
      </c>
      <c r="G52" s="9" t="str">
        <f t="shared" si="3"/>
        <v>5.12/km</v>
      </c>
      <c r="H52" s="8">
        <f t="shared" si="4"/>
        <v>0.01260416666666667</v>
      </c>
      <c r="I52" s="8">
        <f t="shared" si="5"/>
        <v>0.01054398148148148</v>
      </c>
    </row>
    <row r="53" spans="1:9" ht="12.75">
      <c r="A53" s="9">
        <v>49</v>
      </c>
      <c r="B53" s="22" t="s">
        <v>184</v>
      </c>
      <c r="C53" s="22" t="s">
        <v>130</v>
      </c>
      <c r="D53" s="9" t="s">
        <v>20</v>
      </c>
      <c r="E53" s="22" t="s">
        <v>185</v>
      </c>
      <c r="F53" s="9" t="s">
        <v>186</v>
      </c>
      <c r="G53" s="9" t="str">
        <f t="shared" si="3"/>
        <v>5.23/km</v>
      </c>
      <c r="H53" s="8">
        <f t="shared" si="4"/>
        <v>0.013888888888888892</v>
      </c>
      <c r="I53" s="8">
        <f t="shared" si="5"/>
        <v>0.013761574074074068</v>
      </c>
    </row>
    <row r="54" spans="1:9" ht="12.75">
      <c r="A54" s="9">
        <v>50</v>
      </c>
      <c r="B54" s="22" t="s">
        <v>187</v>
      </c>
      <c r="C54" s="22" t="s">
        <v>45</v>
      </c>
      <c r="D54" s="9" t="s">
        <v>46</v>
      </c>
      <c r="E54" s="22" t="s">
        <v>42</v>
      </c>
      <c r="F54" s="9" t="s">
        <v>188</v>
      </c>
      <c r="G54" s="9" t="str">
        <f t="shared" si="3"/>
        <v>5.23/km</v>
      </c>
      <c r="H54" s="8">
        <f t="shared" si="4"/>
        <v>0.013969907407407407</v>
      </c>
      <c r="I54" s="8">
        <f t="shared" si="5"/>
        <v>0.011817129629629625</v>
      </c>
    </row>
    <row r="55" spans="1:9" ht="12.75">
      <c r="A55" s="9">
        <v>51</v>
      </c>
      <c r="B55" s="22" t="s">
        <v>189</v>
      </c>
      <c r="C55" s="22" t="s">
        <v>77</v>
      </c>
      <c r="D55" s="9" t="s">
        <v>162</v>
      </c>
      <c r="E55" s="22" t="s">
        <v>190</v>
      </c>
      <c r="F55" s="9" t="s">
        <v>191</v>
      </c>
      <c r="G55" s="9" t="str">
        <f t="shared" si="3"/>
        <v>5.24/km</v>
      </c>
      <c r="H55" s="8">
        <f t="shared" si="4"/>
        <v>0.014027777777777781</v>
      </c>
      <c r="I55" s="8">
        <f t="shared" si="5"/>
        <v>0.004745370370370372</v>
      </c>
    </row>
    <row r="56" spans="1:9" ht="12.75">
      <c r="A56" s="9">
        <v>52</v>
      </c>
      <c r="B56" s="22" t="s">
        <v>192</v>
      </c>
      <c r="C56" s="22" t="s">
        <v>193</v>
      </c>
      <c r="D56" s="9" t="s">
        <v>138</v>
      </c>
      <c r="E56" s="22" t="s">
        <v>190</v>
      </c>
      <c r="F56" s="9" t="s">
        <v>194</v>
      </c>
      <c r="G56" s="9" t="str">
        <f t="shared" si="3"/>
        <v>5.25/km</v>
      </c>
      <c r="H56" s="8">
        <f t="shared" si="4"/>
        <v>0.014155092592592598</v>
      </c>
      <c r="I56" s="8">
        <f t="shared" si="5"/>
        <v>0.006435185185185186</v>
      </c>
    </row>
    <row r="57" spans="1:9" ht="12.75">
      <c r="A57" s="9">
        <v>53</v>
      </c>
      <c r="B57" s="22" t="s">
        <v>195</v>
      </c>
      <c r="C57" s="22" t="s">
        <v>196</v>
      </c>
      <c r="D57" s="9" t="s">
        <v>162</v>
      </c>
      <c r="E57" s="22" t="s">
        <v>197</v>
      </c>
      <c r="F57" s="9" t="s">
        <v>198</v>
      </c>
      <c r="G57" s="9" t="str">
        <f t="shared" si="3"/>
        <v>5.27/km</v>
      </c>
      <c r="H57" s="8">
        <f t="shared" si="4"/>
        <v>0.01444444444444445</v>
      </c>
      <c r="I57" s="8">
        <f t="shared" si="5"/>
        <v>0.005162037037037041</v>
      </c>
    </row>
    <row r="58" spans="1:9" ht="12.75">
      <c r="A58" s="9">
        <v>54</v>
      </c>
      <c r="B58" s="22" t="s">
        <v>199</v>
      </c>
      <c r="C58" s="22" t="s">
        <v>200</v>
      </c>
      <c r="D58" s="9" t="s">
        <v>25</v>
      </c>
      <c r="E58" s="22" t="s">
        <v>131</v>
      </c>
      <c r="F58" s="9" t="s">
        <v>201</v>
      </c>
      <c r="G58" s="9" t="str">
        <f t="shared" si="3"/>
        <v>5.32/km</v>
      </c>
      <c r="H58" s="8">
        <f t="shared" si="4"/>
        <v>0.01498842592592593</v>
      </c>
      <c r="I58" s="8">
        <f t="shared" si="5"/>
        <v>0.014652777777777778</v>
      </c>
    </row>
    <row r="59" spans="1:9" ht="12.75">
      <c r="A59" s="9">
        <v>55</v>
      </c>
      <c r="B59" s="22" t="s">
        <v>202</v>
      </c>
      <c r="C59" s="22" t="s">
        <v>125</v>
      </c>
      <c r="D59" s="9" t="s">
        <v>41</v>
      </c>
      <c r="E59" s="22" t="s">
        <v>26</v>
      </c>
      <c r="F59" s="9" t="s">
        <v>203</v>
      </c>
      <c r="G59" s="9" t="str">
        <f t="shared" si="3"/>
        <v>5.33/km</v>
      </c>
      <c r="H59" s="8">
        <f t="shared" si="4"/>
        <v>0.015057870370370378</v>
      </c>
      <c r="I59" s="8">
        <f t="shared" si="5"/>
        <v>0.012997685185185189</v>
      </c>
    </row>
    <row r="60" spans="1:9" ht="12.75">
      <c r="A60" s="9">
        <v>56</v>
      </c>
      <c r="B60" s="22" t="s">
        <v>204</v>
      </c>
      <c r="C60" s="22" t="s">
        <v>205</v>
      </c>
      <c r="D60" s="9" t="s">
        <v>206</v>
      </c>
      <c r="E60" s="22" t="s">
        <v>207</v>
      </c>
      <c r="F60" s="9" t="s">
        <v>208</v>
      </c>
      <c r="G60" s="9" t="str">
        <f t="shared" si="3"/>
        <v>5.41/km</v>
      </c>
      <c r="H60" s="8">
        <f t="shared" si="4"/>
        <v>0.016041666666666673</v>
      </c>
      <c r="I60" s="8">
        <f t="shared" si="5"/>
        <v>0</v>
      </c>
    </row>
    <row r="61" spans="1:9" ht="12.75">
      <c r="A61" s="9">
        <v>57</v>
      </c>
      <c r="B61" s="22" t="s">
        <v>209</v>
      </c>
      <c r="C61" s="22" t="s">
        <v>210</v>
      </c>
      <c r="D61" s="9" t="s">
        <v>162</v>
      </c>
      <c r="E61" s="22" t="s">
        <v>85</v>
      </c>
      <c r="F61" s="9" t="s">
        <v>211</v>
      </c>
      <c r="G61" s="9" t="str">
        <f t="shared" si="3"/>
        <v>5.44/km</v>
      </c>
      <c r="H61" s="8">
        <f t="shared" si="4"/>
        <v>0.016319444444444445</v>
      </c>
      <c r="I61" s="8">
        <f t="shared" si="5"/>
        <v>0.007037037037037036</v>
      </c>
    </row>
    <row r="62" spans="1:9" ht="12.75">
      <c r="A62" s="9">
        <v>58</v>
      </c>
      <c r="B62" s="22" t="s">
        <v>212</v>
      </c>
      <c r="C62" s="22" t="s">
        <v>213</v>
      </c>
      <c r="D62" s="9" t="s">
        <v>214</v>
      </c>
      <c r="E62" s="22" t="s">
        <v>215</v>
      </c>
      <c r="F62" s="9" t="s">
        <v>216</v>
      </c>
      <c r="G62" s="9" t="str">
        <f t="shared" si="3"/>
        <v>5.47/km</v>
      </c>
      <c r="H62" s="8">
        <f t="shared" si="4"/>
        <v>0.01674768518518519</v>
      </c>
      <c r="I62" s="8">
        <f t="shared" si="5"/>
        <v>0</v>
      </c>
    </row>
    <row r="63" spans="1:9" ht="12.75">
      <c r="A63" s="9">
        <v>59</v>
      </c>
      <c r="B63" s="22" t="s">
        <v>217</v>
      </c>
      <c r="C63" s="22" t="s">
        <v>218</v>
      </c>
      <c r="D63" s="9" t="s">
        <v>162</v>
      </c>
      <c r="E63" s="22" t="s">
        <v>219</v>
      </c>
      <c r="F63" s="9" t="s">
        <v>220</v>
      </c>
      <c r="G63" s="9" t="str">
        <f t="shared" si="3"/>
        <v>5.57/km</v>
      </c>
      <c r="H63" s="8">
        <f t="shared" si="4"/>
        <v>0.017870370370370373</v>
      </c>
      <c r="I63" s="8">
        <f t="shared" si="5"/>
        <v>0.008587962962962964</v>
      </c>
    </row>
    <row r="64" spans="1:9" ht="12.75">
      <c r="A64" s="9">
        <v>60</v>
      </c>
      <c r="B64" s="22" t="s">
        <v>221</v>
      </c>
      <c r="C64" s="22" t="s">
        <v>222</v>
      </c>
      <c r="D64" s="9" t="s">
        <v>223</v>
      </c>
      <c r="E64" s="22" t="s">
        <v>42</v>
      </c>
      <c r="F64" s="9" t="s">
        <v>224</v>
      </c>
      <c r="G64" s="9" t="str">
        <f t="shared" si="3"/>
        <v>5.60/km</v>
      </c>
      <c r="H64" s="8">
        <f t="shared" si="4"/>
        <v>0.0181712962962963</v>
      </c>
      <c r="I64" s="8">
        <f t="shared" si="5"/>
        <v>0</v>
      </c>
    </row>
    <row r="65" spans="1:9" ht="12.75">
      <c r="A65" s="9">
        <v>61</v>
      </c>
      <c r="B65" s="22" t="s">
        <v>225</v>
      </c>
      <c r="C65" s="22" t="s">
        <v>226</v>
      </c>
      <c r="D65" s="9" t="s">
        <v>96</v>
      </c>
      <c r="E65" s="22" t="s">
        <v>131</v>
      </c>
      <c r="F65" s="9" t="s">
        <v>227</v>
      </c>
      <c r="G65" s="9" t="str">
        <f t="shared" si="3"/>
        <v>6.01/km</v>
      </c>
      <c r="H65" s="8">
        <f t="shared" si="4"/>
        <v>0.01835648148148149</v>
      </c>
      <c r="I65" s="8">
        <f t="shared" si="5"/>
        <v>0.013159722222222229</v>
      </c>
    </row>
    <row r="66" spans="1:9" ht="12.75">
      <c r="A66" s="9">
        <v>62</v>
      </c>
      <c r="B66" s="22" t="s">
        <v>228</v>
      </c>
      <c r="C66" s="22" t="s">
        <v>229</v>
      </c>
      <c r="D66" s="9" t="s">
        <v>96</v>
      </c>
      <c r="E66" s="22" t="s">
        <v>230</v>
      </c>
      <c r="F66" s="9" t="s">
        <v>231</v>
      </c>
      <c r="G66" s="9" t="str">
        <f t="shared" si="3"/>
        <v>6.19/km</v>
      </c>
      <c r="H66" s="8">
        <f t="shared" si="4"/>
        <v>0.02045138888888889</v>
      </c>
      <c r="I66" s="8">
        <f t="shared" si="5"/>
        <v>0.015254629629629628</v>
      </c>
    </row>
    <row r="67" spans="1:9" ht="12.75">
      <c r="A67" s="9">
        <v>63</v>
      </c>
      <c r="B67" s="22" t="s">
        <v>232</v>
      </c>
      <c r="C67" s="22" t="s">
        <v>119</v>
      </c>
      <c r="D67" s="9" t="s">
        <v>206</v>
      </c>
      <c r="E67" s="22" t="s">
        <v>71</v>
      </c>
      <c r="F67" s="9" t="s">
        <v>233</v>
      </c>
      <c r="G67" s="9" t="str">
        <f t="shared" si="3"/>
        <v>6.26/km</v>
      </c>
      <c r="H67" s="8">
        <f t="shared" si="4"/>
        <v>0.021261574074074082</v>
      </c>
      <c r="I67" s="8">
        <f t="shared" si="5"/>
        <v>0.005219907407407409</v>
      </c>
    </row>
    <row r="68" spans="1:9" ht="12.75">
      <c r="A68" s="7">
        <v>64</v>
      </c>
      <c r="B68" s="24" t="s">
        <v>234</v>
      </c>
      <c r="C68" s="24" t="s">
        <v>235</v>
      </c>
      <c r="D68" s="7" t="s">
        <v>25</v>
      </c>
      <c r="E68" s="24" t="s">
        <v>236</v>
      </c>
      <c r="F68" s="7" t="s">
        <v>237</v>
      </c>
      <c r="G68" s="7" t="str">
        <f t="shared" si="3"/>
        <v>6.27/km</v>
      </c>
      <c r="H68" s="39">
        <f t="shared" si="4"/>
        <v>0.021342592592592597</v>
      </c>
      <c r="I68" s="39">
        <f t="shared" si="5"/>
        <v>0.021006944444444446</v>
      </c>
    </row>
  </sheetData>
  <sheetProtection/>
  <autoFilter ref="A4:I68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20.00390625" style="2" customWidth="1"/>
  </cols>
  <sheetData>
    <row r="1" spans="1:3" ht="24.75" customHeight="1">
      <c r="A1" s="36" t="str">
        <f>Individuale!A1</f>
        <v>Diecimila Città di Rieti</v>
      </c>
      <c r="B1" s="36"/>
      <c r="C1" s="36"/>
    </row>
    <row r="2" spans="1:3" ht="33" customHeight="1">
      <c r="A2" s="37" t="str">
        <f>Individuale!A3&amp;" km. "&amp;Individuale!I3</f>
        <v>Rieti (RI) Italia - Domenica 08/12/2013  km. 10</v>
      </c>
      <c r="B2" s="37"/>
      <c r="C2" s="37"/>
    </row>
    <row r="3" spans="1:3" ht="24.75" customHeight="1">
      <c r="A3" s="4" t="s">
        <v>1</v>
      </c>
      <c r="B3" s="5" t="s">
        <v>5</v>
      </c>
      <c r="C3" s="5" t="s">
        <v>8</v>
      </c>
    </row>
    <row r="4" spans="1:3" ht="15" customHeight="1">
      <c r="A4" s="11">
        <v>1</v>
      </c>
      <c r="B4" s="20" t="s">
        <v>85</v>
      </c>
      <c r="C4" s="21">
        <v>6</v>
      </c>
    </row>
    <row r="5" spans="1:3" ht="15" customHeight="1">
      <c r="A5" s="9">
        <v>2</v>
      </c>
      <c r="B5" s="22" t="s">
        <v>42</v>
      </c>
      <c r="C5" s="23">
        <v>5</v>
      </c>
    </row>
    <row r="6" spans="1:3" ht="15" customHeight="1">
      <c r="A6" s="9">
        <v>3</v>
      </c>
      <c r="B6" s="22" t="s">
        <v>131</v>
      </c>
      <c r="C6" s="23">
        <v>5</v>
      </c>
    </row>
    <row r="7" spans="1:3" ht="15" customHeight="1">
      <c r="A7" s="9">
        <v>4</v>
      </c>
      <c r="B7" s="22" t="s">
        <v>71</v>
      </c>
      <c r="C7" s="23">
        <v>4</v>
      </c>
    </row>
    <row r="8" spans="1:3" ht="15" customHeight="1">
      <c r="A8" s="9">
        <v>5</v>
      </c>
      <c r="B8" s="22" t="s">
        <v>64</v>
      </c>
      <c r="C8" s="23">
        <v>4</v>
      </c>
    </row>
    <row r="9" spans="1:3" ht="15" customHeight="1">
      <c r="A9" s="9">
        <v>6</v>
      </c>
      <c r="B9" s="22" t="s">
        <v>67</v>
      </c>
      <c r="C9" s="23">
        <v>3</v>
      </c>
    </row>
    <row r="10" spans="1:3" ht="15" customHeight="1">
      <c r="A10" s="9">
        <v>7</v>
      </c>
      <c r="B10" s="22" t="s">
        <v>26</v>
      </c>
      <c r="C10" s="23">
        <v>3</v>
      </c>
    </row>
    <row r="11" spans="1:3" ht="15" customHeight="1">
      <c r="A11" s="9">
        <v>8</v>
      </c>
      <c r="B11" s="22" t="s">
        <v>168</v>
      </c>
      <c r="C11" s="23">
        <v>3</v>
      </c>
    </row>
    <row r="12" spans="1:3" ht="15" customHeight="1">
      <c r="A12" s="9">
        <v>9</v>
      </c>
      <c r="B12" s="22" t="s">
        <v>21</v>
      </c>
      <c r="C12" s="23">
        <v>2</v>
      </c>
    </row>
    <row r="13" spans="1:3" ht="15" customHeight="1">
      <c r="A13" s="9">
        <v>10</v>
      </c>
      <c r="B13" s="22" t="s">
        <v>190</v>
      </c>
      <c r="C13" s="23">
        <v>2</v>
      </c>
    </row>
    <row r="14" spans="1:3" ht="15" customHeight="1">
      <c r="A14" s="9">
        <v>11</v>
      </c>
      <c r="B14" s="22" t="s">
        <v>53</v>
      </c>
      <c r="C14" s="23">
        <v>2</v>
      </c>
    </row>
    <row r="15" spans="1:3" ht="15" customHeight="1">
      <c r="A15" s="9">
        <v>12</v>
      </c>
      <c r="B15" s="22" t="s">
        <v>116</v>
      </c>
      <c r="C15" s="23">
        <v>2</v>
      </c>
    </row>
    <row r="16" spans="1:3" ht="15" customHeight="1">
      <c r="A16" s="9">
        <v>13</v>
      </c>
      <c r="B16" s="22" t="s">
        <v>90</v>
      </c>
      <c r="C16" s="23">
        <v>2</v>
      </c>
    </row>
    <row r="17" spans="1:3" ht="15" customHeight="1">
      <c r="A17" s="9">
        <v>14</v>
      </c>
      <c r="B17" s="22" t="s">
        <v>16</v>
      </c>
      <c r="C17" s="23">
        <v>2</v>
      </c>
    </row>
    <row r="18" spans="1:3" ht="15" customHeight="1">
      <c r="A18" s="6">
        <v>15</v>
      </c>
      <c r="B18" s="26" t="s">
        <v>238</v>
      </c>
      <c r="C18" s="27">
        <v>1</v>
      </c>
    </row>
    <row r="19" spans="1:3" ht="15" customHeight="1">
      <c r="A19" s="9">
        <v>16</v>
      </c>
      <c r="B19" s="22" t="s">
        <v>78</v>
      </c>
      <c r="C19" s="23">
        <v>1</v>
      </c>
    </row>
    <row r="20" spans="1:3" ht="15" customHeight="1">
      <c r="A20" s="9">
        <v>17</v>
      </c>
      <c r="B20" s="22" t="s">
        <v>207</v>
      </c>
      <c r="C20" s="23">
        <v>1</v>
      </c>
    </row>
    <row r="21" spans="1:3" ht="15" customHeight="1">
      <c r="A21" s="9">
        <v>18</v>
      </c>
      <c r="B21" s="22" t="s">
        <v>197</v>
      </c>
      <c r="C21" s="23">
        <v>1</v>
      </c>
    </row>
    <row r="22" spans="1:3" ht="15" customHeight="1">
      <c r="A22" s="9">
        <v>19</v>
      </c>
      <c r="B22" s="22" t="s">
        <v>60</v>
      </c>
      <c r="C22" s="23">
        <v>1</v>
      </c>
    </row>
    <row r="23" spans="1:3" ht="15" customHeight="1">
      <c r="A23" s="9">
        <v>20</v>
      </c>
      <c r="B23" s="22" t="s">
        <v>215</v>
      </c>
      <c r="C23" s="23">
        <v>1</v>
      </c>
    </row>
    <row r="24" spans="1:3" ht="15" customHeight="1">
      <c r="A24" s="9">
        <v>21</v>
      </c>
      <c r="B24" s="22" t="s">
        <v>219</v>
      </c>
      <c r="C24" s="23">
        <v>1</v>
      </c>
    </row>
    <row r="25" spans="1:3" ht="15" customHeight="1">
      <c r="A25" s="9">
        <v>22</v>
      </c>
      <c r="B25" s="22" t="s">
        <v>236</v>
      </c>
      <c r="C25" s="23">
        <v>1</v>
      </c>
    </row>
    <row r="26" spans="1:3" ht="15" customHeight="1">
      <c r="A26" s="9">
        <v>23</v>
      </c>
      <c r="B26" s="22" t="s">
        <v>185</v>
      </c>
      <c r="C26" s="23">
        <v>1</v>
      </c>
    </row>
    <row r="27" spans="1:3" ht="15" customHeight="1">
      <c r="A27" s="9">
        <v>24</v>
      </c>
      <c r="B27" s="22" t="s">
        <v>152</v>
      </c>
      <c r="C27" s="23">
        <v>1</v>
      </c>
    </row>
    <row r="28" spans="1:3" ht="15" customHeight="1">
      <c r="A28" s="9">
        <v>25</v>
      </c>
      <c r="B28" s="22" t="s">
        <v>230</v>
      </c>
      <c r="C28" s="23">
        <v>1</v>
      </c>
    </row>
    <row r="29" spans="1:3" ht="15" customHeight="1">
      <c r="A29" s="9">
        <v>26</v>
      </c>
      <c r="B29" s="22" t="s">
        <v>30</v>
      </c>
      <c r="C29" s="23">
        <v>1</v>
      </c>
    </row>
    <row r="30" spans="1:3" ht="15" customHeight="1">
      <c r="A30" s="9">
        <v>27</v>
      </c>
      <c r="B30" s="22" t="s">
        <v>56</v>
      </c>
      <c r="C30" s="23">
        <v>1</v>
      </c>
    </row>
    <row r="31" spans="1:3" ht="15" customHeight="1">
      <c r="A31" s="9">
        <v>28</v>
      </c>
      <c r="B31" s="22" t="s">
        <v>179</v>
      </c>
      <c r="C31" s="23">
        <v>1</v>
      </c>
    </row>
    <row r="32" spans="1:3" ht="15" customHeight="1">
      <c r="A32" s="9">
        <v>29</v>
      </c>
      <c r="B32" s="22" t="s">
        <v>34</v>
      </c>
      <c r="C32" s="23">
        <v>1</v>
      </c>
    </row>
    <row r="33" spans="1:3" ht="15" customHeight="1">
      <c r="A33" s="9">
        <v>30</v>
      </c>
      <c r="B33" s="22" t="s">
        <v>47</v>
      </c>
      <c r="C33" s="23">
        <v>1</v>
      </c>
    </row>
    <row r="34" spans="1:3" ht="15" customHeight="1">
      <c r="A34" s="9">
        <v>31</v>
      </c>
      <c r="B34" s="22" t="s">
        <v>122</v>
      </c>
      <c r="C34" s="23">
        <v>1</v>
      </c>
    </row>
    <row r="35" spans="1:3" ht="15" customHeight="1">
      <c r="A35" s="9">
        <v>32</v>
      </c>
      <c r="B35" s="22" t="s">
        <v>112</v>
      </c>
      <c r="C35" s="23">
        <v>1</v>
      </c>
    </row>
    <row r="36" spans="1:3" ht="15" customHeight="1">
      <c r="A36" s="7">
        <v>33</v>
      </c>
      <c r="B36" s="24" t="s">
        <v>97</v>
      </c>
      <c r="C36" s="25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2011-04-18T10:59:43Z</dcterms:created>
  <dcterms:modified xsi:type="dcterms:W3CDTF">2013-12-09T16:56:29Z</dcterms:modified>
  <cp:category/>
  <cp:version/>
  <cp:contentType/>
  <cp:contentStatus/>
</cp:coreProperties>
</file>