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15" windowWidth="16380" windowHeight="8190" activeTab="0"/>
  </bookViews>
  <sheets>
    <sheet name="Individuale" sheetId="1" r:id="rId1"/>
    <sheet name="Squadra" sheetId="2" r:id="rId2"/>
  </sheets>
  <definedNames>
    <definedName name="_xlnm._FilterDatabase" localSheetId="0" hidden="1">'Individuale'!$A$4:$J$345</definedName>
    <definedName name="_xlnm._FilterDatabase" localSheetId="1" hidden="1">'Squadra'!$A$4:$C$12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<sst xmlns="http://schemas.openxmlformats.org/spreadsheetml/2006/main" count="1478" uniqueCount="565">
  <si>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</si>
  <si>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</si>
  <si>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</si>
  <si>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</si>
  <si>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</si>
  <si>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</si>
  <si>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</si>
  <si>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</si>
  <si>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</si>
  <si>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</si>
  <si>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</si>
  <si>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FRANCESCO</t>
  </si>
  <si>
    <t>M_C30</t>
  </si>
  <si>
    <t>POL. CIOCIARA ANTONIO FAVA</t>
  </si>
  <si>
    <t>BRANCATO</t>
  </si>
  <si>
    <t>GIUSEPPE</t>
  </si>
  <si>
    <t>A.S.D. ATLETICA SABAUDIA</t>
  </si>
  <si>
    <t>ALESSANDRO</t>
  </si>
  <si>
    <t>MARCO</t>
  </si>
  <si>
    <t>M_F45</t>
  </si>
  <si>
    <t>M_D35</t>
  </si>
  <si>
    <t>DI GIROLAMO</t>
  </si>
  <si>
    <t>VINCENZO</t>
  </si>
  <si>
    <t>M_A20</t>
  </si>
  <si>
    <t>ATLETICA HERMADA</t>
  </si>
  <si>
    <t>MICHELE</t>
  </si>
  <si>
    <t>M_E40</t>
  </si>
  <si>
    <t>ASD CORRIALVITO</t>
  </si>
  <si>
    <t>GIANLUCA</t>
  </si>
  <si>
    <t>MASSIMO</t>
  </si>
  <si>
    <t>PODISTICA PONTINIA</t>
  </si>
  <si>
    <t>CIARMATORE</t>
  </si>
  <si>
    <t>MARIO</t>
  </si>
  <si>
    <t>A.S.D. ROCCAGORGA</t>
  </si>
  <si>
    <t>FELICI</t>
  </si>
  <si>
    <t>TONINO</t>
  </si>
  <si>
    <t>M_G50</t>
  </si>
  <si>
    <t>BASILE</t>
  </si>
  <si>
    <t>ASD TORRICE RUNNERS</t>
  </si>
  <si>
    <t>ASD PODISTICA AVIS PRIVERNO</t>
  </si>
  <si>
    <t>SIMONE</t>
  </si>
  <si>
    <t>PANICCIA</t>
  </si>
  <si>
    <t>DE LUCA</t>
  </si>
  <si>
    <t>BIAGIO</t>
  </si>
  <si>
    <t>ATLETICA CECCANO</t>
  </si>
  <si>
    <t>PAOLO</t>
  </si>
  <si>
    <t>UNIONE SPORTIVA VALLECORSA</t>
  </si>
  <si>
    <t>DANIELE</t>
  </si>
  <si>
    <t>ANDREA</t>
  </si>
  <si>
    <t>ASD ERNICA RUNNING</t>
  </si>
  <si>
    <t>M_H55</t>
  </si>
  <si>
    <t>SALVATORE</t>
  </si>
  <si>
    <t>ATLETICA SETINA</t>
  </si>
  <si>
    <t>SERGIO</t>
  </si>
  <si>
    <t>MARROCCO</t>
  </si>
  <si>
    <t>C. S. La Fontana Atletica</t>
  </si>
  <si>
    <t>STEFANO</t>
  </si>
  <si>
    <t>MANCONE</t>
  </si>
  <si>
    <t>BENITO</t>
  </si>
  <si>
    <t>PARISI</t>
  </si>
  <si>
    <t>MAGNO ROBERTO</t>
  </si>
  <si>
    <t>ROBERTO</t>
  </si>
  <si>
    <t>ATL. FROSINONE</t>
  </si>
  <si>
    <t>S.S. LAZIO ATLETICA LEGGERA</t>
  </si>
  <si>
    <t>W_D35</t>
  </si>
  <si>
    <t>ROCCO</t>
  </si>
  <si>
    <t>COIA</t>
  </si>
  <si>
    <t>ANTONIO</t>
  </si>
  <si>
    <t>W_C30</t>
  </si>
  <si>
    <t>ATINA TRAIL RUNNING</t>
  </si>
  <si>
    <t>MARCELLO</t>
  </si>
  <si>
    <t>RICCARDO</t>
  </si>
  <si>
    <t>GIOVANNI</t>
  </si>
  <si>
    <t>FABRIZIO</t>
  </si>
  <si>
    <t>FABIO</t>
  </si>
  <si>
    <t>PERONTI</t>
  </si>
  <si>
    <t>MAURO</t>
  </si>
  <si>
    <t>CAMERACANNA</t>
  </si>
  <si>
    <t>PRIMO</t>
  </si>
  <si>
    <t>SPORT E FITNESS OUTDOOR</t>
  </si>
  <si>
    <t>MARCONI</t>
  </si>
  <si>
    <t>MAGNO</t>
  </si>
  <si>
    <t>RUNNERS CLUB ANAGNI</t>
  </si>
  <si>
    <t>FANTOZZI</t>
  </si>
  <si>
    <t>SARO</t>
  </si>
  <si>
    <t>MAURIZIO</t>
  </si>
  <si>
    <t>GENNARO</t>
  </si>
  <si>
    <t>LAURI</t>
  </si>
  <si>
    <t>ALBERTO</t>
  </si>
  <si>
    <t>CLAUDIO</t>
  </si>
  <si>
    <t>ROMANO</t>
  </si>
  <si>
    <t>GUGLIELMO</t>
  </si>
  <si>
    <t>RCF ROMA SUD</t>
  </si>
  <si>
    <t>ROSSI</t>
  </si>
  <si>
    <t>LUCA</t>
  </si>
  <si>
    <t>ASD FONDI RUNNERS 2010</t>
  </si>
  <si>
    <t>D'ALESSANDRIS</t>
  </si>
  <si>
    <t>LORENZO</t>
  </si>
  <si>
    <t>M_I60</t>
  </si>
  <si>
    <t>PIETRO</t>
  </si>
  <si>
    <t>ATL. AURORA SEGNI</t>
  </si>
  <si>
    <t>TOMEI</t>
  </si>
  <si>
    <t>ALESSIO</t>
  </si>
  <si>
    <t>CRISTIANO</t>
  </si>
  <si>
    <t>ROMANI</t>
  </si>
  <si>
    <t>CONCETTA</t>
  </si>
  <si>
    <t>W_F45</t>
  </si>
  <si>
    <t>W_A20</t>
  </si>
  <si>
    <t>ANGELO</t>
  </si>
  <si>
    <t>VENDITTI</t>
  </si>
  <si>
    <t>COZZOLINO</t>
  </si>
  <si>
    <t>FIORINI</t>
  </si>
  <si>
    <t>ASD MES COLLEFERRO</t>
  </si>
  <si>
    <t>RAFFAELE</t>
  </si>
  <si>
    <t>UISP LATINA</t>
  </si>
  <si>
    <t>DE FILIPPI</t>
  </si>
  <si>
    <t>MAGGI</t>
  </si>
  <si>
    <t>SANDRO</t>
  </si>
  <si>
    <t>LUNGHI</t>
  </si>
  <si>
    <t>POD. AMATORI MOROLO</t>
  </si>
  <si>
    <t>SILVANO</t>
  </si>
  <si>
    <t>OLIMPIC MARINA</t>
  </si>
  <si>
    <t>CAPRARO</t>
  </si>
  <si>
    <t>POLI GOLFO OPES</t>
  </si>
  <si>
    <t>DE CASTRO</t>
  </si>
  <si>
    <t>GIANNI</t>
  </si>
  <si>
    <t>ATLETICA MONTICELLANA</t>
  </si>
  <si>
    <t>ESPOSITO</t>
  </si>
  <si>
    <t>MAURA</t>
  </si>
  <si>
    <t>BURAGLIA</t>
  </si>
  <si>
    <t>M_L65</t>
  </si>
  <si>
    <t>DOMENICO</t>
  </si>
  <si>
    <t>PALOMBI</t>
  </si>
  <si>
    <t>DE SANTIS</t>
  </si>
  <si>
    <t>GIAMPIERO</t>
  </si>
  <si>
    <t>VALENTINO</t>
  </si>
  <si>
    <t>ENZO</t>
  </si>
  <si>
    <t>SVOLACCHIA</t>
  </si>
  <si>
    <t>ENRICO</t>
  </si>
  <si>
    <t>CIOCI</t>
  </si>
  <si>
    <t>GAETANO</t>
  </si>
  <si>
    <t>MASSIMILIANO</t>
  </si>
  <si>
    <t>LUIGI</t>
  </si>
  <si>
    <t>BALDACCHINO</t>
  </si>
  <si>
    <t>ATLETICA LATINA</t>
  </si>
  <si>
    <t>SORA RUNNERS CLUB</t>
  </si>
  <si>
    <t>ATL. ALATRI 2001 I CICLOPI</t>
  </si>
  <si>
    <t>POPOLLA</t>
  </si>
  <si>
    <t>PARIDE</t>
  </si>
  <si>
    <t>CAMPOLI</t>
  </si>
  <si>
    <t>UMBERTO</t>
  </si>
  <si>
    <t>FRAIOLI</t>
  </si>
  <si>
    <t>LOMBARDI</t>
  </si>
  <si>
    <t>CARLO</t>
  </si>
  <si>
    <t>PAPI</t>
  </si>
  <si>
    <t>CECILIA</t>
  </si>
  <si>
    <t>FLAVIO</t>
  </si>
  <si>
    <t>DE SIMONE</t>
  </si>
  <si>
    <t>MATTEO</t>
  </si>
  <si>
    <t>TROISI</t>
  </si>
  <si>
    <t>BEVILACQUA</t>
  </si>
  <si>
    <t>CLINO</t>
  </si>
  <si>
    <t>LANCIA</t>
  </si>
  <si>
    <t>ASCENZI</t>
  </si>
  <si>
    <t>NAVARRA</t>
  </si>
  <si>
    <t>W_E40</t>
  </si>
  <si>
    <t>CESARE</t>
  </si>
  <si>
    <t>ABRUSCATO</t>
  </si>
  <si>
    <t>LUCIANO</t>
  </si>
  <si>
    <t>ANIELLO</t>
  </si>
  <si>
    <t>FRANCO</t>
  </si>
  <si>
    <t>CARLA</t>
  </si>
  <si>
    <t>MELIDEO</t>
  </si>
  <si>
    <t>VITO</t>
  </si>
  <si>
    <t>MIRCO</t>
  </si>
  <si>
    <t>QUIRINO</t>
  </si>
  <si>
    <t>SPERDUTI</t>
  </si>
  <si>
    <t>LAURA</t>
  </si>
  <si>
    <t>G.S. CAT SPORT ROMA</t>
  </si>
  <si>
    <t>MATURANI</t>
  </si>
  <si>
    <t>PODISTICA OSTIA</t>
  </si>
  <si>
    <t>COLLEFERRO ATLETICA</t>
  </si>
  <si>
    <t>A.S.D. INTESATLETICA</t>
  </si>
  <si>
    <t>CIRO</t>
  </si>
  <si>
    <t>D'ANGELI</t>
  </si>
  <si>
    <t>DEL BROCCO</t>
  </si>
  <si>
    <t>AGHITINI</t>
  </si>
  <si>
    <t>AGOSTINO</t>
  </si>
  <si>
    <t>ROBERTA</t>
  </si>
  <si>
    <t>CAMPIONI</t>
  </si>
  <si>
    <t>POMPONIO</t>
  </si>
  <si>
    <t>FONTANA</t>
  </si>
  <si>
    <t>EMANUELE</t>
  </si>
  <si>
    <t>CHIARA</t>
  </si>
  <si>
    <t>SESSA</t>
  </si>
  <si>
    <t>A.S.D. PODISTICA TERRACINA</t>
  </si>
  <si>
    <t>WALTER</t>
  </si>
  <si>
    <t>SUBIACO</t>
  </si>
  <si>
    <t>EMILIO</t>
  </si>
  <si>
    <t>FRIONI</t>
  </si>
  <si>
    <t>MASTROBATTISTA</t>
  </si>
  <si>
    <t>MIRKO</t>
  </si>
  <si>
    <t>DE ANGELIS</t>
  </si>
  <si>
    <t>COMINI</t>
  </si>
  <si>
    <t>DE MARCO</t>
  </si>
  <si>
    <t>M_M70</t>
  </si>
  <si>
    <t>ROMA</t>
  </si>
  <si>
    <t>FELICE</t>
  </si>
  <si>
    <t>IABONI</t>
  </si>
  <si>
    <t>GIULIANO</t>
  </si>
  <si>
    <t>MICCI</t>
  </si>
  <si>
    <t>MARIANO</t>
  </si>
  <si>
    <t>MIRABELLA</t>
  </si>
  <si>
    <t>LILIANA</t>
  </si>
  <si>
    <t>BRUNO</t>
  </si>
  <si>
    <t>SONIA</t>
  </si>
  <si>
    <t>POL. ATLETICA CEPRANO</t>
  </si>
  <si>
    <t>ASD PALESTRINA RUNNING</t>
  </si>
  <si>
    <t>VENTURA</t>
  </si>
  <si>
    <t>ARMANDO</t>
  </si>
  <si>
    <t>MAIURI</t>
  </si>
  <si>
    <t>TROTTO</t>
  </si>
  <si>
    <t>SIMONA</t>
  </si>
  <si>
    <t>NARDACCI</t>
  </si>
  <si>
    <t>PAPOCCIA</t>
  </si>
  <si>
    <t>FILIPPO</t>
  </si>
  <si>
    <t>PANZAVOLTA</t>
  </si>
  <si>
    <t>NATASCIA</t>
  </si>
  <si>
    <t>W_I60</t>
  </si>
  <si>
    <t>ALFANO</t>
  </si>
  <si>
    <t>DAVIDE</t>
  </si>
  <si>
    <t>RICCI</t>
  </si>
  <si>
    <t>SILVIA</t>
  </si>
  <si>
    <t>NARDI</t>
  </si>
  <si>
    <t>RITA</t>
  </si>
  <si>
    <t>ROSI</t>
  </si>
  <si>
    <t>DIEGO</t>
  </si>
  <si>
    <t>DEMURU</t>
  </si>
  <si>
    <t>PAOLA</t>
  </si>
  <si>
    <t>W_G50</t>
  </si>
  <si>
    <t>STEFANIA</t>
  </si>
  <si>
    <t>MARTELLUZZI</t>
  </si>
  <si>
    <t>MANCINI</t>
  </si>
  <si>
    <t>ROSA MARIA</t>
  </si>
  <si>
    <t>ASD ATLETICA CITTA DEI PAPI</t>
  </si>
  <si>
    <t>FERRANTELLI</t>
  </si>
  <si>
    <t>CARINCI</t>
  </si>
  <si>
    <t>PICCHI</t>
  </si>
  <si>
    <t>CORINA</t>
  </si>
  <si>
    <t>ENEA</t>
  </si>
  <si>
    <t>PAPA</t>
  </si>
  <si>
    <t>ELISA</t>
  </si>
  <si>
    <t>AGOMERI</t>
  </si>
  <si>
    <t>NICOLETTA</t>
  </si>
  <si>
    <t>PATRIZI</t>
  </si>
  <si>
    <t>MASTRACCI</t>
  </si>
  <si>
    <t>TUFO</t>
  </si>
  <si>
    <t>GIANCARLO</t>
  </si>
  <si>
    <t>TULLI</t>
  </si>
  <si>
    <t>DI TOPPA</t>
  </si>
  <si>
    <t>DI TRAPANO</t>
  </si>
  <si>
    <t>ANNA</t>
  </si>
  <si>
    <t>DI TROCCHIO</t>
  </si>
  <si>
    <t>NICOLO'</t>
  </si>
  <si>
    <t>ALESSANDRA</t>
  </si>
  <si>
    <t>BIANCHI</t>
  </si>
  <si>
    <t>MARILENA</t>
  </si>
  <si>
    <t>DIANA</t>
  </si>
  <si>
    <t>SPINETTI</t>
  </si>
  <si>
    <t>TERZINI</t>
  </si>
  <si>
    <t>PIERFRANCESCO</t>
  </si>
  <si>
    <t>GIORGIA</t>
  </si>
  <si>
    <t>BUONOCORE</t>
  </si>
  <si>
    <t>MICHELINA</t>
  </si>
  <si>
    <t>W_H55</t>
  </si>
  <si>
    <t>CACCIOTTI</t>
  </si>
  <si>
    <t>PUCA</t>
  </si>
  <si>
    <t>SARA</t>
  </si>
  <si>
    <t>BUCCIARELLI</t>
  </si>
  <si>
    <t>TIBERIA</t>
  </si>
  <si>
    <t>LUISA</t>
  </si>
  <si>
    <t>INCITTI</t>
  </si>
  <si>
    <t>CATRACCHIA</t>
  </si>
  <si>
    <t>LEONELLO</t>
  </si>
  <si>
    <t>DANIELA</t>
  </si>
  <si>
    <t>DI FAZIO</t>
  </si>
  <si>
    <t>BARBARA</t>
  </si>
  <si>
    <t>BRUSCHI</t>
  </si>
  <si>
    <t>PATRIZIA</t>
  </si>
  <si>
    <t>MAROCCO</t>
  </si>
  <si>
    <t>ZEPPIERI</t>
  </si>
  <si>
    <t>CHINES</t>
  </si>
  <si>
    <t>IANNUCCI</t>
  </si>
  <si>
    <t>VITTORIO</t>
  </si>
  <si>
    <t>MARTINI</t>
  </si>
  <si>
    <t>RENATO</t>
  </si>
  <si>
    <t>M_M75</t>
  </si>
  <si>
    <t>VITTI</t>
  </si>
  <si>
    <t>AUGUSTO</t>
  </si>
  <si>
    <t>CERVONI</t>
  </si>
  <si>
    <t>LUCARINI</t>
  </si>
  <si>
    <t>HERMADA RUNNERS</t>
  </si>
  <si>
    <t>FAIOLA</t>
  </si>
  <si>
    <t>MASI</t>
  </si>
  <si>
    <t>PETRELLI</t>
  </si>
  <si>
    <t>MARCELLA</t>
  </si>
  <si>
    <t>DE FELICE</t>
  </si>
  <si>
    <t>VECCHI</t>
  </si>
  <si>
    <t>GRAZIA</t>
  </si>
  <si>
    <t>D'ALESSANDRO</t>
  </si>
  <si>
    <t>DANTE</t>
  </si>
  <si>
    <t>CIANFRANO</t>
  </si>
  <si>
    <t>DARIO</t>
  </si>
  <si>
    <t>ETTORE</t>
  </si>
  <si>
    <t>SALATI</t>
  </si>
  <si>
    <t>MICHELI</t>
  </si>
  <si>
    <t>CALDARONI</t>
  </si>
  <si>
    <t>PESOLI</t>
  </si>
  <si>
    <t>ANNA MARIA</t>
  </si>
  <si>
    <t>PIERINO</t>
  </si>
  <si>
    <t>CATERINA</t>
  </si>
  <si>
    <t>A.S.D. PODISTICA SOLIDARIETA'</t>
  </si>
  <si>
    <t>REA</t>
  </si>
  <si>
    <t>COSTANTINI</t>
  </si>
  <si>
    <t>COLETTA</t>
  </si>
  <si>
    <t>VECCHIO</t>
  </si>
  <si>
    <t>ATLETICA ARCE</t>
  </si>
  <si>
    <t>PATRIZIO</t>
  </si>
  <si>
    <t>MARINI</t>
  </si>
  <si>
    <t>BOCCIA</t>
  </si>
  <si>
    <t>CIRULLI</t>
  </si>
  <si>
    <t>GIORDANO</t>
  </si>
  <si>
    <t>ATTILIO</t>
  </si>
  <si>
    <t>IVANO</t>
  </si>
  <si>
    <t>GIANFRANCO</t>
  </si>
  <si>
    <t>DURANTE</t>
  </si>
  <si>
    <t>SIMONELLI</t>
  </si>
  <si>
    <t>FABRIZI</t>
  </si>
  <si>
    <t>BENEDETTO</t>
  </si>
  <si>
    <t>PROIA</t>
  </si>
  <si>
    <t>ANNA RITA</t>
  </si>
  <si>
    <t>FERNANDO</t>
  </si>
  <si>
    <t>CALVANO</t>
  </si>
  <si>
    <t>ROCCA</t>
  </si>
  <si>
    <t>MADONNA</t>
  </si>
  <si>
    <t>SOUFYANE</t>
  </si>
  <si>
    <t>EL FADIL</t>
  </si>
  <si>
    <t>RAHMANI</t>
  </si>
  <si>
    <t>ABDELKADER</t>
  </si>
  <si>
    <t>ERRADI</t>
  </si>
  <si>
    <t>RACHID</t>
  </si>
  <si>
    <t>COMARCA</t>
  </si>
  <si>
    <t>GERMANI</t>
  </si>
  <si>
    <t>PANACCI</t>
  </si>
  <si>
    <t>TERSIGNI</t>
  </si>
  <si>
    <t>ZOMPANTI</t>
  </si>
  <si>
    <t>CAPUANO</t>
  </si>
  <si>
    <t>LAPOMARDA</t>
  </si>
  <si>
    <t>GUARCINI</t>
  </si>
  <si>
    <t>BARRALE</t>
  </si>
  <si>
    <t>CANALE</t>
  </si>
  <si>
    <t>PIRANDELLO</t>
  </si>
  <si>
    <t>TURCHETTA</t>
  </si>
  <si>
    <t>D'AURIA</t>
  </si>
  <si>
    <t>ROMINA</t>
  </si>
  <si>
    <t>SABIA</t>
  </si>
  <si>
    <t>GIUSTIZIERI</t>
  </si>
  <si>
    <t>CERRONE</t>
  </si>
  <si>
    <t>FERRI</t>
  </si>
  <si>
    <t>FIORE</t>
  </si>
  <si>
    <t>GASPARE</t>
  </si>
  <si>
    <t>POCE</t>
  </si>
  <si>
    <t>COLALUCA</t>
  </si>
  <si>
    <t>MERLINO</t>
  </si>
  <si>
    <t>ROLANDO</t>
  </si>
  <si>
    <t>TERENZI</t>
  </si>
  <si>
    <t>MIZZONI</t>
  </si>
  <si>
    <t>GEREMIA</t>
  </si>
  <si>
    <t>MUCCITELLI</t>
  </si>
  <si>
    <t>CANALI</t>
  </si>
  <si>
    <t>IACOVELLA</t>
  </si>
  <si>
    <t>BRACAGLIA</t>
  </si>
  <si>
    <t>IZZI</t>
  </si>
  <si>
    <t>CORSO</t>
  </si>
  <si>
    <t>CASO</t>
  </si>
  <si>
    <t>RINNA</t>
  </si>
  <si>
    <t>TAVOLIERI</t>
  </si>
  <si>
    <t>MASSIMO RUGGERO</t>
  </si>
  <si>
    <t>NARDONE</t>
  </si>
  <si>
    <t>APROCIS RUNNERS TEAM</t>
  </si>
  <si>
    <t>FUSCO</t>
  </si>
  <si>
    <t>ROTONDO</t>
  </si>
  <si>
    <t>COCUZZOLI</t>
  </si>
  <si>
    <t>POMPEI</t>
  </si>
  <si>
    <t>LAUTIERO</t>
  </si>
  <si>
    <t>SALVATOR</t>
  </si>
  <si>
    <t>BARILONE</t>
  </si>
  <si>
    <t>BOCCHINO</t>
  </si>
  <si>
    <t>VELOCCI</t>
  </si>
  <si>
    <t>CASCHERA</t>
  </si>
  <si>
    <t>PROTANI</t>
  </si>
  <si>
    <t>MONTERISI</t>
  </si>
  <si>
    <t>CIOTOLI</t>
  </si>
  <si>
    <t>MENENTI</t>
  </si>
  <si>
    <t>EVANGELISTA</t>
  </si>
  <si>
    <t>PULCIANI</t>
  </si>
  <si>
    <t>MALANDRUCCO</t>
  </si>
  <si>
    <t>COLELLA</t>
  </si>
  <si>
    <t>CUCULO</t>
  </si>
  <si>
    <t>QUATTROCIOCCHI</t>
  </si>
  <si>
    <t>GENESIO</t>
  </si>
  <si>
    <t>RONTANI</t>
  </si>
  <si>
    <t>PETRONGELLI</t>
  </si>
  <si>
    <t>TANIA</t>
  </si>
  <si>
    <t>CERULLI</t>
  </si>
  <si>
    <t>ALGOZZINO</t>
  </si>
  <si>
    <t>PANNONE</t>
  </si>
  <si>
    <t>GENOVESI</t>
  </si>
  <si>
    <t>ALONZI</t>
  </si>
  <si>
    <t>BACHIORRI</t>
  </si>
  <si>
    <t>FILANCIA</t>
  </si>
  <si>
    <t>ALVINI</t>
  </si>
  <si>
    <t>ATL. VALMONTONE</t>
  </si>
  <si>
    <t>ROSATO</t>
  </si>
  <si>
    <t>CALENNE</t>
  </si>
  <si>
    <t>UNCINI</t>
  </si>
  <si>
    <t>IMPERIOLI</t>
  </si>
  <si>
    <t>VALERIANO</t>
  </si>
  <si>
    <t>LMBARDOZZI</t>
  </si>
  <si>
    <t>LUZI</t>
  </si>
  <si>
    <t>LEONCINI</t>
  </si>
  <si>
    <t>COLAIACOMO</t>
  </si>
  <si>
    <t>STELVIO</t>
  </si>
  <si>
    <t>BUFOLI</t>
  </si>
  <si>
    <t>TORTOLANO</t>
  </si>
  <si>
    <t>SAMBATARO</t>
  </si>
  <si>
    <t>PIETROBONO</t>
  </si>
  <si>
    <t>GYM CLUB LIBERTAS</t>
  </si>
  <si>
    <t>GIORGILLI</t>
  </si>
  <si>
    <t>MONTEFORTE</t>
  </si>
  <si>
    <t>CAVALIERE</t>
  </si>
  <si>
    <t>PALAZZOLO</t>
  </si>
  <si>
    <t>VELLUCCI</t>
  </si>
  <si>
    <t>PETRIGLIA</t>
  </si>
  <si>
    <t>DE RENZI</t>
  </si>
  <si>
    <t>MENTUCCIA</t>
  </si>
  <si>
    <t>PIGLIACELLI</t>
  </si>
  <si>
    <t>ILAN</t>
  </si>
  <si>
    <t>PARADISO</t>
  </si>
  <si>
    <t>COLLALTO</t>
  </si>
  <si>
    <t>FARINA</t>
  </si>
  <si>
    <t>RINO</t>
  </si>
  <si>
    <t>MAGNOSI</t>
  </si>
  <si>
    <t>OMAZZOLI</t>
  </si>
  <si>
    <t>DI SOTTO</t>
  </si>
  <si>
    <t>ATL. AMATORI FIAT CASSINO</t>
  </si>
  <si>
    <t>ORANGES</t>
  </si>
  <si>
    <t>THOMAS</t>
  </si>
  <si>
    <t>COLASANTI</t>
  </si>
  <si>
    <t>FINOCCHIO</t>
  </si>
  <si>
    <t>COLANTONI</t>
  </si>
  <si>
    <t>URLIRA</t>
  </si>
  <si>
    <t>FATELLO</t>
  </si>
  <si>
    <t>PURRAZZO</t>
  </si>
  <si>
    <t>TURRIZIANI</t>
  </si>
  <si>
    <t>PACINI</t>
  </si>
  <si>
    <t>SCACCIA</t>
  </si>
  <si>
    <t>VONA</t>
  </si>
  <si>
    <t>SOLLI</t>
  </si>
  <si>
    <t>ASSENI</t>
  </si>
  <si>
    <t>GUGLIETTI</t>
  </si>
  <si>
    <t>LIDIA</t>
  </si>
  <si>
    <t>FRANCHINI</t>
  </si>
  <si>
    <t>CARANTANTE</t>
  </si>
  <si>
    <t>MARZIANTONIO</t>
  </si>
  <si>
    <t>NEVIO</t>
  </si>
  <si>
    <t>ANTON GIULIO</t>
  </si>
  <si>
    <t>SAVELLONI</t>
  </si>
  <si>
    <t>RAPONI</t>
  </si>
  <si>
    <t>LUPI</t>
  </si>
  <si>
    <t>BONORA</t>
  </si>
  <si>
    <t>D'AVERSA</t>
  </si>
  <si>
    <t>MANNI</t>
  </si>
  <si>
    <t>BATTISTI</t>
  </si>
  <si>
    <t>IANNI</t>
  </si>
  <si>
    <t>MORICONI</t>
  </si>
  <si>
    <t>FAUSTINO</t>
  </si>
  <si>
    <t>PALLANTE</t>
  </si>
  <si>
    <t>IVANA</t>
  </si>
  <si>
    <t>CASIMIRO</t>
  </si>
  <si>
    <t>MASULLO</t>
  </si>
  <si>
    <t>GABRIELLA</t>
  </si>
  <si>
    <t>FAGIOLO</t>
  </si>
  <si>
    <t>MANGIN</t>
  </si>
  <si>
    <t>NATHALIE</t>
  </si>
  <si>
    <t>POLSINELLI</t>
  </si>
  <si>
    <t>ANNA FELICITA</t>
  </si>
  <si>
    <t>FEDELI</t>
  </si>
  <si>
    <t>SALVI</t>
  </si>
  <si>
    <t>ANGELINI</t>
  </si>
  <si>
    <t>LINO</t>
  </si>
  <si>
    <t>MARTIGNANI</t>
  </si>
  <si>
    <t>FRATARCANGELI</t>
  </si>
  <si>
    <t>AMBROSETTI</t>
  </si>
  <si>
    <t>PETRICCA</t>
  </si>
  <si>
    <t>LANNI</t>
  </si>
  <si>
    <t>SPOLETINI</t>
  </si>
  <si>
    <t>VELARDO</t>
  </si>
  <si>
    <t>GIANNITELLI</t>
  </si>
  <si>
    <t>DE LELLIS</t>
  </si>
  <si>
    <t>ALTOBELLI</t>
  </si>
  <si>
    <t>MALLONE</t>
  </si>
  <si>
    <t>ARDUINI</t>
  </si>
  <si>
    <t>LIBERATORI</t>
  </si>
  <si>
    <t>AQUILINO</t>
  </si>
  <si>
    <t>MARZANO</t>
  </si>
  <si>
    <t>1:00:21</t>
  </si>
  <si>
    <t>LIBERTI</t>
  </si>
  <si>
    <t>1:00:49</t>
  </si>
  <si>
    <t>MIGLIORE</t>
  </si>
  <si>
    <t>1:01:42</t>
  </si>
  <si>
    <t>1:02:24</t>
  </si>
  <si>
    <t>VARI</t>
  </si>
  <si>
    <t>1:03:15</t>
  </si>
  <si>
    <t>1:03:30</t>
  </si>
  <si>
    <t>LA ROCCA</t>
  </si>
  <si>
    <t>1:04:06</t>
  </si>
  <si>
    <t>1:04:18</t>
  </si>
  <si>
    <t>CAPOCCIAMA</t>
  </si>
  <si>
    <t>1:04:23</t>
  </si>
  <si>
    <t>1:04:44</t>
  </si>
  <si>
    <t>MARAGONI</t>
  </si>
  <si>
    <t>1:04:57</t>
  </si>
  <si>
    <t>ADIUTORI</t>
  </si>
  <si>
    <t>1:04:58</t>
  </si>
  <si>
    <t>1:05:08</t>
  </si>
  <si>
    <t>STRACQUALURSI</t>
  </si>
  <si>
    <t>RAFFAELLA</t>
  </si>
  <si>
    <t>1:05:09</t>
  </si>
  <si>
    <t>PESCOSOLIDO</t>
  </si>
  <si>
    <t>ELEUTERIO</t>
  </si>
  <si>
    <t>1:05:10</t>
  </si>
  <si>
    <t>LORENZI</t>
  </si>
  <si>
    <t>1:05:26</t>
  </si>
  <si>
    <t>PITTIGLIO</t>
  </si>
  <si>
    <t>1:06:05</t>
  </si>
  <si>
    <t>PIROLLO</t>
  </si>
  <si>
    <t>1:06:06</t>
  </si>
  <si>
    <t>INTIGARO</t>
  </si>
  <si>
    <t>1:06:18</t>
  </si>
  <si>
    <t>FRANCA</t>
  </si>
  <si>
    <t>1:06:32</t>
  </si>
  <si>
    <t>1:07:22</t>
  </si>
  <si>
    <t>CATALDINA</t>
  </si>
  <si>
    <t>1:08:14</t>
  </si>
  <si>
    <t>LORELLA</t>
  </si>
  <si>
    <t>1:10:06</t>
  </si>
  <si>
    <t>WROBEL</t>
  </si>
  <si>
    <t>CORNELIA</t>
  </si>
  <si>
    <t>1:10:57</t>
  </si>
  <si>
    <t>LOLLI</t>
  </si>
  <si>
    <t>1:15:00</t>
  </si>
  <si>
    <t>Corsa del Cuore</t>
  </si>
  <si>
    <t xml:space="preserve"> 9ª edizione</t>
  </si>
  <si>
    <t>Morolo (FR) Italia - Domenica 14/09/2014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</si>
</sst>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9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2" xfId="0" applyNumberFormat="1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horizontal="center" vertical="center"/>
    </xf>
    <xf numFmtId="21" fontId="51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0" fontId="51" fillId="35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22" customWidth="1"/>
    <col min="6" max="7" width="10.7109375" style="2" customWidth="1"/>
    <col min="8" max="10" width="10.7109375" style="1" customWidth="1"/>
  </cols>
  <sheetData>
    <row r="1" spans="1:10" ht="45" customHeight="1">
      <c r="A1" s="27" t="s">
        <v>562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4" customHeight="1">
      <c r="A2" s="28" t="s">
        <v>563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4" customHeight="1">
      <c r="A3" s="29" t="s">
        <v>564</v>
      </c>
      <c r="B3" s="29"/>
      <c r="C3" s="29"/>
      <c r="D3" s="29"/>
      <c r="E3" s="29"/>
      <c r="F3" s="29"/>
      <c r="G3" s="29"/>
      <c r="H3" s="29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6</v>
      </c>
      <c r="H4" s="7" t="s">
        <v>7</v>
      </c>
      <c r="I4" s="9" t="s">
        <v>8</v>
      </c>
      <c r="J4" s="9" t="s">
        <v>9</v>
      </c>
    </row>
    <row r="5" spans="1:10" s="12" customFormat="1" ht="15" customHeight="1">
      <c r="A5" s="10">
        <v>1</v>
      </c>
      <c r="B5" s="11" t="s">
        <v>90</v>
      </c>
      <c r="C5" s="11" t="s">
        <v>18</v>
      </c>
      <c r="D5" s="10" t="s">
        <v>20</v>
      </c>
      <c r="E5" s="11" t="s">
        <v>92</v>
      </c>
      <c r="F5" s="18">
        <v>0.02344907407407407</v>
      </c>
      <c r="G5" s="18">
        <v>0.02344907407407407</v>
      </c>
      <c r="H5" s="10" t="str">
        <f aca="true" t="shared" si="0" ref="H5:H68">TEXT(INT((HOUR(G5)*3600+MINUTE(G5)*60+SECOND(G5))/$J$3/60),"0")&amp;"."&amp;TEXT(MOD((HOUR(G5)*3600+MINUTE(G5)*60+SECOND(G5))/$J$3,60),"00")&amp;"/km"</f>
        <v>3.23/km</v>
      </c>
      <c r="I5" s="18">
        <f aca="true" t="shared" si="1" ref="I5:I67">G5-$G$5</f>
        <v>0</v>
      </c>
      <c r="J5" s="18">
        <f>G5-INDEX($G$5:$G$249,MATCH(D5,$D$5:$D$249,0))</f>
        <v>0</v>
      </c>
    </row>
    <row r="6" spans="1:10" s="12" customFormat="1" ht="15" customHeight="1">
      <c r="A6" s="13">
        <v>2</v>
      </c>
      <c r="B6" s="14" t="s">
        <v>224</v>
      </c>
      <c r="C6" s="14" t="s">
        <v>236</v>
      </c>
      <c r="D6" s="13" t="s">
        <v>26</v>
      </c>
      <c r="E6" s="14" t="s">
        <v>119</v>
      </c>
      <c r="F6" s="19">
        <v>0.024131944444444445</v>
      </c>
      <c r="G6" s="19">
        <v>0.024131944444444445</v>
      </c>
      <c r="H6" s="13" t="str">
        <f t="shared" si="0"/>
        <v>3.29/km</v>
      </c>
      <c r="I6" s="19">
        <f t="shared" si="1"/>
        <v>0.0006828703703703753</v>
      </c>
      <c r="J6" s="19">
        <f>G6-INDEX($G$5:$G$249,MATCH(D6,$D$5:$D$249,0))</f>
        <v>0</v>
      </c>
    </row>
    <row r="7" spans="1:10" s="12" customFormat="1" ht="15" customHeight="1">
      <c r="A7" s="13">
        <v>3</v>
      </c>
      <c r="B7" s="14" t="s">
        <v>345</v>
      </c>
      <c r="C7" s="14" t="s">
        <v>346</v>
      </c>
      <c r="D7" s="13" t="s">
        <v>20</v>
      </c>
      <c r="E7" s="14" t="s">
        <v>92</v>
      </c>
      <c r="F7" s="19">
        <v>0.024201388888888887</v>
      </c>
      <c r="G7" s="19">
        <v>0.024201388888888887</v>
      </c>
      <c r="H7" s="13" t="str">
        <f t="shared" si="0"/>
        <v>3.29/km</v>
      </c>
      <c r="I7" s="19">
        <f t="shared" si="1"/>
        <v>0.0007523148148148168</v>
      </c>
      <c r="J7" s="19">
        <f>G7-INDEX($G$5:$G$249,MATCH(D7,$D$5:$D$249,0))</f>
        <v>0.0007523148148148168</v>
      </c>
    </row>
    <row r="8" spans="1:10" s="12" customFormat="1" ht="15" customHeight="1">
      <c r="A8" s="13">
        <v>4</v>
      </c>
      <c r="B8" s="14" t="s">
        <v>14</v>
      </c>
      <c r="C8" s="14" t="s">
        <v>15</v>
      </c>
      <c r="D8" s="13" t="s">
        <v>12</v>
      </c>
      <c r="E8" s="14" t="s">
        <v>16</v>
      </c>
      <c r="F8" s="19">
        <v>0.024375000000000004</v>
      </c>
      <c r="G8" s="19">
        <v>0.024375000000000004</v>
      </c>
      <c r="H8" s="13" t="str">
        <f t="shared" si="0"/>
        <v>3.31/km</v>
      </c>
      <c r="I8" s="19">
        <f t="shared" si="1"/>
        <v>0.0009259259259259342</v>
      </c>
      <c r="J8" s="19">
        <f>G8-INDEX($G$5:$G$249,MATCH(D8,$D$5:$D$249,0))</f>
        <v>0</v>
      </c>
    </row>
    <row r="9" spans="1:10" s="12" customFormat="1" ht="15" customHeight="1">
      <c r="A9" s="13">
        <v>5</v>
      </c>
      <c r="B9" s="14" t="s">
        <v>347</v>
      </c>
      <c r="C9" s="14" t="s">
        <v>348</v>
      </c>
      <c r="D9" s="13" t="s">
        <v>26</v>
      </c>
      <c r="E9" s="14" t="s">
        <v>126</v>
      </c>
      <c r="F9" s="19">
        <v>0.024513888888888887</v>
      </c>
      <c r="G9" s="19">
        <v>0.024513888888888887</v>
      </c>
      <c r="H9" s="13" t="str">
        <f t="shared" si="0"/>
        <v>3.32/km</v>
      </c>
      <c r="I9" s="19">
        <f t="shared" si="1"/>
        <v>0.001064814814814817</v>
      </c>
      <c r="J9" s="19">
        <f>G9-INDEX($G$5:$G$249,MATCH(D9,$D$5:$D$249,0))</f>
        <v>0.0003819444444444417</v>
      </c>
    </row>
    <row r="10" spans="1:10" s="12" customFormat="1" ht="15" customHeight="1">
      <c r="A10" s="13">
        <v>6</v>
      </c>
      <c r="B10" s="14" t="s">
        <v>349</v>
      </c>
      <c r="C10" s="14" t="s">
        <v>350</v>
      </c>
      <c r="D10" s="13" t="s">
        <v>26</v>
      </c>
      <c r="E10" s="14" t="s">
        <v>181</v>
      </c>
      <c r="F10" s="19">
        <v>0.02488425925925926</v>
      </c>
      <c r="G10" s="19">
        <v>0.02488425925925926</v>
      </c>
      <c r="H10" s="13" t="str">
        <f t="shared" si="0"/>
        <v>3.35/km</v>
      </c>
      <c r="I10" s="19">
        <f t="shared" si="1"/>
        <v>0.0014351851851851886</v>
      </c>
      <c r="J10" s="19">
        <f>G10-INDEX($G$5:$G$249,MATCH(D10,$D$5:$D$249,0))</f>
        <v>0.0007523148148148133</v>
      </c>
    </row>
    <row r="11" spans="1:10" s="12" customFormat="1" ht="15" customHeight="1">
      <c r="A11" s="13">
        <v>7</v>
      </c>
      <c r="B11" s="14" t="s">
        <v>351</v>
      </c>
      <c r="C11" s="14" t="s">
        <v>135</v>
      </c>
      <c r="D11" s="13" t="s">
        <v>12</v>
      </c>
      <c r="E11" s="14" t="s">
        <v>182</v>
      </c>
      <c r="F11" s="19">
        <v>0.024930555555555553</v>
      </c>
      <c r="G11" s="19">
        <v>0.024930555555555553</v>
      </c>
      <c r="H11" s="13" t="str">
        <f t="shared" si="0"/>
        <v>3.35/km</v>
      </c>
      <c r="I11" s="19">
        <f t="shared" si="1"/>
        <v>0.001481481481481483</v>
      </c>
      <c r="J11" s="19">
        <f>G11-INDEX($G$5:$G$249,MATCH(D11,$D$5:$D$249,0))</f>
        <v>0.0005555555555555487</v>
      </c>
    </row>
    <row r="12" spans="1:10" s="12" customFormat="1" ht="15" customHeight="1">
      <c r="A12" s="13">
        <v>8</v>
      </c>
      <c r="B12" s="14" t="s">
        <v>241</v>
      </c>
      <c r="C12" s="14" t="s">
        <v>17</v>
      </c>
      <c r="D12" s="13" t="s">
        <v>20</v>
      </c>
      <c r="E12" s="14" t="s">
        <v>79</v>
      </c>
      <c r="F12" s="19">
        <v>0.024988425925925928</v>
      </c>
      <c r="G12" s="19">
        <v>0.024988425925925928</v>
      </c>
      <c r="H12" s="13" t="str">
        <f t="shared" si="0"/>
        <v>3.36/km</v>
      </c>
      <c r="I12" s="19">
        <f t="shared" si="1"/>
        <v>0.0015393518518518577</v>
      </c>
      <c r="J12" s="19">
        <f>G12-INDEX($G$5:$G$249,MATCH(D12,$D$5:$D$249,0))</f>
        <v>0.0015393518518518577</v>
      </c>
    </row>
    <row r="13" spans="1:10" s="12" customFormat="1" ht="15" customHeight="1">
      <c r="A13" s="13">
        <v>9</v>
      </c>
      <c r="B13" s="14" t="s">
        <v>352</v>
      </c>
      <c r="C13" s="14" t="s">
        <v>72</v>
      </c>
      <c r="D13" s="13" t="s">
        <v>19</v>
      </c>
      <c r="E13" s="14" t="s">
        <v>216</v>
      </c>
      <c r="F13" s="19">
        <v>0.0250462962962963</v>
      </c>
      <c r="G13" s="19">
        <v>0.0250462962962963</v>
      </c>
      <c r="H13" s="13" t="str">
        <f t="shared" si="0"/>
        <v>3.36/km</v>
      </c>
      <c r="I13" s="19">
        <f t="shared" si="1"/>
        <v>0.001597222222222229</v>
      </c>
      <c r="J13" s="19">
        <f>G13-INDEX($G$5:$G$249,MATCH(D13,$D$5:$D$249,0))</f>
        <v>0</v>
      </c>
    </row>
    <row r="14" spans="1:10" s="12" customFormat="1" ht="15" customHeight="1">
      <c r="A14" s="13">
        <v>10</v>
      </c>
      <c r="B14" s="14" t="s">
        <v>353</v>
      </c>
      <c r="C14" s="14" t="s">
        <v>141</v>
      </c>
      <c r="D14" s="13" t="s">
        <v>20</v>
      </c>
      <c r="E14" s="14" t="s">
        <v>145</v>
      </c>
      <c r="F14" s="19">
        <v>0.025416666666666667</v>
      </c>
      <c r="G14" s="19">
        <v>0.025416666666666667</v>
      </c>
      <c r="H14" s="13" t="str">
        <f t="shared" si="0"/>
        <v>3.40/km</v>
      </c>
      <c r="I14" s="19">
        <f t="shared" si="1"/>
        <v>0.001967592592592597</v>
      </c>
      <c r="J14" s="19">
        <f>G14-INDEX($G$5:$G$249,MATCH(D14,$D$5:$D$249,0))</f>
        <v>0.001967592592592597</v>
      </c>
    </row>
    <row r="15" spans="1:10" s="12" customFormat="1" ht="15" customHeight="1">
      <c r="A15" s="13">
        <v>11</v>
      </c>
      <c r="B15" s="14" t="s">
        <v>354</v>
      </c>
      <c r="C15" s="14" t="s">
        <v>332</v>
      </c>
      <c r="D15" s="13" t="s">
        <v>19</v>
      </c>
      <c r="E15" s="14" t="s">
        <v>63</v>
      </c>
      <c r="F15" s="19">
        <v>0.02546296296296296</v>
      </c>
      <c r="G15" s="19">
        <v>0.02546296296296296</v>
      </c>
      <c r="H15" s="13" t="str">
        <f t="shared" si="0"/>
        <v>3.40/km</v>
      </c>
      <c r="I15" s="19">
        <f t="shared" si="1"/>
        <v>0.0020138888888888914</v>
      </c>
      <c r="J15" s="19">
        <f>G15-INDEX($G$5:$G$249,MATCH(D15,$D$5:$D$249,0))</f>
        <v>0.0004166666666666624</v>
      </c>
    </row>
    <row r="16" spans="1:10" s="12" customFormat="1" ht="15" customHeight="1">
      <c r="A16" s="13">
        <v>12</v>
      </c>
      <c r="B16" s="14" t="s">
        <v>42</v>
      </c>
      <c r="C16" s="14" t="s">
        <v>43</v>
      </c>
      <c r="D16" s="13" t="s">
        <v>12</v>
      </c>
      <c r="E16" s="14" t="s">
        <v>44</v>
      </c>
      <c r="F16" s="19">
        <v>0.025532407407407406</v>
      </c>
      <c r="G16" s="19">
        <v>0.025532407407407406</v>
      </c>
      <c r="H16" s="13" t="str">
        <f t="shared" si="0"/>
        <v>3.41/km</v>
      </c>
      <c r="I16" s="19">
        <f t="shared" si="1"/>
        <v>0.0020833333333333363</v>
      </c>
      <c r="J16" s="19">
        <f>G16-INDEX($G$5:$G$249,MATCH(D16,$D$5:$D$249,0))</f>
        <v>0.0011574074074074021</v>
      </c>
    </row>
    <row r="17" spans="1:10" s="12" customFormat="1" ht="15" customHeight="1">
      <c r="A17" s="13">
        <v>13</v>
      </c>
      <c r="B17" s="14" t="s">
        <v>31</v>
      </c>
      <c r="C17" s="14" t="s">
        <v>32</v>
      </c>
      <c r="D17" s="13" t="s">
        <v>20</v>
      </c>
      <c r="E17" s="14" t="s">
        <v>33</v>
      </c>
      <c r="F17" s="19">
        <v>0.025567129629629634</v>
      </c>
      <c r="G17" s="19">
        <v>0.025567129629629634</v>
      </c>
      <c r="H17" s="13" t="str">
        <f t="shared" si="0"/>
        <v>3.41/km</v>
      </c>
      <c r="I17" s="19">
        <f t="shared" si="1"/>
        <v>0.002118055555555564</v>
      </c>
      <c r="J17" s="19">
        <f>G17-INDEX($G$5:$G$249,MATCH(D17,$D$5:$D$249,0))</f>
        <v>0.002118055555555564</v>
      </c>
    </row>
    <row r="18" spans="1:10" s="12" customFormat="1" ht="15" customHeight="1">
      <c r="A18" s="13">
        <v>14</v>
      </c>
      <c r="B18" s="14" t="s">
        <v>355</v>
      </c>
      <c r="C18" s="14" t="s">
        <v>17</v>
      </c>
      <c r="D18" s="13" t="s">
        <v>19</v>
      </c>
      <c r="E18" s="14" t="s">
        <v>216</v>
      </c>
      <c r="F18" s="19">
        <v>0.025810185185185183</v>
      </c>
      <c r="G18" s="19">
        <v>0.025810185185185183</v>
      </c>
      <c r="H18" s="13" t="str">
        <f t="shared" si="0"/>
        <v>3.43/km</v>
      </c>
      <c r="I18" s="19">
        <f t="shared" si="1"/>
        <v>0.0023611111111111124</v>
      </c>
      <c r="J18" s="19">
        <f>G18-INDEX($G$5:$G$249,MATCH(D18,$D$5:$D$249,0))</f>
        <v>0.0007638888888888834</v>
      </c>
    </row>
    <row r="19" spans="1:10" s="12" customFormat="1" ht="15" customHeight="1">
      <c r="A19" s="13">
        <v>15</v>
      </c>
      <c r="B19" s="14" t="s">
        <v>218</v>
      </c>
      <c r="C19" s="14" t="s">
        <v>74</v>
      </c>
      <c r="D19" s="13" t="s">
        <v>20</v>
      </c>
      <c r="E19" s="14" t="s">
        <v>216</v>
      </c>
      <c r="F19" s="19">
        <v>0.026076388888888885</v>
      </c>
      <c r="G19" s="19">
        <v>0.026076388888888885</v>
      </c>
      <c r="H19" s="13" t="str">
        <f t="shared" si="0"/>
        <v>3.45/km</v>
      </c>
      <c r="I19" s="19">
        <f t="shared" si="1"/>
        <v>0.002627314814814815</v>
      </c>
      <c r="J19" s="19">
        <f>G19-INDEX($G$5:$G$249,MATCH(D19,$D$5:$D$249,0))</f>
        <v>0.002627314814814815</v>
      </c>
    </row>
    <row r="20" spans="1:10" s="12" customFormat="1" ht="15" customHeight="1">
      <c r="A20" s="13">
        <v>16</v>
      </c>
      <c r="B20" s="14" t="s">
        <v>37</v>
      </c>
      <c r="C20" s="14" t="s">
        <v>17</v>
      </c>
      <c r="D20" s="13" t="s">
        <v>26</v>
      </c>
      <c r="E20" s="14" t="s">
        <v>38</v>
      </c>
      <c r="F20" s="19">
        <v>0.026087962962962966</v>
      </c>
      <c r="G20" s="19">
        <v>0.026087962962962966</v>
      </c>
      <c r="H20" s="13" t="str">
        <f t="shared" si="0"/>
        <v>3.45/km</v>
      </c>
      <c r="I20" s="19">
        <f t="shared" si="1"/>
        <v>0.0026388888888888955</v>
      </c>
      <c r="J20" s="19">
        <f>G20-INDEX($G$5:$G$249,MATCH(D20,$D$5:$D$249,0))</f>
        <v>0.00195601851851852</v>
      </c>
    </row>
    <row r="21" spans="1:10" s="12" customFormat="1" ht="15" customHeight="1">
      <c r="A21" s="13">
        <v>17</v>
      </c>
      <c r="B21" s="14" t="s">
        <v>57</v>
      </c>
      <c r="C21" s="14" t="s">
        <v>58</v>
      </c>
      <c r="D21" s="13" t="s">
        <v>20</v>
      </c>
      <c r="E21" s="14" t="s">
        <v>13</v>
      </c>
      <c r="F21" s="19">
        <v>0.026099537037037036</v>
      </c>
      <c r="G21" s="19">
        <v>0.026099537037037036</v>
      </c>
      <c r="H21" s="13" t="str">
        <f t="shared" si="0"/>
        <v>3.46/km</v>
      </c>
      <c r="I21" s="19">
        <f t="shared" si="1"/>
        <v>0.0026504629629629656</v>
      </c>
      <c r="J21" s="19">
        <f>G21-INDEX($G$5:$G$249,MATCH(D21,$D$5:$D$249,0))</f>
        <v>0.0026504629629629656</v>
      </c>
    </row>
    <row r="22" spans="1:10" s="12" customFormat="1" ht="15" customHeight="1">
      <c r="A22" s="13">
        <v>18</v>
      </c>
      <c r="B22" s="14" t="s">
        <v>21</v>
      </c>
      <c r="C22" s="14" t="s">
        <v>22</v>
      </c>
      <c r="D22" s="13" t="s">
        <v>23</v>
      </c>
      <c r="E22" s="14" t="s">
        <v>24</v>
      </c>
      <c r="F22" s="19">
        <v>0.02621527777777778</v>
      </c>
      <c r="G22" s="19">
        <v>0.02621527777777778</v>
      </c>
      <c r="H22" s="13" t="str">
        <f t="shared" si="0"/>
        <v>3.47/km</v>
      </c>
      <c r="I22" s="19">
        <f t="shared" si="1"/>
        <v>0.002766203703703708</v>
      </c>
      <c r="J22" s="19">
        <f>G22-INDEX($G$5:$G$249,MATCH(D22,$D$5:$D$249,0))</f>
        <v>0</v>
      </c>
    </row>
    <row r="23" spans="1:10" s="12" customFormat="1" ht="15" customHeight="1">
      <c r="A23" s="13">
        <v>19</v>
      </c>
      <c r="B23" s="14" t="s">
        <v>356</v>
      </c>
      <c r="C23" s="14" t="s">
        <v>293</v>
      </c>
      <c r="D23" s="13" t="s">
        <v>20</v>
      </c>
      <c r="E23" s="14" t="s">
        <v>13</v>
      </c>
      <c r="F23" s="19">
        <v>0.026273148148148153</v>
      </c>
      <c r="G23" s="19">
        <v>0.026273148148148153</v>
      </c>
      <c r="H23" s="13" t="str">
        <f t="shared" si="0"/>
        <v>3.47/km</v>
      </c>
      <c r="I23" s="19">
        <f t="shared" si="1"/>
        <v>0.002824074074074083</v>
      </c>
      <c r="J23" s="19">
        <f>G23-INDEX($G$5:$G$249,MATCH(D23,$D$5:$D$249,0))</f>
        <v>0.002824074074074083</v>
      </c>
    </row>
    <row r="24" spans="1:10" s="12" customFormat="1" ht="15" customHeight="1">
      <c r="A24" s="13">
        <v>20</v>
      </c>
      <c r="B24" s="14" t="s">
        <v>357</v>
      </c>
      <c r="C24" s="14" t="s">
        <v>22</v>
      </c>
      <c r="D24" s="13" t="s">
        <v>19</v>
      </c>
      <c r="E24" s="14" t="s">
        <v>82</v>
      </c>
      <c r="F24" s="19">
        <v>0.026539351851851852</v>
      </c>
      <c r="G24" s="19">
        <v>0.026539351851851852</v>
      </c>
      <c r="H24" s="13" t="str">
        <f t="shared" si="0"/>
        <v>3.49/km</v>
      </c>
      <c r="I24" s="19">
        <f t="shared" si="1"/>
        <v>0.003090277777777782</v>
      </c>
      <c r="J24" s="19">
        <f>G24-INDEX($G$5:$G$249,MATCH(D24,$D$5:$D$249,0))</f>
        <v>0.001493055555555553</v>
      </c>
    </row>
    <row r="25" spans="1:10" s="12" customFormat="1" ht="15" customHeight="1">
      <c r="A25" s="13">
        <v>21</v>
      </c>
      <c r="B25" s="14" t="s">
        <v>358</v>
      </c>
      <c r="C25" s="14" t="s">
        <v>94</v>
      </c>
      <c r="D25" s="13" t="s">
        <v>20</v>
      </c>
      <c r="E25" s="14" t="s">
        <v>62</v>
      </c>
      <c r="F25" s="19">
        <v>0.026608796296296297</v>
      </c>
      <c r="G25" s="19">
        <v>0.026608796296296297</v>
      </c>
      <c r="H25" s="13" t="str">
        <f t="shared" si="0"/>
        <v>3.50/km</v>
      </c>
      <c r="I25" s="19">
        <f t="shared" si="1"/>
        <v>0.003159722222222227</v>
      </c>
      <c r="J25" s="19">
        <f>G25-INDEX($G$5:$G$249,MATCH(D25,$D$5:$D$249,0))</f>
        <v>0.003159722222222227</v>
      </c>
    </row>
    <row r="26" spans="1:10" s="12" customFormat="1" ht="15" customHeight="1">
      <c r="A26" s="13">
        <v>22</v>
      </c>
      <c r="B26" s="14" t="s">
        <v>66</v>
      </c>
      <c r="C26" s="14" t="s">
        <v>67</v>
      </c>
      <c r="D26" s="13" t="s">
        <v>36</v>
      </c>
      <c r="E26" s="14" t="s">
        <v>33</v>
      </c>
      <c r="F26" s="19">
        <v>0.026724537037037036</v>
      </c>
      <c r="G26" s="19">
        <v>0.026724537037037036</v>
      </c>
      <c r="H26" s="13" t="str">
        <f t="shared" si="0"/>
        <v>3.51/km</v>
      </c>
      <c r="I26" s="19">
        <f t="shared" si="1"/>
        <v>0.003275462962962966</v>
      </c>
      <c r="J26" s="19">
        <f>G26-INDEX($G$5:$G$249,MATCH(D26,$D$5:$D$249,0))</f>
        <v>0</v>
      </c>
    </row>
    <row r="27" spans="1:10" s="12" customFormat="1" ht="15" customHeight="1">
      <c r="A27" s="13">
        <v>23</v>
      </c>
      <c r="B27" s="14" t="s">
        <v>268</v>
      </c>
      <c r="C27" s="14" t="s">
        <v>141</v>
      </c>
      <c r="D27" s="13" t="s">
        <v>20</v>
      </c>
      <c r="E27" s="14" t="s">
        <v>38</v>
      </c>
      <c r="F27" s="19">
        <v>0.026898148148148147</v>
      </c>
      <c r="G27" s="19">
        <v>0.026898148148148147</v>
      </c>
      <c r="H27" s="13" t="str">
        <f t="shared" si="0"/>
        <v>3.52/km</v>
      </c>
      <c r="I27" s="19">
        <f t="shared" si="1"/>
        <v>0.0034490740740740766</v>
      </c>
      <c r="J27" s="19">
        <f>G27-INDEX($G$5:$G$249,MATCH(D27,$D$5:$D$249,0))</f>
        <v>0.0034490740740740766</v>
      </c>
    </row>
    <row r="28" spans="1:10" s="15" customFormat="1" ht="15" customHeight="1">
      <c r="A28" s="13">
        <v>24</v>
      </c>
      <c r="B28" s="14" t="s">
        <v>77</v>
      </c>
      <c r="C28" s="14" t="s">
        <v>78</v>
      </c>
      <c r="D28" s="13" t="s">
        <v>19</v>
      </c>
      <c r="E28" s="14" t="s">
        <v>79</v>
      </c>
      <c r="F28" s="19">
        <v>0.027002314814814812</v>
      </c>
      <c r="G28" s="19">
        <v>0.027002314814814812</v>
      </c>
      <c r="H28" s="13" t="str">
        <f t="shared" si="0"/>
        <v>3.53/km</v>
      </c>
      <c r="I28" s="19">
        <f t="shared" si="1"/>
        <v>0.0035532407407407422</v>
      </c>
      <c r="J28" s="19">
        <f>G28-INDEX($G$5:$G$249,MATCH(D28,$D$5:$D$249,0))</f>
        <v>0.001956018518518513</v>
      </c>
    </row>
    <row r="29" spans="1:10" ht="15" customHeight="1">
      <c r="A29" s="13">
        <v>25</v>
      </c>
      <c r="B29" s="14" t="s">
        <v>328</v>
      </c>
      <c r="C29" s="14" t="s">
        <v>108</v>
      </c>
      <c r="D29" s="13" t="s">
        <v>36</v>
      </c>
      <c r="E29" s="14" t="s">
        <v>145</v>
      </c>
      <c r="F29" s="19">
        <v>0.02710648148148148</v>
      </c>
      <c r="G29" s="19">
        <v>0.02710648148148148</v>
      </c>
      <c r="H29" s="13" t="str">
        <f t="shared" si="0"/>
        <v>3.54/km</v>
      </c>
      <c r="I29" s="19">
        <f t="shared" si="1"/>
        <v>0.0036574074074074113</v>
      </c>
      <c r="J29" s="19">
        <f>G29-INDEX($G$5:$G$249,MATCH(D29,$D$5:$D$249,0))</f>
        <v>0.00038194444444444517</v>
      </c>
    </row>
    <row r="30" spans="1:10" ht="15" customHeight="1">
      <c r="A30" s="13">
        <v>26</v>
      </c>
      <c r="B30" s="14" t="s">
        <v>59</v>
      </c>
      <c r="C30" s="14" t="s">
        <v>60</v>
      </c>
      <c r="D30" s="13" t="s">
        <v>36</v>
      </c>
      <c r="E30" s="14" t="s">
        <v>13</v>
      </c>
      <c r="F30" s="19">
        <v>0.0271875</v>
      </c>
      <c r="G30" s="19">
        <v>0.0271875</v>
      </c>
      <c r="H30" s="13" t="str">
        <f t="shared" si="0"/>
        <v>3.55/km</v>
      </c>
      <c r="I30" s="19">
        <f t="shared" si="1"/>
        <v>0.0037384259259259298</v>
      </c>
      <c r="J30" s="19">
        <f>G30-INDEX($G$5:$G$249,MATCH(D30,$D$5:$D$249,0))</f>
        <v>0.00046296296296296363</v>
      </c>
    </row>
    <row r="31" spans="1:10" ht="15" customHeight="1">
      <c r="A31" s="13">
        <v>27</v>
      </c>
      <c r="B31" s="14" t="s">
        <v>59</v>
      </c>
      <c r="C31" s="14" t="s">
        <v>65</v>
      </c>
      <c r="D31" s="13" t="s">
        <v>36</v>
      </c>
      <c r="E31" s="14" t="s">
        <v>13</v>
      </c>
      <c r="F31" s="19">
        <v>0.0271875</v>
      </c>
      <c r="G31" s="19">
        <v>0.0271875</v>
      </c>
      <c r="H31" s="13" t="str">
        <f t="shared" si="0"/>
        <v>3.55/km</v>
      </c>
      <c r="I31" s="19">
        <f t="shared" si="1"/>
        <v>0.0037384259259259298</v>
      </c>
      <c r="J31" s="19">
        <f>G31-INDEX($G$5:$G$249,MATCH(D31,$D$5:$D$249,0))</f>
        <v>0.00046296296296296363</v>
      </c>
    </row>
    <row r="32" spans="1:10" ht="15" customHeight="1">
      <c r="A32" s="13">
        <v>28</v>
      </c>
      <c r="B32" s="14" t="s">
        <v>54</v>
      </c>
      <c r="C32" s="14" t="s">
        <v>35</v>
      </c>
      <c r="D32" s="13" t="s">
        <v>36</v>
      </c>
      <c r="E32" s="14" t="s">
        <v>55</v>
      </c>
      <c r="F32" s="19">
        <v>0.02732638888888889</v>
      </c>
      <c r="G32" s="19">
        <v>0.02732638888888889</v>
      </c>
      <c r="H32" s="13" t="str">
        <f t="shared" si="0"/>
        <v>3.56/km</v>
      </c>
      <c r="I32" s="19">
        <f t="shared" si="1"/>
        <v>0.0038773148148148195</v>
      </c>
      <c r="J32" s="19">
        <f>G32-INDEX($G$5:$G$249,MATCH(D32,$D$5:$D$249,0))</f>
        <v>0.0006018518518518534</v>
      </c>
    </row>
    <row r="33" spans="1:10" ht="15" customHeight="1">
      <c r="A33" s="13">
        <v>29</v>
      </c>
      <c r="B33" s="14" t="s">
        <v>359</v>
      </c>
      <c r="C33" s="14" t="s">
        <v>141</v>
      </c>
      <c r="D33" s="13" t="s">
        <v>26</v>
      </c>
      <c r="E33" s="14" t="s">
        <v>82</v>
      </c>
      <c r="F33" s="19">
        <v>0.027372685185185184</v>
      </c>
      <c r="G33" s="19">
        <v>0.027372685185185184</v>
      </c>
      <c r="H33" s="13" t="str">
        <f t="shared" si="0"/>
        <v>3.57/km</v>
      </c>
      <c r="I33" s="19">
        <f t="shared" si="1"/>
        <v>0.003923611111111114</v>
      </c>
      <c r="J33" s="19">
        <f>G33-INDEX($G$5:$G$249,MATCH(D33,$D$5:$D$249,0))</f>
        <v>0.0032407407407407385</v>
      </c>
    </row>
    <row r="34" spans="1:10" ht="15" customHeight="1">
      <c r="A34" s="13">
        <v>30</v>
      </c>
      <c r="B34" s="14" t="s">
        <v>133</v>
      </c>
      <c r="C34" s="14" t="s">
        <v>45</v>
      </c>
      <c r="D34" s="13" t="s">
        <v>19</v>
      </c>
      <c r="E34" s="14" t="s">
        <v>145</v>
      </c>
      <c r="F34" s="19">
        <v>0.027523148148148147</v>
      </c>
      <c r="G34" s="19">
        <v>0.027523148148148147</v>
      </c>
      <c r="H34" s="13" t="str">
        <f t="shared" si="0"/>
        <v>3.58/km</v>
      </c>
      <c r="I34" s="19">
        <f t="shared" si="1"/>
        <v>0.004074074074074077</v>
      </c>
      <c r="J34" s="19">
        <f>G34-INDEX($G$5:$G$249,MATCH(D34,$D$5:$D$249,0))</f>
        <v>0.002476851851851848</v>
      </c>
    </row>
    <row r="35" spans="1:10" ht="15" customHeight="1">
      <c r="A35" s="13">
        <v>31</v>
      </c>
      <c r="B35" s="14" t="s">
        <v>360</v>
      </c>
      <c r="C35" s="14" t="s">
        <v>56</v>
      </c>
      <c r="D35" s="13" t="s">
        <v>23</v>
      </c>
      <c r="E35" s="14" t="s">
        <v>13</v>
      </c>
      <c r="F35" s="19">
        <v>0.027615740740740743</v>
      </c>
      <c r="G35" s="19">
        <v>0.027615740740740743</v>
      </c>
      <c r="H35" s="13" t="str">
        <f t="shared" si="0"/>
        <v>3.59/km</v>
      </c>
      <c r="I35" s="19">
        <f t="shared" si="1"/>
        <v>0.004166666666666673</v>
      </c>
      <c r="J35" s="19">
        <f>G35-INDEX($G$5:$G$249,MATCH(D35,$D$5:$D$249,0))</f>
        <v>0.0014004629629629645</v>
      </c>
    </row>
    <row r="36" spans="1:10" ht="15" customHeight="1">
      <c r="A36" s="13">
        <v>32</v>
      </c>
      <c r="B36" s="14" t="s">
        <v>361</v>
      </c>
      <c r="C36" s="14" t="s">
        <v>332</v>
      </c>
      <c r="D36" s="13" t="s">
        <v>19</v>
      </c>
      <c r="E36" s="14" t="s">
        <v>79</v>
      </c>
      <c r="F36" s="19">
        <v>0.02766203703703704</v>
      </c>
      <c r="G36" s="19">
        <v>0.02766203703703704</v>
      </c>
      <c r="H36" s="13" t="str">
        <f t="shared" si="0"/>
        <v>3.59/km</v>
      </c>
      <c r="I36" s="19">
        <f t="shared" si="1"/>
        <v>0.00421296296296297</v>
      </c>
      <c r="J36" s="19">
        <f>G36-INDEX($G$5:$G$249,MATCH(D36,$D$5:$D$249,0))</f>
        <v>0.0026157407407407414</v>
      </c>
    </row>
    <row r="37" spans="1:10" ht="15" customHeight="1">
      <c r="A37" s="13">
        <v>33</v>
      </c>
      <c r="B37" s="14" t="s">
        <v>362</v>
      </c>
      <c r="C37" s="14" t="s">
        <v>141</v>
      </c>
      <c r="D37" s="13" t="s">
        <v>20</v>
      </c>
      <c r="E37" s="14" t="s">
        <v>13</v>
      </c>
      <c r="F37" s="19">
        <v>0.027685185185185188</v>
      </c>
      <c r="G37" s="19">
        <v>0.027685185185185188</v>
      </c>
      <c r="H37" s="13" t="str">
        <f t="shared" si="0"/>
        <v>3.59/km</v>
      </c>
      <c r="I37" s="19">
        <f t="shared" si="1"/>
        <v>0.004236111111111118</v>
      </c>
      <c r="J37" s="19">
        <f>G37-INDEX($G$5:$G$249,MATCH(D37,$D$5:$D$249,0))</f>
        <v>0.004236111111111118</v>
      </c>
    </row>
    <row r="38" spans="1:10" ht="15" customHeight="1">
      <c r="A38" s="13">
        <v>34</v>
      </c>
      <c r="B38" s="14" t="s">
        <v>339</v>
      </c>
      <c r="C38" s="14" t="s">
        <v>22</v>
      </c>
      <c r="D38" s="13" t="s">
        <v>98</v>
      </c>
      <c r="E38" s="14" t="s">
        <v>13</v>
      </c>
      <c r="F38" s="19">
        <v>0.02775462962962963</v>
      </c>
      <c r="G38" s="19">
        <v>0.02775462962962963</v>
      </c>
      <c r="H38" s="13" t="str">
        <f t="shared" si="0"/>
        <v>3.60/km</v>
      </c>
      <c r="I38" s="19">
        <f t="shared" si="1"/>
        <v>0.004305555555555559</v>
      </c>
      <c r="J38" s="19">
        <f>G38-INDEX($G$5:$G$249,MATCH(D38,$D$5:$D$249,0))</f>
        <v>0</v>
      </c>
    </row>
    <row r="39" spans="1:10" ht="15" customHeight="1">
      <c r="A39" s="13">
        <v>35</v>
      </c>
      <c r="B39" s="14" t="s">
        <v>363</v>
      </c>
      <c r="C39" s="14" t="s">
        <v>364</v>
      </c>
      <c r="D39" s="13" t="s">
        <v>165</v>
      </c>
      <c r="E39" s="14" t="s">
        <v>195</v>
      </c>
      <c r="F39" s="19">
        <v>0.02775462962962963</v>
      </c>
      <c r="G39" s="19">
        <v>0.02775462962962963</v>
      </c>
      <c r="H39" s="13" t="str">
        <f t="shared" si="0"/>
        <v>3.60/km</v>
      </c>
      <c r="I39" s="19">
        <f t="shared" si="1"/>
        <v>0.004305555555555559</v>
      </c>
      <c r="J39" s="19">
        <f>G39-INDEX($G$5:$G$249,MATCH(D39,$D$5:$D$249,0))</f>
        <v>0</v>
      </c>
    </row>
    <row r="40" spans="1:10" ht="15" customHeight="1">
      <c r="A40" s="13">
        <v>36</v>
      </c>
      <c r="B40" s="14" t="s">
        <v>365</v>
      </c>
      <c r="C40" s="14" t="s">
        <v>94</v>
      </c>
      <c r="D40" s="13" t="s">
        <v>19</v>
      </c>
      <c r="E40" s="14" t="s">
        <v>119</v>
      </c>
      <c r="F40" s="19">
        <v>0.0278125</v>
      </c>
      <c r="G40" s="19">
        <v>0.0278125</v>
      </c>
      <c r="H40" s="13" t="str">
        <f t="shared" si="0"/>
        <v>4.00/km</v>
      </c>
      <c r="I40" s="19">
        <f t="shared" si="1"/>
        <v>0.00436342592592593</v>
      </c>
      <c r="J40" s="19">
        <f>G40-INDEX($G$5:$G$249,MATCH(D40,$D$5:$D$249,0))</f>
        <v>0.0027662037037037013</v>
      </c>
    </row>
    <row r="41" spans="1:10" ht="15" customHeight="1">
      <c r="A41" s="13">
        <v>37</v>
      </c>
      <c r="B41" s="14" t="s">
        <v>297</v>
      </c>
      <c r="C41" s="14" t="s">
        <v>174</v>
      </c>
      <c r="D41" s="13" t="s">
        <v>23</v>
      </c>
      <c r="E41" s="14" t="s">
        <v>13</v>
      </c>
      <c r="F41" s="19">
        <v>0.02784722222222222</v>
      </c>
      <c r="G41" s="19">
        <v>0.02784722222222222</v>
      </c>
      <c r="H41" s="13" t="str">
        <f t="shared" si="0"/>
        <v>4.01/km</v>
      </c>
      <c r="I41" s="19">
        <f t="shared" si="1"/>
        <v>0.004398148148148151</v>
      </c>
      <c r="J41" s="19">
        <f>G41-INDEX($G$5:$G$249,MATCH(D41,$D$5:$D$249,0))</f>
        <v>0.0016319444444444428</v>
      </c>
    </row>
    <row r="42" spans="1:10" ht="15" customHeight="1">
      <c r="A42" s="13">
        <v>38</v>
      </c>
      <c r="B42" s="14" t="s">
        <v>366</v>
      </c>
      <c r="C42" s="14" t="s">
        <v>67</v>
      </c>
      <c r="D42" s="13" t="s">
        <v>36</v>
      </c>
      <c r="E42" s="14" t="s">
        <v>112</v>
      </c>
      <c r="F42" s="19">
        <v>0.027881944444444445</v>
      </c>
      <c r="G42" s="19">
        <v>0.027881944444444445</v>
      </c>
      <c r="H42" s="13" t="str">
        <f t="shared" si="0"/>
        <v>4.01/km</v>
      </c>
      <c r="I42" s="19">
        <f t="shared" si="1"/>
        <v>0.004432870370370375</v>
      </c>
      <c r="J42" s="19">
        <f>G42-INDEX($G$5:$G$249,MATCH(D42,$D$5:$D$249,0))</f>
        <v>0.001157407407407409</v>
      </c>
    </row>
    <row r="43" spans="1:10" ht="15" customHeight="1">
      <c r="A43" s="13">
        <v>39</v>
      </c>
      <c r="B43" s="14" t="s">
        <v>80</v>
      </c>
      <c r="C43" s="14" t="s">
        <v>81</v>
      </c>
      <c r="D43" s="13" t="s">
        <v>19</v>
      </c>
      <c r="E43" s="14" t="s">
        <v>82</v>
      </c>
      <c r="F43" s="19">
        <v>0.027939814814814817</v>
      </c>
      <c r="G43" s="19">
        <v>0.027939814814814817</v>
      </c>
      <c r="H43" s="13" t="str">
        <f t="shared" si="0"/>
        <v>4.01/km</v>
      </c>
      <c r="I43" s="19">
        <f t="shared" si="1"/>
        <v>0.0044907407407407465</v>
      </c>
      <c r="J43" s="19">
        <f>G43-INDEX($G$5:$G$249,MATCH(D43,$D$5:$D$249,0))</f>
        <v>0.0028935185185185175</v>
      </c>
    </row>
    <row r="44" spans="1:10" ht="15" customHeight="1">
      <c r="A44" s="13">
        <v>40</v>
      </c>
      <c r="B44" s="14" t="s">
        <v>115</v>
      </c>
      <c r="C44" s="14" t="s">
        <v>61</v>
      </c>
      <c r="D44" s="13" t="s">
        <v>12</v>
      </c>
      <c r="E44" s="14" t="s">
        <v>82</v>
      </c>
      <c r="F44" s="19">
        <v>0.02798611111111111</v>
      </c>
      <c r="G44" s="19">
        <v>0.02798611111111111</v>
      </c>
      <c r="H44" s="13" t="str">
        <f t="shared" si="0"/>
        <v>4.02/km</v>
      </c>
      <c r="I44" s="19">
        <f t="shared" si="1"/>
        <v>0.004537037037037041</v>
      </c>
      <c r="J44" s="19">
        <f>G44-INDEX($G$5:$G$249,MATCH(D44,$D$5:$D$249,0))</f>
        <v>0.0036111111111111066</v>
      </c>
    </row>
    <row r="45" spans="1:10" ht="15" customHeight="1">
      <c r="A45" s="13">
        <v>41</v>
      </c>
      <c r="B45" s="14" t="s">
        <v>367</v>
      </c>
      <c r="C45" s="14" t="s">
        <v>135</v>
      </c>
      <c r="D45" s="13" t="s">
        <v>12</v>
      </c>
      <c r="E45" s="14" t="s">
        <v>145</v>
      </c>
      <c r="F45" s="19">
        <v>0.028078703703703703</v>
      </c>
      <c r="G45" s="19">
        <v>0.028078703703703703</v>
      </c>
      <c r="H45" s="13" t="str">
        <f t="shared" si="0"/>
        <v>4.03/km</v>
      </c>
      <c r="I45" s="19">
        <f t="shared" si="1"/>
        <v>0.004629629629629633</v>
      </c>
      <c r="J45" s="19">
        <f>G45-INDEX($G$5:$G$249,MATCH(D45,$D$5:$D$249,0))</f>
        <v>0.0037037037037036986</v>
      </c>
    </row>
    <row r="46" spans="1:10" ht="15" customHeight="1">
      <c r="A46" s="13">
        <v>42</v>
      </c>
      <c r="B46" s="14" t="s">
        <v>368</v>
      </c>
      <c r="C46" s="14" t="s">
        <v>142</v>
      </c>
      <c r="D46" s="13" t="s">
        <v>19</v>
      </c>
      <c r="E46" s="14" t="s">
        <v>44</v>
      </c>
      <c r="F46" s="19">
        <v>0.02809027777777778</v>
      </c>
      <c r="G46" s="19">
        <v>0.02809027777777778</v>
      </c>
      <c r="H46" s="13" t="str">
        <f t="shared" si="0"/>
        <v>4.03/km</v>
      </c>
      <c r="I46" s="19">
        <f t="shared" si="1"/>
        <v>0.00464120370370371</v>
      </c>
      <c r="J46" s="19">
        <f>G46-INDEX($G$5:$G$249,MATCH(D46,$D$5:$D$249,0))</f>
        <v>0.003043981481481481</v>
      </c>
    </row>
    <row r="47" spans="1:10" ht="15" customHeight="1">
      <c r="A47" s="13">
        <v>43</v>
      </c>
      <c r="B47" s="14" t="s">
        <v>369</v>
      </c>
      <c r="C47" s="14" t="s">
        <v>341</v>
      </c>
      <c r="D47" s="13" t="s">
        <v>12</v>
      </c>
      <c r="E47" s="14" t="s">
        <v>195</v>
      </c>
      <c r="F47" s="19">
        <v>0.028125</v>
      </c>
      <c r="G47" s="19">
        <v>0.028125</v>
      </c>
      <c r="H47" s="13" t="str">
        <f t="shared" si="0"/>
        <v>4.03/km</v>
      </c>
      <c r="I47" s="19">
        <f t="shared" si="1"/>
        <v>0.004675925925925931</v>
      </c>
      <c r="J47" s="19">
        <f>G47-INDEX($G$5:$G$249,MATCH(D47,$D$5:$D$249,0))</f>
        <v>0.0037499999999999964</v>
      </c>
    </row>
    <row r="48" spans="1:10" ht="15" customHeight="1">
      <c r="A48" s="13">
        <v>44</v>
      </c>
      <c r="B48" s="14" t="s">
        <v>359</v>
      </c>
      <c r="C48" s="14" t="s">
        <v>370</v>
      </c>
      <c r="D48" s="13" t="s">
        <v>26</v>
      </c>
      <c r="E48" s="14" t="s">
        <v>82</v>
      </c>
      <c r="F48" s="19">
        <v>0.028171296296296302</v>
      </c>
      <c r="G48" s="19">
        <v>0.028171296296296302</v>
      </c>
      <c r="H48" s="13" t="str">
        <f t="shared" si="0"/>
        <v>4.03/km</v>
      </c>
      <c r="I48" s="19">
        <f t="shared" si="1"/>
        <v>0.004722222222222232</v>
      </c>
      <c r="J48" s="19">
        <f>G48-INDEX($G$5:$G$249,MATCH(D48,$D$5:$D$249,0))</f>
        <v>0.0040393518518518565</v>
      </c>
    </row>
    <row r="49" spans="1:10" ht="15" customHeight="1">
      <c r="A49" s="13">
        <v>45</v>
      </c>
      <c r="B49" s="14" t="s">
        <v>231</v>
      </c>
      <c r="C49" s="14" t="s">
        <v>131</v>
      </c>
      <c r="D49" s="13" t="s">
        <v>12</v>
      </c>
      <c r="E49" s="14" t="s">
        <v>82</v>
      </c>
      <c r="F49" s="19">
        <v>0.028252314814814813</v>
      </c>
      <c r="G49" s="19">
        <v>0.028252314814814813</v>
      </c>
      <c r="H49" s="13" t="str">
        <f t="shared" si="0"/>
        <v>4.04/km</v>
      </c>
      <c r="I49" s="19">
        <f t="shared" si="1"/>
        <v>0.004803240740740743</v>
      </c>
      <c r="J49" s="19">
        <f>G49-INDEX($G$5:$G$249,MATCH(D49,$D$5:$D$249,0))</f>
        <v>0.003877314814814809</v>
      </c>
    </row>
    <row r="50" spans="1:10" ht="15" customHeight="1">
      <c r="A50" s="13">
        <v>46</v>
      </c>
      <c r="B50" s="14" t="s">
        <v>371</v>
      </c>
      <c r="C50" s="14" t="s">
        <v>298</v>
      </c>
      <c r="D50" s="13" t="s">
        <v>19</v>
      </c>
      <c r="E50" s="14" t="s">
        <v>112</v>
      </c>
      <c r="F50" s="19">
        <v>0.02829861111111111</v>
      </c>
      <c r="G50" s="19">
        <v>0.02829861111111111</v>
      </c>
      <c r="H50" s="13" t="str">
        <f t="shared" si="0"/>
        <v>4.05/km</v>
      </c>
      <c r="I50" s="19">
        <f t="shared" si="1"/>
        <v>0.004849537037037041</v>
      </c>
      <c r="J50" s="19">
        <f>G50-INDEX($G$5:$G$249,MATCH(D50,$D$5:$D$249,0))</f>
        <v>0.003252314814814812</v>
      </c>
    </row>
    <row r="51" spans="1:10" ht="15" customHeight="1">
      <c r="A51" s="13">
        <v>47</v>
      </c>
      <c r="B51" s="14" t="s">
        <v>372</v>
      </c>
      <c r="C51" s="14" t="s">
        <v>53</v>
      </c>
      <c r="D51" s="13" t="s">
        <v>98</v>
      </c>
      <c r="E51" s="14" t="s">
        <v>119</v>
      </c>
      <c r="F51" s="19">
        <v>0.028333333333333332</v>
      </c>
      <c r="G51" s="19">
        <v>0.028333333333333332</v>
      </c>
      <c r="H51" s="13" t="str">
        <f t="shared" si="0"/>
        <v>4.05/km</v>
      </c>
      <c r="I51" s="19">
        <f t="shared" si="1"/>
        <v>0.004884259259259262</v>
      </c>
      <c r="J51" s="19">
        <f>G51-INDEX($G$5:$G$249,MATCH(D51,$D$5:$D$249,0))</f>
        <v>0.0005787037037037028</v>
      </c>
    </row>
    <row r="52" spans="1:10" ht="15" customHeight="1">
      <c r="A52" s="13">
        <v>48</v>
      </c>
      <c r="B52" s="14" t="s">
        <v>373</v>
      </c>
      <c r="C52" s="14" t="s">
        <v>374</v>
      </c>
      <c r="D52" s="13" t="s">
        <v>36</v>
      </c>
      <c r="E52" s="14" t="s">
        <v>119</v>
      </c>
      <c r="F52" s="19">
        <v>0.028344907407407412</v>
      </c>
      <c r="G52" s="19">
        <v>0.028344907407407412</v>
      </c>
      <c r="H52" s="13" t="str">
        <f t="shared" si="0"/>
        <v>4.05/km</v>
      </c>
      <c r="I52" s="19">
        <f t="shared" si="1"/>
        <v>0.004895833333333342</v>
      </c>
      <c r="J52" s="19">
        <f>G52-INDEX($G$5:$G$249,MATCH(D52,$D$5:$D$249,0))</f>
        <v>0.0016203703703703762</v>
      </c>
    </row>
    <row r="53" spans="1:10" ht="15" customHeight="1">
      <c r="A53" s="13">
        <v>49</v>
      </c>
      <c r="B53" s="14" t="s">
        <v>375</v>
      </c>
      <c r="C53" s="14" t="s">
        <v>338</v>
      </c>
      <c r="D53" s="13" t="s">
        <v>50</v>
      </c>
      <c r="E53" s="14" t="s">
        <v>44</v>
      </c>
      <c r="F53" s="19">
        <v>0.0284375</v>
      </c>
      <c r="G53" s="19">
        <v>0.0284375</v>
      </c>
      <c r="H53" s="13" t="str">
        <f t="shared" si="0"/>
        <v>4.06/km</v>
      </c>
      <c r="I53" s="19">
        <f t="shared" si="1"/>
        <v>0.004988425925925931</v>
      </c>
      <c r="J53" s="19">
        <f>G53-INDEX($G$5:$G$249,MATCH(D53,$D$5:$D$249,0))</f>
        <v>0</v>
      </c>
    </row>
    <row r="54" spans="1:10" ht="15" customHeight="1">
      <c r="A54" s="13">
        <v>50</v>
      </c>
      <c r="B54" s="14" t="s">
        <v>83</v>
      </c>
      <c r="C54" s="14" t="s">
        <v>84</v>
      </c>
      <c r="D54" s="13" t="s">
        <v>20</v>
      </c>
      <c r="E54" s="14" t="s">
        <v>39</v>
      </c>
      <c r="F54" s="19">
        <v>0.028518518518518523</v>
      </c>
      <c r="G54" s="19">
        <v>0.028518518518518523</v>
      </c>
      <c r="H54" s="13" t="str">
        <f t="shared" si="0"/>
        <v>4.06/km</v>
      </c>
      <c r="I54" s="19">
        <f t="shared" si="1"/>
        <v>0.005069444444444453</v>
      </c>
      <c r="J54" s="19">
        <f>G54-INDEX($G$5:$G$249,MATCH(D54,$D$5:$D$249,0))</f>
        <v>0.005069444444444453</v>
      </c>
    </row>
    <row r="55" spans="1:10" ht="15" customHeight="1">
      <c r="A55" s="13">
        <v>51</v>
      </c>
      <c r="B55" s="14" t="s">
        <v>329</v>
      </c>
      <c r="C55" s="14" t="s">
        <v>18</v>
      </c>
      <c r="D55" s="13" t="s">
        <v>20</v>
      </c>
      <c r="E55" s="14" t="s">
        <v>38</v>
      </c>
      <c r="F55" s="19">
        <v>0.028564814814814817</v>
      </c>
      <c r="G55" s="19">
        <v>0.028564814814814817</v>
      </c>
      <c r="H55" s="13" t="str">
        <f t="shared" si="0"/>
        <v>4.07/km</v>
      </c>
      <c r="I55" s="19">
        <f t="shared" si="1"/>
        <v>0.005115740740740747</v>
      </c>
      <c r="J55" s="19">
        <f>G55-INDEX($G$5:$G$249,MATCH(D55,$D$5:$D$249,0))</f>
        <v>0.005115740740740747</v>
      </c>
    </row>
    <row r="56" spans="1:10" ht="15" customHeight="1">
      <c r="A56" s="13">
        <v>52</v>
      </c>
      <c r="B56" s="14" t="s">
        <v>322</v>
      </c>
      <c r="C56" s="14" t="s">
        <v>76</v>
      </c>
      <c r="D56" s="13" t="s">
        <v>19</v>
      </c>
      <c r="E56" s="14" t="s">
        <v>13</v>
      </c>
      <c r="F56" s="19">
        <v>0.028599537037037034</v>
      </c>
      <c r="G56" s="19">
        <v>0.028599537037037034</v>
      </c>
      <c r="H56" s="13" t="str">
        <f t="shared" si="0"/>
        <v>4.07/km</v>
      </c>
      <c r="I56" s="19">
        <f t="shared" si="1"/>
        <v>0.005150462962962964</v>
      </c>
      <c r="J56" s="19">
        <f>G56-INDEX($G$5:$G$249,MATCH(D56,$D$5:$D$249,0))</f>
        <v>0.0035532407407407353</v>
      </c>
    </row>
    <row r="57" spans="1:10" ht="15" customHeight="1">
      <c r="A57" s="13">
        <v>53</v>
      </c>
      <c r="B57" s="14" t="s">
        <v>376</v>
      </c>
      <c r="C57" s="14" t="s">
        <v>25</v>
      </c>
      <c r="D57" s="13" t="s">
        <v>19</v>
      </c>
      <c r="E57" s="14" t="s">
        <v>49</v>
      </c>
      <c r="F57" s="19">
        <v>0.028611111111111115</v>
      </c>
      <c r="G57" s="19">
        <v>0.028611111111111115</v>
      </c>
      <c r="H57" s="13" t="str">
        <f t="shared" si="0"/>
        <v>4.07/km</v>
      </c>
      <c r="I57" s="19">
        <f t="shared" si="1"/>
        <v>0.005162037037037045</v>
      </c>
      <c r="J57" s="19">
        <f>G57-INDEX($G$5:$G$249,MATCH(D57,$D$5:$D$249,0))</f>
        <v>0.003564814814814816</v>
      </c>
    </row>
    <row r="58" spans="1:10" ht="15" customHeight="1">
      <c r="A58" s="13">
        <v>54</v>
      </c>
      <c r="B58" s="14" t="s">
        <v>124</v>
      </c>
      <c r="C58" s="14" t="s">
        <v>125</v>
      </c>
      <c r="D58" s="13" t="s">
        <v>26</v>
      </c>
      <c r="E58" s="14" t="s">
        <v>126</v>
      </c>
      <c r="F58" s="19">
        <v>0.028692129629629633</v>
      </c>
      <c r="G58" s="19">
        <v>0.028692129629629633</v>
      </c>
      <c r="H58" s="13" t="str">
        <f t="shared" si="0"/>
        <v>4.08/km</v>
      </c>
      <c r="I58" s="19">
        <f t="shared" si="1"/>
        <v>0.005243055555555563</v>
      </c>
      <c r="J58" s="19">
        <f>G58-INDEX($G$5:$G$249,MATCH(D58,$D$5:$D$249,0))</f>
        <v>0.004560185185185188</v>
      </c>
    </row>
    <row r="59" spans="1:10" ht="15" customHeight="1">
      <c r="A59" s="13">
        <v>55</v>
      </c>
      <c r="B59" s="14" t="s">
        <v>377</v>
      </c>
      <c r="C59" s="14" t="s">
        <v>65</v>
      </c>
      <c r="D59" s="13" t="s">
        <v>36</v>
      </c>
      <c r="E59" s="14" t="s">
        <v>145</v>
      </c>
      <c r="F59" s="19">
        <v>0.028773148148148145</v>
      </c>
      <c r="G59" s="19">
        <v>0.028773148148148145</v>
      </c>
      <c r="H59" s="13" t="str">
        <f t="shared" si="0"/>
        <v>4.09/km</v>
      </c>
      <c r="I59" s="19">
        <f t="shared" si="1"/>
        <v>0.005324074074074075</v>
      </c>
      <c r="J59" s="19">
        <f>G59-INDEX($G$5:$G$249,MATCH(D59,$D$5:$D$249,0))</f>
        <v>0.0020486111111111087</v>
      </c>
    </row>
    <row r="60" spans="1:10" ht="15" customHeight="1">
      <c r="A60" s="13">
        <v>56</v>
      </c>
      <c r="B60" s="14" t="s">
        <v>378</v>
      </c>
      <c r="C60" s="14" t="s">
        <v>85</v>
      </c>
      <c r="D60" s="13" t="s">
        <v>26</v>
      </c>
      <c r="E60" s="14" t="s">
        <v>195</v>
      </c>
      <c r="F60" s="19">
        <v>0.028807870370370373</v>
      </c>
      <c r="G60" s="19">
        <v>0.028807870370370373</v>
      </c>
      <c r="H60" s="13" t="str">
        <f t="shared" si="0"/>
        <v>4.09/km</v>
      </c>
      <c r="I60" s="19">
        <f t="shared" si="1"/>
        <v>0.0053587962962963025</v>
      </c>
      <c r="J60" s="19">
        <f>G60-INDEX($G$5:$G$249,MATCH(D60,$D$5:$D$249,0))</f>
        <v>0.004675925925925927</v>
      </c>
    </row>
    <row r="61" spans="1:10" ht="15" customHeight="1">
      <c r="A61" s="13">
        <v>57</v>
      </c>
      <c r="B61" s="14" t="s">
        <v>197</v>
      </c>
      <c r="C61" s="14" t="s">
        <v>198</v>
      </c>
      <c r="D61" s="13" t="s">
        <v>50</v>
      </c>
      <c r="E61" s="14" t="s">
        <v>195</v>
      </c>
      <c r="F61" s="19">
        <v>0.02883101851851852</v>
      </c>
      <c r="G61" s="19">
        <v>0.02883101851851852</v>
      </c>
      <c r="H61" s="13" t="str">
        <f t="shared" si="0"/>
        <v>4.09/km</v>
      </c>
      <c r="I61" s="19">
        <f t="shared" si="1"/>
        <v>0.00538194444444445</v>
      </c>
      <c r="J61" s="19">
        <f>G61-INDEX($G$5:$G$249,MATCH(D61,$D$5:$D$249,0))</f>
        <v>0.00039351851851851874</v>
      </c>
    </row>
    <row r="62" spans="1:10" ht="15" customHeight="1">
      <c r="A62" s="13">
        <v>58</v>
      </c>
      <c r="B62" s="14" t="s">
        <v>379</v>
      </c>
      <c r="C62" s="14" t="s">
        <v>61</v>
      </c>
      <c r="D62" s="13" t="s">
        <v>19</v>
      </c>
      <c r="E62" s="14" t="s">
        <v>119</v>
      </c>
      <c r="F62" s="19">
        <v>0.02883101851851852</v>
      </c>
      <c r="G62" s="19">
        <v>0.02883101851851852</v>
      </c>
      <c r="H62" s="13" t="str">
        <f t="shared" si="0"/>
        <v>4.09/km</v>
      </c>
      <c r="I62" s="19">
        <f t="shared" si="1"/>
        <v>0.00538194444444445</v>
      </c>
      <c r="J62" s="19">
        <f>G62-INDEX($G$5:$G$249,MATCH(D62,$D$5:$D$249,0))</f>
        <v>0.0037847222222222206</v>
      </c>
    </row>
    <row r="63" spans="1:10" ht="15" customHeight="1">
      <c r="A63" s="13">
        <v>59</v>
      </c>
      <c r="B63" s="14" t="s">
        <v>380</v>
      </c>
      <c r="C63" s="14" t="s">
        <v>61</v>
      </c>
      <c r="D63" s="13" t="s">
        <v>12</v>
      </c>
      <c r="E63" s="14" t="s">
        <v>13</v>
      </c>
      <c r="F63" s="19">
        <v>0.028865740740740744</v>
      </c>
      <c r="G63" s="19">
        <v>0.028865740740740744</v>
      </c>
      <c r="H63" s="13" t="str">
        <f t="shared" si="0"/>
        <v>4.09/km</v>
      </c>
      <c r="I63" s="19">
        <f t="shared" si="1"/>
        <v>0.005416666666666674</v>
      </c>
      <c r="J63" s="19">
        <f>G63-INDEX($G$5:$G$249,MATCH(D63,$D$5:$D$249,0))</f>
        <v>0.00449074074074074</v>
      </c>
    </row>
    <row r="64" spans="1:10" ht="15" customHeight="1">
      <c r="A64" s="13">
        <v>60</v>
      </c>
      <c r="B64" s="14" t="s">
        <v>96</v>
      </c>
      <c r="C64" s="14" t="s">
        <v>97</v>
      </c>
      <c r="D64" s="13" t="s">
        <v>23</v>
      </c>
      <c r="E64" s="14" t="s">
        <v>82</v>
      </c>
      <c r="F64" s="19">
        <v>0.028969907407407406</v>
      </c>
      <c r="G64" s="19">
        <v>0.028969907407407406</v>
      </c>
      <c r="H64" s="13" t="str">
        <f t="shared" si="0"/>
        <v>4.10/km</v>
      </c>
      <c r="I64" s="19">
        <f t="shared" si="1"/>
        <v>0.005520833333333336</v>
      </c>
      <c r="J64" s="19">
        <f>G64-INDEX($G$5:$G$249,MATCH(D64,$D$5:$D$249,0))</f>
        <v>0.0027546296296296277</v>
      </c>
    </row>
    <row r="65" spans="1:10" ht="15" customHeight="1">
      <c r="A65" s="13">
        <v>61</v>
      </c>
      <c r="B65" s="14" t="s">
        <v>116</v>
      </c>
      <c r="C65" s="14" t="s">
        <v>117</v>
      </c>
      <c r="D65" s="13" t="s">
        <v>26</v>
      </c>
      <c r="E65" s="14" t="s">
        <v>82</v>
      </c>
      <c r="F65" s="19">
        <v>0.028993055555555553</v>
      </c>
      <c r="G65" s="19">
        <v>0.028993055555555553</v>
      </c>
      <c r="H65" s="13" t="str">
        <f t="shared" si="0"/>
        <v>4.11/km</v>
      </c>
      <c r="I65" s="19">
        <f t="shared" si="1"/>
        <v>0.005543981481481483</v>
      </c>
      <c r="J65" s="19">
        <f>G65-INDEX($G$5:$G$249,MATCH(D65,$D$5:$D$249,0))</f>
        <v>0.004861111111111108</v>
      </c>
    </row>
    <row r="66" spans="1:10" ht="15" customHeight="1">
      <c r="A66" s="13">
        <v>62</v>
      </c>
      <c r="B66" s="14" t="s">
        <v>381</v>
      </c>
      <c r="C66" s="14" t="s">
        <v>67</v>
      </c>
      <c r="D66" s="13" t="s">
        <v>20</v>
      </c>
      <c r="E66" s="14" t="s">
        <v>44</v>
      </c>
      <c r="F66" s="19">
        <v>0.029027777777777777</v>
      </c>
      <c r="G66" s="19">
        <v>0.029027777777777777</v>
      </c>
      <c r="H66" s="13" t="str">
        <f t="shared" si="0"/>
        <v>4.11/km</v>
      </c>
      <c r="I66" s="19">
        <f t="shared" si="1"/>
        <v>0.005578703703703707</v>
      </c>
      <c r="J66" s="19">
        <f>G66-INDEX($G$5:$G$249,MATCH(D66,$D$5:$D$249,0))</f>
        <v>0.005578703703703707</v>
      </c>
    </row>
    <row r="67" spans="1:10" ht="15" customHeight="1">
      <c r="A67" s="13">
        <v>63</v>
      </c>
      <c r="B67" s="14" t="s">
        <v>93</v>
      </c>
      <c r="C67" s="14" t="s">
        <v>56</v>
      </c>
      <c r="D67" s="13" t="s">
        <v>98</v>
      </c>
      <c r="E67" s="14" t="s">
        <v>112</v>
      </c>
      <c r="F67" s="19">
        <v>0.029039351851851854</v>
      </c>
      <c r="G67" s="19">
        <v>0.029039351851851854</v>
      </c>
      <c r="H67" s="13" t="str">
        <f t="shared" si="0"/>
        <v>4.11/km</v>
      </c>
      <c r="I67" s="19">
        <f t="shared" si="1"/>
        <v>0.005590277777777784</v>
      </c>
      <c r="J67" s="19">
        <f>G67-INDEX($G$5:$G$249,MATCH(D67,$D$5:$D$249,0))</f>
        <v>0.0012847222222222253</v>
      </c>
    </row>
    <row r="68" spans="1:10" ht="15" customHeight="1">
      <c r="A68" s="13">
        <v>64</v>
      </c>
      <c r="B68" s="14" t="s">
        <v>382</v>
      </c>
      <c r="C68" s="14" t="s">
        <v>187</v>
      </c>
      <c r="D68" s="13" t="s">
        <v>36</v>
      </c>
      <c r="E68" s="14" t="s">
        <v>145</v>
      </c>
      <c r="F68" s="19">
        <v>0.029074074074074075</v>
      </c>
      <c r="G68" s="19">
        <v>0.029074074074074075</v>
      </c>
      <c r="H68" s="13" t="str">
        <f t="shared" si="0"/>
        <v>4.11/km</v>
      </c>
      <c r="I68" s="19">
        <f aca="true" t="shared" si="2" ref="I68:I88">G68-$G$5</f>
        <v>0.005625000000000005</v>
      </c>
      <c r="J68" s="19">
        <f>G68-INDEX($G$5:$G$249,MATCH(D68,$D$5:$D$249,0))</f>
        <v>0.002349537037037039</v>
      </c>
    </row>
    <row r="69" spans="1:10" ht="15" customHeight="1">
      <c r="A69" s="13">
        <v>65</v>
      </c>
      <c r="B69" s="14" t="s">
        <v>383</v>
      </c>
      <c r="C69" s="14" t="s">
        <v>22</v>
      </c>
      <c r="D69" s="13" t="s">
        <v>19</v>
      </c>
      <c r="E69" s="14" t="s">
        <v>119</v>
      </c>
      <c r="F69" s="19">
        <v>0.029097222222222222</v>
      </c>
      <c r="G69" s="19">
        <v>0.029097222222222222</v>
      </c>
      <c r="H69" s="13" t="str">
        <f aca="true" t="shared" si="3" ref="H69:H88">TEXT(INT((HOUR(G69)*3600+MINUTE(G69)*60+SECOND(G69))/$J$3/60),"0")&amp;"."&amp;TEXT(MOD((HOUR(G69)*3600+MINUTE(G69)*60+SECOND(G69))/$J$3,60),"00")&amp;"/km"</f>
        <v>4.11/km</v>
      </c>
      <c r="I69" s="19">
        <f t="shared" si="2"/>
        <v>0.005648148148148152</v>
      </c>
      <c r="J69" s="19">
        <f>G69-INDEX($G$5:$G$249,MATCH(D69,$D$5:$D$249,0))</f>
        <v>0.004050925925925923</v>
      </c>
    </row>
    <row r="70" spans="1:10" ht="15" customHeight="1">
      <c r="A70" s="13">
        <v>66</v>
      </c>
      <c r="B70" s="14" t="s">
        <v>122</v>
      </c>
      <c r="C70" s="14" t="s">
        <v>91</v>
      </c>
      <c r="D70" s="13" t="s">
        <v>50</v>
      </c>
      <c r="E70" s="14" t="s">
        <v>123</v>
      </c>
      <c r="F70" s="19">
        <v>0.029108796296296296</v>
      </c>
      <c r="G70" s="19">
        <v>0.029108796296296296</v>
      </c>
      <c r="H70" s="13" t="str">
        <f t="shared" si="3"/>
        <v>4.12/km</v>
      </c>
      <c r="I70" s="19">
        <f t="shared" si="2"/>
        <v>0.005659722222222226</v>
      </c>
      <c r="J70" s="19">
        <f>G70-INDEX($G$5:$G$249,MATCH(D70,$D$5:$D$249,0))</f>
        <v>0.0006712962962962948</v>
      </c>
    </row>
    <row r="71" spans="1:10" ht="15" customHeight="1">
      <c r="A71" s="13">
        <v>67</v>
      </c>
      <c r="B71" s="14" t="s">
        <v>322</v>
      </c>
      <c r="C71" s="14" t="s">
        <v>141</v>
      </c>
      <c r="D71" s="13" t="s">
        <v>26</v>
      </c>
      <c r="E71" s="14" t="s">
        <v>216</v>
      </c>
      <c r="F71" s="19">
        <v>0.029247685185185186</v>
      </c>
      <c r="G71" s="19">
        <v>0.029247685185185186</v>
      </c>
      <c r="H71" s="13" t="str">
        <f t="shared" si="3"/>
        <v>4.13/km</v>
      </c>
      <c r="I71" s="19">
        <f t="shared" si="2"/>
        <v>0.0057986111111111155</v>
      </c>
      <c r="J71" s="19">
        <f>G71-INDEX($G$5:$G$249,MATCH(D71,$D$5:$D$249,0))</f>
        <v>0.00511574074074074</v>
      </c>
    </row>
    <row r="72" spans="1:10" ht="15" customHeight="1">
      <c r="A72" s="13">
        <v>68</v>
      </c>
      <c r="B72" s="14" t="s">
        <v>87</v>
      </c>
      <c r="C72" s="14" t="s">
        <v>293</v>
      </c>
      <c r="D72" s="13" t="s">
        <v>19</v>
      </c>
      <c r="E72" s="14" t="s">
        <v>44</v>
      </c>
      <c r="F72" s="19">
        <v>0.02925925925925926</v>
      </c>
      <c r="G72" s="19">
        <v>0.02925925925925926</v>
      </c>
      <c r="H72" s="13" t="str">
        <f t="shared" si="3"/>
        <v>4.13/km</v>
      </c>
      <c r="I72" s="19">
        <f t="shared" si="2"/>
        <v>0.005810185185185189</v>
      </c>
      <c r="J72" s="19">
        <f>G72-INDEX($G$5:$G$249,MATCH(D72,$D$5:$D$249,0))</f>
        <v>0.00421296296296296</v>
      </c>
    </row>
    <row r="73" spans="1:10" ht="15" customHeight="1">
      <c r="A73" s="13">
        <v>69</v>
      </c>
      <c r="B73" s="14" t="s">
        <v>384</v>
      </c>
      <c r="C73" s="14" t="s">
        <v>140</v>
      </c>
      <c r="D73" s="13" t="s">
        <v>98</v>
      </c>
      <c r="E73" s="14" t="s">
        <v>112</v>
      </c>
      <c r="F73" s="19">
        <v>0.02929398148148148</v>
      </c>
      <c r="G73" s="19">
        <v>0.02929398148148148</v>
      </c>
      <c r="H73" s="13" t="str">
        <f t="shared" si="3"/>
        <v>4.13/km</v>
      </c>
      <c r="I73" s="19">
        <f t="shared" si="2"/>
        <v>0.00584490740740741</v>
      </c>
      <c r="J73" s="19">
        <f>G73-INDEX($G$5:$G$249,MATCH(D73,$D$5:$D$249,0))</f>
        <v>0.0015393518518518508</v>
      </c>
    </row>
    <row r="74" spans="1:10" ht="15" customHeight="1">
      <c r="A74" s="13">
        <v>70</v>
      </c>
      <c r="B74" s="14" t="s">
        <v>385</v>
      </c>
      <c r="C74" s="14" t="s">
        <v>108</v>
      </c>
      <c r="D74" s="13" t="s">
        <v>19</v>
      </c>
      <c r="E74" s="14" t="s">
        <v>44</v>
      </c>
      <c r="F74" s="19">
        <v>0.029444444444444443</v>
      </c>
      <c r="G74" s="19">
        <v>0.029444444444444443</v>
      </c>
      <c r="H74" s="13" t="str">
        <f t="shared" si="3"/>
        <v>4.14/km</v>
      </c>
      <c r="I74" s="19">
        <f t="shared" si="2"/>
        <v>0.005995370370370373</v>
      </c>
      <c r="J74" s="19">
        <f>G74-INDEX($G$5:$G$249,MATCH(D74,$D$5:$D$249,0))</f>
        <v>0.004398148148148144</v>
      </c>
    </row>
    <row r="75" spans="1:10" ht="15" customHeight="1">
      <c r="A75" s="13">
        <v>71</v>
      </c>
      <c r="B75" s="14" t="s">
        <v>149</v>
      </c>
      <c r="C75" s="14" t="s">
        <v>17</v>
      </c>
      <c r="D75" s="13" t="s">
        <v>20</v>
      </c>
      <c r="E75" s="14" t="s">
        <v>49</v>
      </c>
      <c r="F75" s="19">
        <v>0.029479166666666667</v>
      </c>
      <c r="G75" s="19">
        <v>0.029479166666666667</v>
      </c>
      <c r="H75" s="13" t="str">
        <f t="shared" si="3"/>
        <v>4.15/km</v>
      </c>
      <c r="I75" s="19">
        <f t="shared" si="2"/>
        <v>0.006030092592592597</v>
      </c>
      <c r="J75" s="19">
        <f>G75-INDEX($G$5:$G$249,MATCH(D75,$D$5:$D$249,0))</f>
        <v>0.006030092592592597</v>
      </c>
    </row>
    <row r="76" spans="1:10" ht="15" customHeight="1">
      <c r="A76" s="13">
        <v>72</v>
      </c>
      <c r="B76" s="14" t="s">
        <v>255</v>
      </c>
      <c r="C76" s="14" t="s">
        <v>97</v>
      </c>
      <c r="D76" s="13" t="s">
        <v>36</v>
      </c>
      <c r="E76" s="14" t="s">
        <v>49</v>
      </c>
      <c r="F76" s="19">
        <v>0.02956018518518519</v>
      </c>
      <c r="G76" s="19">
        <v>0.02956018518518519</v>
      </c>
      <c r="H76" s="13" t="str">
        <f t="shared" si="3"/>
        <v>4.15/km</v>
      </c>
      <c r="I76" s="19">
        <f t="shared" si="2"/>
        <v>0.006111111111111119</v>
      </c>
      <c r="J76" s="19">
        <f>G76-INDEX($G$5:$G$249,MATCH(D76,$D$5:$D$249,0))</f>
        <v>0.002835648148148153</v>
      </c>
    </row>
    <row r="77" spans="1:10" ht="15" customHeight="1">
      <c r="A77" s="13">
        <v>73</v>
      </c>
      <c r="B77" s="14" t="s">
        <v>386</v>
      </c>
      <c r="C77" s="14" t="s">
        <v>387</v>
      </c>
      <c r="D77" s="13" t="s">
        <v>26</v>
      </c>
      <c r="E77" s="14" t="s">
        <v>69</v>
      </c>
      <c r="F77" s="19">
        <v>0.02957175925925926</v>
      </c>
      <c r="G77" s="19">
        <v>0.02957175925925926</v>
      </c>
      <c r="H77" s="13" t="str">
        <f t="shared" si="3"/>
        <v>4.16/km</v>
      </c>
      <c r="I77" s="19">
        <f t="shared" si="2"/>
        <v>0.006122685185185189</v>
      </c>
      <c r="J77" s="19">
        <f>G77-INDEX($G$5:$G$249,MATCH(D77,$D$5:$D$249,0))</f>
        <v>0.005439814814814814</v>
      </c>
    </row>
    <row r="78" spans="1:10" ht="15" customHeight="1">
      <c r="A78" s="13">
        <v>74</v>
      </c>
      <c r="B78" s="14" t="s">
        <v>379</v>
      </c>
      <c r="C78" s="14" t="s">
        <v>11</v>
      </c>
      <c r="D78" s="13" t="s">
        <v>19</v>
      </c>
      <c r="E78" s="14" t="s">
        <v>119</v>
      </c>
      <c r="F78" s="19">
        <v>0.02960648148148148</v>
      </c>
      <c r="G78" s="19">
        <v>0.02960648148148148</v>
      </c>
      <c r="H78" s="13" t="str">
        <f t="shared" si="3"/>
        <v>4.16/km</v>
      </c>
      <c r="I78" s="19">
        <f t="shared" si="2"/>
        <v>0.00615740740740741</v>
      </c>
      <c r="J78" s="19">
        <f>G78-INDEX($G$5:$G$249,MATCH(D78,$D$5:$D$249,0))</f>
        <v>0.004560185185185181</v>
      </c>
    </row>
    <row r="79" spans="1:10" ht="15" customHeight="1">
      <c r="A79" s="13">
        <v>75</v>
      </c>
      <c r="B79" s="14" t="s">
        <v>129</v>
      </c>
      <c r="C79" s="14" t="s">
        <v>25</v>
      </c>
      <c r="D79" s="13" t="s">
        <v>20</v>
      </c>
      <c r="E79" s="14" t="s">
        <v>82</v>
      </c>
      <c r="F79" s="19">
        <v>0.029664351851851855</v>
      </c>
      <c r="G79" s="19">
        <v>0.029664351851851855</v>
      </c>
      <c r="H79" s="13" t="str">
        <f t="shared" si="3"/>
        <v>4.16/km</v>
      </c>
      <c r="I79" s="19">
        <f t="shared" si="2"/>
        <v>0.006215277777777785</v>
      </c>
      <c r="J79" s="19">
        <f>G79-INDEX($G$5:$G$249,MATCH(D79,$D$5:$D$249,0))</f>
        <v>0.006215277777777785</v>
      </c>
    </row>
    <row r="80" spans="1:10" ht="15" customHeight="1">
      <c r="A80" s="13">
        <v>76</v>
      </c>
      <c r="B80" s="14" t="s">
        <v>388</v>
      </c>
      <c r="C80" s="14" t="s">
        <v>158</v>
      </c>
      <c r="D80" s="13" t="s">
        <v>20</v>
      </c>
      <c r="E80" s="14" t="s">
        <v>389</v>
      </c>
      <c r="F80" s="19">
        <v>0.029675925925925925</v>
      </c>
      <c r="G80" s="19">
        <v>0.029675925925925925</v>
      </c>
      <c r="H80" s="13" t="str">
        <f t="shared" si="3"/>
        <v>4.16/km</v>
      </c>
      <c r="I80" s="19">
        <f t="shared" si="2"/>
        <v>0.006226851851851855</v>
      </c>
      <c r="J80" s="19">
        <f>G80-INDEX($G$5:$G$249,MATCH(D80,$D$5:$D$249,0))</f>
        <v>0.006226851851851855</v>
      </c>
    </row>
    <row r="81" spans="1:10" ht="15" customHeight="1">
      <c r="A81" s="13">
        <v>77</v>
      </c>
      <c r="B81" s="14" t="s">
        <v>151</v>
      </c>
      <c r="C81" s="14" t="s">
        <v>32</v>
      </c>
      <c r="D81" s="13" t="s">
        <v>36</v>
      </c>
      <c r="E81" s="14" t="s">
        <v>13</v>
      </c>
      <c r="F81" s="19">
        <v>0.029699074074074072</v>
      </c>
      <c r="G81" s="19">
        <v>0.029699074074074072</v>
      </c>
      <c r="H81" s="13" t="str">
        <f t="shared" si="3"/>
        <v>4.17/km</v>
      </c>
      <c r="I81" s="19">
        <f t="shared" si="2"/>
        <v>0.006250000000000002</v>
      </c>
      <c r="J81" s="19">
        <f>G81-INDEX($G$5:$G$249,MATCH(D81,$D$5:$D$249,0))</f>
        <v>0.002974537037037036</v>
      </c>
    </row>
    <row r="82" spans="1:10" ht="15" customHeight="1">
      <c r="A82" s="13">
        <v>78</v>
      </c>
      <c r="B82" s="14" t="s">
        <v>109</v>
      </c>
      <c r="C82" s="14" t="s">
        <v>134</v>
      </c>
      <c r="D82" s="13" t="s">
        <v>23</v>
      </c>
      <c r="E82" s="14" t="s">
        <v>82</v>
      </c>
      <c r="F82" s="19">
        <v>0.02971064814814815</v>
      </c>
      <c r="G82" s="19">
        <v>0.02971064814814815</v>
      </c>
      <c r="H82" s="13" t="str">
        <f t="shared" si="3"/>
        <v>4.17/km</v>
      </c>
      <c r="I82" s="19">
        <f t="shared" si="2"/>
        <v>0.006261574074074079</v>
      </c>
      <c r="J82" s="19">
        <f>G82-INDEX($G$5:$G$249,MATCH(D82,$D$5:$D$249,0))</f>
        <v>0.003495370370370371</v>
      </c>
    </row>
    <row r="83" spans="1:10" ht="15" customHeight="1">
      <c r="A83" s="13">
        <v>79</v>
      </c>
      <c r="B83" s="14" t="s">
        <v>325</v>
      </c>
      <c r="C83" s="14" t="s">
        <v>251</v>
      </c>
      <c r="D83" s="13" t="s">
        <v>107</v>
      </c>
      <c r="E83" s="14" t="s">
        <v>182</v>
      </c>
      <c r="F83" s="19">
        <v>0.0297337962962963</v>
      </c>
      <c r="G83" s="19">
        <v>0.0297337962962963</v>
      </c>
      <c r="H83" s="13" t="str">
        <f t="shared" si="3"/>
        <v>4.17/km</v>
      </c>
      <c r="I83" s="19">
        <f t="shared" si="2"/>
        <v>0.00628472222222223</v>
      </c>
      <c r="J83" s="19">
        <f>G83-INDEX($G$5:$G$249,MATCH(D83,$D$5:$D$249,0))</f>
        <v>0</v>
      </c>
    </row>
    <row r="84" spans="1:10" ht="15" customHeight="1">
      <c r="A84" s="13">
        <v>80</v>
      </c>
      <c r="B84" s="14" t="s">
        <v>42</v>
      </c>
      <c r="C84" s="14" t="s">
        <v>56</v>
      </c>
      <c r="D84" s="13" t="s">
        <v>12</v>
      </c>
      <c r="E84" s="14" t="s">
        <v>44</v>
      </c>
      <c r="F84" s="19">
        <v>0.0297337962962963</v>
      </c>
      <c r="G84" s="19">
        <v>0.0297337962962963</v>
      </c>
      <c r="H84" s="13" t="str">
        <f t="shared" si="3"/>
        <v>4.17/km</v>
      </c>
      <c r="I84" s="19">
        <f t="shared" si="2"/>
        <v>0.00628472222222223</v>
      </c>
      <c r="J84" s="19">
        <f>G84-INDEX($G$5:$G$249,MATCH(D84,$D$5:$D$249,0))</f>
        <v>0.0053587962962962955</v>
      </c>
    </row>
    <row r="85" spans="1:10" ht="15" customHeight="1">
      <c r="A85" s="13">
        <v>81</v>
      </c>
      <c r="B85" s="14" t="s">
        <v>390</v>
      </c>
      <c r="C85" s="14" t="s">
        <v>99</v>
      </c>
      <c r="D85" s="13" t="s">
        <v>20</v>
      </c>
      <c r="E85" s="14" t="s">
        <v>79</v>
      </c>
      <c r="F85" s="19">
        <v>0.0297337962962963</v>
      </c>
      <c r="G85" s="19">
        <v>0.0297337962962963</v>
      </c>
      <c r="H85" s="13" t="str">
        <f t="shared" si="3"/>
        <v>4.17/km</v>
      </c>
      <c r="I85" s="19">
        <f t="shared" si="2"/>
        <v>0.00628472222222223</v>
      </c>
      <c r="J85" s="19">
        <f>G85-INDEX($G$5:$G$249,MATCH(D85,$D$5:$D$249,0))</f>
        <v>0.00628472222222223</v>
      </c>
    </row>
    <row r="86" spans="1:10" ht="15" customHeight="1">
      <c r="A86" s="13">
        <v>82</v>
      </c>
      <c r="B86" s="14" t="s">
        <v>391</v>
      </c>
      <c r="C86" s="14" t="s">
        <v>18</v>
      </c>
      <c r="D86" s="13" t="s">
        <v>23</v>
      </c>
      <c r="E86" s="14" t="s">
        <v>389</v>
      </c>
      <c r="F86" s="19">
        <v>0.029861111111111113</v>
      </c>
      <c r="G86" s="19">
        <v>0.029861111111111113</v>
      </c>
      <c r="H86" s="13" t="str">
        <f t="shared" si="3"/>
        <v>4.18/km</v>
      </c>
      <c r="I86" s="19">
        <f t="shared" si="2"/>
        <v>0.0064120370370370425</v>
      </c>
      <c r="J86" s="19">
        <f>G86-INDEX($G$5:$G$249,MATCH(D86,$D$5:$D$249,0))</f>
        <v>0.0036458333333333343</v>
      </c>
    </row>
    <row r="87" spans="1:10" ht="15" customHeight="1">
      <c r="A87" s="13">
        <v>83</v>
      </c>
      <c r="B87" s="14" t="s">
        <v>329</v>
      </c>
      <c r="C87" s="14" t="s">
        <v>103</v>
      </c>
      <c r="D87" s="13" t="s">
        <v>26</v>
      </c>
      <c r="E87" s="14" t="s">
        <v>38</v>
      </c>
      <c r="F87" s="19">
        <v>0.029976851851851852</v>
      </c>
      <c r="G87" s="19">
        <v>0.029976851851851852</v>
      </c>
      <c r="H87" s="13" t="str">
        <f t="shared" si="3"/>
        <v>4.19/km</v>
      </c>
      <c r="I87" s="19">
        <f t="shared" si="2"/>
        <v>0.006527777777777782</v>
      </c>
      <c r="J87" s="19">
        <f>G87-INDEX($G$5:$G$249,MATCH(D87,$D$5:$D$249,0))</f>
        <v>0.005844907407407406</v>
      </c>
    </row>
    <row r="88" spans="1:10" ht="15" customHeight="1">
      <c r="A88" s="13">
        <v>84</v>
      </c>
      <c r="B88" s="14" t="s">
        <v>111</v>
      </c>
      <c r="C88" s="14" t="s">
        <v>207</v>
      </c>
      <c r="D88" s="13" t="s">
        <v>50</v>
      </c>
      <c r="E88" s="14" t="s">
        <v>13</v>
      </c>
      <c r="F88" s="19">
        <v>0.03005787037037037</v>
      </c>
      <c r="G88" s="19">
        <v>0.03005787037037037</v>
      </c>
      <c r="H88" s="13" t="str">
        <f t="shared" si="3"/>
        <v>4.20/km</v>
      </c>
      <c r="I88" s="19">
        <f t="shared" si="2"/>
        <v>0.0066087962962963</v>
      </c>
      <c r="J88" s="19">
        <f>G88-INDEX($G$5:$G$249,MATCH(D88,$D$5:$D$249,0))</f>
        <v>0.0016203703703703692</v>
      </c>
    </row>
    <row r="89" spans="1:10" ht="15" customHeight="1">
      <c r="A89" s="13">
        <v>85</v>
      </c>
      <c r="B89" s="14" t="s">
        <v>392</v>
      </c>
      <c r="C89" s="14" t="s">
        <v>327</v>
      </c>
      <c r="D89" s="13" t="s">
        <v>20</v>
      </c>
      <c r="E89" s="14" t="s">
        <v>13</v>
      </c>
      <c r="F89" s="19">
        <v>0.030138888888888885</v>
      </c>
      <c r="G89" s="19">
        <v>0.030138888888888885</v>
      </c>
      <c r="H89" s="13" t="str">
        <f aca="true" t="shared" si="4" ref="H89:H152">TEXT(INT((HOUR(G89)*3600+MINUTE(G89)*60+SECOND(G89))/$J$3/60),"0")&amp;"."&amp;TEXT(MOD((HOUR(G89)*3600+MINUTE(G89)*60+SECOND(G89))/$J$3,60),"00")&amp;"/km"</f>
        <v>4.20/km</v>
      </c>
      <c r="I89" s="19">
        <f aca="true" t="shared" si="5" ref="I89:I152">G89-$G$5</f>
        <v>0.006689814814814815</v>
      </c>
      <c r="J89" s="19">
        <f>G89-INDEX($G$5:$G$249,MATCH(D89,$D$5:$D$249,0))</f>
        <v>0.006689814814814815</v>
      </c>
    </row>
    <row r="90" spans="1:10" ht="15" customHeight="1">
      <c r="A90" s="13">
        <v>86</v>
      </c>
      <c r="B90" s="14" t="s">
        <v>110</v>
      </c>
      <c r="C90" s="14" t="s">
        <v>67</v>
      </c>
      <c r="D90" s="13" t="s">
        <v>36</v>
      </c>
      <c r="E90" s="14" t="s">
        <v>13</v>
      </c>
      <c r="F90" s="19">
        <v>0.030138888888888885</v>
      </c>
      <c r="G90" s="19">
        <v>0.030138888888888885</v>
      </c>
      <c r="H90" s="13" t="str">
        <f t="shared" si="4"/>
        <v>4.20/km</v>
      </c>
      <c r="I90" s="19">
        <f t="shared" si="5"/>
        <v>0.006689814814814815</v>
      </c>
      <c r="J90" s="19">
        <f>G90-INDEX($G$5:$G$249,MATCH(D90,$D$5:$D$249,0))</f>
        <v>0.003414351851851849</v>
      </c>
    </row>
    <row r="91" spans="1:10" ht="15" customHeight="1">
      <c r="A91" s="13">
        <v>87</v>
      </c>
      <c r="B91" s="14" t="s">
        <v>355</v>
      </c>
      <c r="C91" s="14" t="s">
        <v>230</v>
      </c>
      <c r="D91" s="13" t="s">
        <v>36</v>
      </c>
      <c r="E91" s="14" t="s">
        <v>216</v>
      </c>
      <c r="F91" s="19">
        <v>0.030162037037037032</v>
      </c>
      <c r="G91" s="19">
        <v>0.030162037037037032</v>
      </c>
      <c r="H91" s="13" t="str">
        <f t="shared" si="4"/>
        <v>4.21/km</v>
      </c>
      <c r="I91" s="19">
        <f t="shared" si="5"/>
        <v>0.006712962962962962</v>
      </c>
      <c r="J91" s="19">
        <f>G91-INDEX($G$5:$G$249,MATCH(D91,$D$5:$D$249,0))</f>
        <v>0.003437499999999996</v>
      </c>
    </row>
    <row r="92" spans="1:10" ht="15" customHeight="1">
      <c r="A92" s="13">
        <v>88</v>
      </c>
      <c r="B92" s="14" t="s">
        <v>393</v>
      </c>
      <c r="C92" s="14" t="s">
        <v>61</v>
      </c>
      <c r="D92" s="13" t="s">
        <v>19</v>
      </c>
      <c r="E92" s="14" t="s">
        <v>181</v>
      </c>
      <c r="F92" s="19">
        <v>0.030185185185185186</v>
      </c>
      <c r="G92" s="19">
        <v>0.030185185185185186</v>
      </c>
      <c r="H92" s="13" t="str">
        <f t="shared" si="4"/>
        <v>4.21/km</v>
      </c>
      <c r="I92" s="19">
        <f t="shared" si="5"/>
        <v>0.006736111111111116</v>
      </c>
      <c r="J92" s="19">
        <f>G92-INDEX($G$5:$G$249,MATCH(D92,$D$5:$D$249,0))</f>
        <v>0.005138888888888887</v>
      </c>
    </row>
    <row r="93" spans="1:10" ht="15" customHeight="1">
      <c r="A93" s="13">
        <v>89</v>
      </c>
      <c r="B93" s="14" t="s">
        <v>394</v>
      </c>
      <c r="C93" s="14" t="s">
        <v>183</v>
      </c>
      <c r="D93" s="13" t="s">
        <v>20</v>
      </c>
      <c r="E93" s="14" t="s">
        <v>82</v>
      </c>
      <c r="F93" s="19">
        <v>0.030208333333333334</v>
      </c>
      <c r="G93" s="19">
        <v>0.030208333333333334</v>
      </c>
      <c r="H93" s="13" t="str">
        <f t="shared" si="4"/>
        <v>4.21/km</v>
      </c>
      <c r="I93" s="19">
        <f t="shared" si="5"/>
        <v>0.0067592592592592635</v>
      </c>
      <c r="J93" s="19">
        <f>G93-INDEX($G$5:$G$249,MATCH(D93,$D$5:$D$249,0))</f>
        <v>0.0067592592592592635</v>
      </c>
    </row>
    <row r="94" spans="1:10" ht="15" customHeight="1">
      <c r="A94" s="13">
        <v>90</v>
      </c>
      <c r="B94" s="14" t="s">
        <v>395</v>
      </c>
      <c r="C94" s="14" t="s">
        <v>74</v>
      </c>
      <c r="D94" s="13" t="s">
        <v>36</v>
      </c>
      <c r="E94" s="14" t="s">
        <v>145</v>
      </c>
      <c r="F94" s="19">
        <v>0.03023148148148148</v>
      </c>
      <c r="G94" s="19">
        <v>0.03023148148148148</v>
      </c>
      <c r="H94" s="13" t="str">
        <f t="shared" si="4"/>
        <v>4.21/km</v>
      </c>
      <c r="I94" s="19">
        <f t="shared" si="5"/>
        <v>0.006782407407407411</v>
      </c>
      <c r="J94" s="19">
        <f>G94-INDEX($G$5:$G$249,MATCH(D94,$D$5:$D$249,0))</f>
        <v>0.0035069444444444445</v>
      </c>
    </row>
    <row r="95" spans="1:10" ht="15" customHeight="1">
      <c r="A95" s="13">
        <v>91</v>
      </c>
      <c r="B95" s="14" t="s">
        <v>396</v>
      </c>
      <c r="C95" s="14" t="s">
        <v>334</v>
      </c>
      <c r="D95" s="13" t="s">
        <v>26</v>
      </c>
      <c r="E95" s="14" t="s">
        <v>145</v>
      </c>
      <c r="F95" s="19">
        <v>0.03023148148148148</v>
      </c>
      <c r="G95" s="19">
        <v>0.03023148148148148</v>
      </c>
      <c r="H95" s="13" t="str">
        <f t="shared" si="4"/>
        <v>4.21/km</v>
      </c>
      <c r="I95" s="19">
        <f t="shared" si="5"/>
        <v>0.006782407407407411</v>
      </c>
      <c r="J95" s="19">
        <f>G95-INDEX($G$5:$G$249,MATCH(D95,$D$5:$D$249,0))</f>
        <v>0.006099537037037035</v>
      </c>
    </row>
    <row r="96" spans="1:10" ht="15" customHeight="1">
      <c r="A96" s="13">
        <v>92</v>
      </c>
      <c r="B96" s="14" t="s">
        <v>152</v>
      </c>
      <c r="C96" s="14" t="s">
        <v>67</v>
      </c>
      <c r="D96" s="13" t="s">
        <v>50</v>
      </c>
      <c r="E96" s="14" t="s">
        <v>216</v>
      </c>
      <c r="F96" s="19">
        <v>0.03025462962962963</v>
      </c>
      <c r="G96" s="19">
        <v>0.03025462962962963</v>
      </c>
      <c r="H96" s="13" t="str">
        <f t="shared" si="4"/>
        <v>4.21/km</v>
      </c>
      <c r="I96" s="19">
        <f t="shared" si="5"/>
        <v>0.006805555555555561</v>
      </c>
      <c r="J96" s="19">
        <f>G96-INDEX($G$5:$G$249,MATCH(D96,$D$5:$D$249,0))</f>
        <v>0.0018171296296296303</v>
      </c>
    </row>
    <row r="97" spans="1:10" ht="15" customHeight="1">
      <c r="A97" s="13">
        <v>93</v>
      </c>
      <c r="B97" s="14" t="s">
        <v>132</v>
      </c>
      <c r="C97" s="14" t="s">
        <v>131</v>
      </c>
      <c r="D97" s="13" t="s">
        <v>20</v>
      </c>
      <c r="E97" s="14" t="s">
        <v>33</v>
      </c>
      <c r="F97" s="19">
        <v>0.030289351851851855</v>
      </c>
      <c r="G97" s="19">
        <v>0.030289351851851855</v>
      </c>
      <c r="H97" s="13" t="str">
        <f t="shared" si="4"/>
        <v>4.22/km</v>
      </c>
      <c r="I97" s="19">
        <f t="shared" si="5"/>
        <v>0.006840277777777785</v>
      </c>
      <c r="J97" s="19">
        <f>G97-INDEX($G$5:$G$249,MATCH(D97,$D$5:$D$249,0))</f>
        <v>0.006840277777777785</v>
      </c>
    </row>
    <row r="98" spans="1:10" ht="15" customHeight="1">
      <c r="A98" s="13">
        <v>94</v>
      </c>
      <c r="B98" s="14" t="s">
        <v>137</v>
      </c>
      <c r="C98" s="14" t="s">
        <v>74</v>
      </c>
      <c r="D98" s="13" t="s">
        <v>20</v>
      </c>
      <c r="E98" s="14" t="s">
        <v>33</v>
      </c>
      <c r="F98" s="19">
        <v>0.030300925925925926</v>
      </c>
      <c r="G98" s="19">
        <v>0.030300925925925926</v>
      </c>
      <c r="H98" s="13" t="str">
        <f t="shared" si="4"/>
        <v>4.22/km</v>
      </c>
      <c r="I98" s="19">
        <f t="shared" si="5"/>
        <v>0.0068518518518518555</v>
      </c>
      <c r="J98" s="19">
        <f>G98-INDEX($G$5:$G$249,MATCH(D98,$D$5:$D$249,0))</f>
        <v>0.0068518518518518555</v>
      </c>
    </row>
    <row r="99" spans="1:10" ht="15" customHeight="1">
      <c r="A99" s="13">
        <v>95</v>
      </c>
      <c r="B99" s="14" t="s">
        <v>194</v>
      </c>
      <c r="C99" s="14" t="s">
        <v>45</v>
      </c>
      <c r="D99" s="13" t="s">
        <v>19</v>
      </c>
      <c r="E99" s="14" t="s">
        <v>195</v>
      </c>
      <c r="F99" s="19">
        <v>0.030324074074074073</v>
      </c>
      <c r="G99" s="19">
        <v>0.030324074074074073</v>
      </c>
      <c r="H99" s="13" t="str">
        <f t="shared" si="4"/>
        <v>4.22/km</v>
      </c>
      <c r="I99" s="19">
        <f t="shared" si="5"/>
        <v>0.006875000000000003</v>
      </c>
      <c r="J99" s="19">
        <f>G99-INDEX($G$5:$G$249,MATCH(D99,$D$5:$D$249,0))</f>
        <v>0.005277777777777774</v>
      </c>
    </row>
    <row r="100" spans="1:10" ht="15" customHeight="1">
      <c r="A100" s="13">
        <v>96</v>
      </c>
      <c r="B100" s="14" t="s">
        <v>176</v>
      </c>
      <c r="C100" s="14" t="s">
        <v>53</v>
      </c>
      <c r="D100" s="13" t="s">
        <v>19</v>
      </c>
      <c r="E100" s="14" t="s">
        <v>119</v>
      </c>
      <c r="F100" s="19">
        <v>0.030335648148148143</v>
      </c>
      <c r="G100" s="19">
        <v>0.030335648148148143</v>
      </c>
      <c r="H100" s="13" t="str">
        <f t="shared" si="4"/>
        <v>4.22/km</v>
      </c>
      <c r="I100" s="19">
        <f t="shared" si="5"/>
        <v>0.006886574074074073</v>
      </c>
      <c r="J100" s="19">
        <f>G100-INDEX($G$5:$G$249,MATCH(D100,$D$5:$D$249,0))</f>
        <v>0.005289351851851844</v>
      </c>
    </row>
    <row r="101" spans="1:10" ht="15" customHeight="1">
      <c r="A101" s="13">
        <v>97</v>
      </c>
      <c r="B101" s="14" t="s">
        <v>397</v>
      </c>
      <c r="C101" s="14" t="s">
        <v>295</v>
      </c>
      <c r="D101" s="13" t="s">
        <v>50</v>
      </c>
      <c r="E101" s="14" t="s">
        <v>389</v>
      </c>
      <c r="F101" s="19">
        <v>0.030347222222222223</v>
      </c>
      <c r="G101" s="19">
        <v>0.030347222222222223</v>
      </c>
      <c r="H101" s="13" t="str">
        <f t="shared" si="4"/>
        <v>4.22/km</v>
      </c>
      <c r="I101" s="19">
        <f t="shared" si="5"/>
        <v>0.006898148148148153</v>
      </c>
      <c r="J101" s="19">
        <f>G101-INDEX($G$5:$G$249,MATCH(D101,$D$5:$D$249,0))</f>
        <v>0.0019097222222222224</v>
      </c>
    </row>
    <row r="102" spans="1:10" ht="15" customHeight="1">
      <c r="A102" s="13">
        <v>98</v>
      </c>
      <c r="B102" s="14" t="s">
        <v>160</v>
      </c>
      <c r="C102" s="14" t="s">
        <v>161</v>
      </c>
      <c r="D102" s="13" t="s">
        <v>26</v>
      </c>
      <c r="E102" s="14" t="s">
        <v>33</v>
      </c>
      <c r="F102" s="19">
        <v>0.030393518518518518</v>
      </c>
      <c r="G102" s="19">
        <v>0.030393518518518518</v>
      </c>
      <c r="H102" s="13" t="str">
        <f t="shared" si="4"/>
        <v>4.23/km</v>
      </c>
      <c r="I102" s="19">
        <f t="shared" si="5"/>
        <v>0.0069444444444444475</v>
      </c>
      <c r="J102" s="19">
        <f>G102-INDEX($G$5:$G$249,MATCH(D102,$D$5:$D$249,0))</f>
        <v>0.006261574074074072</v>
      </c>
    </row>
    <row r="103" spans="1:10" ht="15" customHeight="1">
      <c r="A103" s="13">
        <v>99</v>
      </c>
      <c r="B103" s="14" t="s">
        <v>344</v>
      </c>
      <c r="C103" s="14" t="s">
        <v>86</v>
      </c>
      <c r="D103" s="13" t="s">
        <v>36</v>
      </c>
      <c r="E103" s="14" t="s">
        <v>112</v>
      </c>
      <c r="F103" s="19">
        <v>0.030486111111111113</v>
      </c>
      <c r="G103" s="19">
        <v>0.030486111111111113</v>
      </c>
      <c r="H103" s="13" t="str">
        <f t="shared" si="4"/>
        <v>4.23/km</v>
      </c>
      <c r="I103" s="19">
        <f t="shared" si="5"/>
        <v>0.007037037037037043</v>
      </c>
      <c r="J103" s="19">
        <f>G103-INDEX($G$5:$G$249,MATCH(D103,$D$5:$D$249,0))</f>
        <v>0.003761574074074077</v>
      </c>
    </row>
    <row r="104" spans="1:10" ht="15" customHeight="1">
      <c r="A104" s="13">
        <v>100</v>
      </c>
      <c r="B104" s="14" t="s">
        <v>398</v>
      </c>
      <c r="C104" s="14" t="s">
        <v>193</v>
      </c>
      <c r="D104" s="13" t="s">
        <v>68</v>
      </c>
      <c r="E104" s="14" t="s">
        <v>181</v>
      </c>
      <c r="F104" s="19">
        <v>0.03050925925925926</v>
      </c>
      <c r="G104" s="19">
        <v>0.03050925925925926</v>
      </c>
      <c r="H104" s="13" t="str">
        <f t="shared" si="4"/>
        <v>4.24/km</v>
      </c>
      <c r="I104" s="19">
        <f t="shared" si="5"/>
        <v>0.00706018518518519</v>
      </c>
      <c r="J104" s="19">
        <f>G104-INDEX($G$5:$G$249,MATCH(D104,$D$5:$D$249,0))</f>
        <v>0</v>
      </c>
    </row>
    <row r="105" spans="1:10" ht="15" customHeight="1">
      <c r="A105" s="13">
        <v>101</v>
      </c>
      <c r="B105" s="14" t="s">
        <v>294</v>
      </c>
      <c r="C105" s="14" t="s">
        <v>32</v>
      </c>
      <c r="D105" s="13" t="s">
        <v>19</v>
      </c>
      <c r="E105" s="14" t="s">
        <v>44</v>
      </c>
      <c r="F105" s="19">
        <v>0.030555555555555555</v>
      </c>
      <c r="G105" s="19">
        <v>0.030555555555555555</v>
      </c>
      <c r="H105" s="13" t="str">
        <f t="shared" si="4"/>
        <v>4.24/km</v>
      </c>
      <c r="I105" s="19">
        <f t="shared" si="5"/>
        <v>0.0071064814814814845</v>
      </c>
      <c r="J105" s="19">
        <f>G105-INDEX($G$5:$G$249,MATCH(D105,$D$5:$D$249,0))</f>
        <v>0.005509259259259255</v>
      </c>
    </row>
    <row r="106" spans="1:10" ht="15" customHeight="1">
      <c r="A106" s="13">
        <v>102</v>
      </c>
      <c r="B106" s="14" t="s">
        <v>399</v>
      </c>
      <c r="C106" s="14" t="s">
        <v>99</v>
      </c>
      <c r="D106" s="13" t="s">
        <v>26</v>
      </c>
      <c r="E106" s="14" t="s">
        <v>145</v>
      </c>
      <c r="F106" s="19">
        <v>0.030555555555555555</v>
      </c>
      <c r="G106" s="19">
        <v>0.030555555555555555</v>
      </c>
      <c r="H106" s="13" t="str">
        <f t="shared" si="4"/>
        <v>4.24/km</v>
      </c>
      <c r="I106" s="19">
        <f t="shared" si="5"/>
        <v>0.0071064814814814845</v>
      </c>
      <c r="J106" s="19">
        <f>G106-INDEX($G$5:$G$249,MATCH(D106,$D$5:$D$249,0))</f>
        <v>0.006423611111111109</v>
      </c>
    </row>
    <row r="107" spans="1:10" ht="15" customHeight="1">
      <c r="A107" s="13">
        <v>103</v>
      </c>
      <c r="B107" s="14" t="s">
        <v>212</v>
      </c>
      <c r="C107" s="14" t="s">
        <v>213</v>
      </c>
      <c r="D107" s="13" t="s">
        <v>64</v>
      </c>
      <c r="E107" s="14" t="s">
        <v>46</v>
      </c>
      <c r="F107" s="19">
        <v>0.030567129629629628</v>
      </c>
      <c r="G107" s="19">
        <v>0.030567129629629628</v>
      </c>
      <c r="H107" s="13" t="str">
        <f t="shared" si="4"/>
        <v>4.24/km</v>
      </c>
      <c r="I107" s="19">
        <f t="shared" si="5"/>
        <v>0.007118055555555558</v>
      </c>
      <c r="J107" s="19">
        <f>G107-INDEX($G$5:$G$249,MATCH(D107,$D$5:$D$249,0))</f>
        <v>0</v>
      </c>
    </row>
    <row r="108" spans="1:10" ht="15" customHeight="1">
      <c r="A108" s="13">
        <v>104</v>
      </c>
      <c r="B108" s="14" t="s">
        <v>400</v>
      </c>
      <c r="C108" s="14" t="s">
        <v>18</v>
      </c>
      <c r="D108" s="13" t="s">
        <v>19</v>
      </c>
      <c r="E108" s="14" t="s">
        <v>79</v>
      </c>
      <c r="F108" s="19">
        <v>0.030590277777777775</v>
      </c>
      <c r="G108" s="19">
        <v>0.030590277777777775</v>
      </c>
      <c r="H108" s="13" t="str">
        <f t="shared" si="4"/>
        <v>4.24/km</v>
      </c>
      <c r="I108" s="19">
        <f t="shared" si="5"/>
        <v>0.007141203703703705</v>
      </c>
      <c r="J108" s="19">
        <f>G108-INDEX($G$5:$G$249,MATCH(D108,$D$5:$D$249,0))</f>
        <v>0.005543981481481476</v>
      </c>
    </row>
    <row r="109" spans="1:10" ht="15" customHeight="1">
      <c r="A109" s="13">
        <v>105</v>
      </c>
      <c r="B109" s="14" t="s">
        <v>401</v>
      </c>
      <c r="C109" s="14" t="s">
        <v>71</v>
      </c>
      <c r="D109" s="13" t="s">
        <v>12</v>
      </c>
      <c r="E109" s="14" t="s">
        <v>112</v>
      </c>
      <c r="F109" s="19">
        <v>0.03061342592592593</v>
      </c>
      <c r="G109" s="19">
        <v>0.03061342592592593</v>
      </c>
      <c r="H109" s="13" t="str">
        <f t="shared" si="4"/>
        <v>4.25/km</v>
      </c>
      <c r="I109" s="19">
        <f t="shared" si="5"/>
        <v>0.007164351851851859</v>
      </c>
      <c r="J109" s="19">
        <f>G109-INDEX($G$5:$G$249,MATCH(D109,$D$5:$D$249,0))</f>
        <v>0.006238425925925925</v>
      </c>
    </row>
    <row r="110" spans="1:10" ht="15" customHeight="1">
      <c r="A110" s="13">
        <v>106</v>
      </c>
      <c r="B110" s="14" t="s">
        <v>109</v>
      </c>
      <c r="C110" s="14" t="s">
        <v>89</v>
      </c>
      <c r="D110" s="13" t="s">
        <v>12</v>
      </c>
      <c r="E110" s="14" t="s">
        <v>82</v>
      </c>
      <c r="F110" s="19">
        <v>0.030625</v>
      </c>
      <c r="G110" s="19">
        <v>0.030625</v>
      </c>
      <c r="H110" s="13" t="str">
        <f t="shared" si="4"/>
        <v>4.25/km</v>
      </c>
      <c r="I110" s="19">
        <f t="shared" si="5"/>
        <v>0.007175925925925929</v>
      </c>
      <c r="J110" s="19">
        <f>G110-INDEX($G$5:$G$249,MATCH(D110,$D$5:$D$249,0))</f>
        <v>0.006249999999999995</v>
      </c>
    </row>
    <row r="111" spans="1:10" ht="15" customHeight="1">
      <c r="A111" s="13">
        <v>107</v>
      </c>
      <c r="B111" s="14" t="s">
        <v>402</v>
      </c>
      <c r="C111" s="14" t="s">
        <v>170</v>
      </c>
      <c r="D111" s="13" t="s">
        <v>19</v>
      </c>
      <c r="E111" s="14" t="s">
        <v>44</v>
      </c>
      <c r="F111" s="19">
        <v>0.030694444444444444</v>
      </c>
      <c r="G111" s="19">
        <v>0.030694444444444444</v>
      </c>
      <c r="H111" s="13" t="str">
        <f t="shared" si="4"/>
        <v>4.25/km</v>
      </c>
      <c r="I111" s="19">
        <f t="shared" si="5"/>
        <v>0.007245370370370374</v>
      </c>
      <c r="J111" s="19">
        <f>G111-INDEX($G$5:$G$249,MATCH(D111,$D$5:$D$249,0))</f>
        <v>0.005648148148148145</v>
      </c>
    </row>
    <row r="112" spans="1:10" ht="15" customHeight="1">
      <c r="A112" s="13">
        <v>108</v>
      </c>
      <c r="B112" s="14" t="s">
        <v>403</v>
      </c>
      <c r="C112" s="14" t="s">
        <v>76</v>
      </c>
      <c r="D112" s="13" t="s">
        <v>26</v>
      </c>
      <c r="E112" s="14" t="s">
        <v>82</v>
      </c>
      <c r="F112" s="19">
        <v>0.03072916666666667</v>
      </c>
      <c r="G112" s="19">
        <v>0.03072916666666667</v>
      </c>
      <c r="H112" s="13" t="str">
        <f t="shared" si="4"/>
        <v>4.26/km</v>
      </c>
      <c r="I112" s="19">
        <f t="shared" si="5"/>
        <v>0.007280092592592598</v>
      </c>
      <c r="J112" s="19">
        <f>G112-INDEX($G$5:$G$249,MATCH(D112,$D$5:$D$249,0))</f>
        <v>0.006597222222222223</v>
      </c>
    </row>
    <row r="113" spans="1:10" ht="15" customHeight="1">
      <c r="A113" s="13">
        <v>109</v>
      </c>
      <c r="B113" s="14" t="s">
        <v>154</v>
      </c>
      <c r="C113" s="14" t="s">
        <v>73</v>
      </c>
      <c r="D113" s="13" t="s">
        <v>26</v>
      </c>
      <c r="E113" s="14" t="s">
        <v>44</v>
      </c>
      <c r="F113" s="19">
        <v>0.03074074074074074</v>
      </c>
      <c r="G113" s="19">
        <v>0.03074074074074074</v>
      </c>
      <c r="H113" s="13" t="str">
        <f t="shared" si="4"/>
        <v>4.26/km</v>
      </c>
      <c r="I113" s="19">
        <f t="shared" si="5"/>
        <v>0.0072916666666666685</v>
      </c>
      <c r="J113" s="19">
        <f>G113-INDEX($G$5:$G$249,MATCH(D113,$D$5:$D$249,0))</f>
        <v>0.006608796296296293</v>
      </c>
    </row>
    <row r="114" spans="1:10" ht="15" customHeight="1">
      <c r="A114" s="13">
        <v>110</v>
      </c>
      <c r="B114" s="14" t="s">
        <v>404</v>
      </c>
      <c r="C114" s="14" t="s">
        <v>125</v>
      </c>
      <c r="D114" s="13" t="s">
        <v>26</v>
      </c>
      <c r="E114" s="14" t="s">
        <v>13</v>
      </c>
      <c r="F114" s="19">
        <v>0.03074074074074074</v>
      </c>
      <c r="G114" s="19">
        <v>0.03074074074074074</v>
      </c>
      <c r="H114" s="13" t="str">
        <f t="shared" si="4"/>
        <v>4.26/km</v>
      </c>
      <c r="I114" s="19">
        <f t="shared" si="5"/>
        <v>0.0072916666666666685</v>
      </c>
      <c r="J114" s="19">
        <f>G114-INDEX($G$5:$G$249,MATCH(D114,$D$5:$D$249,0))</f>
        <v>0.006608796296296293</v>
      </c>
    </row>
    <row r="115" spans="1:10" ht="15" customHeight="1">
      <c r="A115" s="13">
        <v>111</v>
      </c>
      <c r="B115" s="14" t="s">
        <v>405</v>
      </c>
      <c r="C115" s="14" t="s">
        <v>141</v>
      </c>
      <c r="D115" s="13" t="s">
        <v>26</v>
      </c>
      <c r="E115" s="14" t="s">
        <v>216</v>
      </c>
      <c r="F115" s="19">
        <v>0.030752314814814816</v>
      </c>
      <c r="G115" s="19">
        <v>0.030752314814814816</v>
      </c>
      <c r="H115" s="13" t="str">
        <f t="shared" si="4"/>
        <v>4.26/km</v>
      </c>
      <c r="I115" s="19">
        <f t="shared" si="5"/>
        <v>0.0073032407407407456</v>
      </c>
      <c r="J115" s="19">
        <f>G115-INDEX($G$5:$G$249,MATCH(D115,$D$5:$D$249,0))</f>
        <v>0.00662037037037037</v>
      </c>
    </row>
    <row r="116" spans="1:10" ht="15" customHeight="1">
      <c r="A116" s="13">
        <v>112</v>
      </c>
      <c r="B116" s="14" t="s">
        <v>116</v>
      </c>
      <c r="C116" s="14" t="s">
        <v>67</v>
      </c>
      <c r="D116" s="13" t="s">
        <v>26</v>
      </c>
      <c r="E116" s="14" t="s">
        <v>82</v>
      </c>
      <c r="F116" s="19">
        <v>0.030763888888888886</v>
      </c>
      <c r="G116" s="19">
        <v>0.030763888888888886</v>
      </c>
      <c r="H116" s="13" t="str">
        <f t="shared" si="4"/>
        <v>4.26/km</v>
      </c>
      <c r="I116" s="19">
        <f t="shared" si="5"/>
        <v>0.007314814814814816</v>
      </c>
      <c r="J116" s="19">
        <f>G116-INDEX($G$5:$G$249,MATCH(D116,$D$5:$D$249,0))</f>
        <v>0.00663194444444444</v>
      </c>
    </row>
    <row r="117" spans="1:10" ht="15" customHeight="1">
      <c r="A117" s="13">
        <v>113</v>
      </c>
      <c r="B117" s="14" t="s">
        <v>406</v>
      </c>
      <c r="C117" s="14" t="s">
        <v>319</v>
      </c>
      <c r="D117" s="13" t="s">
        <v>98</v>
      </c>
      <c r="E117" s="14" t="s">
        <v>79</v>
      </c>
      <c r="F117" s="19">
        <v>0.030775462962962966</v>
      </c>
      <c r="G117" s="19">
        <v>0.030775462962962966</v>
      </c>
      <c r="H117" s="13" t="str">
        <f t="shared" si="4"/>
        <v>4.26/km</v>
      </c>
      <c r="I117" s="19">
        <f t="shared" si="5"/>
        <v>0.007326388888888896</v>
      </c>
      <c r="J117" s="19">
        <f>G117-INDEX($G$5:$G$249,MATCH(D117,$D$5:$D$249,0))</f>
        <v>0.003020833333333337</v>
      </c>
    </row>
    <row r="118" spans="1:10" ht="15" customHeight="1">
      <c r="A118" s="13">
        <v>114</v>
      </c>
      <c r="B118" s="14" t="s">
        <v>407</v>
      </c>
      <c r="C118" s="14" t="s">
        <v>70</v>
      </c>
      <c r="D118" s="13" t="s">
        <v>36</v>
      </c>
      <c r="E118" s="14" t="s">
        <v>82</v>
      </c>
      <c r="F118" s="19">
        <v>0.030821759259259257</v>
      </c>
      <c r="G118" s="19">
        <v>0.030821759259259257</v>
      </c>
      <c r="H118" s="13" t="str">
        <f t="shared" si="4"/>
        <v>4.26/km</v>
      </c>
      <c r="I118" s="19">
        <f t="shared" si="5"/>
        <v>0.007372685185185187</v>
      </c>
      <c r="J118" s="19">
        <f>G118-INDEX($G$5:$G$249,MATCH(D118,$D$5:$D$249,0))</f>
        <v>0.004097222222222221</v>
      </c>
    </row>
    <row r="119" spans="1:10" ht="15" customHeight="1">
      <c r="A119" s="13">
        <v>115</v>
      </c>
      <c r="B119" s="14" t="s">
        <v>408</v>
      </c>
      <c r="C119" s="14" t="s">
        <v>29</v>
      </c>
      <c r="D119" s="13" t="s">
        <v>50</v>
      </c>
      <c r="E119" s="14" t="s">
        <v>178</v>
      </c>
      <c r="F119" s="19">
        <v>0.030821759259259257</v>
      </c>
      <c r="G119" s="19">
        <v>0.030821759259259257</v>
      </c>
      <c r="H119" s="13" t="str">
        <f t="shared" si="4"/>
        <v>4.26/km</v>
      </c>
      <c r="I119" s="19">
        <f t="shared" si="5"/>
        <v>0.007372685185185187</v>
      </c>
      <c r="J119" s="19">
        <f>G119-INDEX($G$5:$G$249,MATCH(D119,$D$5:$D$249,0))</f>
        <v>0.002384259259259256</v>
      </c>
    </row>
    <row r="120" spans="1:10" ht="15" customHeight="1">
      <c r="A120" s="13">
        <v>116</v>
      </c>
      <c r="B120" s="14" t="s">
        <v>147</v>
      </c>
      <c r="C120" s="14" t="s">
        <v>148</v>
      </c>
      <c r="D120" s="13" t="s">
        <v>20</v>
      </c>
      <c r="E120" s="14" t="s">
        <v>44</v>
      </c>
      <c r="F120" s="19">
        <v>0.03085648148148148</v>
      </c>
      <c r="G120" s="19">
        <v>0.03085648148148148</v>
      </c>
      <c r="H120" s="13" t="str">
        <f t="shared" si="4"/>
        <v>4.27/km</v>
      </c>
      <c r="I120" s="19">
        <f t="shared" si="5"/>
        <v>0.007407407407407411</v>
      </c>
      <c r="J120" s="19">
        <f>G120-INDEX($G$5:$G$249,MATCH(D120,$D$5:$D$249,0))</f>
        <v>0.007407407407407411</v>
      </c>
    </row>
    <row r="121" spans="1:10" ht="15" customHeight="1">
      <c r="A121" s="13">
        <v>117</v>
      </c>
      <c r="B121" s="14" t="s">
        <v>101</v>
      </c>
      <c r="C121" s="14" t="s">
        <v>94</v>
      </c>
      <c r="D121" s="13" t="s">
        <v>26</v>
      </c>
      <c r="E121" s="14" t="s">
        <v>145</v>
      </c>
      <c r="F121" s="19">
        <v>0.030879629629629632</v>
      </c>
      <c r="G121" s="19">
        <v>0.030879629629629632</v>
      </c>
      <c r="H121" s="13" t="str">
        <f t="shared" si="4"/>
        <v>4.27/km</v>
      </c>
      <c r="I121" s="19">
        <f t="shared" si="5"/>
        <v>0.007430555555555562</v>
      </c>
      <c r="J121" s="19">
        <f>G121-INDEX($G$5:$G$249,MATCH(D121,$D$5:$D$249,0))</f>
        <v>0.006747685185185186</v>
      </c>
    </row>
    <row r="122" spans="1:10" ht="15" customHeight="1">
      <c r="A122" s="13">
        <v>118</v>
      </c>
      <c r="B122" s="14" t="s">
        <v>409</v>
      </c>
      <c r="C122" s="14" t="s">
        <v>410</v>
      </c>
      <c r="D122" s="13" t="s">
        <v>36</v>
      </c>
      <c r="E122" s="14" t="s">
        <v>49</v>
      </c>
      <c r="F122" s="19">
        <v>0.03091435185185185</v>
      </c>
      <c r="G122" s="19">
        <v>0.03091435185185185</v>
      </c>
      <c r="H122" s="13" t="str">
        <f t="shared" si="4"/>
        <v>4.27/km</v>
      </c>
      <c r="I122" s="19">
        <f t="shared" si="5"/>
        <v>0.007465277777777779</v>
      </c>
      <c r="J122" s="19">
        <f>G122-INDEX($G$5:$G$249,MATCH(D122,$D$5:$D$249,0))</f>
        <v>0.004189814814814813</v>
      </c>
    </row>
    <row r="123" spans="1:10" ht="15" customHeight="1">
      <c r="A123" s="13">
        <v>119</v>
      </c>
      <c r="B123" s="14" t="s">
        <v>411</v>
      </c>
      <c r="C123" s="14" t="s">
        <v>150</v>
      </c>
      <c r="D123" s="13" t="s">
        <v>19</v>
      </c>
      <c r="E123" s="14" t="s">
        <v>82</v>
      </c>
      <c r="F123" s="19">
        <v>0.030937499999999996</v>
      </c>
      <c r="G123" s="19">
        <v>0.030937499999999996</v>
      </c>
      <c r="H123" s="13" t="str">
        <f t="shared" si="4"/>
        <v>4.27/km</v>
      </c>
      <c r="I123" s="19">
        <f t="shared" si="5"/>
        <v>0.007488425925925926</v>
      </c>
      <c r="J123" s="19">
        <f>G123-INDEX($G$5:$G$249,MATCH(D123,$D$5:$D$249,0))</f>
        <v>0.005891203703703697</v>
      </c>
    </row>
    <row r="124" spans="1:10" ht="15" customHeight="1">
      <c r="A124" s="13">
        <v>120</v>
      </c>
      <c r="B124" s="14" t="s">
        <v>412</v>
      </c>
      <c r="C124" s="14" t="s">
        <v>413</v>
      </c>
      <c r="D124" s="13" t="s">
        <v>106</v>
      </c>
      <c r="E124" s="14" t="s">
        <v>27</v>
      </c>
      <c r="F124" s="19">
        <v>0.030937499999999996</v>
      </c>
      <c r="G124" s="19">
        <v>0.030937499999999996</v>
      </c>
      <c r="H124" s="13" t="str">
        <f t="shared" si="4"/>
        <v>4.27/km</v>
      </c>
      <c r="I124" s="19">
        <f t="shared" si="5"/>
        <v>0.007488425925925926</v>
      </c>
      <c r="J124" s="19">
        <f>G124-INDEX($G$5:$G$249,MATCH(D124,$D$5:$D$249,0))</f>
        <v>0</v>
      </c>
    </row>
    <row r="125" spans="1:10" ht="15" customHeight="1">
      <c r="A125" s="13">
        <v>121</v>
      </c>
      <c r="B125" s="14" t="s">
        <v>163</v>
      </c>
      <c r="C125" s="14" t="s">
        <v>32</v>
      </c>
      <c r="D125" s="13" t="s">
        <v>36</v>
      </c>
      <c r="E125" s="14" t="s">
        <v>82</v>
      </c>
      <c r="F125" s="19">
        <v>0.030949074074074077</v>
      </c>
      <c r="G125" s="19">
        <v>0.030949074074074077</v>
      </c>
      <c r="H125" s="13" t="str">
        <f t="shared" si="4"/>
        <v>4.27/km</v>
      </c>
      <c r="I125" s="19">
        <f t="shared" si="5"/>
        <v>0.007500000000000007</v>
      </c>
      <c r="J125" s="19">
        <f>G125-INDEX($G$5:$G$249,MATCH(D125,$D$5:$D$249,0))</f>
        <v>0.0042245370370370405</v>
      </c>
    </row>
    <row r="126" spans="1:10" ht="15" customHeight="1">
      <c r="A126" s="13">
        <v>122</v>
      </c>
      <c r="B126" s="14" t="s">
        <v>414</v>
      </c>
      <c r="C126" s="14" t="s">
        <v>56</v>
      </c>
      <c r="D126" s="13" t="s">
        <v>36</v>
      </c>
      <c r="E126" s="14" t="s">
        <v>301</v>
      </c>
      <c r="F126" s="19">
        <v>0.030972222222222224</v>
      </c>
      <c r="G126" s="19">
        <v>0.030972222222222224</v>
      </c>
      <c r="H126" s="13" t="str">
        <f t="shared" si="4"/>
        <v>4.28/km</v>
      </c>
      <c r="I126" s="19">
        <f t="shared" si="5"/>
        <v>0.007523148148148154</v>
      </c>
      <c r="J126" s="19">
        <f>G126-INDEX($G$5:$G$249,MATCH(D126,$D$5:$D$249,0))</f>
        <v>0.004247685185185188</v>
      </c>
    </row>
    <row r="127" spans="1:10" ht="15" customHeight="1">
      <c r="A127" s="13">
        <v>123</v>
      </c>
      <c r="B127" s="14" t="s">
        <v>415</v>
      </c>
      <c r="C127" s="14" t="s">
        <v>17</v>
      </c>
      <c r="D127" s="13" t="s">
        <v>26</v>
      </c>
      <c r="E127" s="14" t="s">
        <v>112</v>
      </c>
      <c r="F127" s="19">
        <v>0.03099537037037037</v>
      </c>
      <c r="G127" s="19">
        <v>0.03099537037037037</v>
      </c>
      <c r="H127" s="13" t="str">
        <f t="shared" si="4"/>
        <v>4.28/km</v>
      </c>
      <c r="I127" s="19">
        <f t="shared" si="5"/>
        <v>0.007546296296296301</v>
      </c>
      <c r="J127" s="19">
        <f>G127-INDEX($G$5:$G$249,MATCH(D127,$D$5:$D$249,0))</f>
        <v>0.006863425925925926</v>
      </c>
    </row>
    <row r="128" spans="1:10" ht="15" customHeight="1">
      <c r="A128" s="13">
        <v>124</v>
      </c>
      <c r="B128" s="14" t="s">
        <v>416</v>
      </c>
      <c r="C128" s="14" t="s">
        <v>74</v>
      </c>
      <c r="D128" s="13" t="s">
        <v>19</v>
      </c>
      <c r="E128" s="14" t="s">
        <v>13</v>
      </c>
      <c r="F128" s="19">
        <v>0.031041666666666665</v>
      </c>
      <c r="G128" s="19">
        <v>0.031041666666666665</v>
      </c>
      <c r="H128" s="13" t="str">
        <f t="shared" si="4"/>
        <v>4.28/km</v>
      </c>
      <c r="I128" s="19">
        <f t="shared" si="5"/>
        <v>0.007592592592592595</v>
      </c>
      <c r="J128" s="19">
        <f>G128-INDEX($G$5:$G$249,MATCH(D128,$D$5:$D$249,0))</f>
        <v>0.005995370370370366</v>
      </c>
    </row>
    <row r="129" spans="1:10" ht="15" customHeight="1">
      <c r="A129" s="13">
        <v>125</v>
      </c>
      <c r="B129" s="14" t="s">
        <v>143</v>
      </c>
      <c r="C129" s="14" t="s">
        <v>117</v>
      </c>
      <c r="D129" s="13" t="s">
        <v>50</v>
      </c>
      <c r="E129" s="14" t="s">
        <v>144</v>
      </c>
      <c r="F129" s="19">
        <v>0.031111111111111107</v>
      </c>
      <c r="G129" s="19">
        <v>0.031111111111111107</v>
      </c>
      <c r="H129" s="13" t="str">
        <f t="shared" si="4"/>
        <v>4.29/km</v>
      </c>
      <c r="I129" s="19">
        <f t="shared" si="5"/>
        <v>0.007662037037037037</v>
      </c>
      <c r="J129" s="19">
        <f>G129-INDEX($G$5:$G$249,MATCH(D129,$D$5:$D$249,0))</f>
        <v>0.0026736111111111058</v>
      </c>
    </row>
    <row r="130" spans="1:10" ht="15" customHeight="1">
      <c r="A130" s="13">
        <v>126</v>
      </c>
      <c r="B130" s="14" t="s">
        <v>128</v>
      </c>
      <c r="C130" s="14" t="s">
        <v>47</v>
      </c>
      <c r="D130" s="13" t="s">
        <v>20</v>
      </c>
      <c r="E130" s="14" t="s">
        <v>44</v>
      </c>
      <c r="F130" s="19">
        <v>0.031145833333333334</v>
      </c>
      <c r="G130" s="19">
        <v>0.031145833333333334</v>
      </c>
      <c r="H130" s="13" t="str">
        <f t="shared" si="4"/>
        <v>4.29/km</v>
      </c>
      <c r="I130" s="19">
        <f t="shared" si="5"/>
        <v>0.007696759259259264</v>
      </c>
      <c r="J130" s="19">
        <f>G130-INDEX($G$5:$G$249,MATCH(D130,$D$5:$D$249,0))</f>
        <v>0.007696759259259264</v>
      </c>
    </row>
    <row r="131" spans="1:10" ht="15" customHeight="1">
      <c r="A131" s="13">
        <v>127</v>
      </c>
      <c r="B131" s="14" t="s">
        <v>417</v>
      </c>
      <c r="C131" s="14" t="s">
        <v>332</v>
      </c>
      <c r="D131" s="13" t="s">
        <v>36</v>
      </c>
      <c r="E131" s="14" t="s">
        <v>44</v>
      </c>
      <c r="F131" s="19">
        <v>0.031203703703703702</v>
      </c>
      <c r="G131" s="19">
        <v>0.031203703703703702</v>
      </c>
      <c r="H131" s="13" t="str">
        <f t="shared" si="4"/>
        <v>4.30/km</v>
      </c>
      <c r="I131" s="19">
        <f t="shared" si="5"/>
        <v>0.007754629629629632</v>
      </c>
      <c r="J131" s="19">
        <f>G131-INDEX($G$5:$G$249,MATCH(D131,$D$5:$D$249,0))</f>
        <v>0.004479166666666666</v>
      </c>
    </row>
    <row r="132" spans="1:10" ht="15" customHeight="1">
      <c r="A132" s="13">
        <v>128</v>
      </c>
      <c r="B132" s="14" t="s">
        <v>418</v>
      </c>
      <c r="C132" s="14" t="s">
        <v>29</v>
      </c>
      <c r="D132" s="13" t="s">
        <v>26</v>
      </c>
      <c r="E132" s="14" t="s">
        <v>326</v>
      </c>
      <c r="F132" s="19">
        <v>0.031215277777777783</v>
      </c>
      <c r="G132" s="19">
        <v>0.031215277777777783</v>
      </c>
      <c r="H132" s="13" t="str">
        <f t="shared" si="4"/>
        <v>4.30/km</v>
      </c>
      <c r="I132" s="19">
        <f t="shared" si="5"/>
        <v>0.007766203703703713</v>
      </c>
      <c r="J132" s="19">
        <f>G132-INDEX($G$5:$G$249,MATCH(D132,$D$5:$D$249,0))</f>
        <v>0.007083333333333337</v>
      </c>
    </row>
    <row r="133" spans="1:10" ht="15" customHeight="1">
      <c r="A133" s="13">
        <v>129</v>
      </c>
      <c r="B133" s="14" t="s">
        <v>164</v>
      </c>
      <c r="C133" s="14" t="s">
        <v>17</v>
      </c>
      <c r="D133" s="13" t="s">
        <v>26</v>
      </c>
      <c r="E133" s="14" t="s">
        <v>100</v>
      </c>
      <c r="F133" s="19">
        <v>0.03127314814814815</v>
      </c>
      <c r="G133" s="19">
        <v>0.03127314814814815</v>
      </c>
      <c r="H133" s="13" t="str">
        <f t="shared" si="4"/>
        <v>4.30/km</v>
      </c>
      <c r="I133" s="19">
        <f t="shared" si="5"/>
        <v>0.007824074074074077</v>
      </c>
      <c r="J133" s="19">
        <f>G133-INDEX($G$5:$G$249,MATCH(D133,$D$5:$D$249,0))</f>
        <v>0.007141203703703702</v>
      </c>
    </row>
    <row r="134" spans="1:10" ht="15" customHeight="1">
      <c r="A134" s="13">
        <v>130</v>
      </c>
      <c r="B134" s="14" t="s">
        <v>419</v>
      </c>
      <c r="C134" s="14" t="s">
        <v>48</v>
      </c>
      <c r="D134" s="13" t="s">
        <v>20</v>
      </c>
      <c r="E134" s="14" t="s">
        <v>100</v>
      </c>
      <c r="F134" s="19">
        <v>0.03127314814814815</v>
      </c>
      <c r="G134" s="19">
        <v>0.03127314814814815</v>
      </c>
      <c r="H134" s="13" t="str">
        <f t="shared" si="4"/>
        <v>4.30/km</v>
      </c>
      <c r="I134" s="19">
        <f t="shared" si="5"/>
        <v>0.007824074074074077</v>
      </c>
      <c r="J134" s="19">
        <f>G134-INDEX($G$5:$G$249,MATCH(D134,$D$5:$D$249,0))</f>
        <v>0.007824074074074077</v>
      </c>
    </row>
    <row r="135" spans="1:10" ht="15" customHeight="1">
      <c r="A135" s="13">
        <v>131</v>
      </c>
      <c r="B135" s="14" t="s">
        <v>172</v>
      </c>
      <c r="C135" s="14" t="s">
        <v>15</v>
      </c>
      <c r="D135" s="13" t="s">
        <v>19</v>
      </c>
      <c r="E135" s="14" t="s">
        <v>49</v>
      </c>
      <c r="F135" s="19">
        <v>0.03135416666666666</v>
      </c>
      <c r="G135" s="19">
        <v>0.03135416666666666</v>
      </c>
      <c r="H135" s="13" t="str">
        <f t="shared" si="4"/>
        <v>4.31/km</v>
      </c>
      <c r="I135" s="19">
        <f t="shared" si="5"/>
        <v>0.007905092592592592</v>
      </c>
      <c r="J135" s="19">
        <f>G135-INDEX($G$5:$G$249,MATCH(D135,$D$5:$D$249,0))</f>
        <v>0.006307870370370363</v>
      </c>
    </row>
    <row r="136" spans="1:10" ht="15" customHeight="1">
      <c r="A136" s="13">
        <v>132</v>
      </c>
      <c r="B136" s="14" t="s">
        <v>420</v>
      </c>
      <c r="C136" s="14" t="s">
        <v>76</v>
      </c>
      <c r="D136" s="13" t="s">
        <v>20</v>
      </c>
      <c r="E136" s="14" t="s">
        <v>13</v>
      </c>
      <c r="F136" s="19">
        <v>0.03142361111111111</v>
      </c>
      <c r="G136" s="19">
        <v>0.03142361111111111</v>
      </c>
      <c r="H136" s="13" t="str">
        <f t="shared" si="4"/>
        <v>4.32/km</v>
      </c>
      <c r="I136" s="19">
        <f t="shared" si="5"/>
        <v>0.00797453703703704</v>
      </c>
      <c r="J136" s="19">
        <f>G136-INDEX($G$5:$G$249,MATCH(D136,$D$5:$D$249,0))</f>
        <v>0.00797453703703704</v>
      </c>
    </row>
    <row r="137" spans="1:10" ht="15" customHeight="1">
      <c r="A137" s="13">
        <v>133</v>
      </c>
      <c r="B137" s="14" t="s">
        <v>167</v>
      </c>
      <c r="C137" s="14" t="s">
        <v>15</v>
      </c>
      <c r="D137" s="13" t="s">
        <v>36</v>
      </c>
      <c r="E137" s="14" t="s">
        <v>126</v>
      </c>
      <c r="F137" s="19">
        <v>0.03146990740740741</v>
      </c>
      <c r="G137" s="19">
        <v>0.03146990740740741</v>
      </c>
      <c r="H137" s="13" t="str">
        <f t="shared" si="4"/>
        <v>4.32/km</v>
      </c>
      <c r="I137" s="19">
        <f t="shared" si="5"/>
        <v>0.008020833333333342</v>
      </c>
      <c r="J137" s="19">
        <f>G137-INDEX($G$5:$G$249,MATCH(D137,$D$5:$D$249,0))</f>
        <v>0.0047453703703703755</v>
      </c>
    </row>
    <row r="138" spans="1:10" ht="15" customHeight="1">
      <c r="A138" s="13">
        <v>134</v>
      </c>
      <c r="B138" s="14" t="s">
        <v>421</v>
      </c>
      <c r="C138" s="14" t="s">
        <v>45</v>
      </c>
      <c r="D138" s="13" t="s">
        <v>12</v>
      </c>
      <c r="E138" s="14" t="s">
        <v>100</v>
      </c>
      <c r="F138" s="19">
        <v>0.03149305555555556</v>
      </c>
      <c r="G138" s="19">
        <v>0.03149305555555556</v>
      </c>
      <c r="H138" s="13" t="str">
        <f t="shared" si="4"/>
        <v>4.32/km</v>
      </c>
      <c r="I138" s="19">
        <f t="shared" si="5"/>
        <v>0.008043981481481489</v>
      </c>
      <c r="J138" s="19">
        <f>G138-INDEX($G$5:$G$249,MATCH(D138,$D$5:$D$249,0))</f>
        <v>0.0071180555555555546</v>
      </c>
    </row>
    <row r="139" spans="1:10" ht="15" customHeight="1">
      <c r="A139" s="13">
        <v>135</v>
      </c>
      <c r="B139" s="14" t="s">
        <v>315</v>
      </c>
      <c r="C139" s="14" t="s">
        <v>32</v>
      </c>
      <c r="D139" s="13" t="s">
        <v>50</v>
      </c>
      <c r="E139" s="14" t="s">
        <v>44</v>
      </c>
      <c r="F139" s="19">
        <v>0.031516203703703706</v>
      </c>
      <c r="G139" s="19">
        <v>0.031516203703703706</v>
      </c>
      <c r="H139" s="13" t="str">
        <f t="shared" si="4"/>
        <v>4.32/km</v>
      </c>
      <c r="I139" s="19">
        <f t="shared" si="5"/>
        <v>0.008067129629629636</v>
      </c>
      <c r="J139" s="19">
        <f>G139-INDEX($G$5:$G$249,MATCH(D139,$D$5:$D$249,0))</f>
        <v>0.003078703703703705</v>
      </c>
    </row>
    <row r="140" spans="1:10" ht="15" customHeight="1">
      <c r="A140" s="13">
        <v>136</v>
      </c>
      <c r="B140" s="14" t="s">
        <v>104</v>
      </c>
      <c r="C140" s="14" t="s">
        <v>89</v>
      </c>
      <c r="D140" s="13" t="s">
        <v>26</v>
      </c>
      <c r="E140" s="14" t="s">
        <v>422</v>
      </c>
      <c r="F140" s="19">
        <v>0.03152777777777777</v>
      </c>
      <c r="G140" s="19">
        <v>0.03152777777777777</v>
      </c>
      <c r="H140" s="13" t="str">
        <f t="shared" si="4"/>
        <v>4.32/km</v>
      </c>
      <c r="I140" s="19">
        <f t="shared" si="5"/>
        <v>0.008078703703703703</v>
      </c>
      <c r="J140" s="19">
        <f>G140-INDEX($G$5:$G$249,MATCH(D140,$D$5:$D$249,0))</f>
        <v>0.007395833333333327</v>
      </c>
    </row>
    <row r="141" spans="1:10" ht="15" customHeight="1">
      <c r="A141" s="13">
        <v>137</v>
      </c>
      <c r="B141" s="14" t="s">
        <v>184</v>
      </c>
      <c r="C141" s="14" t="s">
        <v>142</v>
      </c>
      <c r="D141" s="13" t="s">
        <v>98</v>
      </c>
      <c r="E141" s="14" t="s">
        <v>82</v>
      </c>
      <c r="F141" s="19">
        <v>0.03153935185185185</v>
      </c>
      <c r="G141" s="19">
        <v>0.03153935185185185</v>
      </c>
      <c r="H141" s="13" t="str">
        <f t="shared" si="4"/>
        <v>4.33/km</v>
      </c>
      <c r="I141" s="19">
        <f t="shared" si="5"/>
        <v>0.008090277777777783</v>
      </c>
      <c r="J141" s="19">
        <f>G141-INDEX($G$5:$G$249,MATCH(D141,$D$5:$D$249,0))</f>
        <v>0.003784722222222224</v>
      </c>
    </row>
    <row r="142" spans="1:10" ht="15" customHeight="1">
      <c r="A142" s="13">
        <v>138</v>
      </c>
      <c r="B142" s="14" t="s">
        <v>157</v>
      </c>
      <c r="C142" s="14" t="s">
        <v>158</v>
      </c>
      <c r="D142" s="13" t="s">
        <v>12</v>
      </c>
      <c r="E142" s="14" t="s">
        <v>49</v>
      </c>
      <c r="F142" s="19">
        <v>0.0315625</v>
      </c>
      <c r="G142" s="19">
        <v>0.0315625</v>
      </c>
      <c r="H142" s="13" t="str">
        <f t="shared" si="4"/>
        <v>4.33/km</v>
      </c>
      <c r="I142" s="19">
        <f t="shared" si="5"/>
        <v>0.00811342592592593</v>
      </c>
      <c r="J142" s="19">
        <f>G142-INDEX($G$5:$G$249,MATCH(D142,$D$5:$D$249,0))</f>
        <v>0.007187499999999996</v>
      </c>
    </row>
    <row r="143" spans="1:10" ht="15" customHeight="1">
      <c r="A143" s="13">
        <v>139</v>
      </c>
      <c r="B143" s="14" t="s">
        <v>315</v>
      </c>
      <c r="C143" s="14" t="s">
        <v>423</v>
      </c>
      <c r="D143" s="13" t="s">
        <v>19</v>
      </c>
      <c r="E143" s="14" t="s">
        <v>44</v>
      </c>
      <c r="F143" s="19">
        <v>0.031574074074074074</v>
      </c>
      <c r="G143" s="19">
        <v>0.031574074074074074</v>
      </c>
      <c r="H143" s="13" t="str">
        <f t="shared" si="4"/>
        <v>4.33/km</v>
      </c>
      <c r="I143" s="19">
        <f t="shared" si="5"/>
        <v>0.008125000000000004</v>
      </c>
      <c r="J143" s="19">
        <f>G143-INDEX($G$5:$G$249,MATCH(D143,$D$5:$D$249,0))</f>
        <v>0.006527777777777775</v>
      </c>
    </row>
    <row r="144" spans="1:10" ht="15" customHeight="1">
      <c r="A144" s="13">
        <v>140</v>
      </c>
      <c r="B144" s="14" t="s">
        <v>149</v>
      </c>
      <c r="C144" s="14" t="s">
        <v>175</v>
      </c>
      <c r="D144" s="13" t="s">
        <v>98</v>
      </c>
      <c r="E144" s="14" t="s">
        <v>49</v>
      </c>
      <c r="F144" s="19">
        <v>0.03159722222222222</v>
      </c>
      <c r="G144" s="19">
        <v>0.03159722222222222</v>
      </c>
      <c r="H144" s="13" t="str">
        <f t="shared" si="4"/>
        <v>4.33/km</v>
      </c>
      <c r="I144" s="19">
        <f t="shared" si="5"/>
        <v>0.008148148148148151</v>
      </c>
      <c r="J144" s="19">
        <f>G144-INDEX($G$5:$G$249,MATCH(D144,$D$5:$D$249,0))</f>
        <v>0.003842592592592592</v>
      </c>
    </row>
    <row r="145" spans="1:10" ht="15" customHeight="1">
      <c r="A145" s="13">
        <v>141</v>
      </c>
      <c r="B145" s="14" t="s">
        <v>424</v>
      </c>
      <c r="C145" s="14" t="s">
        <v>261</v>
      </c>
      <c r="D145" s="13" t="s">
        <v>165</v>
      </c>
      <c r="E145" s="14" t="s">
        <v>100</v>
      </c>
      <c r="F145" s="19">
        <v>0.03162037037037037</v>
      </c>
      <c r="G145" s="19">
        <v>0.03162037037037037</v>
      </c>
      <c r="H145" s="13" t="str">
        <f t="shared" si="4"/>
        <v>4.33/km</v>
      </c>
      <c r="I145" s="19">
        <f t="shared" si="5"/>
        <v>0.008171296296296298</v>
      </c>
      <c r="J145" s="19">
        <f>G145-INDEX($G$5:$G$249,MATCH(D145,$D$5:$D$249,0))</f>
        <v>0.003865740740740739</v>
      </c>
    </row>
    <row r="146" spans="1:10" ht="15" customHeight="1">
      <c r="A146" s="13">
        <v>142</v>
      </c>
      <c r="B146" s="14" t="s">
        <v>199</v>
      </c>
      <c r="C146" s="14" t="s">
        <v>142</v>
      </c>
      <c r="D146" s="13" t="s">
        <v>19</v>
      </c>
      <c r="E146" s="14" t="s">
        <v>79</v>
      </c>
      <c r="F146" s="19">
        <v>0.031689814814814816</v>
      </c>
      <c r="G146" s="19">
        <v>0.031689814814814816</v>
      </c>
      <c r="H146" s="13" t="str">
        <f t="shared" si="4"/>
        <v>4.34/km</v>
      </c>
      <c r="I146" s="19">
        <f t="shared" si="5"/>
        <v>0.008240740740740746</v>
      </c>
      <c r="J146" s="19">
        <f>G146-INDEX($G$5:$G$249,MATCH(D146,$D$5:$D$249,0))</f>
        <v>0.006643518518518517</v>
      </c>
    </row>
    <row r="147" spans="1:10" ht="15" customHeight="1">
      <c r="A147" s="13">
        <v>143</v>
      </c>
      <c r="B147" s="14" t="s">
        <v>425</v>
      </c>
      <c r="C147" s="14" t="s">
        <v>89</v>
      </c>
      <c r="D147" s="13" t="s">
        <v>36</v>
      </c>
      <c r="E147" s="14" t="s">
        <v>178</v>
      </c>
      <c r="F147" s="19">
        <v>0.031689814814814816</v>
      </c>
      <c r="G147" s="19">
        <v>0.031689814814814816</v>
      </c>
      <c r="H147" s="13" t="str">
        <f t="shared" si="4"/>
        <v>4.34/km</v>
      </c>
      <c r="I147" s="19">
        <f t="shared" si="5"/>
        <v>0.008240740740740746</v>
      </c>
      <c r="J147" s="19">
        <f>G147-INDEX($G$5:$G$249,MATCH(D147,$D$5:$D$249,0))</f>
        <v>0.00496527777777778</v>
      </c>
    </row>
    <row r="148" spans="1:10" ht="15" customHeight="1">
      <c r="A148" s="13">
        <v>144</v>
      </c>
      <c r="B148" s="14" t="s">
        <v>83</v>
      </c>
      <c r="C148" s="14" t="s">
        <v>25</v>
      </c>
      <c r="D148" s="13" t="s">
        <v>12</v>
      </c>
      <c r="E148" s="14" t="s">
        <v>112</v>
      </c>
      <c r="F148" s="19">
        <v>0.03170138888888889</v>
      </c>
      <c r="G148" s="19">
        <v>0.03170138888888889</v>
      </c>
      <c r="H148" s="13" t="str">
        <f t="shared" si="4"/>
        <v>4.34/km</v>
      </c>
      <c r="I148" s="19">
        <f t="shared" si="5"/>
        <v>0.00825231481481482</v>
      </c>
      <c r="J148" s="19">
        <f>G148-INDEX($G$5:$G$249,MATCH(D148,$D$5:$D$249,0))</f>
        <v>0.007326388888888886</v>
      </c>
    </row>
    <row r="149" spans="1:10" ht="15" customHeight="1">
      <c r="A149" s="13">
        <v>145</v>
      </c>
      <c r="B149" s="14" t="s">
        <v>155</v>
      </c>
      <c r="C149" s="14" t="s">
        <v>156</v>
      </c>
      <c r="D149" s="13" t="s">
        <v>20</v>
      </c>
      <c r="E149" s="14" t="s">
        <v>82</v>
      </c>
      <c r="F149" s="19">
        <v>0.031712962962962964</v>
      </c>
      <c r="G149" s="19">
        <v>0.031712962962962964</v>
      </c>
      <c r="H149" s="13" t="str">
        <f t="shared" si="4"/>
        <v>4.34/km</v>
      </c>
      <c r="I149" s="19">
        <f t="shared" si="5"/>
        <v>0.008263888888888894</v>
      </c>
      <c r="J149" s="19">
        <f>G149-INDEX($G$5:$G$249,MATCH(D149,$D$5:$D$249,0))</f>
        <v>0.008263888888888894</v>
      </c>
    </row>
    <row r="150" spans="1:10" ht="15" customHeight="1">
      <c r="A150" s="13">
        <v>146</v>
      </c>
      <c r="B150" s="14" t="s">
        <v>426</v>
      </c>
      <c r="C150" s="14" t="s">
        <v>427</v>
      </c>
      <c r="D150" s="13" t="s">
        <v>19</v>
      </c>
      <c r="E150" s="14" t="s">
        <v>112</v>
      </c>
      <c r="F150" s="19">
        <v>0.03175925925925926</v>
      </c>
      <c r="G150" s="19">
        <v>0.03175925925925926</v>
      </c>
      <c r="H150" s="13" t="str">
        <f t="shared" si="4"/>
        <v>4.34/km</v>
      </c>
      <c r="I150" s="19">
        <f t="shared" si="5"/>
        <v>0.008310185185185188</v>
      </c>
      <c r="J150" s="19">
        <f>G150-INDEX($G$5:$G$249,MATCH(D150,$D$5:$D$249,0))</f>
        <v>0.006712962962962959</v>
      </c>
    </row>
    <row r="151" spans="1:10" ht="15" customHeight="1">
      <c r="A151" s="13">
        <v>147</v>
      </c>
      <c r="B151" s="14" t="s">
        <v>428</v>
      </c>
      <c r="C151" s="14" t="s">
        <v>198</v>
      </c>
      <c r="D151" s="13" t="s">
        <v>36</v>
      </c>
      <c r="E151" s="14" t="s">
        <v>145</v>
      </c>
      <c r="F151" s="19">
        <v>0.03179398148148148</v>
      </c>
      <c r="G151" s="19">
        <v>0.03179398148148148</v>
      </c>
      <c r="H151" s="13" t="str">
        <f t="shared" si="4"/>
        <v>4.35/km</v>
      </c>
      <c r="I151" s="19">
        <f t="shared" si="5"/>
        <v>0.008344907407407409</v>
      </c>
      <c r="J151" s="19">
        <f>G151-INDEX($G$5:$G$249,MATCH(D151,$D$5:$D$249,0))</f>
        <v>0.005069444444444442</v>
      </c>
    </row>
    <row r="152" spans="1:10" ht="15" customHeight="1">
      <c r="A152" s="13">
        <v>148</v>
      </c>
      <c r="B152" s="14" t="s">
        <v>429</v>
      </c>
      <c r="C152" s="14" t="s">
        <v>67</v>
      </c>
      <c r="D152" s="13" t="s">
        <v>36</v>
      </c>
      <c r="E152" s="14" t="s">
        <v>44</v>
      </c>
      <c r="F152" s="19">
        <v>0.031828703703703706</v>
      </c>
      <c r="G152" s="19">
        <v>0.031828703703703706</v>
      </c>
      <c r="H152" s="13" t="str">
        <f t="shared" si="4"/>
        <v>4.35/km</v>
      </c>
      <c r="I152" s="19">
        <f t="shared" si="5"/>
        <v>0.008379629629629636</v>
      </c>
      <c r="J152" s="19">
        <f>G152-INDEX($G$5:$G$249,MATCH(D152,$D$5:$D$249,0))</f>
        <v>0.00510416666666667</v>
      </c>
    </row>
    <row r="153" spans="1:10" ht="15" customHeight="1">
      <c r="A153" s="13">
        <v>149</v>
      </c>
      <c r="B153" s="14" t="s">
        <v>200</v>
      </c>
      <c r="C153" s="14" t="s">
        <v>72</v>
      </c>
      <c r="D153" s="13" t="s">
        <v>19</v>
      </c>
      <c r="E153" s="14" t="s">
        <v>55</v>
      </c>
      <c r="F153" s="19">
        <v>0.031828703703703706</v>
      </c>
      <c r="G153" s="19">
        <v>0.031828703703703706</v>
      </c>
      <c r="H153" s="13" t="str">
        <f aca="true" t="shared" si="6" ref="H153:H216">TEXT(INT((HOUR(G153)*3600+MINUTE(G153)*60+SECOND(G153))/$J$3/60),"0")&amp;"."&amp;TEXT(MOD((HOUR(G153)*3600+MINUTE(G153)*60+SECOND(G153))/$J$3,60),"00")&amp;"/km"</f>
        <v>4.35/km</v>
      </c>
      <c r="I153" s="19">
        <f aca="true" t="shared" si="7" ref="I153:I216">G153-$G$5</f>
        <v>0.008379629629629636</v>
      </c>
      <c r="J153" s="19">
        <f>G153-INDEX($G$5:$G$249,MATCH(D153,$D$5:$D$249,0))</f>
        <v>0.006782407407407407</v>
      </c>
    </row>
    <row r="154" spans="1:10" ht="15" customHeight="1">
      <c r="A154" s="13">
        <v>150</v>
      </c>
      <c r="B154" s="14" t="s">
        <v>139</v>
      </c>
      <c r="C154" s="14" t="s">
        <v>140</v>
      </c>
      <c r="D154" s="13" t="s">
        <v>98</v>
      </c>
      <c r="E154" s="14" t="s">
        <v>44</v>
      </c>
      <c r="F154" s="19">
        <v>0.03193287037037037</v>
      </c>
      <c r="G154" s="19">
        <v>0.03193287037037037</v>
      </c>
      <c r="H154" s="13" t="str">
        <f t="shared" si="6"/>
        <v>4.36/km</v>
      </c>
      <c r="I154" s="19">
        <f t="shared" si="7"/>
        <v>0.008483796296296298</v>
      </c>
      <c r="J154" s="19">
        <f>G154-INDEX($G$5:$G$249,MATCH(D154,$D$5:$D$249,0))</f>
        <v>0.004178240740740739</v>
      </c>
    </row>
    <row r="155" spans="1:10" ht="15" customHeight="1">
      <c r="A155" s="13">
        <v>151</v>
      </c>
      <c r="B155" s="14" t="s">
        <v>185</v>
      </c>
      <c r="C155" s="14" t="s">
        <v>94</v>
      </c>
      <c r="D155" s="13" t="s">
        <v>12</v>
      </c>
      <c r="E155" s="14" t="s">
        <v>44</v>
      </c>
      <c r="F155" s="19">
        <v>0.03199074074074074</v>
      </c>
      <c r="G155" s="19">
        <v>0.03199074074074074</v>
      </c>
      <c r="H155" s="13" t="str">
        <f t="shared" si="6"/>
        <v>4.36/km</v>
      </c>
      <c r="I155" s="19">
        <f t="shared" si="7"/>
        <v>0.008541666666666673</v>
      </c>
      <c r="J155" s="19">
        <f>G155-INDEX($G$5:$G$249,MATCH(D155,$D$5:$D$249,0))</f>
        <v>0.007615740740740739</v>
      </c>
    </row>
    <row r="156" spans="1:10" ht="15" customHeight="1">
      <c r="A156" s="13">
        <v>152</v>
      </c>
      <c r="B156" s="14" t="s">
        <v>402</v>
      </c>
      <c r="C156" s="14" t="s">
        <v>61</v>
      </c>
      <c r="D156" s="13" t="s">
        <v>50</v>
      </c>
      <c r="E156" s="14" t="s">
        <v>79</v>
      </c>
      <c r="F156" s="19">
        <v>0.03203703703703704</v>
      </c>
      <c r="G156" s="19">
        <v>0.03203703703703704</v>
      </c>
      <c r="H156" s="13" t="str">
        <f t="shared" si="6"/>
        <v>4.37/km</v>
      </c>
      <c r="I156" s="19">
        <f t="shared" si="7"/>
        <v>0.008587962962962967</v>
      </c>
      <c r="J156" s="19">
        <f>G156-INDEX($G$5:$G$249,MATCH(D156,$D$5:$D$249,0))</f>
        <v>0.0035995370370370365</v>
      </c>
    </row>
    <row r="157" spans="1:10" ht="15" customHeight="1">
      <c r="A157" s="13">
        <v>153</v>
      </c>
      <c r="B157" s="14" t="s">
        <v>430</v>
      </c>
      <c r="C157" s="14" t="s">
        <v>288</v>
      </c>
      <c r="D157" s="13" t="s">
        <v>239</v>
      </c>
      <c r="E157" s="14" t="s">
        <v>146</v>
      </c>
      <c r="F157" s="19">
        <v>0.032164351851851854</v>
      </c>
      <c r="G157" s="19">
        <v>0.032164351851851854</v>
      </c>
      <c r="H157" s="13" t="str">
        <f t="shared" si="6"/>
        <v>4.38/km</v>
      </c>
      <c r="I157" s="19">
        <f t="shared" si="7"/>
        <v>0.008715277777777784</v>
      </c>
      <c r="J157" s="19">
        <f>G157-INDEX($G$5:$G$249,MATCH(D157,$D$5:$D$249,0))</f>
        <v>0</v>
      </c>
    </row>
    <row r="158" spans="1:10" ht="15" customHeight="1">
      <c r="A158" s="13">
        <v>154</v>
      </c>
      <c r="B158" s="14" t="s">
        <v>223</v>
      </c>
      <c r="C158" s="14" t="s">
        <v>85</v>
      </c>
      <c r="D158" s="13" t="s">
        <v>19</v>
      </c>
      <c r="E158" s="14" t="s">
        <v>33</v>
      </c>
      <c r="F158" s="19">
        <v>0.03221064814814815</v>
      </c>
      <c r="G158" s="19">
        <v>0.03221064814814815</v>
      </c>
      <c r="H158" s="13" t="str">
        <f t="shared" si="6"/>
        <v>4.38/km</v>
      </c>
      <c r="I158" s="19">
        <f t="shared" si="7"/>
        <v>0.008761574074074078</v>
      </c>
      <c r="J158" s="19">
        <f>G158-INDEX($G$5:$G$249,MATCH(D158,$D$5:$D$249,0))</f>
        <v>0.007164351851851849</v>
      </c>
    </row>
    <row r="159" spans="1:10" ht="15" customHeight="1">
      <c r="A159" s="13">
        <v>155</v>
      </c>
      <c r="B159" s="14" t="s">
        <v>210</v>
      </c>
      <c r="C159" s="14" t="s">
        <v>211</v>
      </c>
      <c r="D159" s="13" t="s">
        <v>36</v>
      </c>
      <c r="E159" s="14" t="s">
        <v>126</v>
      </c>
      <c r="F159" s="19">
        <v>0.03221064814814815</v>
      </c>
      <c r="G159" s="19">
        <v>0.03221064814814815</v>
      </c>
      <c r="H159" s="13" t="str">
        <f t="shared" si="6"/>
        <v>4.38/km</v>
      </c>
      <c r="I159" s="19">
        <f t="shared" si="7"/>
        <v>0.008761574074074078</v>
      </c>
      <c r="J159" s="19">
        <f>G159-INDEX($G$5:$G$249,MATCH(D159,$D$5:$D$249,0))</f>
        <v>0.005486111111111112</v>
      </c>
    </row>
    <row r="160" spans="1:10" ht="15" customHeight="1">
      <c r="A160" s="13">
        <v>156</v>
      </c>
      <c r="B160" s="14" t="s">
        <v>75</v>
      </c>
      <c r="C160" s="14" t="s">
        <v>29</v>
      </c>
      <c r="D160" s="13" t="s">
        <v>50</v>
      </c>
      <c r="E160" s="14" t="s">
        <v>13</v>
      </c>
      <c r="F160" s="19">
        <v>0.03221064814814815</v>
      </c>
      <c r="G160" s="19">
        <v>0.03221064814814815</v>
      </c>
      <c r="H160" s="13" t="str">
        <f t="shared" si="6"/>
        <v>4.38/km</v>
      </c>
      <c r="I160" s="19">
        <f t="shared" si="7"/>
        <v>0.008761574074074078</v>
      </c>
      <c r="J160" s="19">
        <f>G160-INDEX($G$5:$G$249,MATCH(D160,$D$5:$D$249,0))</f>
        <v>0.003773148148148147</v>
      </c>
    </row>
    <row r="161" spans="1:10" ht="15" customHeight="1">
      <c r="A161" s="13">
        <v>157</v>
      </c>
      <c r="B161" s="14" t="s">
        <v>431</v>
      </c>
      <c r="C161" s="14" t="s">
        <v>432</v>
      </c>
      <c r="D161" s="13" t="s">
        <v>130</v>
      </c>
      <c r="E161" s="14" t="s">
        <v>112</v>
      </c>
      <c r="F161" s="19">
        <v>0.03222222222222222</v>
      </c>
      <c r="G161" s="19">
        <v>0.03222222222222222</v>
      </c>
      <c r="H161" s="13" t="str">
        <f t="shared" si="6"/>
        <v>4.38/km</v>
      </c>
      <c r="I161" s="19">
        <f t="shared" si="7"/>
        <v>0.008773148148148151</v>
      </c>
      <c r="J161" s="19">
        <f>G161-INDEX($G$5:$G$249,MATCH(D161,$D$5:$D$249,0))</f>
        <v>0</v>
      </c>
    </row>
    <row r="162" spans="1:10" ht="15" customHeight="1">
      <c r="A162" s="13">
        <v>158</v>
      </c>
      <c r="B162" s="14" t="s">
        <v>330</v>
      </c>
      <c r="C162" s="14" t="s">
        <v>17</v>
      </c>
      <c r="D162" s="13" t="s">
        <v>20</v>
      </c>
      <c r="E162" s="14" t="s">
        <v>13</v>
      </c>
      <c r="F162" s="19">
        <v>0.032233796296296295</v>
      </c>
      <c r="G162" s="19">
        <v>0.032233796296296295</v>
      </c>
      <c r="H162" s="13" t="str">
        <f t="shared" si="6"/>
        <v>4.39/km</v>
      </c>
      <c r="I162" s="19">
        <f t="shared" si="7"/>
        <v>0.008784722222222225</v>
      </c>
      <c r="J162" s="19">
        <f>G162-INDEX($G$5:$G$249,MATCH(D162,$D$5:$D$249,0))</f>
        <v>0.008784722222222225</v>
      </c>
    </row>
    <row r="163" spans="1:10" ht="15" customHeight="1">
      <c r="A163" s="13">
        <v>159</v>
      </c>
      <c r="B163" s="14" t="s">
        <v>186</v>
      </c>
      <c r="C163" s="14" t="s">
        <v>47</v>
      </c>
      <c r="D163" s="13" t="s">
        <v>20</v>
      </c>
      <c r="E163" s="14" t="s">
        <v>38</v>
      </c>
      <c r="F163" s="19">
        <v>0.03225694444444444</v>
      </c>
      <c r="G163" s="19">
        <v>0.03225694444444444</v>
      </c>
      <c r="H163" s="13" t="str">
        <f t="shared" si="6"/>
        <v>4.39/km</v>
      </c>
      <c r="I163" s="19">
        <f t="shared" si="7"/>
        <v>0.008807870370370372</v>
      </c>
      <c r="J163" s="19">
        <f>G163-INDEX($G$5:$G$249,MATCH(D163,$D$5:$D$249,0))</f>
        <v>0.008807870370370372</v>
      </c>
    </row>
    <row r="164" spans="1:10" ht="15" customHeight="1">
      <c r="A164" s="13">
        <v>160</v>
      </c>
      <c r="B164" s="14" t="s">
        <v>118</v>
      </c>
      <c r="C164" s="14" t="s">
        <v>17</v>
      </c>
      <c r="D164" s="13" t="s">
        <v>12</v>
      </c>
      <c r="E164" s="14" t="s">
        <v>38</v>
      </c>
      <c r="F164" s="19">
        <v>0.03225694444444444</v>
      </c>
      <c r="G164" s="19">
        <v>0.03225694444444444</v>
      </c>
      <c r="H164" s="13" t="str">
        <f t="shared" si="6"/>
        <v>4.39/km</v>
      </c>
      <c r="I164" s="19">
        <f t="shared" si="7"/>
        <v>0.008807870370370372</v>
      </c>
      <c r="J164" s="19">
        <f>G164-INDEX($G$5:$G$249,MATCH(D164,$D$5:$D$249,0))</f>
        <v>0.007881944444444438</v>
      </c>
    </row>
    <row r="165" spans="1:10" ht="15" customHeight="1">
      <c r="A165" s="13">
        <v>161</v>
      </c>
      <c r="B165" s="14" t="s">
        <v>93</v>
      </c>
      <c r="C165" s="14" t="s">
        <v>18</v>
      </c>
      <c r="D165" s="13" t="s">
        <v>19</v>
      </c>
      <c r="E165" s="14" t="s">
        <v>112</v>
      </c>
      <c r="F165" s="19">
        <v>0.03228009259259259</v>
      </c>
      <c r="G165" s="19">
        <v>0.03228009259259259</v>
      </c>
      <c r="H165" s="13" t="str">
        <f t="shared" si="6"/>
        <v>4.39/km</v>
      </c>
      <c r="I165" s="19">
        <f t="shared" si="7"/>
        <v>0.00883101851851852</v>
      </c>
      <c r="J165" s="19">
        <f>G165-INDEX($G$5:$G$249,MATCH(D165,$D$5:$D$249,0))</f>
        <v>0.00723379629629629</v>
      </c>
    </row>
    <row r="166" spans="1:10" ht="15" customHeight="1">
      <c r="A166" s="13">
        <v>162</v>
      </c>
      <c r="B166" s="14" t="s">
        <v>179</v>
      </c>
      <c r="C166" s="14" t="s">
        <v>61</v>
      </c>
      <c r="D166" s="13" t="s">
        <v>36</v>
      </c>
      <c r="E166" s="14" t="s">
        <v>112</v>
      </c>
      <c r="F166" s="19">
        <v>0.03229166666666667</v>
      </c>
      <c r="G166" s="19">
        <v>0.03229166666666667</v>
      </c>
      <c r="H166" s="13" t="str">
        <f t="shared" si="6"/>
        <v>4.39/km</v>
      </c>
      <c r="I166" s="19">
        <f t="shared" si="7"/>
        <v>0.0088425925925926</v>
      </c>
      <c r="J166" s="19">
        <f>G166-INDEX($G$5:$G$249,MATCH(D166,$D$5:$D$249,0))</f>
        <v>0.005567129629629634</v>
      </c>
    </row>
    <row r="167" spans="1:10" ht="15" customHeight="1">
      <c r="A167" s="13">
        <v>163</v>
      </c>
      <c r="B167" s="14" t="s">
        <v>259</v>
      </c>
      <c r="C167" s="14" t="s">
        <v>166</v>
      </c>
      <c r="D167" s="13" t="s">
        <v>36</v>
      </c>
      <c r="E167" s="14" t="s">
        <v>52</v>
      </c>
      <c r="F167" s="19">
        <v>0.032407407407407406</v>
      </c>
      <c r="G167" s="19">
        <v>0.032407407407407406</v>
      </c>
      <c r="H167" s="13" t="str">
        <f t="shared" si="6"/>
        <v>4.40/km</v>
      </c>
      <c r="I167" s="19">
        <f t="shared" si="7"/>
        <v>0.008958333333333336</v>
      </c>
      <c r="J167" s="19">
        <f>G167-INDEX($G$5:$G$249,MATCH(D167,$D$5:$D$249,0))</f>
        <v>0.005682870370370369</v>
      </c>
    </row>
    <row r="168" spans="1:10" ht="15" customHeight="1">
      <c r="A168" s="13">
        <v>164</v>
      </c>
      <c r="B168" s="14" t="s">
        <v>433</v>
      </c>
      <c r="C168" s="14" t="s">
        <v>11</v>
      </c>
      <c r="D168" s="13" t="s">
        <v>36</v>
      </c>
      <c r="E168" s="14" t="s">
        <v>119</v>
      </c>
      <c r="F168" s="19">
        <v>0.03259259259259259</v>
      </c>
      <c r="G168" s="19">
        <v>0.03259259259259259</v>
      </c>
      <c r="H168" s="13" t="str">
        <f t="shared" si="6"/>
        <v>4.42/km</v>
      </c>
      <c r="I168" s="19">
        <f t="shared" si="7"/>
        <v>0.00914351851851852</v>
      </c>
      <c r="J168" s="19">
        <f>G168-INDEX($G$5:$G$249,MATCH(D168,$D$5:$D$249,0))</f>
        <v>0.0058680555555555534</v>
      </c>
    </row>
    <row r="169" spans="1:10" ht="15" customHeight="1">
      <c r="A169" s="13">
        <v>165</v>
      </c>
      <c r="B169" s="14" t="s">
        <v>190</v>
      </c>
      <c r="C169" s="14" t="s">
        <v>99</v>
      </c>
      <c r="D169" s="13" t="s">
        <v>50</v>
      </c>
      <c r="E169" s="14" t="s">
        <v>13</v>
      </c>
      <c r="F169" s="19">
        <v>0.03262731481481482</v>
      </c>
      <c r="G169" s="19">
        <v>0.03262731481481482</v>
      </c>
      <c r="H169" s="13" t="str">
        <f t="shared" si="6"/>
        <v>4.42/km</v>
      </c>
      <c r="I169" s="19">
        <f t="shared" si="7"/>
        <v>0.009178240740740747</v>
      </c>
      <c r="J169" s="19">
        <f>G169-INDEX($G$5:$G$249,MATCH(D169,$D$5:$D$249,0))</f>
        <v>0.004189814814814816</v>
      </c>
    </row>
    <row r="170" spans="1:10" ht="15" customHeight="1">
      <c r="A170" s="13">
        <v>166</v>
      </c>
      <c r="B170" s="14" t="s">
        <v>208</v>
      </c>
      <c r="C170" s="14" t="s">
        <v>219</v>
      </c>
      <c r="D170" s="13" t="s">
        <v>205</v>
      </c>
      <c r="E170" s="14" t="s">
        <v>49</v>
      </c>
      <c r="F170" s="19">
        <v>0.032685185185185185</v>
      </c>
      <c r="G170" s="19">
        <v>0.032685185185185185</v>
      </c>
      <c r="H170" s="13" t="str">
        <f t="shared" si="6"/>
        <v>4.42/km</v>
      </c>
      <c r="I170" s="19">
        <f t="shared" si="7"/>
        <v>0.009236111111111115</v>
      </c>
      <c r="J170" s="19">
        <f>G170-INDEX($G$5:$G$249,MATCH(D170,$D$5:$D$249,0))</f>
        <v>0</v>
      </c>
    </row>
    <row r="171" spans="1:10" ht="15" customHeight="1">
      <c r="A171" s="13">
        <v>167</v>
      </c>
      <c r="B171" s="14" t="s">
        <v>262</v>
      </c>
      <c r="C171" s="14" t="s">
        <v>214</v>
      </c>
      <c r="D171" s="13" t="s">
        <v>36</v>
      </c>
      <c r="E171" s="14" t="s">
        <v>95</v>
      </c>
      <c r="F171" s="19">
        <v>0.03270833333333333</v>
      </c>
      <c r="G171" s="19">
        <v>0.03270833333333333</v>
      </c>
      <c r="H171" s="13" t="str">
        <f t="shared" si="6"/>
        <v>4.43/km</v>
      </c>
      <c r="I171" s="19">
        <f t="shared" si="7"/>
        <v>0.009259259259259262</v>
      </c>
      <c r="J171" s="19">
        <f>G171-INDEX($G$5:$G$249,MATCH(D171,$D$5:$D$249,0))</f>
        <v>0.005983796296296296</v>
      </c>
    </row>
    <row r="172" spans="1:10" ht="15" customHeight="1">
      <c r="A172" s="13">
        <v>168</v>
      </c>
      <c r="B172" s="14" t="s">
        <v>434</v>
      </c>
      <c r="C172" s="14" t="s">
        <v>15</v>
      </c>
      <c r="D172" s="13" t="s">
        <v>36</v>
      </c>
      <c r="E172" s="14" t="s">
        <v>389</v>
      </c>
      <c r="F172" s="19">
        <v>0.03273148148148148</v>
      </c>
      <c r="G172" s="19">
        <v>0.03273148148148148</v>
      </c>
      <c r="H172" s="13" t="str">
        <f t="shared" si="6"/>
        <v>4.43/km</v>
      </c>
      <c r="I172" s="19">
        <f t="shared" si="7"/>
        <v>0.00928240740740741</v>
      </c>
      <c r="J172" s="19">
        <f>G172-INDEX($G$5:$G$249,MATCH(D172,$D$5:$D$249,0))</f>
        <v>0.006006944444444443</v>
      </c>
    </row>
    <row r="173" spans="1:10" ht="15" customHeight="1">
      <c r="A173" s="13">
        <v>169</v>
      </c>
      <c r="B173" s="14" t="s">
        <v>435</v>
      </c>
      <c r="C173" s="14" t="s">
        <v>53</v>
      </c>
      <c r="D173" s="13" t="s">
        <v>26</v>
      </c>
      <c r="E173" s="14" t="s">
        <v>112</v>
      </c>
      <c r="F173" s="19">
        <v>0.03280092592592593</v>
      </c>
      <c r="G173" s="19">
        <v>0.03280092592592593</v>
      </c>
      <c r="H173" s="13" t="str">
        <f t="shared" si="6"/>
        <v>4.43/km</v>
      </c>
      <c r="I173" s="19">
        <f t="shared" si="7"/>
        <v>0.009351851851851858</v>
      </c>
      <c r="J173" s="19">
        <f>G173-INDEX($G$5:$G$249,MATCH(D173,$D$5:$D$249,0))</f>
        <v>0.008668981481481482</v>
      </c>
    </row>
    <row r="174" spans="1:10" ht="15" customHeight="1">
      <c r="A174" s="13">
        <v>170</v>
      </c>
      <c r="B174" s="14" t="s">
        <v>202</v>
      </c>
      <c r="C174" s="14" t="s">
        <v>168</v>
      </c>
      <c r="D174" s="13" t="s">
        <v>50</v>
      </c>
      <c r="E174" s="14" t="s">
        <v>114</v>
      </c>
      <c r="F174" s="19">
        <v>0.032824074074074075</v>
      </c>
      <c r="G174" s="19">
        <v>0.032824074074074075</v>
      </c>
      <c r="H174" s="13" t="str">
        <f t="shared" si="6"/>
        <v>4.44/km</v>
      </c>
      <c r="I174" s="19">
        <f t="shared" si="7"/>
        <v>0.009375000000000005</v>
      </c>
      <c r="J174" s="19">
        <f>G174-INDEX($G$5:$G$249,MATCH(D174,$D$5:$D$249,0))</f>
        <v>0.004386574074074074</v>
      </c>
    </row>
    <row r="175" spans="1:10" ht="15" customHeight="1">
      <c r="A175" s="13">
        <v>171</v>
      </c>
      <c r="B175" s="14" t="s">
        <v>402</v>
      </c>
      <c r="C175" s="14" t="s">
        <v>312</v>
      </c>
      <c r="D175" s="13" t="s">
        <v>19</v>
      </c>
      <c r="E175" s="14" t="s">
        <v>79</v>
      </c>
      <c r="F175" s="19">
        <v>0.032858796296296296</v>
      </c>
      <c r="G175" s="19">
        <v>0.032858796296296296</v>
      </c>
      <c r="H175" s="13" t="str">
        <f t="shared" si="6"/>
        <v>4.44/km</v>
      </c>
      <c r="I175" s="19">
        <f t="shared" si="7"/>
        <v>0.009409722222222226</v>
      </c>
      <c r="J175" s="19">
        <f>G175-INDEX($G$5:$G$249,MATCH(D175,$D$5:$D$249,0))</f>
        <v>0.0078124999999999965</v>
      </c>
    </row>
    <row r="176" spans="1:10" ht="15" customHeight="1">
      <c r="A176" s="13">
        <v>172</v>
      </c>
      <c r="B176" s="14" t="s">
        <v>93</v>
      </c>
      <c r="C176" s="14" t="s">
        <v>333</v>
      </c>
      <c r="D176" s="13" t="s">
        <v>23</v>
      </c>
      <c r="E176" s="14" t="s">
        <v>79</v>
      </c>
      <c r="F176" s="19">
        <v>0.03289351851851852</v>
      </c>
      <c r="G176" s="19">
        <v>0.03289351851851852</v>
      </c>
      <c r="H176" s="13" t="str">
        <f t="shared" si="6"/>
        <v>4.44/km</v>
      </c>
      <c r="I176" s="19">
        <f t="shared" si="7"/>
        <v>0.009444444444444453</v>
      </c>
      <c r="J176" s="19">
        <f>G176-INDEX($G$5:$G$249,MATCH(D176,$D$5:$D$249,0))</f>
        <v>0.006678240740740745</v>
      </c>
    </row>
    <row r="177" spans="1:10" ht="15" customHeight="1">
      <c r="A177" s="13">
        <v>173</v>
      </c>
      <c r="B177" s="14" t="s">
        <v>342</v>
      </c>
      <c r="C177" s="14" t="s">
        <v>103</v>
      </c>
      <c r="D177" s="13" t="s">
        <v>26</v>
      </c>
      <c r="E177" s="14" t="s">
        <v>112</v>
      </c>
      <c r="F177" s="19">
        <v>0.03290509259259259</v>
      </c>
      <c r="G177" s="19">
        <v>0.03290509259259259</v>
      </c>
      <c r="H177" s="13" t="str">
        <f t="shared" si="6"/>
        <v>4.44/km</v>
      </c>
      <c r="I177" s="19">
        <f t="shared" si="7"/>
        <v>0.00945601851851852</v>
      </c>
      <c r="J177" s="19">
        <f>G177-INDEX($G$5:$G$249,MATCH(D177,$D$5:$D$249,0))</f>
        <v>0.008773148148148145</v>
      </c>
    </row>
    <row r="178" spans="1:10" ht="15" customHeight="1">
      <c r="A178" s="13">
        <v>174</v>
      </c>
      <c r="B178" s="14" t="s">
        <v>436</v>
      </c>
      <c r="C178" s="14" t="s">
        <v>264</v>
      </c>
      <c r="D178" s="13" t="s">
        <v>68</v>
      </c>
      <c r="E178" s="14" t="s">
        <v>437</v>
      </c>
      <c r="F178" s="19">
        <v>0.032916666666666664</v>
      </c>
      <c r="G178" s="19">
        <v>0.032916666666666664</v>
      </c>
      <c r="H178" s="13" t="str">
        <f t="shared" si="6"/>
        <v>4.44/km</v>
      </c>
      <c r="I178" s="19">
        <f t="shared" si="7"/>
        <v>0.009467592592592593</v>
      </c>
      <c r="J178" s="19">
        <f>G178-INDEX($G$5:$G$249,MATCH(D178,$D$5:$D$249,0))</f>
        <v>0.0024074074074074032</v>
      </c>
    </row>
    <row r="179" spans="1:10" ht="15" customHeight="1">
      <c r="A179" s="13">
        <v>175</v>
      </c>
      <c r="B179" s="14" t="s">
        <v>231</v>
      </c>
      <c r="C179" s="14" t="s">
        <v>22</v>
      </c>
      <c r="D179" s="13" t="s">
        <v>19</v>
      </c>
      <c r="E179" s="14" t="s">
        <v>44</v>
      </c>
      <c r="F179" s="19">
        <v>0.03295138888888889</v>
      </c>
      <c r="G179" s="19">
        <v>0.03295138888888889</v>
      </c>
      <c r="H179" s="13" t="str">
        <f t="shared" si="6"/>
        <v>4.45/km</v>
      </c>
      <c r="I179" s="19">
        <f t="shared" si="7"/>
        <v>0.009502314814814821</v>
      </c>
      <c r="J179" s="19">
        <f>G179-INDEX($G$5:$G$249,MATCH(D179,$D$5:$D$249,0))</f>
        <v>0.007905092592592592</v>
      </c>
    </row>
    <row r="180" spans="1:10" ht="15" customHeight="1">
      <c r="A180" s="13">
        <v>176</v>
      </c>
      <c r="B180" s="14" t="s">
        <v>438</v>
      </c>
      <c r="C180" s="14" t="s">
        <v>168</v>
      </c>
      <c r="D180" s="13" t="s">
        <v>36</v>
      </c>
      <c r="E180" s="14" t="s">
        <v>82</v>
      </c>
      <c r="F180" s="19">
        <v>0.032962962962962965</v>
      </c>
      <c r="G180" s="19">
        <v>0.032962962962962965</v>
      </c>
      <c r="H180" s="13" t="str">
        <f t="shared" si="6"/>
        <v>4.45/km</v>
      </c>
      <c r="I180" s="19">
        <f t="shared" si="7"/>
        <v>0.009513888888888895</v>
      </c>
      <c r="J180" s="19">
        <f>G180-INDEX($G$5:$G$249,MATCH(D180,$D$5:$D$249,0))</f>
        <v>0.0062384259259259285</v>
      </c>
    </row>
    <row r="181" spans="1:10" ht="15" customHeight="1">
      <c r="A181" s="13">
        <v>177</v>
      </c>
      <c r="B181" s="14" t="s">
        <v>439</v>
      </c>
      <c r="C181" s="14" t="s">
        <v>51</v>
      </c>
      <c r="D181" s="13" t="s">
        <v>36</v>
      </c>
      <c r="E181" s="14" t="s">
        <v>216</v>
      </c>
      <c r="F181" s="19">
        <v>0.032997685185185185</v>
      </c>
      <c r="G181" s="19">
        <v>0.032997685185185185</v>
      </c>
      <c r="H181" s="13" t="str">
        <f t="shared" si="6"/>
        <v>4.45/km</v>
      </c>
      <c r="I181" s="19">
        <f t="shared" si="7"/>
        <v>0.009548611111111115</v>
      </c>
      <c r="J181" s="19">
        <f>G181-INDEX($G$5:$G$249,MATCH(D181,$D$5:$D$249,0))</f>
        <v>0.006273148148148149</v>
      </c>
    </row>
    <row r="182" spans="1:10" ht="15" customHeight="1">
      <c r="A182" s="13">
        <v>178</v>
      </c>
      <c r="B182" s="14" t="s">
        <v>440</v>
      </c>
      <c r="C182" s="14" t="s">
        <v>56</v>
      </c>
      <c r="D182" s="13" t="s">
        <v>36</v>
      </c>
      <c r="E182" s="14" t="s">
        <v>13</v>
      </c>
      <c r="F182" s="19">
        <v>0.03305555555555555</v>
      </c>
      <c r="G182" s="19">
        <v>0.03305555555555555</v>
      </c>
      <c r="H182" s="13" t="str">
        <f t="shared" si="6"/>
        <v>4.46/km</v>
      </c>
      <c r="I182" s="19">
        <f t="shared" si="7"/>
        <v>0.009606481481481483</v>
      </c>
      <c r="J182" s="19">
        <f>G182-INDEX($G$5:$G$249,MATCH(D182,$D$5:$D$249,0))</f>
        <v>0.006331018518518517</v>
      </c>
    </row>
    <row r="183" spans="1:10" ht="15" customHeight="1">
      <c r="A183" s="13">
        <v>179</v>
      </c>
      <c r="B183" s="14" t="s">
        <v>324</v>
      </c>
      <c r="C183" s="14" t="s">
        <v>85</v>
      </c>
      <c r="D183" s="13" t="s">
        <v>50</v>
      </c>
      <c r="E183" s="14" t="s">
        <v>44</v>
      </c>
      <c r="F183" s="19">
        <v>0.033067129629629634</v>
      </c>
      <c r="G183" s="19">
        <v>0.033067129629629634</v>
      </c>
      <c r="H183" s="13" t="str">
        <f t="shared" si="6"/>
        <v>4.46/km</v>
      </c>
      <c r="I183" s="19">
        <f t="shared" si="7"/>
        <v>0.009618055555555564</v>
      </c>
      <c r="J183" s="19">
        <f>G183-INDEX($G$5:$G$249,MATCH(D183,$D$5:$D$249,0))</f>
        <v>0.004629629629629633</v>
      </c>
    </row>
    <row r="184" spans="1:10" ht="15" customHeight="1">
      <c r="A184" s="13">
        <v>180</v>
      </c>
      <c r="B184" s="14" t="s">
        <v>221</v>
      </c>
      <c r="C184" s="14" t="s">
        <v>73</v>
      </c>
      <c r="D184" s="13" t="s">
        <v>26</v>
      </c>
      <c r="E184" s="14" t="s">
        <v>82</v>
      </c>
      <c r="F184" s="19">
        <v>0.03314814814814815</v>
      </c>
      <c r="G184" s="19">
        <v>0.03314814814814815</v>
      </c>
      <c r="H184" s="13" t="str">
        <f t="shared" si="6"/>
        <v>4.46/km</v>
      </c>
      <c r="I184" s="19">
        <f t="shared" si="7"/>
        <v>0.009699074074074079</v>
      </c>
      <c r="J184" s="19">
        <f>G184-INDEX($G$5:$G$249,MATCH(D184,$D$5:$D$249,0))</f>
        <v>0.009016203703703703</v>
      </c>
    </row>
    <row r="185" spans="1:10" ht="15" customHeight="1">
      <c r="A185" s="13">
        <v>181</v>
      </c>
      <c r="B185" s="14" t="s">
        <v>204</v>
      </c>
      <c r="C185" s="14" t="s">
        <v>15</v>
      </c>
      <c r="D185" s="13" t="s">
        <v>205</v>
      </c>
      <c r="E185" s="14" t="s">
        <v>121</v>
      </c>
      <c r="F185" s="19">
        <v>0.03326388888888889</v>
      </c>
      <c r="G185" s="19">
        <v>0.03326388888888889</v>
      </c>
      <c r="H185" s="13" t="str">
        <f t="shared" si="6"/>
        <v>4.47/km</v>
      </c>
      <c r="I185" s="19">
        <f t="shared" si="7"/>
        <v>0.009814814814814821</v>
      </c>
      <c r="J185" s="19">
        <f>G185-INDEX($G$5:$G$249,MATCH(D185,$D$5:$D$249,0))</f>
        <v>0.0005787037037037063</v>
      </c>
    </row>
    <row r="186" spans="1:10" ht="15" customHeight="1">
      <c r="A186" s="13">
        <v>182</v>
      </c>
      <c r="B186" s="14" t="s">
        <v>441</v>
      </c>
      <c r="C186" s="14" t="s">
        <v>340</v>
      </c>
      <c r="D186" s="13" t="s">
        <v>106</v>
      </c>
      <c r="E186" s="14" t="s">
        <v>389</v>
      </c>
      <c r="F186" s="19">
        <v>0.03329861111111111</v>
      </c>
      <c r="G186" s="19">
        <v>0.03329861111111111</v>
      </c>
      <c r="H186" s="13" t="str">
        <f t="shared" si="6"/>
        <v>4.48/km</v>
      </c>
      <c r="I186" s="19">
        <f t="shared" si="7"/>
        <v>0.009849537037037042</v>
      </c>
      <c r="J186" s="19">
        <f>G186-INDEX($G$5:$G$249,MATCH(D186,$D$5:$D$249,0))</f>
        <v>0.002361111111111116</v>
      </c>
    </row>
    <row r="187" spans="1:10" ht="15" customHeight="1">
      <c r="A187" s="13">
        <v>183</v>
      </c>
      <c r="B187" s="14" t="s">
        <v>442</v>
      </c>
      <c r="C187" s="14" t="s">
        <v>225</v>
      </c>
      <c r="D187" s="13" t="s">
        <v>19</v>
      </c>
      <c r="E187" s="14" t="s">
        <v>39</v>
      </c>
      <c r="F187" s="19">
        <v>0.03333333333333333</v>
      </c>
      <c r="G187" s="19">
        <v>0.03333333333333333</v>
      </c>
      <c r="H187" s="13" t="str">
        <f t="shared" si="6"/>
        <v>4.48/km</v>
      </c>
      <c r="I187" s="19">
        <f t="shared" si="7"/>
        <v>0.009884259259259263</v>
      </c>
      <c r="J187" s="19">
        <f>G187-INDEX($G$5:$G$249,MATCH(D187,$D$5:$D$249,0))</f>
        <v>0.008287037037037034</v>
      </c>
    </row>
    <row r="188" spans="1:10" ht="15" customHeight="1">
      <c r="A188" s="13">
        <v>184</v>
      </c>
      <c r="B188" s="14" t="s">
        <v>203</v>
      </c>
      <c r="C188" s="14" t="s">
        <v>108</v>
      </c>
      <c r="D188" s="13" t="s">
        <v>26</v>
      </c>
      <c r="E188" s="14" t="s">
        <v>119</v>
      </c>
      <c r="F188" s="19">
        <v>0.033379629629629634</v>
      </c>
      <c r="G188" s="19">
        <v>0.033379629629629634</v>
      </c>
      <c r="H188" s="13" t="str">
        <f t="shared" si="6"/>
        <v>4.48/km</v>
      </c>
      <c r="I188" s="19">
        <f t="shared" si="7"/>
        <v>0.009930555555555564</v>
      </c>
      <c r="J188" s="19">
        <f>G188-INDEX($G$5:$G$249,MATCH(D188,$D$5:$D$249,0))</f>
        <v>0.009247685185185189</v>
      </c>
    </row>
    <row r="189" spans="1:10" ht="15" customHeight="1">
      <c r="A189" s="13">
        <v>185</v>
      </c>
      <c r="B189" s="14" t="s">
        <v>235</v>
      </c>
      <c r="C189" s="14" t="s">
        <v>236</v>
      </c>
      <c r="D189" s="13" t="s">
        <v>23</v>
      </c>
      <c r="E189" s="14" t="s">
        <v>38</v>
      </c>
      <c r="F189" s="19">
        <v>0.033379629629629634</v>
      </c>
      <c r="G189" s="19">
        <v>0.033379629629629634</v>
      </c>
      <c r="H189" s="13" t="str">
        <f t="shared" si="6"/>
        <v>4.48/km</v>
      </c>
      <c r="I189" s="19">
        <f t="shared" si="7"/>
        <v>0.009930555555555564</v>
      </c>
      <c r="J189" s="19">
        <f>G189-INDEX($G$5:$G$249,MATCH(D189,$D$5:$D$249,0))</f>
        <v>0.007164351851851856</v>
      </c>
    </row>
    <row r="190" spans="1:10" ht="15" customHeight="1">
      <c r="A190" s="13">
        <v>186</v>
      </c>
      <c r="B190" s="14" t="s">
        <v>443</v>
      </c>
      <c r="C190" s="14" t="s">
        <v>286</v>
      </c>
      <c r="D190" s="13" t="s">
        <v>64</v>
      </c>
      <c r="E190" s="14" t="s">
        <v>49</v>
      </c>
      <c r="F190" s="19">
        <v>0.033402777777777774</v>
      </c>
      <c r="G190" s="19">
        <v>0.033402777777777774</v>
      </c>
      <c r="H190" s="13" t="str">
        <f t="shared" si="6"/>
        <v>4.49/km</v>
      </c>
      <c r="I190" s="19">
        <f t="shared" si="7"/>
        <v>0.009953703703703704</v>
      </c>
      <c r="J190" s="19">
        <f>G190-INDEX($G$5:$G$249,MATCH(D190,$D$5:$D$249,0))</f>
        <v>0.002835648148148146</v>
      </c>
    </row>
    <row r="191" spans="1:10" ht="15" customHeight="1">
      <c r="A191" s="13">
        <v>187</v>
      </c>
      <c r="B191" s="14" t="s">
        <v>444</v>
      </c>
      <c r="C191" s="14" t="s">
        <v>28</v>
      </c>
      <c r="D191" s="13" t="s">
        <v>26</v>
      </c>
      <c r="E191" s="14" t="s">
        <v>39</v>
      </c>
      <c r="F191" s="19">
        <v>0.033414351851851855</v>
      </c>
      <c r="G191" s="19">
        <v>0.033414351851851855</v>
      </c>
      <c r="H191" s="13" t="str">
        <f t="shared" si="6"/>
        <v>4.49/km</v>
      </c>
      <c r="I191" s="19">
        <f t="shared" si="7"/>
        <v>0.009965277777777785</v>
      </c>
      <c r="J191" s="19">
        <f>G191-INDEX($G$5:$G$249,MATCH(D191,$D$5:$D$249,0))</f>
        <v>0.00928240740740741</v>
      </c>
    </row>
    <row r="192" spans="1:10" ht="15" customHeight="1">
      <c r="A192" s="13">
        <v>188</v>
      </c>
      <c r="B192" s="14" t="s">
        <v>445</v>
      </c>
      <c r="C192" s="14" t="s">
        <v>89</v>
      </c>
      <c r="D192" s="13" t="s">
        <v>19</v>
      </c>
      <c r="E192" s="14" t="s">
        <v>112</v>
      </c>
      <c r="F192" s="19">
        <v>0.03342592592592592</v>
      </c>
      <c r="G192" s="19">
        <v>0.03342592592592592</v>
      </c>
      <c r="H192" s="13" t="str">
        <f t="shared" si="6"/>
        <v>4.49/km</v>
      </c>
      <c r="I192" s="19">
        <f t="shared" si="7"/>
        <v>0.009976851851851851</v>
      </c>
      <c r="J192" s="19">
        <f>G192-INDEX($G$5:$G$249,MATCH(D192,$D$5:$D$249,0))</f>
        <v>0.008379629629629622</v>
      </c>
    </row>
    <row r="193" spans="1:10" ht="15" customHeight="1">
      <c r="A193" s="13">
        <v>189</v>
      </c>
      <c r="B193" s="14" t="s">
        <v>446</v>
      </c>
      <c r="C193" s="14" t="s">
        <v>447</v>
      </c>
      <c r="D193" s="13" t="s">
        <v>12</v>
      </c>
      <c r="E193" s="14" t="s">
        <v>38</v>
      </c>
      <c r="F193" s="19">
        <v>0.0334375</v>
      </c>
      <c r="G193" s="19">
        <v>0.0334375</v>
      </c>
      <c r="H193" s="13" t="str">
        <f t="shared" si="6"/>
        <v>4.49/km</v>
      </c>
      <c r="I193" s="19">
        <f t="shared" si="7"/>
        <v>0.009988425925925932</v>
      </c>
      <c r="J193" s="19">
        <f>G193-INDEX($G$5:$G$249,MATCH(D193,$D$5:$D$249,0))</f>
        <v>0.009062499999999998</v>
      </c>
    </row>
    <row r="194" spans="1:10" ht="15" customHeight="1">
      <c r="A194" s="13">
        <v>190</v>
      </c>
      <c r="B194" s="14" t="s">
        <v>448</v>
      </c>
      <c r="C194" s="14" t="s">
        <v>173</v>
      </c>
      <c r="D194" s="13" t="s">
        <v>98</v>
      </c>
      <c r="E194" s="14" t="s">
        <v>145</v>
      </c>
      <c r="F194" s="19">
        <v>0.03344907407407407</v>
      </c>
      <c r="G194" s="19">
        <v>0.03344907407407407</v>
      </c>
      <c r="H194" s="13" t="str">
        <f t="shared" si="6"/>
        <v>4.49/km</v>
      </c>
      <c r="I194" s="19">
        <f t="shared" si="7"/>
        <v>0.009999999999999998</v>
      </c>
      <c r="J194" s="19">
        <f>G194-INDEX($G$5:$G$249,MATCH(D194,$D$5:$D$249,0))</f>
        <v>0.0056944444444444395</v>
      </c>
    </row>
    <row r="195" spans="1:10" ht="15" customHeight="1">
      <c r="A195" s="13">
        <v>191</v>
      </c>
      <c r="B195" s="14" t="s">
        <v>237</v>
      </c>
      <c r="C195" s="14" t="s">
        <v>238</v>
      </c>
      <c r="D195" s="13" t="s">
        <v>239</v>
      </c>
      <c r="E195" s="14" t="s">
        <v>121</v>
      </c>
      <c r="F195" s="19">
        <v>0.03347222222222222</v>
      </c>
      <c r="G195" s="19">
        <v>0.03347222222222222</v>
      </c>
      <c r="H195" s="13" t="str">
        <f t="shared" si="6"/>
        <v>4.49/km</v>
      </c>
      <c r="I195" s="19">
        <f t="shared" si="7"/>
        <v>0.010023148148148153</v>
      </c>
      <c r="J195" s="19">
        <f>G195-INDEX($G$5:$G$249,MATCH(D195,$D$5:$D$249,0))</f>
        <v>0.001307870370370369</v>
      </c>
    </row>
    <row r="196" spans="1:10" ht="15" customHeight="1">
      <c r="A196" s="13">
        <v>192</v>
      </c>
      <c r="B196" s="14" t="s">
        <v>242</v>
      </c>
      <c r="C196" s="14" t="s">
        <v>243</v>
      </c>
      <c r="D196" s="13" t="s">
        <v>64</v>
      </c>
      <c r="E196" s="14" t="s">
        <v>244</v>
      </c>
      <c r="F196" s="19">
        <v>0.03350694444444444</v>
      </c>
      <c r="G196" s="19">
        <v>0.03350694444444444</v>
      </c>
      <c r="H196" s="13" t="str">
        <f t="shared" si="6"/>
        <v>4.50/km</v>
      </c>
      <c r="I196" s="19">
        <f t="shared" si="7"/>
        <v>0.010057870370370373</v>
      </c>
      <c r="J196" s="19">
        <f>G196-INDEX($G$5:$G$249,MATCH(D196,$D$5:$D$249,0))</f>
        <v>0.0029398148148148152</v>
      </c>
    </row>
    <row r="197" spans="1:10" ht="15" customHeight="1">
      <c r="A197" s="13">
        <v>193</v>
      </c>
      <c r="B197" s="14" t="s">
        <v>449</v>
      </c>
      <c r="C197" s="14" t="s">
        <v>11</v>
      </c>
      <c r="D197" s="13" t="s">
        <v>19</v>
      </c>
      <c r="E197" s="14" t="s">
        <v>112</v>
      </c>
      <c r="F197" s="19">
        <v>0.03356481481481482</v>
      </c>
      <c r="G197" s="19">
        <v>0.03356481481481482</v>
      </c>
      <c r="H197" s="13" t="str">
        <f t="shared" si="6"/>
        <v>4.50/km</v>
      </c>
      <c r="I197" s="19">
        <f t="shared" si="7"/>
        <v>0.010115740740740748</v>
      </c>
      <c r="J197" s="19">
        <f>G197-INDEX($G$5:$G$249,MATCH(D197,$D$5:$D$249,0))</f>
        <v>0.008518518518518519</v>
      </c>
    </row>
    <row r="198" spans="1:10" ht="15" customHeight="1">
      <c r="A198" s="13">
        <v>194</v>
      </c>
      <c r="B198" s="14" t="s">
        <v>206</v>
      </c>
      <c r="C198" s="14" t="s">
        <v>207</v>
      </c>
      <c r="D198" s="13" t="s">
        <v>130</v>
      </c>
      <c r="E198" s="14" t="s">
        <v>44</v>
      </c>
      <c r="F198" s="19">
        <v>0.033587962962962965</v>
      </c>
      <c r="G198" s="19">
        <v>0.033587962962962965</v>
      </c>
      <c r="H198" s="13" t="str">
        <f t="shared" si="6"/>
        <v>4.50/km</v>
      </c>
      <c r="I198" s="19">
        <f t="shared" si="7"/>
        <v>0.010138888888888895</v>
      </c>
      <c r="J198" s="19">
        <f>G198-INDEX($G$5:$G$249,MATCH(D198,$D$5:$D$249,0))</f>
        <v>0.0013657407407407438</v>
      </c>
    </row>
    <row r="199" spans="1:10" ht="15" customHeight="1">
      <c r="A199" s="13">
        <v>195</v>
      </c>
      <c r="B199" s="14" t="s">
        <v>450</v>
      </c>
      <c r="C199" s="14" t="s">
        <v>451</v>
      </c>
      <c r="D199" s="13" t="s">
        <v>26</v>
      </c>
      <c r="E199" s="14" t="s">
        <v>100</v>
      </c>
      <c r="F199" s="19">
        <v>0.03361111111111111</v>
      </c>
      <c r="G199" s="19">
        <v>0.03361111111111111</v>
      </c>
      <c r="H199" s="13" t="str">
        <f t="shared" si="6"/>
        <v>4.50/km</v>
      </c>
      <c r="I199" s="19">
        <f t="shared" si="7"/>
        <v>0.010162037037037042</v>
      </c>
      <c r="J199" s="19">
        <f>G199-INDEX($G$5:$G$249,MATCH(D199,$D$5:$D$249,0))</f>
        <v>0.009479166666666667</v>
      </c>
    </row>
    <row r="200" spans="1:10" ht="15" customHeight="1">
      <c r="A200" s="13">
        <v>196</v>
      </c>
      <c r="B200" s="14" t="s">
        <v>452</v>
      </c>
      <c r="C200" s="14" t="s">
        <v>88</v>
      </c>
      <c r="D200" s="13" t="s">
        <v>19</v>
      </c>
      <c r="E200" s="14" t="s">
        <v>181</v>
      </c>
      <c r="F200" s="19">
        <v>0.03363425925925926</v>
      </c>
      <c r="G200" s="19">
        <v>0.03363425925925926</v>
      </c>
      <c r="H200" s="13" t="str">
        <f t="shared" si="6"/>
        <v>4.51/km</v>
      </c>
      <c r="I200" s="19">
        <f t="shared" si="7"/>
        <v>0.01018518518518519</v>
      </c>
      <c r="J200" s="19">
        <f>G200-INDEX($G$5:$G$249,MATCH(D200,$D$5:$D$249,0))</f>
        <v>0.00858796296296296</v>
      </c>
    </row>
    <row r="201" spans="1:10" ht="15" customHeight="1">
      <c r="A201" s="25">
        <v>197</v>
      </c>
      <c r="B201" s="32" t="s">
        <v>453</v>
      </c>
      <c r="C201" s="32" t="s">
        <v>48</v>
      </c>
      <c r="D201" s="25" t="s">
        <v>20</v>
      </c>
      <c r="E201" s="32" t="s">
        <v>321</v>
      </c>
      <c r="F201" s="26">
        <v>0.03365740740740741</v>
      </c>
      <c r="G201" s="26">
        <v>0.03365740740740741</v>
      </c>
      <c r="H201" s="25" t="str">
        <f t="shared" si="6"/>
        <v>4.51/km</v>
      </c>
      <c r="I201" s="26">
        <f t="shared" si="7"/>
        <v>0.010208333333333337</v>
      </c>
      <c r="J201" s="26">
        <f>G201-INDEX($G$5:$G$249,MATCH(D201,$D$5:$D$249,0))</f>
        <v>0.010208333333333337</v>
      </c>
    </row>
    <row r="202" spans="1:10" ht="15" customHeight="1">
      <c r="A202" s="13">
        <v>198</v>
      </c>
      <c r="B202" s="14" t="s">
        <v>250</v>
      </c>
      <c r="C202" s="14" t="s">
        <v>171</v>
      </c>
      <c r="D202" s="13" t="s">
        <v>165</v>
      </c>
      <c r="E202" s="14" t="s">
        <v>95</v>
      </c>
      <c r="F202" s="19">
        <v>0.033726851851851855</v>
      </c>
      <c r="G202" s="19">
        <v>0.033726851851851855</v>
      </c>
      <c r="H202" s="13" t="str">
        <f t="shared" si="6"/>
        <v>4.51/km</v>
      </c>
      <c r="I202" s="19">
        <f t="shared" si="7"/>
        <v>0.010277777777777785</v>
      </c>
      <c r="J202" s="19">
        <f>G202-INDEX($G$5:$G$249,MATCH(D202,$D$5:$D$249,0))</f>
        <v>0.005972222222222226</v>
      </c>
    </row>
    <row r="203" spans="1:10" ht="15" customHeight="1">
      <c r="A203" s="13">
        <v>199</v>
      </c>
      <c r="B203" s="14" t="s">
        <v>248</v>
      </c>
      <c r="C203" s="14" t="s">
        <v>249</v>
      </c>
      <c r="D203" s="13" t="s">
        <v>36</v>
      </c>
      <c r="E203" s="14" t="s">
        <v>95</v>
      </c>
      <c r="F203" s="19">
        <v>0.03373842592592593</v>
      </c>
      <c r="G203" s="19">
        <v>0.03373842592592593</v>
      </c>
      <c r="H203" s="13" t="str">
        <f t="shared" si="6"/>
        <v>4.52/km</v>
      </c>
      <c r="I203" s="19">
        <f t="shared" si="7"/>
        <v>0.010289351851851859</v>
      </c>
      <c r="J203" s="19">
        <f>G203-INDEX($G$5:$G$249,MATCH(D203,$D$5:$D$249,0))</f>
        <v>0.007013888888888892</v>
      </c>
    </row>
    <row r="204" spans="1:10" ht="15" customHeight="1">
      <c r="A204" s="13">
        <v>200</v>
      </c>
      <c r="B204" s="14" t="s">
        <v>245</v>
      </c>
      <c r="C204" s="14" t="s">
        <v>22</v>
      </c>
      <c r="D204" s="13" t="s">
        <v>20</v>
      </c>
      <c r="E204" s="14" t="s">
        <v>52</v>
      </c>
      <c r="F204" s="19">
        <v>0.03373842592592593</v>
      </c>
      <c r="G204" s="19">
        <v>0.03373842592592593</v>
      </c>
      <c r="H204" s="13" t="str">
        <f t="shared" si="6"/>
        <v>4.52/km</v>
      </c>
      <c r="I204" s="19">
        <f t="shared" si="7"/>
        <v>0.010289351851851859</v>
      </c>
      <c r="J204" s="19">
        <f>G204-INDEX($G$5:$G$249,MATCH(D204,$D$5:$D$249,0))</f>
        <v>0.010289351851851859</v>
      </c>
    </row>
    <row r="205" spans="1:10" ht="15" customHeight="1">
      <c r="A205" s="13">
        <v>201</v>
      </c>
      <c r="B205" s="14" t="s">
        <v>220</v>
      </c>
      <c r="C205" s="14" t="s">
        <v>72</v>
      </c>
      <c r="D205" s="13" t="s">
        <v>26</v>
      </c>
      <c r="E205" s="14" t="s">
        <v>44</v>
      </c>
      <c r="F205" s="19">
        <v>0.03375</v>
      </c>
      <c r="G205" s="19">
        <v>0.03375</v>
      </c>
      <c r="H205" s="13" t="str">
        <f t="shared" si="6"/>
        <v>4.52/km</v>
      </c>
      <c r="I205" s="19">
        <f t="shared" si="7"/>
        <v>0.010300925925925932</v>
      </c>
      <c r="J205" s="19">
        <f>G205-INDEX($G$5:$G$249,MATCH(D205,$D$5:$D$249,0))</f>
        <v>0.009618055555555557</v>
      </c>
    </row>
    <row r="206" spans="1:10" ht="15" customHeight="1">
      <c r="A206" s="13">
        <v>202</v>
      </c>
      <c r="B206" s="14" t="s">
        <v>454</v>
      </c>
      <c r="C206" s="14" t="s">
        <v>85</v>
      </c>
      <c r="D206" s="13" t="s">
        <v>36</v>
      </c>
      <c r="E206" s="14" t="s">
        <v>455</v>
      </c>
      <c r="F206" s="19">
        <v>0.03378472222222222</v>
      </c>
      <c r="G206" s="19">
        <v>0.03378472222222222</v>
      </c>
      <c r="H206" s="13" t="str">
        <f t="shared" si="6"/>
        <v>4.52/km</v>
      </c>
      <c r="I206" s="19">
        <f t="shared" si="7"/>
        <v>0.010335648148148153</v>
      </c>
      <c r="J206" s="19">
        <f>G206-INDEX($G$5:$G$249,MATCH(D206,$D$5:$D$249,0))</f>
        <v>0.007060185185185187</v>
      </c>
    </row>
    <row r="207" spans="1:10" ht="15" customHeight="1">
      <c r="A207" s="13">
        <v>203</v>
      </c>
      <c r="B207" s="14" t="s">
        <v>179</v>
      </c>
      <c r="C207" s="14" t="s">
        <v>32</v>
      </c>
      <c r="D207" s="13" t="s">
        <v>19</v>
      </c>
      <c r="E207" s="14" t="s">
        <v>112</v>
      </c>
      <c r="F207" s="19">
        <v>0.03386574074074074</v>
      </c>
      <c r="G207" s="19">
        <v>0.03386574074074074</v>
      </c>
      <c r="H207" s="13" t="str">
        <f t="shared" si="6"/>
        <v>4.53/km</v>
      </c>
      <c r="I207" s="19">
        <f t="shared" si="7"/>
        <v>0.010416666666666668</v>
      </c>
      <c r="J207" s="19">
        <f>G207-INDEX($G$5:$G$249,MATCH(D207,$D$5:$D$249,0))</f>
        <v>0.008819444444444439</v>
      </c>
    </row>
    <row r="208" spans="1:10" ht="15" customHeight="1">
      <c r="A208" s="13">
        <v>204</v>
      </c>
      <c r="B208" s="14" t="s">
        <v>254</v>
      </c>
      <c r="C208" s="14" t="s">
        <v>74</v>
      </c>
      <c r="D208" s="13" t="s">
        <v>12</v>
      </c>
      <c r="E208" s="14" t="s">
        <v>49</v>
      </c>
      <c r="F208" s="19">
        <v>0.03387731481481481</v>
      </c>
      <c r="G208" s="19">
        <v>0.03387731481481481</v>
      </c>
      <c r="H208" s="13" t="str">
        <f t="shared" si="6"/>
        <v>4.53/km</v>
      </c>
      <c r="I208" s="19">
        <f t="shared" si="7"/>
        <v>0.010428240740740741</v>
      </c>
      <c r="J208" s="19">
        <f>G208-INDEX($G$5:$G$249,MATCH(D208,$D$5:$D$249,0))</f>
        <v>0.009502314814814807</v>
      </c>
    </row>
    <row r="209" spans="1:10" ht="15" customHeight="1">
      <c r="A209" s="13">
        <v>205</v>
      </c>
      <c r="B209" s="14" t="s">
        <v>247</v>
      </c>
      <c r="C209" s="14" t="s">
        <v>72</v>
      </c>
      <c r="D209" s="13" t="s">
        <v>26</v>
      </c>
      <c r="E209" s="14" t="s">
        <v>13</v>
      </c>
      <c r="F209" s="19">
        <v>0.033888888888888885</v>
      </c>
      <c r="G209" s="19">
        <v>0.033888888888888885</v>
      </c>
      <c r="H209" s="13" t="str">
        <f t="shared" si="6"/>
        <v>4.53/km</v>
      </c>
      <c r="I209" s="19">
        <f t="shared" si="7"/>
        <v>0.010439814814814815</v>
      </c>
      <c r="J209" s="19">
        <f>G209-INDEX($G$5:$G$249,MATCH(D209,$D$5:$D$249,0))</f>
        <v>0.00975694444444444</v>
      </c>
    </row>
    <row r="210" spans="1:10" ht="15" customHeight="1">
      <c r="A210" s="13">
        <v>206</v>
      </c>
      <c r="B210" s="14" t="s">
        <v>246</v>
      </c>
      <c r="C210" s="14" t="s">
        <v>29</v>
      </c>
      <c r="D210" s="13" t="s">
        <v>19</v>
      </c>
      <c r="E210" s="14" t="s">
        <v>49</v>
      </c>
      <c r="F210" s="19">
        <v>0.03392361111111111</v>
      </c>
      <c r="G210" s="19">
        <v>0.03392361111111111</v>
      </c>
      <c r="H210" s="13" t="str">
        <f t="shared" si="6"/>
        <v>4.53/km</v>
      </c>
      <c r="I210" s="19">
        <f t="shared" si="7"/>
        <v>0.010474537037037043</v>
      </c>
      <c r="J210" s="19">
        <f>G210-INDEX($G$5:$G$249,MATCH(D210,$D$5:$D$249,0))</f>
        <v>0.008877314814814814</v>
      </c>
    </row>
    <row r="211" spans="1:10" ht="15" customHeight="1">
      <c r="A211" s="13">
        <v>207</v>
      </c>
      <c r="B211" s="14" t="s">
        <v>456</v>
      </c>
      <c r="C211" s="14" t="s">
        <v>457</v>
      </c>
      <c r="D211" s="13" t="s">
        <v>20</v>
      </c>
      <c r="E211" s="14" t="s">
        <v>44</v>
      </c>
      <c r="F211" s="19">
        <v>0.03392361111111111</v>
      </c>
      <c r="G211" s="19">
        <v>0.03392361111111111</v>
      </c>
      <c r="H211" s="13" t="str">
        <f t="shared" si="6"/>
        <v>4.53/km</v>
      </c>
      <c r="I211" s="19">
        <f t="shared" si="7"/>
        <v>0.010474537037037043</v>
      </c>
      <c r="J211" s="19">
        <f>G211-INDEX($G$5:$G$249,MATCH(D211,$D$5:$D$249,0))</f>
        <v>0.010474537037037043</v>
      </c>
    </row>
    <row r="212" spans="1:10" ht="15" customHeight="1">
      <c r="A212" s="13">
        <v>208</v>
      </c>
      <c r="B212" s="14" t="s">
        <v>458</v>
      </c>
      <c r="C212" s="14" t="s">
        <v>18</v>
      </c>
      <c r="D212" s="13" t="s">
        <v>12</v>
      </c>
      <c r="E212" s="14" t="s">
        <v>44</v>
      </c>
      <c r="F212" s="19">
        <v>0.03392361111111111</v>
      </c>
      <c r="G212" s="19">
        <v>0.03392361111111111</v>
      </c>
      <c r="H212" s="13" t="str">
        <f t="shared" si="6"/>
        <v>4.53/km</v>
      </c>
      <c r="I212" s="19">
        <f t="shared" si="7"/>
        <v>0.010474537037037043</v>
      </c>
      <c r="J212" s="19">
        <f>G212-INDEX($G$5:$G$249,MATCH(D212,$D$5:$D$249,0))</f>
        <v>0.009548611111111108</v>
      </c>
    </row>
    <row r="213" spans="1:10" ht="15" customHeight="1">
      <c r="A213" s="13">
        <v>209</v>
      </c>
      <c r="B213" s="14" t="s">
        <v>337</v>
      </c>
      <c r="C213" s="14" t="s">
        <v>45</v>
      </c>
      <c r="D213" s="13" t="s">
        <v>26</v>
      </c>
      <c r="E213" s="14" t="s">
        <v>112</v>
      </c>
      <c r="F213" s="19">
        <v>0.03394675925925926</v>
      </c>
      <c r="G213" s="19">
        <v>0.03394675925925926</v>
      </c>
      <c r="H213" s="13" t="str">
        <f t="shared" si="6"/>
        <v>4.53/km</v>
      </c>
      <c r="I213" s="19">
        <f t="shared" si="7"/>
        <v>0.01049768518518519</v>
      </c>
      <c r="J213" s="19">
        <f>G213-INDEX($G$5:$G$249,MATCH(D213,$D$5:$D$249,0))</f>
        <v>0.009814814814814814</v>
      </c>
    </row>
    <row r="214" spans="1:10" ht="15" customHeight="1">
      <c r="A214" s="13">
        <v>210</v>
      </c>
      <c r="B214" s="14" t="s">
        <v>459</v>
      </c>
      <c r="C214" s="14" t="s">
        <v>48</v>
      </c>
      <c r="D214" s="13" t="s">
        <v>19</v>
      </c>
      <c r="E214" s="14" t="s">
        <v>82</v>
      </c>
      <c r="F214" s="19">
        <v>0.03396990740740741</v>
      </c>
      <c r="G214" s="19">
        <v>0.03396990740740741</v>
      </c>
      <c r="H214" s="13" t="str">
        <f t="shared" si="6"/>
        <v>4.54/km</v>
      </c>
      <c r="I214" s="19">
        <f t="shared" si="7"/>
        <v>0.010520833333333337</v>
      </c>
      <c r="J214" s="19">
        <f>G214-INDEX($G$5:$G$249,MATCH(D214,$D$5:$D$249,0))</f>
        <v>0.008923611111111108</v>
      </c>
    </row>
    <row r="215" spans="1:10" ht="15" customHeight="1">
      <c r="A215" s="13">
        <v>211</v>
      </c>
      <c r="B215" s="14" t="s">
        <v>460</v>
      </c>
      <c r="C215" s="14" t="s">
        <v>91</v>
      </c>
      <c r="D215" s="13" t="s">
        <v>26</v>
      </c>
      <c r="E215" s="14" t="s">
        <v>82</v>
      </c>
      <c r="F215" s="19">
        <v>0.034027777777777775</v>
      </c>
      <c r="G215" s="19">
        <v>0.034027777777777775</v>
      </c>
      <c r="H215" s="13" t="str">
        <f t="shared" si="6"/>
        <v>4.54/km</v>
      </c>
      <c r="I215" s="19">
        <f t="shared" si="7"/>
        <v>0.010578703703703705</v>
      </c>
      <c r="J215" s="19">
        <f>G215-INDEX($G$5:$G$249,MATCH(D215,$D$5:$D$249,0))</f>
        <v>0.00989583333333333</v>
      </c>
    </row>
    <row r="216" spans="1:10" ht="15" customHeight="1">
      <c r="A216" s="13">
        <v>212</v>
      </c>
      <c r="B216" s="14" t="s">
        <v>461</v>
      </c>
      <c r="C216" s="14" t="s">
        <v>22</v>
      </c>
      <c r="D216" s="13" t="s">
        <v>36</v>
      </c>
      <c r="E216" s="14" t="s">
        <v>44</v>
      </c>
      <c r="F216" s="19">
        <v>0.0340625</v>
      </c>
      <c r="G216" s="19">
        <v>0.0340625</v>
      </c>
      <c r="H216" s="13" t="str">
        <f t="shared" si="6"/>
        <v>4.54/km</v>
      </c>
      <c r="I216" s="19">
        <f t="shared" si="7"/>
        <v>0.010613425925925932</v>
      </c>
      <c r="J216" s="19">
        <f>G216-INDEX($G$5:$G$249,MATCH(D216,$D$5:$D$249,0))</f>
        <v>0.007337962962962966</v>
      </c>
    </row>
    <row r="217" spans="1:10" ht="15" customHeight="1">
      <c r="A217" s="13">
        <v>213</v>
      </c>
      <c r="B217" s="14" t="s">
        <v>235</v>
      </c>
      <c r="C217" s="14" t="s">
        <v>67</v>
      </c>
      <c r="D217" s="13" t="s">
        <v>36</v>
      </c>
      <c r="E217" s="14" t="s">
        <v>38</v>
      </c>
      <c r="F217" s="19">
        <v>0.03408564814814815</v>
      </c>
      <c r="G217" s="19">
        <v>0.03408564814814815</v>
      </c>
      <c r="H217" s="13" t="str">
        <f aca="true" t="shared" si="8" ref="H217:H247">TEXT(INT((HOUR(G217)*3600+MINUTE(G217)*60+SECOND(G217))/$J$3/60),"0")&amp;"."&amp;TEXT(MOD((HOUR(G217)*3600+MINUTE(G217)*60+SECOND(G217))/$J$3,60),"00")&amp;"/km"</f>
        <v>4.55/km</v>
      </c>
      <c r="I217" s="19">
        <f aca="true" t="shared" si="9" ref="I217:I247">G217-$G$5</f>
        <v>0.01063657407407408</v>
      </c>
      <c r="J217" s="19">
        <f>G217-INDEX($G$5:$G$249,MATCH(D217,$D$5:$D$249,0))</f>
        <v>0.007361111111111113</v>
      </c>
    </row>
    <row r="218" spans="1:10" ht="15" customHeight="1">
      <c r="A218" s="13">
        <v>214</v>
      </c>
      <c r="B218" s="14" t="s">
        <v>462</v>
      </c>
      <c r="C218" s="14" t="s">
        <v>141</v>
      </c>
      <c r="D218" s="13" t="s">
        <v>19</v>
      </c>
      <c r="E218" s="14" t="s">
        <v>217</v>
      </c>
      <c r="F218" s="19">
        <v>0.03425925925925926</v>
      </c>
      <c r="G218" s="19">
        <v>0.03425925925925926</v>
      </c>
      <c r="H218" s="13" t="str">
        <f t="shared" si="8"/>
        <v>4.56/km</v>
      </c>
      <c r="I218" s="19">
        <f t="shared" si="9"/>
        <v>0.01081018518518519</v>
      </c>
      <c r="J218" s="19">
        <f>G218-INDEX($G$5:$G$249,MATCH(D218,$D$5:$D$249,0))</f>
        <v>0.009212962962962961</v>
      </c>
    </row>
    <row r="219" spans="1:10" ht="15" customHeight="1">
      <c r="A219" s="13">
        <v>215</v>
      </c>
      <c r="B219" s="14" t="s">
        <v>463</v>
      </c>
      <c r="C219" s="14" t="s">
        <v>108</v>
      </c>
      <c r="D219" s="13" t="s">
        <v>130</v>
      </c>
      <c r="E219" s="14" t="s">
        <v>82</v>
      </c>
      <c r="F219" s="19">
        <v>0.03428240740740741</v>
      </c>
      <c r="G219" s="19">
        <v>0.03428240740740741</v>
      </c>
      <c r="H219" s="13" t="str">
        <f t="shared" si="8"/>
        <v>4.56/km</v>
      </c>
      <c r="I219" s="19">
        <f t="shared" si="9"/>
        <v>0.010833333333333337</v>
      </c>
      <c r="J219" s="19">
        <f>G219-INDEX($G$5:$G$249,MATCH(D219,$D$5:$D$249,0))</f>
        <v>0.0020601851851851857</v>
      </c>
    </row>
    <row r="220" spans="1:10" ht="15" customHeight="1">
      <c r="A220" s="13">
        <v>216</v>
      </c>
      <c r="B220" s="14" t="s">
        <v>233</v>
      </c>
      <c r="C220" s="14" t="s">
        <v>187</v>
      </c>
      <c r="D220" s="13" t="s">
        <v>130</v>
      </c>
      <c r="E220" s="14" t="s">
        <v>52</v>
      </c>
      <c r="F220" s="19">
        <v>0.034305555555555554</v>
      </c>
      <c r="G220" s="19">
        <v>0.034305555555555554</v>
      </c>
      <c r="H220" s="13" t="str">
        <f t="shared" si="8"/>
        <v>4.56/km</v>
      </c>
      <c r="I220" s="19">
        <f t="shared" si="9"/>
        <v>0.010856481481481484</v>
      </c>
      <c r="J220" s="19">
        <f>G220-INDEX($G$5:$G$249,MATCH(D220,$D$5:$D$249,0))</f>
        <v>0.002083333333333333</v>
      </c>
    </row>
    <row r="221" spans="1:10" ht="15" customHeight="1">
      <c r="A221" s="13">
        <v>217</v>
      </c>
      <c r="B221" s="14" t="s">
        <v>289</v>
      </c>
      <c r="C221" s="14" t="s">
        <v>28</v>
      </c>
      <c r="D221" s="13" t="s">
        <v>36</v>
      </c>
      <c r="E221" s="14" t="s">
        <v>82</v>
      </c>
      <c r="F221" s="19">
        <v>0.0343287037037037</v>
      </c>
      <c r="G221" s="19">
        <v>0.0343287037037037</v>
      </c>
      <c r="H221" s="13" t="str">
        <f t="shared" si="8"/>
        <v>4.57/km</v>
      </c>
      <c r="I221" s="19">
        <f t="shared" si="9"/>
        <v>0.010879629629629631</v>
      </c>
      <c r="J221" s="19">
        <f>G221-INDEX($G$5:$G$249,MATCH(D221,$D$5:$D$249,0))</f>
        <v>0.007604166666666665</v>
      </c>
    </row>
    <row r="222" spans="1:10" ht="15" customHeight="1">
      <c r="A222" s="13">
        <v>218</v>
      </c>
      <c r="B222" s="14" t="s">
        <v>464</v>
      </c>
      <c r="C222" s="14" t="s">
        <v>120</v>
      </c>
      <c r="D222" s="13" t="s">
        <v>36</v>
      </c>
      <c r="E222" s="14" t="s">
        <v>38</v>
      </c>
      <c r="F222" s="19">
        <v>0.03434027777777778</v>
      </c>
      <c r="G222" s="19">
        <v>0.03434027777777778</v>
      </c>
      <c r="H222" s="13" t="str">
        <f t="shared" si="8"/>
        <v>4.57/km</v>
      </c>
      <c r="I222" s="19">
        <f t="shared" si="9"/>
        <v>0.010891203703703712</v>
      </c>
      <c r="J222" s="19">
        <f>G222-INDEX($G$5:$G$249,MATCH(D222,$D$5:$D$249,0))</f>
        <v>0.007615740740740746</v>
      </c>
    </row>
    <row r="223" spans="1:10" ht="15" customHeight="1">
      <c r="A223" s="13">
        <v>219</v>
      </c>
      <c r="B223" s="14" t="s">
        <v>465</v>
      </c>
      <c r="C223" s="14" t="s">
        <v>22</v>
      </c>
      <c r="D223" s="13" t="s">
        <v>36</v>
      </c>
      <c r="E223" s="14" t="s">
        <v>100</v>
      </c>
      <c r="F223" s="19">
        <v>0.034386574074074076</v>
      </c>
      <c r="G223" s="19">
        <v>0.034386574074074076</v>
      </c>
      <c r="H223" s="13" t="str">
        <f t="shared" si="8"/>
        <v>4.57/km</v>
      </c>
      <c r="I223" s="19">
        <f t="shared" si="9"/>
        <v>0.010937500000000006</v>
      </c>
      <c r="J223" s="19">
        <f>G223-INDEX($G$5:$G$249,MATCH(D223,$D$5:$D$249,0))</f>
        <v>0.00766203703703704</v>
      </c>
    </row>
    <row r="224" spans="1:10" ht="15" customHeight="1">
      <c r="A224" s="13">
        <v>220</v>
      </c>
      <c r="B224" s="14" t="s">
        <v>111</v>
      </c>
      <c r="C224" s="14" t="s">
        <v>136</v>
      </c>
      <c r="D224" s="13" t="s">
        <v>36</v>
      </c>
      <c r="E224" s="14" t="s">
        <v>49</v>
      </c>
      <c r="F224" s="19">
        <v>0.03439814814814814</v>
      </c>
      <c r="G224" s="19">
        <v>0.03439814814814814</v>
      </c>
      <c r="H224" s="13" t="str">
        <f t="shared" si="8"/>
        <v>4.57/km</v>
      </c>
      <c r="I224" s="19">
        <f t="shared" si="9"/>
        <v>0.010949074074074073</v>
      </c>
      <c r="J224" s="19">
        <f>G224-INDEX($G$5:$G$249,MATCH(D224,$D$5:$D$249,0))</f>
        <v>0.007673611111111107</v>
      </c>
    </row>
    <row r="225" spans="1:10" ht="15" customHeight="1">
      <c r="A225" s="13">
        <v>221</v>
      </c>
      <c r="B225" s="14" t="s">
        <v>466</v>
      </c>
      <c r="C225" s="14" t="s">
        <v>334</v>
      </c>
      <c r="D225" s="13" t="s">
        <v>50</v>
      </c>
      <c r="E225" s="14" t="s">
        <v>79</v>
      </c>
      <c r="F225" s="19">
        <v>0.034409722222222223</v>
      </c>
      <c r="G225" s="19">
        <v>0.034409722222222223</v>
      </c>
      <c r="H225" s="13" t="str">
        <f t="shared" si="8"/>
        <v>4.57/km</v>
      </c>
      <c r="I225" s="19">
        <f t="shared" si="9"/>
        <v>0.010960648148148153</v>
      </c>
      <c r="J225" s="19">
        <f>G225-INDEX($G$5:$G$249,MATCH(D225,$D$5:$D$249,0))</f>
        <v>0.0059722222222222225</v>
      </c>
    </row>
    <row r="226" spans="1:10" ht="15" customHeight="1">
      <c r="A226" s="13">
        <v>222</v>
      </c>
      <c r="B226" s="14" t="s">
        <v>467</v>
      </c>
      <c r="C226" s="14" t="s">
        <v>18</v>
      </c>
      <c r="D226" s="13" t="s">
        <v>26</v>
      </c>
      <c r="E226" s="14" t="s">
        <v>79</v>
      </c>
      <c r="F226" s="19">
        <v>0.03443287037037037</v>
      </c>
      <c r="G226" s="19">
        <v>0.03443287037037037</v>
      </c>
      <c r="H226" s="13" t="str">
        <f t="shared" si="8"/>
        <v>4.58/km</v>
      </c>
      <c r="I226" s="19">
        <f t="shared" si="9"/>
        <v>0.0109837962962963</v>
      </c>
      <c r="J226" s="19">
        <f>G226-INDEX($G$5:$G$249,MATCH(D226,$D$5:$D$249,0))</f>
        <v>0.010300925925925925</v>
      </c>
    </row>
    <row r="227" spans="1:10" ht="15" customHeight="1">
      <c r="A227" s="13">
        <v>223</v>
      </c>
      <c r="B227" s="14" t="s">
        <v>226</v>
      </c>
      <c r="C227" s="14" t="s">
        <v>227</v>
      </c>
      <c r="D227" s="13" t="s">
        <v>68</v>
      </c>
      <c r="E227" s="14" t="s">
        <v>121</v>
      </c>
      <c r="F227" s="19">
        <v>0.03445601851851852</v>
      </c>
      <c r="G227" s="19">
        <v>0.03445601851851852</v>
      </c>
      <c r="H227" s="13" t="str">
        <f t="shared" si="8"/>
        <v>4.58/km</v>
      </c>
      <c r="I227" s="19">
        <f t="shared" si="9"/>
        <v>0.011006944444444448</v>
      </c>
      <c r="J227" s="19">
        <f>G227-INDEX($G$5:$G$249,MATCH(D227,$D$5:$D$249,0))</f>
        <v>0.0039467592592592575</v>
      </c>
    </row>
    <row r="228" spans="1:10" ht="15" customHeight="1">
      <c r="A228" s="13">
        <v>224</v>
      </c>
      <c r="B228" s="14" t="s">
        <v>468</v>
      </c>
      <c r="C228" s="14" t="s">
        <v>196</v>
      </c>
      <c r="D228" s="13" t="s">
        <v>50</v>
      </c>
      <c r="E228" s="14" t="s">
        <v>44</v>
      </c>
      <c r="F228" s="19">
        <v>0.03445601851851852</v>
      </c>
      <c r="G228" s="19">
        <v>0.03445601851851852</v>
      </c>
      <c r="H228" s="13" t="str">
        <f t="shared" si="8"/>
        <v>4.58/km</v>
      </c>
      <c r="I228" s="19">
        <f t="shared" si="9"/>
        <v>0.011006944444444448</v>
      </c>
      <c r="J228" s="19">
        <f>G228-INDEX($G$5:$G$249,MATCH(D228,$D$5:$D$249,0))</f>
        <v>0.006018518518518517</v>
      </c>
    </row>
    <row r="229" spans="1:10" ht="15" customHeight="1">
      <c r="A229" s="13">
        <v>225</v>
      </c>
      <c r="B229" s="14" t="s">
        <v>34</v>
      </c>
      <c r="C229" s="14" t="s">
        <v>22</v>
      </c>
      <c r="D229" s="13" t="s">
        <v>36</v>
      </c>
      <c r="E229" s="14" t="s">
        <v>82</v>
      </c>
      <c r="F229" s="19">
        <v>0.03450231481481481</v>
      </c>
      <c r="G229" s="19">
        <v>0.03450231481481481</v>
      </c>
      <c r="H229" s="13" t="str">
        <f t="shared" si="8"/>
        <v>4.58/km</v>
      </c>
      <c r="I229" s="19">
        <f t="shared" si="9"/>
        <v>0.011053240740740742</v>
      </c>
      <c r="J229" s="19">
        <f>G229-INDEX($G$5:$G$249,MATCH(D229,$D$5:$D$249,0))</f>
        <v>0.007777777777777776</v>
      </c>
    </row>
    <row r="230" spans="1:10" ht="15" customHeight="1">
      <c r="A230" s="13">
        <v>226</v>
      </c>
      <c r="B230" s="14" t="s">
        <v>469</v>
      </c>
      <c r="C230" s="14" t="s">
        <v>45</v>
      </c>
      <c r="D230" s="13" t="s">
        <v>98</v>
      </c>
      <c r="E230" s="14" t="s">
        <v>49</v>
      </c>
      <c r="F230" s="19">
        <v>0.034525462962962966</v>
      </c>
      <c r="G230" s="19">
        <v>0.034525462962962966</v>
      </c>
      <c r="H230" s="13" t="str">
        <f t="shared" si="8"/>
        <v>4.58/km</v>
      </c>
      <c r="I230" s="19">
        <f t="shared" si="9"/>
        <v>0.011076388888888896</v>
      </c>
      <c r="J230" s="19">
        <f>G230-INDEX($G$5:$G$249,MATCH(D230,$D$5:$D$249,0))</f>
        <v>0.006770833333333337</v>
      </c>
    </row>
    <row r="231" spans="1:10" ht="15" customHeight="1">
      <c r="A231" s="13">
        <v>227</v>
      </c>
      <c r="B231" s="14" t="s">
        <v>265</v>
      </c>
      <c r="C231" s="14" t="s">
        <v>47</v>
      </c>
      <c r="D231" s="13" t="s">
        <v>23</v>
      </c>
      <c r="E231" s="14" t="s">
        <v>24</v>
      </c>
      <c r="F231" s="19">
        <v>0.034652777777777775</v>
      </c>
      <c r="G231" s="19">
        <v>0.034652777777777775</v>
      </c>
      <c r="H231" s="13" t="str">
        <f t="shared" si="8"/>
        <v>4.59/km</v>
      </c>
      <c r="I231" s="19">
        <f t="shared" si="9"/>
        <v>0.011203703703703705</v>
      </c>
      <c r="J231" s="19">
        <f>G231-INDEX($G$5:$G$249,MATCH(D231,$D$5:$D$249,0))</f>
        <v>0.008437499999999997</v>
      </c>
    </row>
    <row r="232" spans="1:10" ht="15" customHeight="1">
      <c r="A232" s="13">
        <v>228</v>
      </c>
      <c r="B232" s="14" t="s">
        <v>229</v>
      </c>
      <c r="C232" s="14" t="s">
        <v>67</v>
      </c>
      <c r="D232" s="13" t="s">
        <v>36</v>
      </c>
      <c r="E232" s="14" t="s">
        <v>13</v>
      </c>
      <c r="F232" s="19">
        <v>0.03467592592592592</v>
      </c>
      <c r="G232" s="19">
        <v>0.03467592592592592</v>
      </c>
      <c r="H232" s="13" t="str">
        <f t="shared" si="8"/>
        <v>4.60/km</v>
      </c>
      <c r="I232" s="19">
        <f t="shared" si="9"/>
        <v>0.011226851851851852</v>
      </c>
      <c r="J232" s="19">
        <f>G232-INDEX($G$5:$G$249,MATCH(D232,$D$5:$D$249,0))</f>
        <v>0.007951388888888886</v>
      </c>
    </row>
    <row r="233" spans="1:10" ht="15" customHeight="1">
      <c r="A233" s="13">
        <v>229</v>
      </c>
      <c r="B233" s="14" t="s">
        <v>376</v>
      </c>
      <c r="C233" s="14" t="s">
        <v>318</v>
      </c>
      <c r="D233" s="13" t="s">
        <v>239</v>
      </c>
      <c r="E233" s="14" t="s">
        <v>49</v>
      </c>
      <c r="F233" s="19">
        <v>0.0347337962962963</v>
      </c>
      <c r="G233" s="19">
        <v>0.0347337962962963</v>
      </c>
      <c r="H233" s="13" t="str">
        <f t="shared" si="8"/>
        <v>5.00/km</v>
      </c>
      <c r="I233" s="19">
        <f t="shared" si="9"/>
        <v>0.011284722222222227</v>
      </c>
      <c r="J233" s="19">
        <f>G233-INDEX($G$5:$G$249,MATCH(D233,$D$5:$D$249,0))</f>
        <v>0.0025694444444444436</v>
      </c>
    </row>
    <row r="234" spans="1:10" ht="15" customHeight="1">
      <c r="A234" s="13">
        <v>230</v>
      </c>
      <c r="B234" s="14" t="s">
        <v>256</v>
      </c>
      <c r="C234" s="14" t="s">
        <v>257</v>
      </c>
      <c r="D234" s="13" t="s">
        <v>50</v>
      </c>
      <c r="E234" s="14" t="s">
        <v>52</v>
      </c>
      <c r="F234" s="19">
        <v>0.03491898148148148</v>
      </c>
      <c r="G234" s="19">
        <v>0.03491898148148148</v>
      </c>
      <c r="H234" s="13" t="str">
        <f t="shared" si="8"/>
        <v>5.02/km</v>
      </c>
      <c r="I234" s="19">
        <f t="shared" si="9"/>
        <v>0.011469907407407411</v>
      </c>
      <c r="J234" s="19">
        <f>G234-INDEX($G$5:$G$249,MATCH(D234,$D$5:$D$249,0))</f>
        <v>0.00648148148148148</v>
      </c>
    </row>
    <row r="235" spans="1:10" ht="15" customHeight="1">
      <c r="A235" s="13">
        <v>231</v>
      </c>
      <c r="B235" s="14" t="s">
        <v>470</v>
      </c>
      <c r="C235" s="14" t="s">
        <v>471</v>
      </c>
      <c r="D235" s="13" t="s">
        <v>274</v>
      </c>
      <c r="E235" s="14" t="s">
        <v>119</v>
      </c>
      <c r="F235" s="19">
        <v>0.034942129629629635</v>
      </c>
      <c r="G235" s="19">
        <v>0.034942129629629635</v>
      </c>
      <c r="H235" s="13" t="str">
        <f t="shared" si="8"/>
        <v>5.02/km</v>
      </c>
      <c r="I235" s="19">
        <f t="shared" si="9"/>
        <v>0.011493055555555565</v>
      </c>
      <c r="J235" s="19">
        <f>G235-INDEX($G$5:$G$249,MATCH(D235,$D$5:$D$249,0))</f>
        <v>0</v>
      </c>
    </row>
    <row r="236" spans="1:10" ht="15" customHeight="1">
      <c r="A236" s="13">
        <v>232</v>
      </c>
      <c r="B236" s="14" t="s">
        <v>472</v>
      </c>
      <c r="C236" s="14" t="s">
        <v>89</v>
      </c>
      <c r="D236" s="13" t="s">
        <v>50</v>
      </c>
      <c r="E236" s="14" t="s">
        <v>112</v>
      </c>
      <c r="F236" s="19">
        <v>0.0349537037037037</v>
      </c>
      <c r="G236" s="19">
        <v>0.0349537037037037</v>
      </c>
      <c r="H236" s="13" t="str">
        <f t="shared" si="8"/>
        <v>5.02/km</v>
      </c>
      <c r="I236" s="19">
        <f t="shared" si="9"/>
        <v>0.011504629629629632</v>
      </c>
      <c r="J236" s="19">
        <f>G236-INDEX($G$5:$G$249,MATCH(D236,$D$5:$D$249,0))</f>
        <v>0.006516203703703701</v>
      </c>
    </row>
    <row r="237" spans="1:10" ht="15" customHeight="1">
      <c r="A237" s="13">
        <v>233</v>
      </c>
      <c r="B237" s="14" t="s">
        <v>473</v>
      </c>
      <c r="C237" s="14" t="s">
        <v>73</v>
      </c>
      <c r="D237" s="13" t="s">
        <v>26</v>
      </c>
      <c r="E237" s="14" t="s">
        <v>24</v>
      </c>
      <c r="F237" s="19">
        <v>0.0350462962962963</v>
      </c>
      <c r="G237" s="19">
        <v>0.0350462962962963</v>
      </c>
      <c r="H237" s="13" t="str">
        <f t="shared" si="8"/>
        <v>5.03/km</v>
      </c>
      <c r="I237" s="19">
        <f t="shared" si="9"/>
        <v>0.011597222222222228</v>
      </c>
      <c r="J237" s="19">
        <f>G237-INDEX($G$5:$G$249,MATCH(D237,$D$5:$D$249,0))</f>
        <v>0.010914351851851852</v>
      </c>
    </row>
    <row r="238" spans="1:10" ht="15" customHeight="1">
      <c r="A238" s="13">
        <v>234</v>
      </c>
      <c r="B238" s="14" t="s">
        <v>272</v>
      </c>
      <c r="C238" s="14" t="s">
        <v>273</v>
      </c>
      <c r="D238" s="13" t="s">
        <v>239</v>
      </c>
      <c r="E238" s="14" t="s">
        <v>95</v>
      </c>
      <c r="F238" s="19">
        <v>0.03509259259259259</v>
      </c>
      <c r="G238" s="19">
        <v>0.03509259259259259</v>
      </c>
      <c r="H238" s="13" t="str">
        <f t="shared" si="8"/>
        <v>5.03/km</v>
      </c>
      <c r="I238" s="19">
        <f t="shared" si="9"/>
        <v>0.011643518518518522</v>
      </c>
      <c r="J238" s="19">
        <f>G238-INDEX($G$5:$G$249,MATCH(D238,$D$5:$D$249,0))</f>
        <v>0.002928240740740738</v>
      </c>
    </row>
    <row r="239" spans="1:10" ht="15" customHeight="1">
      <c r="A239" s="13">
        <v>235</v>
      </c>
      <c r="B239" s="14" t="s">
        <v>474</v>
      </c>
      <c r="C239" s="14" t="s">
        <v>475</v>
      </c>
      <c r="D239" s="13" t="s">
        <v>98</v>
      </c>
      <c r="E239" s="14" t="s">
        <v>44</v>
      </c>
      <c r="F239" s="19">
        <v>0.03515046296296296</v>
      </c>
      <c r="G239" s="19">
        <v>0.03515046296296296</v>
      </c>
      <c r="H239" s="13" t="str">
        <f t="shared" si="8"/>
        <v>5.04/km</v>
      </c>
      <c r="I239" s="19">
        <f t="shared" si="9"/>
        <v>0.01170138888888889</v>
      </c>
      <c r="J239" s="19">
        <f>G239-INDEX($G$5:$G$249,MATCH(D239,$D$5:$D$249,0))</f>
        <v>0.007395833333333331</v>
      </c>
    </row>
    <row r="240" spans="1:10" ht="15" customHeight="1">
      <c r="A240" s="13">
        <v>236</v>
      </c>
      <c r="B240" s="14" t="s">
        <v>189</v>
      </c>
      <c r="C240" s="14" t="s">
        <v>476</v>
      </c>
      <c r="D240" s="13" t="s">
        <v>20</v>
      </c>
      <c r="E240" s="14" t="s">
        <v>79</v>
      </c>
      <c r="F240" s="19">
        <v>0.03515046296296296</v>
      </c>
      <c r="G240" s="19">
        <v>0.03515046296296296</v>
      </c>
      <c r="H240" s="13" t="str">
        <f t="shared" si="8"/>
        <v>5.04/km</v>
      </c>
      <c r="I240" s="19">
        <f t="shared" si="9"/>
        <v>0.01170138888888889</v>
      </c>
      <c r="J240" s="19">
        <f>G240-INDEX($G$5:$G$249,MATCH(D240,$D$5:$D$249,0))</f>
        <v>0.01170138888888889</v>
      </c>
    </row>
    <row r="241" spans="1:10" ht="15" customHeight="1">
      <c r="A241" s="13">
        <v>237</v>
      </c>
      <c r="B241" s="14" t="s">
        <v>477</v>
      </c>
      <c r="C241" s="14" t="s">
        <v>142</v>
      </c>
      <c r="D241" s="13" t="s">
        <v>98</v>
      </c>
      <c r="E241" s="14" t="s">
        <v>79</v>
      </c>
      <c r="F241" s="19">
        <v>0.03515046296296296</v>
      </c>
      <c r="G241" s="19">
        <v>0.03515046296296296</v>
      </c>
      <c r="H241" s="13" t="str">
        <f t="shared" si="8"/>
        <v>5.04/km</v>
      </c>
      <c r="I241" s="19">
        <f t="shared" si="9"/>
        <v>0.01170138888888889</v>
      </c>
      <c r="J241" s="19">
        <f>G241-INDEX($G$5:$G$249,MATCH(D241,$D$5:$D$249,0))</f>
        <v>0.007395833333333331</v>
      </c>
    </row>
    <row r="242" spans="1:10" ht="15" customHeight="1">
      <c r="A242" s="13">
        <v>238</v>
      </c>
      <c r="B242" s="14" t="s">
        <v>478</v>
      </c>
      <c r="C242" s="14" t="s">
        <v>188</v>
      </c>
      <c r="D242" s="13" t="s">
        <v>106</v>
      </c>
      <c r="E242" s="14" t="s">
        <v>112</v>
      </c>
      <c r="F242" s="19">
        <v>0.03525462962962963</v>
      </c>
      <c r="G242" s="19">
        <v>0.03525462962962963</v>
      </c>
      <c r="H242" s="13" t="str">
        <f aca="true" t="shared" si="10" ref="H242:H305">TEXT(INT((HOUR(G242)*3600+MINUTE(G242)*60+SECOND(G242))/$J$3/60),"0")&amp;"."&amp;TEXT(MOD((HOUR(G242)*3600+MINUTE(G242)*60+SECOND(G242))/$J$3,60),"00")&amp;"/km"</f>
        <v>5.05/km</v>
      </c>
      <c r="I242" s="19">
        <f aca="true" t="shared" si="11" ref="I242:I305">G242-$G$5</f>
        <v>0.011805555555555559</v>
      </c>
      <c r="J242" s="19">
        <f aca="true" t="shared" si="12" ref="J242:J305">G242-INDEX($G$5:$G$249,MATCH(D242,$D$5:$D$249,0))</f>
        <v>0.0043171296296296326</v>
      </c>
    </row>
    <row r="243" spans="1:10" ht="15" customHeight="1">
      <c r="A243" s="13">
        <v>239</v>
      </c>
      <c r="B243" s="14" t="s">
        <v>472</v>
      </c>
      <c r="C243" s="14" t="s">
        <v>177</v>
      </c>
      <c r="D243" s="13" t="s">
        <v>107</v>
      </c>
      <c r="E243" s="14" t="s">
        <v>112</v>
      </c>
      <c r="F243" s="19">
        <v>0.03525462962962963</v>
      </c>
      <c r="G243" s="19">
        <v>0.03525462962962963</v>
      </c>
      <c r="H243" s="13" t="str">
        <f t="shared" si="10"/>
        <v>5.05/km</v>
      </c>
      <c r="I243" s="19">
        <f t="shared" si="11"/>
        <v>0.011805555555555559</v>
      </c>
      <c r="J243" s="19">
        <f t="shared" si="12"/>
        <v>0.005520833333333329</v>
      </c>
    </row>
    <row r="244" spans="1:10" ht="15" customHeight="1">
      <c r="A244" s="13">
        <v>240</v>
      </c>
      <c r="B244" s="14" t="s">
        <v>276</v>
      </c>
      <c r="C244" s="14" t="s">
        <v>169</v>
      </c>
      <c r="D244" s="13" t="s">
        <v>19</v>
      </c>
      <c r="E244" s="14" t="s">
        <v>44</v>
      </c>
      <c r="F244" s="19">
        <v>0.03530092592592592</v>
      </c>
      <c r="G244" s="19">
        <v>0.03530092592592592</v>
      </c>
      <c r="H244" s="13" t="str">
        <f t="shared" si="10"/>
        <v>5.05/km</v>
      </c>
      <c r="I244" s="19">
        <f t="shared" si="11"/>
        <v>0.011851851851851853</v>
      </c>
      <c r="J244" s="19">
        <f t="shared" si="12"/>
        <v>0.010254629629629624</v>
      </c>
    </row>
    <row r="245" spans="1:10" ht="15" customHeight="1">
      <c r="A245" s="13">
        <v>241</v>
      </c>
      <c r="B245" s="14" t="s">
        <v>479</v>
      </c>
      <c r="C245" s="14" t="s">
        <v>94</v>
      </c>
      <c r="D245" s="13" t="s">
        <v>20</v>
      </c>
      <c r="E245" s="14" t="s">
        <v>145</v>
      </c>
      <c r="F245" s="19">
        <v>0.03532407407407407</v>
      </c>
      <c r="G245" s="19">
        <v>0.03532407407407407</v>
      </c>
      <c r="H245" s="13" t="str">
        <f t="shared" si="10"/>
        <v>5.05/km</v>
      </c>
      <c r="I245" s="19">
        <f t="shared" si="11"/>
        <v>0.011875</v>
      </c>
      <c r="J245" s="19">
        <f t="shared" si="12"/>
        <v>0.011875</v>
      </c>
    </row>
    <row r="246" spans="1:10" ht="15" customHeight="1">
      <c r="A246" s="13">
        <v>242</v>
      </c>
      <c r="B246" s="14" t="s">
        <v>480</v>
      </c>
      <c r="C246" s="14" t="s">
        <v>18</v>
      </c>
      <c r="D246" s="13" t="s">
        <v>20</v>
      </c>
      <c r="E246" s="14" t="s">
        <v>24</v>
      </c>
      <c r="F246" s="19">
        <v>0.035381944444444445</v>
      </c>
      <c r="G246" s="19">
        <v>0.035381944444444445</v>
      </c>
      <c r="H246" s="13" t="str">
        <f t="shared" si="10"/>
        <v>5.06/km</v>
      </c>
      <c r="I246" s="19">
        <f t="shared" si="11"/>
        <v>0.011932870370370375</v>
      </c>
      <c r="J246" s="19">
        <f t="shared" si="12"/>
        <v>0.011932870370370375</v>
      </c>
    </row>
    <row r="247" spans="1:10" ht="15" customHeight="1">
      <c r="A247" s="13">
        <v>243</v>
      </c>
      <c r="B247" s="14" t="s">
        <v>235</v>
      </c>
      <c r="C247" s="14" t="s">
        <v>215</v>
      </c>
      <c r="D247" s="13" t="s">
        <v>106</v>
      </c>
      <c r="E247" s="14" t="s">
        <v>82</v>
      </c>
      <c r="F247" s="19">
        <v>0.03542824074074074</v>
      </c>
      <c r="G247" s="19">
        <v>0.03542824074074074</v>
      </c>
      <c r="H247" s="13" t="str">
        <f t="shared" si="10"/>
        <v>5.06/km</v>
      </c>
      <c r="I247" s="19">
        <f t="shared" si="11"/>
        <v>0.01197916666666667</v>
      </c>
      <c r="J247" s="19">
        <f t="shared" si="12"/>
        <v>0.004490740740740743</v>
      </c>
    </row>
    <row r="248" spans="1:10" ht="15" customHeight="1">
      <c r="A248" s="13">
        <v>244</v>
      </c>
      <c r="B248" s="14" t="s">
        <v>481</v>
      </c>
      <c r="C248" s="14" t="s">
        <v>108</v>
      </c>
      <c r="D248" s="13" t="s">
        <v>19</v>
      </c>
      <c r="E248" s="14" t="s">
        <v>79</v>
      </c>
      <c r="F248" s="19">
        <v>0.03546296296296297</v>
      </c>
      <c r="G248" s="19">
        <v>0.03546296296296297</v>
      </c>
      <c r="H248" s="13" t="str">
        <f t="shared" si="10"/>
        <v>5.06/km</v>
      </c>
      <c r="I248" s="19">
        <f t="shared" si="11"/>
        <v>0.012013888888888897</v>
      </c>
      <c r="J248" s="19">
        <f t="shared" si="12"/>
        <v>0.010416666666666668</v>
      </c>
    </row>
    <row r="249" spans="1:10" ht="15" customHeight="1">
      <c r="A249" s="13">
        <v>245</v>
      </c>
      <c r="B249" s="14" t="s">
        <v>482</v>
      </c>
      <c r="C249" s="14" t="s">
        <v>331</v>
      </c>
      <c r="D249" s="13" t="s">
        <v>36</v>
      </c>
      <c r="E249" s="14" t="s">
        <v>38</v>
      </c>
      <c r="F249" s="19">
        <v>0.03546296296296297</v>
      </c>
      <c r="G249" s="19">
        <v>0.03546296296296297</v>
      </c>
      <c r="H249" s="13" t="str">
        <f t="shared" si="10"/>
        <v>5.06/km</v>
      </c>
      <c r="I249" s="19">
        <f t="shared" si="11"/>
        <v>0.012013888888888897</v>
      </c>
      <c r="J249" s="19">
        <f t="shared" si="12"/>
        <v>0.00873842592592593</v>
      </c>
    </row>
    <row r="250" spans="1:10" ht="15" customHeight="1">
      <c r="A250" s="13">
        <v>246</v>
      </c>
      <c r="B250" s="14" t="s">
        <v>290</v>
      </c>
      <c r="C250" s="14" t="s">
        <v>99</v>
      </c>
      <c r="D250" s="13" t="s">
        <v>19</v>
      </c>
      <c r="E250" s="14" t="s">
        <v>49</v>
      </c>
      <c r="F250" s="19">
        <v>0.03549768518518519</v>
      </c>
      <c r="G250" s="19">
        <v>0.03549768518518519</v>
      </c>
      <c r="H250" s="13" t="str">
        <f t="shared" si="10"/>
        <v>5.07/km</v>
      </c>
      <c r="I250" s="19">
        <f t="shared" si="11"/>
        <v>0.012048611111111118</v>
      </c>
      <c r="J250" s="19">
        <f t="shared" si="12"/>
        <v>0.010451388888888889</v>
      </c>
    </row>
    <row r="251" spans="1:10" ht="15" customHeight="1">
      <c r="A251" s="13">
        <v>247</v>
      </c>
      <c r="B251" s="14" t="s">
        <v>483</v>
      </c>
      <c r="C251" s="14" t="s">
        <v>209</v>
      </c>
      <c r="D251" s="13" t="s">
        <v>130</v>
      </c>
      <c r="E251" s="14" t="s">
        <v>181</v>
      </c>
      <c r="F251" s="19">
        <v>0.03556712962962963</v>
      </c>
      <c r="G251" s="19">
        <v>0.03556712962962963</v>
      </c>
      <c r="H251" s="13" t="str">
        <f t="shared" si="10"/>
        <v>5.07/km</v>
      </c>
      <c r="I251" s="19">
        <f t="shared" si="11"/>
        <v>0.012118055555555559</v>
      </c>
      <c r="J251" s="19">
        <f t="shared" si="12"/>
        <v>0.0033449074074074076</v>
      </c>
    </row>
    <row r="252" spans="1:10" ht="15" customHeight="1">
      <c r="A252" s="13">
        <v>248</v>
      </c>
      <c r="B252" s="14" t="s">
        <v>484</v>
      </c>
      <c r="C252" s="14" t="s">
        <v>192</v>
      </c>
      <c r="D252" s="13" t="s">
        <v>26</v>
      </c>
      <c r="E252" s="14" t="s">
        <v>69</v>
      </c>
      <c r="F252" s="19">
        <v>0.03561342592592592</v>
      </c>
      <c r="G252" s="19">
        <v>0.03561342592592592</v>
      </c>
      <c r="H252" s="13" t="str">
        <f t="shared" si="10"/>
        <v>5.08/km</v>
      </c>
      <c r="I252" s="19">
        <f t="shared" si="11"/>
        <v>0.012164351851851853</v>
      </c>
      <c r="J252" s="19">
        <f t="shared" si="12"/>
        <v>0.011481481481481478</v>
      </c>
    </row>
    <row r="253" spans="1:10" ht="15" customHeight="1">
      <c r="A253" s="13">
        <v>249</v>
      </c>
      <c r="B253" s="14" t="s">
        <v>485</v>
      </c>
      <c r="C253" s="14" t="s">
        <v>486</v>
      </c>
      <c r="D253" s="13" t="s">
        <v>36</v>
      </c>
      <c r="E253" s="14" t="s">
        <v>38</v>
      </c>
      <c r="F253" s="19">
        <v>0.035625</v>
      </c>
      <c r="G253" s="19">
        <v>0.035625</v>
      </c>
      <c r="H253" s="13" t="str">
        <f t="shared" si="10"/>
        <v>5.08/km</v>
      </c>
      <c r="I253" s="19">
        <f t="shared" si="11"/>
        <v>0.012175925925925927</v>
      </c>
      <c r="J253" s="19">
        <f t="shared" si="12"/>
        <v>0.00890046296296296</v>
      </c>
    </row>
    <row r="254" spans="1:10" ht="15" customHeight="1">
      <c r="A254" s="13">
        <v>250</v>
      </c>
      <c r="B254" s="14" t="s">
        <v>241</v>
      </c>
      <c r="C254" s="14" t="s">
        <v>134</v>
      </c>
      <c r="D254" s="13" t="s">
        <v>19</v>
      </c>
      <c r="E254" s="14" t="s">
        <v>79</v>
      </c>
      <c r="F254" s="19">
        <v>0.035625</v>
      </c>
      <c r="G254" s="19">
        <v>0.035625</v>
      </c>
      <c r="H254" s="13" t="str">
        <f t="shared" si="10"/>
        <v>5.08/km</v>
      </c>
      <c r="I254" s="19">
        <f t="shared" si="11"/>
        <v>0.012175925925925927</v>
      </c>
      <c r="J254" s="19">
        <f t="shared" si="12"/>
        <v>0.010578703703703698</v>
      </c>
    </row>
    <row r="255" spans="1:10" ht="15" customHeight="1">
      <c r="A255" s="13">
        <v>251</v>
      </c>
      <c r="B255" s="14" t="s">
        <v>458</v>
      </c>
      <c r="C255" s="14" t="s">
        <v>102</v>
      </c>
      <c r="D255" s="13" t="s">
        <v>20</v>
      </c>
      <c r="E255" s="14" t="s">
        <v>119</v>
      </c>
      <c r="F255" s="19">
        <v>0.03563657407407408</v>
      </c>
      <c r="G255" s="19">
        <v>0.03563657407407408</v>
      </c>
      <c r="H255" s="13" t="str">
        <f t="shared" si="10"/>
        <v>5.08/km</v>
      </c>
      <c r="I255" s="19">
        <f t="shared" si="11"/>
        <v>0.012187500000000007</v>
      </c>
      <c r="J255" s="19">
        <f t="shared" si="12"/>
        <v>0.012187500000000007</v>
      </c>
    </row>
    <row r="256" spans="1:10" ht="15" customHeight="1">
      <c r="A256" s="13">
        <v>252</v>
      </c>
      <c r="B256" s="14" t="s">
        <v>487</v>
      </c>
      <c r="C256" s="14" t="s">
        <v>334</v>
      </c>
      <c r="D256" s="13" t="s">
        <v>50</v>
      </c>
      <c r="E256" s="14" t="s">
        <v>112</v>
      </c>
      <c r="F256" s="19">
        <v>0.035729166666666666</v>
      </c>
      <c r="G256" s="19">
        <v>0.035729166666666666</v>
      </c>
      <c r="H256" s="13" t="str">
        <f t="shared" si="10"/>
        <v>5.09/km</v>
      </c>
      <c r="I256" s="19">
        <f t="shared" si="11"/>
        <v>0.012280092592592596</v>
      </c>
      <c r="J256" s="19">
        <f t="shared" si="12"/>
        <v>0.007291666666666665</v>
      </c>
    </row>
    <row r="257" spans="1:10" ht="15" customHeight="1">
      <c r="A257" s="13">
        <v>253</v>
      </c>
      <c r="B257" s="14" t="s">
        <v>220</v>
      </c>
      <c r="C257" s="14" t="s">
        <v>488</v>
      </c>
      <c r="D257" s="13" t="s">
        <v>274</v>
      </c>
      <c r="E257" s="14" t="s">
        <v>13</v>
      </c>
      <c r="F257" s="19">
        <v>0.035740740740740747</v>
      </c>
      <c r="G257" s="19">
        <v>0.035740740740740747</v>
      </c>
      <c r="H257" s="13" t="str">
        <f t="shared" si="10"/>
        <v>5.09/km</v>
      </c>
      <c r="I257" s="19">
        <f t="shared" si="11"/>
        <v>0.012291666666666676</v>
      </c>
      <c r="J257" s="19">
        <f t="shared" si="12"/>
        <v>0.000798611111111111</v>
      </c>
    </row>
    <row r="258" spans="1:10" ht="15" customHeight="1">
      <c r="A258" s="13">
        <v>254</v>
      </c>
      <c r="B258" s="14" t="s">
        <v>434</v>
      </c>
      <c r="C258" s="14" t="s">
        <v>67</v>
      </c>
      <c r="D258" s="13" t="s">
        <v>98</v>
      </c>
      <c r="E258" s="14" t="s">
        <v>389</v>
      </c>
      <c r="F258" s="19">
        <v>0.03579861111111111</v>
      </c>
      <c r="G258" s="19">
        <v>0.03579861111111111</v>
      </c>
      <c r="H258" s="13" t="str">
        <f t="shared" si="10"/>
        <v>5.09/km</v>
      </c>
      <c r="I258" s="19">
        <f t="shared" si="11"/>
        <v>0.012349537037037037</v>
      </c>
      <c r="J258" s="19">
        <f t="shared" si="12"/>
        <v>0.008043981481481478</v>
      </c>
    </row>
    <row r="259" spans="1:10" ht="15" customHeight="1">
      <c r="A259" s="13">
        <v>255</v>
      </c>
      <c r="B259" s="14" t="s">
        <v>303</v>
      </c>
      <c r="C259" s="14" t="s">
        <v>142</v>
      </c>
      <c r="D259" s="13" t="s">
        <v>130</v>
      </c>
      <c r="E259" s="14" t="s">
        <v>44</v>
      </c>
      <c r="F259" s="19">
        <v>0.03582175925925926</v>
      </c>
      <c r="G259" s="19">
        <v>0.03582175925925926</v>
      </c>
      <c r="H259" s="13" t="str">
        <f t="shared" si="10"/>
        <v>5.10/km</v>
      </c>
      <c r="I259" s="19">
        <f t="shared" si="11"/>
        <v>0.012372685185185191</v>
      </c>
      <c r="J259" s="19">
        <f t="shared" si="12"/>
        <v>0.00359953703703704</v>
      </c>
    </row>
    <row r="260" spans="1:10" ht="15" customHeight="1">
      <c r="A260" s="13">
        <v>256</v>
      </c>
      <c r="B260" s="14" t="s">
        <v>133</v>
      </c>
      <c r="C260" s="14" t="s">
        <v>489</v>
      </c>
      <c r="D260" s="13" t="s">
        <v>19</v>
      </c>
      <c r="E260" s="14" t="s">
        <v>82</v>
      </c>
      <c r="F260" s="19">
        <v>0.03587962962962963</v>
      </c>
      <c r="G260" s="19">
        <v>0.03587962962962963</v>
      </c>
      <c r="H260" s="13" t="str">
        <f t="shared" si="10"/>
        <v>5.10/km</v>
      </c>
      <c r="I260" s="19">
        <f t="shared" si="11"/>
        <v>0.01243055555555556</v>
      </c>
      <c r="J260" s="19">
        <f t="shared" si="12"/>
        <v>0.01083333333333333</v>
      </c>
    </row>
    <row r="261" spans="1:10" ht="15" customHeight="1">
      <c r="A261" s="13">
        <v>257</v>
      </c>
      <c r="B261" s="14" t="s">
        <v>275</v>
      </c>
      <c r="C261" s="14" t="s">
        <v>187</v>
      </c>
      <c r="D261" s="13" t="s">
        <v>20</v>
      </c>
      <c r="E261" s="14" t="s">
        <v>112</v>
      </c>
      <c r="F261" s="19">
        <v>0.03594907407407407</v>
      </c>
      <c r="G261" s="19">
        <v>0.03594907407407407</v>
      </c>
      <c r="H261" s="13" t="str">
        <f t="shared" si="10"/>
        <v>5.11/km</v>
      </c>
      <c r="I261" s="19">
        <f t="shared" si="11"/>
        <v>0.0125</v>
      </c>
      <c r="J261" s="19">
        <f t="shared" si="12"/>
        <v>0.0125</v>
      </c>
    </row>
    <row r="262" spans="1:10" ht="15" customHeight="1">
      <c r="A262" s="13">
        <v>258</v>
      </c>
      <c r="B262" s="14" t="s">
        <v>490</v>
      </c>
      <c r="C262" s="14" t="s">
        <v>238</v>
      </c>
      <c r="D262" s="13" t="s">
        <v>274</v>
      </c>
      <c r="E262" s="14" t="s">
        <v>44</v>
      </c>
      <c r="F262" s="19">
        <v>0.0359837962962963</v>
      </c>
      <c r="G262" s="19">
        <v>0.0359837962962963</v>
      </c>
      <c r="H262" s="13" t="str">
        <f t="shared" si="10"/>
        <v>5.11/km</v>
      </c>
      <c r="I262" s="19">
        <f t="shared" si="11"/>
        <v>0.012534722222222228</v>
      </c>
      <c r="J262" s="19">
        <f t="shared" si="12"/>
        <v>0.001041666666666663</v>
      </c>
    </row>
    <row r="263" spans="1:10" ht="15" customHeight="1">
      <c r="A263" s="13">
        <v>259</v>
      </c>
      <c r="B263" s="14" t="s">
        <v>282</v>
      </c>
      <c r="C263" s="14" t="s">
        <v>283</v>
      </c>
      <c r="D263" s="13" t="s">
        <v>205</v>
      </c>
      <c r="E263" s="14" t="s">
        <v>112</v>
      </c>
      <c r="F263" s="19">
        <v>0.03599537037037037</v>
      </c>
      <c r="G263" s="19">
        <v>0.03599537037037037</v>
      </c>
      <c r="H263" s="13" t="str">
        <f t="shared" si="10"/>
        <v>5.11/km</v>
      </c>
      <c r="I263" s="19">
        <f t="shared" si="11"/>
        <v>0.012546296296296302</v>
      </c>
      <c r="J263" s="19">
        <f t="shared" si="12"/>
        <v>0.003310185185185187</v>
      </c>
    </row>
    <row r="264" spans="1:10" ht="15" customHeight="1">
      <c r="A264" s="13">
        <v>260</v>
      </c>
      <c r="B264" s="14" t="s">
        <v>282</v>
      </c>
      <c r="C264" s="14" t="s">
        <v>491</v>
      </c>
      <c r="D264" s="13" t="s">
        <v>106</v>
      </c>
      <c r="E264" s="14" t="s">
        <v>112</v>
      </c>
      <c r="F264" s="19">
        <v>0.03599537037037037</v>
      </c>
      <c r="G264" s="19">
        <v>0.03599537037037037</v>
      </c>
      <c r="H264" s="13" t="str">
        <f t="shared" si="10"/>
        <v>5.11/km</v>
      </c>
      <c r="I264" s="19">
        <f t="shared" si="11"/>
        <v>0.012546296296296302</v>
      </c>
      <c r="J264" s="19">
        <f t="shared" si="12"/>
        <v>0.005057870370370376</v>
      </c>
    </row>
    <row r="265" spans="1:10" ht="15" customHeight="1">
      <c r="A265" s="13">
        <v>261</v>
      </c>
      <c r="B265" s="14" t="s">
        <v>309</v>
      </c>
      <c r="C265" s="14" t="s">
        <v>108</v>
      </c>
      <c r="D265" s="13" t="s">
        <v>130</v>
      </c>
      <c r="E265" s="14" t="s">
        <v>112</v>
      </c>
      <c r="F265" s="19">
        <v>0.036006944444444446</v>
      </c>
      <c r="G265" s="19">
        <v>0.036006944444444446</v>
      </c>
      <c r="H265" s="13" t="str">
        <f t="shared" si="10"/>
        <v>5.11/km</v>
      </c>
      <c r="I265" s="19">
        <f t="shared" si="11"/>
        <v>0.012557870370370375</v>
      </c>
      <c r="J265" s="19">
        <f t="shared" si="12"/>
        <v>0.003784722222222224</v>
      </c>
    </row>
    <row r="266" spans="1:10" ht="15" customHeight="1">
      <c r="A266" s="13">
        <v>262</v>
      </c>
      <c r="B266" s="14" t="s">
        <v>492</v>
      </c>
      <c r="C266" s="14" t="s">
        <v>313</v>
      </c>
      <c r="D266" s="13" t="s">
        <v>50</v>
      </c>
      <c r="E266" s="14" t="s">
        <v>100</v>
      </c>
      <c r="F266" s="19">
        <v>0.03614583333333333</v>
      </c>
      <c r="G266" s="19">
        <v>0.03614583333333333</v>
      </c>
      <c r="H266" s="13" t="str">
        <f t="shared" si="10"/>
        <v>5.12/km</v>
      </c>
      <c r="I266" s="19">
        <f t="shared" si="11"/>
        <v>0.012696759259259258</v>
      </c>
      <c r="J266" s="19">
        <f t="shared" si="12"/>
        <v>0.0077083333333333275</v>
      </c>
    </row>
    <row r="267" spans="1:10" ht="15" customHeight="1">
      <c r="A267" s="13">
        <v>263</v>
      </c>
      <c r="B267" s="14" t="s">
        <v>127</v>
      </c>
      <c r="C267" s="14" t="s">
        <v>94</v>
      </c>
      <c r="D267" s="13" t="s">
        <v>19</v>
      </c>
      <c r="E267" s="14" t="s">
        <v>112</v>
      </c>
      <c r="F267" s="19">
        <v>0.03625</v>
      </c>
      <c r="G267" s="19">
        <v>0.03625</v>
      </c>
      <c r="H267" s="13" t="str">
        <f t="shared" si="10"/>
        <v>5.13/km</v>
      </c>
      <c r="I267" s="19">
        <f t="shared" si="11"/>
        <v>0.012800925925925927</v>
      </c>
      <c r="J267" s="19">
        <f t="shared" si="12"/>
        <v>0.011203703703703698</v>
      </c>
    </row>
    <row r="268" spans="1:10" ht="15" customHeight="1">
      <c r="A268" s="13">
        <v>264</v>
      </c>
      <c r="B268" s="14" t="s">
        <v>279</v>
      </c>
      <c r="C268" s="14" t="s">
        <v>280</v>
      </c>
      <c r="D268" s="13" t="s">
        <v>106</v>
      </c>
      <c r="E268" s="14" t="s">
        <v>44</v>
      </c>
      <c r="F268" s="19">
        <v>0.03640046296296296</v>
      </c>
      <c r="G268" s="19">
        <v>0.03640046296296296</v>
      </c>
      <c r="H268" s="13" t="str">
        <f t="shared" si="10"/>
        <v>5.15/km</v>
      </c>
      <c r="I268" s="19">
        <f t="shared" si="11"/>
        <v>0.01295138888888889</v>
      </c>
      <c r="J268" s="19">
        <f t="shared" si="12"/>
        <v>0.005462962962962965</v>
      </c>
    </row>
    <row r="269" spans="1:10" ht="15" customHeight="1">
      <c r="A269" s="13">
        <v>265</v>
      </c>
      <c r="B269" s="14" t="s">
        <v>281</v>
      </c>
      <c r="C269" s="14" t="s">
        <v>74</v>
      </c>
      <c r="D269" s="13" t="s">
        <v>26</v>
      </c>
      <c r="E269" s="14" t="s">
        <v>44</v>
      </c>
      <c r="F269" s="19">
        <v>0.03640046296296296</v>
      </c>
      <c r="G269" s="19">
        <v>0.03640046296296296</v>
      </c>
      <c r="H269" s="13" t="str">
        <f t="shared" si="10"/>
        <v>5.15/km</v>
      </c>
      <c r="I269" s="19">
        <f t="shared" si="11"/>
        <v>0.01295138888888889</v>
      </c>
      <c r="J269" s="19">
        <f t="shared" si="12"/>
        <v>0.012268518518518515</v>
      </c>
    </row>
    <row r="270" spans="1:10" ht="15" customHeight="1">
      <c r="A270" s="13">
        <v>266</v>
      </c>
      <c r="B270" s="14" t="s">
        <v>285</v>
      </c>
      <c r="C270" s="14" t="s">
        <v>286</v>
      </c>
      <c r="D270" s="13" t="s">
        <v>106</v>
      </c>
      <c r="E270" s="14" t="s">
        <v>82</v>
      </c>
      <c r="F270" s="19">
        <v>0.0364699074074074</v>
      </c>
      <c r="G270" s="19">
        <v>0.0364699074074074</v>
      </c>
      <c r="H270" s="13" t="str">
        <f t="shared" si="10"/>
        <v>5.15/km</v>
      </c>
      <c r="I270" s="19">
        <f t="shared" si="11"/>
        <v>0.013020833333333332</v>
      </c>
      <c r="J270" s="19">
        <f t="shared" si="12"/>
        <v>0.005532407407407406</v>
      </c>
    </row>
    <row r="271" spans="1:10" ht="15" customHeight="1">
      <c r="A271" s="13">
        <v>267</v>
      </c>
      <c r="B271" s="14" t="s">
        <v>133</v>
      </c>
      <c r="C271" s="14" t="s">
        <v>85</v>
      </c>
      <c r="D271" s="13" t="s">
        <v>20</v>
      </c>
      <c r="E271" s="14" t="s">
        <v>38</v>
      </c>
      <c r="F271" s="19">
        <v>0.036550925925925924</v>
      </c>
      <c r="G271" s="19">
        <v>0.036550925925925924</v>
      </c>
      <c r="H271" s="13" t="str">
        <f t="shared" si="10"/>
        <v>5.16/km</v>
      </c>
      <c r="I271" s="19">
        <f t="shared" si="11"/>
        <v>0.013101851851851854</v>
      </c>
      <c r="J271" s="19">
        <f t="shared" si="12"/>
        <v>0.013101851851851854</v>
      </c>
    </row>
    <row r="272" spans="1:10" ht="15" customHeight="1">
      <c r="A272" s="13">
        <v>268</v>
      </c>
      <c r="B272" s="14" t="s">
        <v>263</v>
      </c>
      <c r="C272" s="14" t="s">
        <v>89</v>
      </c>
      <c r="D272" s="13" t="s">
        <v>36</v>
      </c>
      <c r="E272" s="14" t="s">
        <v>52</v>
      </c>
      <c r="F272" s="19">
        <v>0.036585648148148145</v>
      </c>
      <c r="G272" s="19">
        <v>0.036585648148148145</v>
      </c>
      <c r="H272" s="13" t="str">
        <f t="shared" si="10"/>
        <v>5.16/km</v>
      </c>
      <c r="I272" s="19">
        <f t="shared" si="11"/>
        <v>0.013136574074074075</v>
      </c>
      <c r="J272" s="19">
        <f t="shared" si="12"/>
        <v>0.009861111111111109</v>
      </c>
    </row>
    <row r="273" spans="1:10" ht="15" customHeight="1">
      <c r="A273" s="13">
        <v>269</v>
      </c>
      <c r="B273" s="14" t="s">
        <v>287</v>
      </c>
      <c r="C273" s="14" t="s">
        <v>105</v>
      </c>
      <c r="D273" s="13" t="s">
        <v>106</v>
      </c>
      <c r="E273" s="14" t="s">
        <v>52</v>
      </c>
      <c r="F273" s="19">
        <v>0.036585648148148145</v>
      </c>
      <c r="G273" s="19">
        <v>0.036585648148148145</v>
      </c>
      <c r="H273" s="13" t="str">
        <f t="shared" si="10"/>
        <v>5.16/km</v>
      </c>
      <c r="I273" s="19">
        <f t="shared" si="11"/>
        <v>0.013136574074074075</v>
      </c>
      <c r="J273" s="19">
        <f t="shared" si="12"/>
        <v>0.005648148148148149</v>
      </c>
    </row>
    <row r="274" spans="1:10" ht="15" customHeight="1">
      <c r="A274" s="13">
        <v>270</v>
      </c>
      <c r="B274" s="14" t="s">
        <v>493</v>
      </c>
      <c r="C274" s="14" t="s">
        <v>494</v>
      </c>
      <c r="D274" s="13" t="s">
        <v>106</v>
      </c>
      <c r="E274" s="14" t="s">
        <v>178</v>
      </c>
      <c r="F274" s="19">
        <v>0.03673611111111111</v>
      </c>
      <c r="G274" s="19">
        <v>0.03673611111111111</v>
      </c>
      <c r="H274" s="13" t="str">
        <f t="shared" si="10"/>
        <v>5.17/km</v>
      </c>
      <c r="I274" s="19">
        <f t="shared" si="11"/>
        <v>0.013287037037037038</v>
      </c>
      <c r="J274" s="19">
        <f t="shared" si="12"/>
        <v>0.005798611111111112</v>
      </c>
    </row>
    <row r="275" spans="1:10" ht="15" customHeight="1">
      <c r="A275" s="13">
        <v>271</v>
      </c>
      <c r="B275" s="14" t="s">
        <v>335</v>
      </c>
      <c r="C275" s="14" t="s">
        <v>234</v>
      </c>
      <c r="D275" s="13" t="s">
        <v>165</v>
      </c>
      <c r="E275" s="14" t="s">
        <v>112</v>
      </c>
      <c r="F275" s="19">
        <v>0.03673611111111111</v>
      </c>
      <c r="G275" s="19">
        <v>0.03673611111111111</v>
      </c>
      <c r="H275" s="13" t="str">
        <f t="shared" si="10"/>
        <v>5.17/km</v>
      </c>
      <c r="I275" s="19">
        <f t="shared" si="11"/>
        <v>0.013287037037037038</v>
      </c>
      <c r="J275" s="19">
        <f t="shared" si="12"/>
        <v>0.00898148148148148</v>
      </c>
    </row>
    <row r="276" spans="1:10" ht="15" customHeight="1">
      <c r="A276" s="13">
        <v>272</v>
      </c>
      <c r="B276" s="14" t="s">
        <v>128</v>
      </c>
      <c r="C276" s="14" t="s">
        <v>320</v>
      </c>
      <c r="D276" s="13" t="s">
        <v>68</v>
      </c>
      <c r="E276" s="14" t="s">
        <v>44</v>
      </c>
      <c r="F276" s="19">
        <v>0.036759259259259255</v>
      </c>
      <c r="G276" s="19">
        <v>0.036759259259259255</v>
      </c>
      <c r="H276" s="13" t="str">
        <f t="shared" si="10"/>
        <v>5.18/km</v>
      </c>
      <c r="I276" s="19">
        <f t="shared" si="11"/>
        <v>0.013310185185185185</v>
      </c>
      <c r="J276" s="19">
        <f t="shared" si="12"/>
        <v>0.006249999999999995</v>
      </c>
    </row>
    <row r="277" spans="1:10" ht="15" customHeight="1">
      <c r="A277" s="13">
        <v>273</v>
      </c>
      <c r="B277" s="14" t="s">
        <v>278</v>
      </c>
      <c r="C277" s="14" t="s">
        <v>108</v>
      </c>
      <c r="D277" s="13" t="s">
        <v>98</v>
      </c>
      <c r="E277" s="14" t="s">
        <v>44</v>
      </c>
      <c r="F277" s="19">
        <v>0.036759259259259255</v>
      </c>
      <c r="G277" s="19">
        <v>0.036759259259259255</v>
      </c>
      <c r="H277" s="13" t="str">
        <f t="shared" si="10"/>
        <v>5.18/km</v>
      </c>
      <c r="I277" s="19">
        <f t="shared" si="11"/>
        <v>0.013310185185185185</v>
      </c>
      <c r="J277" s="19">
        <f t="shared" si="12"/>
        <v>0.009004629629629626</v>
      </c>
    </row>
    <row r="278" spans="1:10" ht="15" customHeight="1">
      <c r="A278" s="13">
        <v>274</v>
      </c>
      <c r="B278" s="14" t="s">
        <v>495</v>
      </c>
      <c r="C278" s="14" t="s">
        <v>496</v>
      </c>
      <c r="D278" s="13" t="s">
        <v>239</v>
      </c>
      <c r="E278" s="14" t="s">
        <v>13</v>
      </c>
      <c r="F278" s="19">
        <v>0.036875</v>
      </c>
      <c r="G278" s="19">
        <v>0.036875</v>
      </c>
      <c r="H278" s="13" t="str">
        <f t="shared" si="10"/>
        <v>5.19/km</v>
      </c>
      <c r="I278" s="19">
        <f t="shared" si="11"/>
        <v>0.013425925925925928</v>
      </c>
      <c r="J278" s="19">
        <f t="shared" si="12"/>
        <v>0.004710648148148144</v>
      </c>
    </row>
    <row r="279" spans="1:10" ht="15" customHeight="1">
      <c r="A279" s="13">
        <v>275</v>
      </c>
      <c r="B279" s="14" t="s">
        <v>336</v>
      </c>
      <c r="C279" s="14" t="s">
        <v>222</v>
      </c>
      <c r="D279" s="13" t="s">
        <v>68</v>
      </c>
      <c r="E279" s="14" t="s">
        <v>216</v>
      </c>
      <c r="F279" s="19">
        <v>0.03697916666666667</v>
      </c>
      <c r="G279" s="19">
        <v>0.03697916666666667</v>
      </c>
      <c r="H279" s="13" t="str">
        <f t="shared" si="10"/>
        <v>5.20/km</v>
      </c>
      <c r="I279" s="19">
        <f t="shared" si="11"/>
        <v>0.013530092592592597</v>
      </c>
      <c r="J279" s="19">
        <f t="shared" si="12"/>
        <v>0.006469907407407407</v>
      </c>
    </row>
    <row r="280" spans="1:10" ht="15" customHeight="1">
      <c r="A280" s="13">
        <v>276</v>
      </c>
      <c r="B280" s="14" t="s">
        <v>294</v>
      </c>
      <c r="C280" s="14" t="s">
        <v>45</v>
      </c>
      <c r="D280" s="13" t="s">
        <v>36</v>
      </c>
      <c r="E280" s="14" t="s">
        <v>13</v>
      </c>
      <c r="F280" s="19">
        <v>0.03726851851851851</v>
      </c>
      <c r="G280" s="19">
        <v>0.03726851851851851</v>
      </c>
      <c r="H280" s="13" t="str">
        <f t="shared" si="10"/>
        <v>5.22/km</v>
      </c>
      <c r="I280" s="19">
        <f t="shared" si="11"/>
        <v>0.013819444444444443</v>
      </c>
      <c r="J280" s="19">
        <f t="shared" si="12"/>
        <v>0.010543981481481477</v>
      </c>
    </row>
    <row r="281" spans="1:10" ht="15" customHeight="1">
      <c r="A281" s="13">
        <v>277</v>
      </c>
      <c r="B281" s="14" t="s">
        <v>260</v>
      </c>
      <c r="C281" s="14" t="s">
        <v>72</v>
      </c>
      <c r="D281" s="13" t="s">
        <v>36</v>
      </c>
      <c r="E281" s="14" t="s">
        <v>52</v>
      </c>
      <c r="F281" s="19">
        <v>0.037314814814814815</v>
      </c>
      <c r="G281" s="19">
        <v>0.037314814814814815</v>
      </c>
      <c r="H281" s="13" t="str">
        <f t="shared" si="10"/>
        <v>5.22/km</v>
      </c>
      <c r="I281" s="19">
        <f t="shared" si="11"/>
        <v>0.013865740740740744</v>
      </c>
      <c r="J281" s="19">
        <f t="shared" si="12"/>
        <v>0.010590277777777778</v>
      </c>
    </row>
    <row r="282" spans="1:10" ht="15" customHeight="1">
      <c r="A282" s="13">
        <v>278</v>
      </c>
      <c r="B282" s="14" t="s">
        <v>204</v>
      </c>
      <c r="C282" s="14" t="s">
        <v>153</v>
      </c>
      <c r="D282" s="13" t="s">
        <v>130</v>
      </c>
      <c r="E282" s="14" t="s">
        <v>123</v>
      </c>
      <c r="F282" s="19">
        <v>0.03740740740740741</v>
      </c>
      <c r="G282" s="19">
        <v>0.03740740740740741</v>
      </c>
      <c r="H282" s="13" t="str">
        <f t="shared" si="10"/>
        <v>5.23/km</v>
      </c>
      <c r="I282" s="19">
        <f t="shared" si="11"/>
        <v>0.01395833333333334</v>
      </c>
      <c r="J282" s="19">
        <f t="shared" si="12"/>
        <v>0.0051851851851851885</v>
      </c>
    </row>
    <row r="283" spans="1:10" ht="15" customHeight="1">
      <c r="A283" s="13">
        <v>279</v>
      </c>
      <c r="B283" s="14" t="s">
        <v>497</v>
      </c>
      <c r="C283" s="14" t="s">
        <v>40</v>
      </c>
      <c r="D283" s="13" t="s">
        <v>23</v>
      </c>
      <c r="E283" s="14" t="s">
        <v>38</v>
      </c>
      <c r="F283" s="19">
        <v>0.037523148148148146</v>
      </c>
      <c r="G283" s="19">
        <v>0.037523148148148146</v>
      </c>
      <c r="H283" s="13" t="str">
        <f t="shared" si="10"/>
        <v>5.24/km</v>
      </c>
      <c r="I283" s="19">
        <f t="shared" si="11"/>
        <v>0.014074074074074076</v>
      </c>
      <c r="J283" s="19">
        <f t="shared" si="12"/>
        <v>0.011307870370370367</v>
      </c>
    </row>
    <row r="284" spans="1:10" ht="15" customHeight="1">
      <c r="A284" s="13">
        <v>280</v>
      </c>
      <c r="B284" s="14" t="s">
        <v>275</v>
      </c>
      <c r="C284" s="14" t="s">
        <v>240</v>
      </c>
      <c r="D284" s="13" t="s">
        <v>64</v>
      </c>
      <c r="E284" s="14" t="s">
        <v>112</v>
      </c>
      <c r="F284" s="19">
        <v>0.03753472222222222</v>
      </c>
      <c r="G284" s="19">
        <v>0.03753472222222222</v>
      </c>
      <c r="H284" s="13" t="str">
        <f t="shared" si="10"/>
        <v>5.24/km</v>
      </c>
      <c r="I284" s="19">
        <f t="shared" si="11"/>
        <v>0.01408564814814815</v>
      </c>
      <c r="J284" s="19">
        <f t="shared" si="12"/>
        <v>0.006967592592592591</v>
      </c>
    </row>
    <row r="285" spans="1:10" ht="15" customHeight="1">
      <c r="A285" s="13">
        <v>281</v>
      </c>
      <c r="B285" s="14" t="s">
        <v>384</v>
      </c>
      <c r="C285" s="14" t="s">
        <v>47</v>
      </c>
      <c r="D285" s="13" t="s">
        <v>12</v>
      </c>
      <c r="E285" s="14" t="s">
        <v>112</v>
      </c>
      <c r="F285" s="19">
        <v>0.0375462962962963</v>
      </c>
      <c r="G285" s="19">
        <v>0.0375462962962963</v>
      </c>
      <c r="H285" s="13" t="str">
        <f t="shared" si="10"/>
        <v>5.24/km</v>
      </c>
      <c r="I285" s="19">
        <f t="shared" si="11"/>
        <v>0.01409722222222223</v>
      </c>
      <c r="J285" s="19">
        <f t="shared" si="12"/>
        <v>0.013171296296296296</v>
      </c>
    </row>
    <row r="286" spans="1:10" ht="15" customHeight="1">
      <c r="A286" s="13">
        <v>282</v>
      </c>
      <c r="B286" s="14" t="s">
        <v>306</v>
      </c>
      <c r="C286" s="14" t="s">
        <v>18</v>
      </c>
      <c r="D286" s="13" t="s">
        <v>26</v>
      </c>
      <c r="E286" s="14" t="s">
        <v>100</v>
      </c>
      <c r="F286" s="19">
        <v>0.0375462962962963</v>
      </c>
      <c r="G286" s="19">
        <v>0.0375462962962963</v>
      </c>
      <c r="H286" s="13" t="str">
        <f t="shared" si="10"/>
        <v>5.24/km</v>
      </c>
      <c r="I286" s="19">
        <f t="shared" si="11"/>
        <v>0.01409722222222223</v>
      </c>
      <c r="J286" s="19">
        <f t="shared" si="12"/>
        <v>0.013414351851851854</v>
      </c>
    </row>
    <row r="287" spans="1:10" ht="15" customHeight="1">
      <c r="A287" s="13">
        <v>283</v>
      </c>
      <c r="B287" s="14" t="s">
        <v>291</v>
      </c>
      <c r="C287" s="14" t="s">
        <v>222</v>
      </c>
      <c r="D287" s="13" t="s">
        <v>165</v>
      </c>
      <c r="E287" s="14" t="s">
        <v>82</v>
      </c>
      <c r="F287" s="19">
        <v>0.03765046296296296</v>
      </c>
      <c r="G287" s="19">
        <v>0.03765046296296296</v>
      </c>
      <c r="H287" s="13" t="str">
        <f t="shared" si="10"/>
        <v>5.25/km</v>
      </c>
      <c r="I287" s="19">
        <f t="shared" si="11"/>
        <v>0.014201388888888892</v>
      </c>
      <c r="J287" s="19">
        <f t="shared" si="12"/>
        <v>0.009895833333333333</v>
      </c>
    </row>
    <row r="288" spans="1:10" ht="15" customHeight="1">
      <c r="A288" s="13">
        <v>284</v>
      </c>
      <c r="B288" s="14" t="s">
        <v>343</v>
      </c>
      <c r="C288" s="14" t="s">
        <v>192</v>
      </c>
      <c r="D288" s="13" t="s">
        <v>26</v>
      </c>
      <c r="E288" s="14" t="s">
        <v>69</v>
      </c>
      <c r="F288" s="19">
        <v>0.037662037037037036</v>
      </c>
      <c r="G288" s="19">
        <v>0.037662037037037036</v>
      </c>
      <c r="H288" s="13" t="str">
        <f t="shared" si="10"/>
        <v>5.25/km</v>
      </c>
      <c r="I288" s="19">
        <f t="shared" si="11"/>
        <v>0.014212962962962965</v>
      </c>
      <c r="J288" s="19">
        <f t="shared" si="12"/>
        <v>0.01353009259259259</v>
      </c>
    </row>
    <row r="289" spans="1:10" ht="15" customHeight="1">
      <c r="A289" s="13">
        <v>285</v>
      </c>
      <c r="B289" s="14" t="s">
        <v>498</v>
      </c>
      <c r="C289" s="14" t="s">
        <v>240</v>
      </c>
      <c r="D289" s="13" t="s">
        <v>165</v>
      </c>
      <c r="E289" s="14" t="s">
        <v>82</v>
      </c>
      <c r="F289" s="19">
        <v>0.037812500000000006</v>
      </c>
      <c r="G289" s="19">
        <v>0.037812500000000006</v>
      </c>
      <c r="H289" s="13" t="str">
        <f t="shared" si="10"/>
        <v>5.27/km</v>
      </c>
      <c r="I289" s="19">
        <f t="shared" si="11"/>
        <v>0.014363425925925936</v>
      </c>
      <c r="J289" s="19">
        <f t="shared" si="12"/>
        <v>0.010057870370370377</v>
      </c>
    </row>
    <row r="290" spans="1:10" ht="15" customHeight="1">
      <c r="A290" s="13">
        <v>286</v>
      </c>
      <c r="B290" s="14" t="s">
        <v>499</v>
      </c>
      <c r="C290" s="14" t="s">
        <v>500</v>
      </c>
      <c r="D290" s="13" t="s">
        <v>50</v>
      </c>
      <c r="E290" s="14" t="s">
        <v>112</v>
      </c>
      <c r="F290" s="19">
        <v>0.03783564814814815</v>
      </c>
      <c r="G290" s="19">
        <v>0.03783564814814815</v>
      </c>
      <c r="H290" s="13" t="str">
        <f t="shared" si="10"/>
        <v>5.27/km</v>
      </c>
      <c r="I290" s="19">
        <f t="shared" si="11"/>
        <v>0.014386574074074083</v>
      </c>
      <c r="J290" s="19">
        <f t="shared" si="12"/>
        <v>0.009398148148148152</v>
      </c>
    </row>
    <row r="291" spans="1:10" ht="15" customHeight="1">
      <c r="A291" s="13">
        <v>287</v>
      </c>
      <c r="B291" s="14" t="s">
        <v>501</v>
      </c>
      <c r="C291" s="14" t="s">
        <v>266</v>
      </c>
      <c r="D291" s="13" t="s">
        <v>228</v>
      </c>
      <c r="E291" s="14" t="s">
        <v>79</v>
      </c>
      <c r="F291" s="19">
        <v>0.03806712962962963</v>
      </c>
      <c r="G291" s="19">
        <v>0.03806712962962963</v>
      </c>
      <c r="H291" s="13" t="str">
        <f t="shared" si="10"/>
        <v>5.29/km</v>
      </c>
      <c r="I291" s="19">
        <f t="shared" si="11"/>
        <v>0.014618055555555561</v>
      </c>
      <c r="J291" s="19" t="e">
        <f t="shared" si="12"/>
        <v>#N/A</v>
      </c>
    </row>
    <row r="292" spans="1:10" ht="15" customHeight="1">
      <c r="A292" s="13">
        <v>288</v>
      </c>
      <c r="B292" s="14" t="s">
        <v>502</v>
      </c>
      <c r="C292" s="14" t="s">
        <v>277</v>
      </c>
      <c r="D292" s="13" t="s">
        <v>68</v>
      </c>
      <c r="E292" s="14" t="s">
        <v>82</v>
      </c>
      <c r="F292" s="19">
        <v>0.03810185185185185</v>
      </c>
      <c r="G292" s="19">
        <v>0.03810185185185185</v>
      </c>
      <c r="H292" s="13" t="str">
        <f t="shared" si="10"/>
        <v>5.29/km</v>
      </c>
      <c r="I292" s="19">
        <f t="shared" si="11"/>
        <v>0.014652777777777782</v>
      </c>
      <c r="J292" s="19">
        <f t="shared" si="12"/>
        <v>0.007592592592592592</v>
      </c>
    </row>
    <row r="293" spans="1:10" ht="15" customHeight="1">
      <c r="A293" s="13">
        <v>289</v>
      </c>
      <c r="B293" s="14" t="s">
        <v>503</v>
      </c>
      <c r="C293" s="14" t="s">
        <v>40</v>
      </c>
      <c r="D293" s="13" t="s">
        <v>19</v>
      </c>
      <c r="E293" s="14" t="s">
        <v>82</v>
      </c>
      <c r="F293" s="19">
        <v>0.03810185185185185</v>
      </c>
      <c r="G293" s="19">
        <v>0.03810185185185185</v>
      </c>
      <c r="H293" s="13" t="str">
        <f t="shared" si="10"/>
        <v>5.29/km</v>
      </c>
      <c r="I293" s="19">
        <f t="shared" si="11"/>
        <v>0.014652777777777782</v>
      </c>
      <c r="J293" s="19">
        <f t="shared" si="12"/>
        <v>0.013055555555555553</v>
      </c>
    </row>
    <row r="294" spans="1:10" ht="15" customHeight="1">
      <c r="A294" s="13">
        <v>290</v>
      </c>
      <c r="B294" s="14" t="s">
        <v>504</v>
      </c>
      <c r="C294" s="14" t="s">
        <v>117</v>
      </c>
      <c r="D294" s="13" t="s">
        <v>26</v>
      </c>
      <c r="E294" s="14" t="s">
        <v>38</v>
      </c>
      <c r="F294" s="19">
        <v>0.038148148148148146</v>
      </c>
      <c r="G294" s="19">
        <v>0.038148148148148146</v>
      </c>
      <c r="H294" s="13" t="str">
        <f t="shared" si="10"/>
        <v>5.30/km</v>
      </c>
      <c r="I294" s="19">
        <f t="shared" si="11"/>
        <v>0.014699074074074076</v>
      </c>
      <c r="J294" s="19">
        <f t="shared" si="12"/>
        <v>0.0140162037037037</v>
      </c>
    </row>
    <row r="295" spans="1:10" ht="15" customHeight="1">
      <c r="A295" s="13">
        <v>291</v>
      </c>
      <c r="B295" s="14" t="s">
        <v>300</v>
      </c>
      <c r="C295" s="14" t="s">
        <v>215</v>
      </c>
      <c r="D295" s="13" t="s">
        <v>106</v>
      </c>
      <c r="E295" s="14" t="s">
        <v>39</v>
      </c>
      <c r="F295" s="19">
        <v>0.03822916666666667</v>
      </c>
      <c r="G295" s="19">
        <v>0.03822916666666667</v>
      </c>
      <c r="H295" s="13" t="str">
        <f t="shared" si="10"/>
        <v>5.30/km</v>
      </c>
      <c r="I295" s="19">
        <f t="shared" si="11"/>
        <v>0.014780092592592598</v>
      </c>
      <c r="J295" s="19">
        <f t="shared" si="12"/>
        <v>0.007291666666666672</v>
      </c>
    </row>
    <row r="296" spans="1:10" ht="15" customHeight="1">
      <c r="A296" s="13">
        <v>292</v>
      </c>
      <c r="B296" s="14" t="s">
        <v>258</v>
      </c>
      <c r="C296" s="14" t="s">
        <v>198</v>
      </c>
      <c r="D296" s="13" t="s">
        <v>36</v>
      </c>
      <c r="E296" s="14" t="s">
        <v>52</v>
      </c>
      <c r="F296" s="19">
        <v>0.03824074074074074</v>
      </c>
      <c r="G296" s="19">
        <v>0.03824074074074074</v>
      </c>
      <c r="H296" s="13" t="str">
        <f t="shared" si="10"/>
        <v>5.30/km</v>
      </c>
      <c r="I296" s="19">
        <f t="shared" si="11"/>
        <v>0.014791666666666672</v>
      </c>
      <c r="J296" s="19">
        <f t="shared" si="12"/>
        <v>0.011516203703703706</v>
      </c>
    </row>
    <row r="297" spans="1:10" ht="15" customHeight="1">
      <c r="A297" s="13">
        <v>293</v>
      </c>
      <c r="B297" s="14" t="s">
        <v>269</v>
      </c>
      <c r="C297" s="14" t="s">
        <v>270</v>
      </c>
      <c r="D297" s="13" t="s">
        <v>12</v>
      </c>
      <c r="E297" s="14" t="s">
        <v>49</v>
      </c>
      <c r="F297" s="19">
        <v>0.03834490740740741</v>
      </c>
      <c r="G297" s="19">
        <v>0.03834490740740741</v>
      </c>
      <c r="H297" s="13" t="str">
        <f t="shared" si="10"/>
        <v>5.31/km</v>
      </c>
      <c r="I297" s="19">
        <f t="shared" si="11"/>
        <v>0.01489583333333334</v>
      </c>
      <c r="J297" s="19">
        <f t="shared" si="12"/>
        <v>0.013969907407407407</v>
      </c>
    </row>
    <row r="298" spans="1:10" ht="15" customHeight="1">
      <c r="A298" s="13">
        <v>294</v>
      </c>
      <c r="B298" s="14" t="s">
        <v>149</v>
      </c>
      <c r="C298" s="14" t="s">
        <v>131</v>
      </c>
      <c r="D298" s="13" t="s">
        <v>205</v>
      </c>
      <c r="E298" s="14" t="s">
        <v>49</v>
      </c>
      <c r="F298" s="19">
        <v>0.03834490740740741</v>
      </c>
      <c r="G298" s="19">
        <v>0.03834490740740741</v>
      </c>
      <c r="H298" s="13" t="str">
        <f t="shared" si="10"/>
        <v>5.31/km</v>
      </c>
      <c r="I298" s="19">
        <f t="shared" si="11"/>
        <v>0.01489583333333334</v>
      </c>
      <c r="J298" s="19">
        <f t="shared" si="12"/>
        <v>0.005659722222222226</v>
      </c>
    </row>
    <row r="299" spans="1:10" ht="15" customHeight="1">
      <c r="A299" s="13">
        <v>295</v>
      </c>
      <c r="B299" s="14" t="s">
        <v>197</v>
      </c>
      <c r="C299" s="14" t="s">
        <v>277</v>
      </c>
      <c r="D299" s="13" t="s">
        <v>68</v>
      </c>
      <c r="E299" s="14" t="s">
        <v>30</v>
      </c>
      <c r="F299" s="19">
        <v>0.0383912037037037</v>
      </c>
      <c r="G299" s="19">
        <v>0.0383912037037037</v>
      </c>
      <c r="H299" s="13" t="str">
        <f t="shared" si="10"/>
        <v>5.32/km</v>
      </c>
      <c r="I299" s="19">
        <f t="shared" si="11"/>
        <v>0.014942129629629628</v>
      </c>
      <c r="J299" s="19">
        <f t="shared" si="12"/>
        <v>0.007881944444444438</v>
      </c>
    </row>
    <row r="300" spans="1:10" ht="15" customHeight="1">
      <c r="A300" s="13">
        <v>296</v>
      </c>
      <c r="B300" s="14" t="s">
        <v>267</v>
      </c>
      <c r="C300" s="14" t="s">
        <v>15</v>
      </c>
      <c r="D300" s="13" t="s">
        <v>50</v>
      </c>
      <c r="E300" s="14" t="s">
        <v>82</v>
      </c>
      <c r="F300" s="19">
        <v>0.03849537037037037</v>
      </c>
      <c r="G300" s="19">
        <v>0.03849537037037037</v>
      </c>
      <c r="H300" s="13" t="str">
        <f t="shared" si="10"/>
        <v>5.33/km</v>
      </c>
      <c r="I300" s="19">
        <f t="shared" si="11"/>
        <v>0.015046296296296297</v>
      </c>
      <c r="J300" s="19">
        <f t="shared" si="12"/>
        <v>0.010057870370370366</v>
      </c>
    </row>
    <row r="301" spans="1:10" ht="15" customHeight="1">
      <c r="A301" s="13">
        <v>297</v>
      </c>
      <c r="B301" s="14" t="s">
        <v>505</v>
      </c>
      <c r="C301" s="14" t="s">
        <v>215</v>
      </c>
      <c r="D301" s="13" t="s">
        <v>165</v>
      </c>
      <c r="E301" s="14" t="s">
        <v>437</v>
      </c>
      <c r="F301" s="19">
        <v>0.03857638888888889</v>
      </c>
      <c r="G301" s="19">
        <v>0.03857638888888889</v>
      </c>
      <c r="H301" s="13" t="str">
        <f t="shared" si="10"/>
        <v>5.33/km</v>
      </c>
      <c r="I301" s="19">
        <f t="shared" si="11"/>
        <v>0.015127314814814819</v>
      </c>
      <c r="J301" s="19">
        <f t="shared" si="12"/>
        <v>0.01082175925925926</v>
      </c>
    </row>
    <row r="302" spans="1:10" ht="15" customHeight="1">
      <c r="A302" s="13">
        <v>298</v>
      </c>
      <c r="B302" s="14" t="s">
        <v>41</v>
      </c>
      <c r="C302" s="14" t="s">
        <v>257</v>
      </c>
      <c r="D302" s="13" t="s">
        <v>50</v>
      </c>
      <c r="E302" s="14" t="s">
        <v>437</v>
      </c>
      <c r="F302" s="19">
        <v>0.03858796296296297</v>
      </c>
      <c r="G302" s="19">
        <v>0.03858796296296297</v>
      </c>
      <c r="H302" s="13" t="str">
        <f t="shared" si="10"/>
        <v>5.33/km</v>
      </c>
      <c r="I302" s="19">
        <f t="shared" si="11"/>
        <v>0.0151388888888889</v>
      </c>
      <c r="J302" s="19">
        <f t="shared" si="12"/>
        <v>0.010150462962962969</v>
      </c>
    </row>
    <row r="303" spans="1:10" ht="15" customHeight="1">
      <c r="A303" s="13">
        <v>299</v>
      </c>
      <c r="B303" s="14" t="s">
        <v>159</v>
      </c>
      <c r="C303" s="14" t="s">
        <v>113</v>
      </c>
      <c r="D303" s="13" t="s">
        <v>50</v>
      </c>
      <c r="E303" s="14" t="s">
        <v>180</v>
      </c>
      <c r="F303" s="19">
        <v>0.03861111111111111</v>
      </c>
      <c r="G303" s="19">
        <v>0.03861111111111111</v>
      </c>
      <c r="H303" s="13" t="str">
        <f t="shared" si="10"/>
        <v>5.34/km</v>
      </c>
      <c r="I303" s="19">
        <f t="shared" si="11"/>
        <v>0.01516203703703704</v>
      </c>
      <c r="J303" s="19">
        <f t="shared" si="12"/>
        <v>0.010173611111111109</v>
      </c>
    </row>
    <row r="304" spans="1:10" ht="15" customHeight="1">
      <c r="A304" s="13">
        <v>300</v>
      </c>
      <c r="B304" s="14" t="s">
        <v>506</v>
      </c>
      <c r="C304" s="14" t="s">
        <v>168</v>
      </c>
      <c r="D304" s="13" t="s">
        <v>130</v>
      </c>
      <c r="E304" s="14" t="s">
        <v>112</v>
      </c>
      <c r="F304" s="19">
        <v>0.03868055555555556</v>
      </c>
      <c r="G304" s="19">
        <v>0.03868055555555556</v>
      </c>
      <c r="H304" s="13" t="str">
        <f t="shared" si="10"/>
        <v>5.34/km</v>
      </c>
      <c r="I304" s="19">
        <f t="shared" si="11"/>
        <v>0.015231481481481488</v>
      </c>
      <c r="J304" s="19">
        <f t="shared" si="12"/>
        <v>0.006458333333333337</v>
      </c>
    </row>
    <row r="305" spans="1:10" ht="15" customHeight="1">
      <c r="A305" s="13">
        <v>301</v>
      </c>
      <c r="B305" s="14" t="s">
        <v>507</v>
      </c>
      <c r="C305" s="14" t="s">
        <v>67</v>
      </c>
      <c r="D305" s="13" t="s">
        <v>23</v>
      </c>
      <c r="E305" s="14" t="s">
        <v>30</v>
      </c>
      <c r="F305" s="19">
        <v>0.03888888888888889</v>
      </c>
      <c r="G305" s="19">
        <v>0.03888888888888889</v>
      </c>
      <c r="H305" s="13" t="str">
        <f t="shared" si="10"/>
        <v>5.36/km</v>
      </c>
      <c r="I305" s="19">
        <f t="shared" si="11"/>
        <v>0.01543981481481482</v>
      </c>
      <c r="J305" s="19">
        <f t="shared" si="12"/>
        <v>0.012673611111111111</v>
      </c>
    </row>
    <row r="306" spans="1:10" ht="15" customHeight="1">
      <c r="A306" s="13">
        <v>302</v>
      </c>
      <c r="B306" s="14" t="s">
        <v>508</v>
      </c>
      <c r="C306" s="14" t="s">
        <v>11</v>
      </c>
      <c r="D306" s="13" t="s">
        <v>36</v>
      </c>
      <c r="E306" s="14" t="s">
        <v>13</v>
      </c>
      <c r="F306" s="19">
        <v>0.03913194444444445</v>
      </c>
      <c r="G306" s="19">
        <v>0.03913194444444445</v>
      </c>
      <c r="H306" s="13" t="str">
        <f aca="true" t="shared" si="13" ref="H306:H345">TEXT(INT((HOUR(G306)*3600+MINUTE(G306)*60+SECOND(G306))/$J$3/60),"0")&amp;"."&amp;TEXT(MOD((HOUR(G306)*3600+MINUTE(G306)*60+SECOND(G306))/$J$3,60),"00")&amp;"/km"</f>
        <v>5.38/km</v>
      </c>
      <c r="I306" s="19">
        <f aca="true" t="shared" si="14" ref="I306:I345">G306-$G$5</f>
        <v>0.015682870370370378</v>
      </c>
      <c r="J306" s="19">
        <f aca="true" t="shared" si="15" ref="J306:J345">G306-INDEX($G$5:$G$249,MATCH(D306,$D$5:$D$249,0))</f>
        <v>0.012407407407407412</v>
      </c>
    </row>
    <row r="307" spans="1:10" ht="15" customHeight="1">
      <c r="A307" s="13">
        <v>303</v>
      </c>
      <c r="B307" s="14" t="s">
        <v>509</v>
      </c>
      <c r="C307" s="14" t="s">
        <v>284</v>
      </c>
      <c r="D307" s="13" t="s">
        <v>64</v>
      </c>
      <c r="E307" s="14" t="s">
        <v>44</v>
      </c>
      <c r="F307" s="19">
        <v>0.039155092592592596</v>
      </c>
      <c r="G307" s="19">
        <v>0.039155092592592596</v>
      </c>
      <c r="H307" s="13" t="str">
        <f t="shared" si="13"/>
        <v>5.38/km</v>
      </c>
      <c r="I307" s="19">
        <f t="shared" si="14"/>
        <v>0.015706018518518525</v>
      </c>
      <c r="J307" s="19">
        <f t="shared" si="15"/>
        <v>0.008587962962962967</v>
      </c>
    </row>
    <row r="308" spans="1:10" ht="15" customHeight="1">
      <c r="A308" s="13">
        <v>304</v>
      </c>
      <c r="B308" s="14" t="s">
        <v>220</v>
      </c>
      <c r="C308" s="14" t="s">
        <v>67</v>
      </c>
      <c r="D308" s="13" t="s">
        <v>98</v>
      </c>
      <c r="E308" s="14" t="s">
        <v>216</v>
      </c>
      <c r="F308" s="19">
        <v>0.039155092592592596</v>
      </c>
      <c r="G308" s="19">
        <v>0.039155092592592596</v>
      </c>
      <c r="H308" s="13" t="str">
        <f t="shared" si="13"/>
        <v>5.38/km</v>
      </c>
      <c r="I308" s="19">
        <f t="shared" si="14"/>
        <v>0.015706018518518525</v>
      </c>
      <c r="J308" s="19">
        <f t="shared" si="15"/>
        <v>0.011400462962962966</v>
      </c>
    </row>
    <row r="309" spans="1:10" ht="15" customHeight="1">
      <c r="A309" s="13">
        <v>305</v>
      </c>
      <c r="B309" s="14" t="s">
        <v>297</v>
      </c>
      <c r="C309" s="14" t="s">
        <v>298</v>
      </c>
      <c r="D309" s="13" t="s">
        <v>50</v>
      </c>
      <c r="E309" s="14" t="s">
        <v>24</v>
      </c>
      <c r="F309" s="19">
        <v>0.03940972222222222</v>
      </c>
      <c r="G309" s="19">
        <v>0.03940972222222222</v>
      </c>
      <c r="H309" s="13" t="str">
        <f t="shared" si="13"/>
        <v>5.41/km</v>
      </c>
      <c r="I309" s="19">
        <f t="shared" si="14"/>
        <v>0.01596064814814815</v>
      </c>
      <c r="J309" s="19">
        <f t="shared" si="15"/>
        <v>0.01097222222222222</v>
      </c>
    </row>
    <row r="310" spans="1:10" ht="15" customHeight="1">
      <c r="A310" s="13">
        <v>306</v>
      </c>
      <c r="B310" s="14" t="s">
        <v>510</v>
      </c>
      <c r="C310" s="14" t="s">
        <v>138</v>
      </c>
      <c r="D310" s="13" t="s">
        <v>23</v>
      </c>
      <c r="E310" s="14" t="s">
        <v>38</v>
      </c>
      <c r="F310" s="19">
        <v>0.039467592592592596</v>
      </c>
      <c r="G310" s="19">
        <v>0.039467592592592596</v>
      </c>
      <c r="H310" s="13" t="str">
        <f t="shared" si="13"/>
        <v>5.41/km</v>
      </c>
      <c r="I310" s="19">
        <f t="shared" si="14"/>
        <v>0.016018518518518526</v>
      </c>
      <c r="J310" s="19">
        <f t="shared" si="15"/>
        <v>0.013252314814814817</v>
      </c>
    </row>
    <row r="311" spans="1:10" ht="15" customHeight="1">
      <c r="A311" s="13">
        <v>307</v>
      </c>
      <c r="B311" s="14" t="s">
        <v>511</v>
      </c>
      <c r="C311" s="14" t="s">
        <v>22</v>
      </c>
      <c r="D311" s="13" t="s">
        <v>98</v>
      </c>
      <c r="E311" s="14" t="s">
        <v>38</v>
      </c>
      <c r="F311" s="19">
        <v>0.03974537037037037</v>
      </c>
      <c r="G311" s="19">
        <v>0.03974537037037037</v>
      </c>
      <c r="H311" s="13" t="str">
        <f t="shared" si="13"/>
        <v>5.43/km</v>
      </c>
      <c r="I311" s="19">
        <f t="shared" si="14"/>
        <v>0.0162962962962963</v>
      </c>
      <c r="J311" s="19">
        <f t="shared" si="15"/>
        <v>0.01199074074074074</v>
      </c>
    </row>
    <row r="312" spans="1:10" ht="15" customHeight="1">
      <c r="A312" s="13">
        <v>308</v>
      </c>
      <c r="B312" s="14" t="s">
        <v>512</v>
      </c>
      <c r="C312" s="14" t="s">
        <v>17</v>
      </c>
      <c r="D312" s="13" t="s">
        <v>19</v>
      </c>
      <c r="E312" s="14" t="s">
        <v>38</v>
      </c>
      <c r="F312" s="19">
        <v>0.03995370370370371</v>
      </c>
      <c r="G312" s="19">
        <v>0.03995370370370371</v>
      </c>
      <c r="H312" s="13" t="str">
        <f t="shared" si="13"/>
        <v>5.45/km</v>
      </c>
      <c r="I312" s="19">
        <f t="shared" si="14"/>
        <v>0.016504629629629636</v>
      </c>
      <c r="J312" s="19">
        <f t="shared" si="15"/>
        <v>0.014907407407407407</v>
      </c>
    </row>
    <row r="313" spans="1:10" ht="15" customHeight="1">
      <c r="A313" s="13">
        <v>309</v>
      </c>
      <c r="B313" s="14" t="s">
        <v>513</v>
      </c>
      <c r="C313" s="14" t="s">
        <v>312</v>
      </c>
      <c r="D313" s="13" t="s">
        <v>50</v>
      </c>
      <c r="E313" s="14" t="s">
        <v>82</v>
      </c>
      <c r="F313" s="19">
        <v>0.03998842592592593</v>
      </c>
      <c r="G313" s="19">
        <v>0.03998842592592593</v>
      </c>
      <c r="H313" s="13" t="str">
        <f t="shared" si="13"/>
        <v>5.46/km</v>
      </c>
      <c r="I313" s="19">
        <f t="shared" si="14"/>
        <v>0.016539351851851857</v>
      </c>
      <c r="J313" s="19">
        <f t="shared" si="15"/>
        <v>0.011550925925925926</v>
      </c>
    </row>
    <row r="314" spans="1:10" ht="15" customHeight="1">
      <c r="A314" s="13">
        <v>310</v>
      </c>
      <c r="B314" s="14" t="s">
        <v>299</v>
      </c>
      <c r="C314" s="14" t="s">
        <v>67</v>
      </c>
      <c r="D314" s="13" t="s">
        <v>205</v>
      </c>
      <c r="E314" s="14" t="s">
        <v>44</v>
      </c>
      <c r="F314" s="19">
        <v>0.04005787037037037</v>
      </c>
      <c r="G314" s="19">
        <v>0.04005787037037037</v>
      </c>
      <c r="H314" s="13" t="str">
        <f t="shared" si="13"/>
        <v>5.46/km</v>
      </c>
      <c r="I314" s="19">
        <f t="shared" si="14"/>
        <v>0.0166087962962963</v>
      </c>
      <c r="J314" s="19">
        <f t="shared" si="15"/>
        <v>0.0073726851851851835</v>
      </c>
    </row>
    <row r="315" spans="1:10" ht="15" customHeight="1">
      <c r="A315" s="13">
        <v>311</v>
      </c>
      <c r="B315" s="14" t="s">
        <v>162</v>
      </c>
      <c r="C315" s="14" t="s">
        <v>89</v>
      </c>
      <c r="D315" s="13" t="s">
        <v>12</v>
      </c>
      <c r="E315" s="14" t="s">
        <v>13</v>
      </c>
      <c r="F315" s="19">
        <v>0.04033564814814815</v>
      </c>
      <c r="G315" s="19">
        <v>0.04033564814814815</v>
      </c>
      <c r="H315" s="13" t="str">
        <f t="shared" si="13"/>
        <v>5.49/km</v>
      </c>
      <c r="I315" s="19">
        <f t="shared" si="14"/>
        <v>0.016886574074074078</v>
      </c>
      <c r="J315" s="19">
        <f t="shared" si="15"/>
        <v>0.015960648148148144</v>
      </c>
    </row>
    <row r="316" spans="1:10" ht="15" customHeight="1">
      <c r="A316" s="13">
        <v>312</v>
      </c>
      <c r="B316" s="14" t="s">
        <v>304</v>
      </c>
      <c r="C316" s="14" t="s">
        <v>305</v>
      </c>
      <c r="D316" s="13" t="s">
        <v>239</v>
      </c>
      <c r="E316" s="14" t="s">
        <v>180</v>
      </c>
      <c r="F316" s="19">
        <v>0.040393518518518516</v>
      </c>
      <c r="G316" s="19">
        <v>0.040393518518518516</v>
      </c>
      <c r="H316" s="13" t="str">
        <f t="shared" si="13"/>
        <v>5.49/km</v>
      </c>
      <c r="I316" s="19">
        <f t="shared" si="14"/>
        <v>0.016944444444444446</v>
      </c>
      <c r="J316" s="19">
        <f t="shared" si="15"/>
        <v>0.008229166666666662</v>
      </c>
    </row>
    <row r="317" spans="1:10" ht="15" customHeight="1">
      <c r="A317" s="13">
        <v>313</v>
      </c>
      <c r="B317" s="14" t="s">
        <v>478</v>
      </c>
      <c r="C317" s="14" t="s">
        <v>166</v>
      </c>
      <c r="D317" s="13" t="s">
        <v>36</v>
      </c>
      <c r="E317" s="14" t="s">
        <v>112</v>
      </c>
      <c r="F317" s="19">
        <v>0.04064814814814815</v>
      </c>
      <c r="G317" s="19">
        <v>0.04064814814814815</v>
      </c>
      <c r="H317" s="13" t="str">
        <f t="shared" si="13"/>
        <v>5.51/km</v>
      </c>
      <c r="I317" s="19">
        <f t="shared" si="14"/>
        <v>0.01719907407407408</v>
      </c>
      <c r="J317" s="19">
        <f t="shared" si="15"/>
        <v>0.013923611111111112</v>
      </c>
    </row>
    <row r="318" spans="1:10" ht="15" customHeight="1">
      <c r="A318" s="13">
        <v>314</v>
      </c>
      <c r="B318" s="14" t="s">
        <v>292</v>
      </c>
      <c r="C318" s="14" t="s">
        <v>514</v>
      </c>
      <c r="D318" s="13" t="s">
        <v>50</v>
      </c>
      <c r="E318" s="14" t="s">
        <v>100</v>
      </c>
      <c r="F318" s="19">
        <v>0.04120370370370371</v>
      </c>
      <c r="G318" s="19">
        <v>0.04120370370370371</v>
      </c>
      <c r="H318" s="13" t="str">
        <f t="shared" si="13"/>
        <v>5.56/km</v>
      </c>
      <c r="I318" s="19">
        <f t="shared" si="14"/>
        <v>0.017754629629629638</v>
      </c>
      <c r="J318" s="19">
        <f t="shared" si="15"/>
        <v>0.012766203703703707</v>
      </c>
    </row>
    <row r="319" spans="1:10" ht="15" customHeight="1">
      <c r="A319" s="13">
        <v>315</v>
      </c>
      <c r="B319" s="14" t="s">
        <v>307</v>
      </c>
      <c r="C319" s="14" t="s">
        <v>308</v>
      </c>
      <c r="D319" s="13" t="s">
        <v>239</v>
      </c>
      <c r="E319" s="14" t="s">
        <v>180</v>
      </c>
      <c r="F319" s="19">
        <v>0.04137731481481482</v>
      </c>
      <c r="G319" s="19">
        <v>0.04137731481481482</v>
      </c>
      <c r="H319" s="13" t="str">
        <f t="shared" si="13"/>
        <v>5.58/km</v>
      </c>
      <c r="I319" s="19">
        <f t="shared" si="14"/>
        <v>0.017928240740740748</v>
      </c>
      <c r="J319" s="19">
        <f t="shared" si="15"/>
        <v>0.009212962962962964</v>
      </c>
    </row>
    <row r="320" spans="1:10" ht="15" customHeight="1">
      <c r="A320" s="13">
        <v>316</v>
      </c>
      <c r="B320" s="14" t="s">
        <v>515</v>
      </c>
      <c r="C320" s="14" t="s">
        <v>99</v>
      </c>
      <c r="D320" s="13" t="s">
        <v>50</v>
      </c>
      <c r="E320" s="14" t="s">
        <v>126</v>
      </c>
      <c r="F320" s="19" t="s">
        <v>516</v>
      </c>
      <c r="G320" s="19" t="s">
        <v>516</v>
      </c>
      <c r="H320" s="13" t="str">
        <f t="shared" si="13"/>
        <v>6.02/km</v>
      </c>
      <c r="I320" s="19">
        <f t="shared" si="14"/>
        <v>0.018460648148148153</v>
      </c>
      <c r="J320" s="19">
        <f t="shared" si="15"/>
        <v>0.013472222222222222</v>
      </c>
    </row>
    <row r="321" spans="1:10" ht="15" customHeight="1">
      <c r="A321" s="13">
        <v>317</v>
      </c>
      <c r="B321" s="14" t="s">
        <v>517</v>
      </c>
      <c r="C321" s="14" t="s">
        <v>17</v>
      </c>
      <c r="D321" s="13" t="s">
        <v>19</v>
      </c>
      <c r="E321" s="14" t="s">
        <v>79</v>
      </c>
      <c r="F321" s="19" t="s">
        <v>518</v>
      </c>
      <c r="G321" s="19" t="s">
        <v>518</v>
      </c>
      <c r="H321" s="13" t="str">
        <f t="shared" si="13"/>
        <v>6.05/km</v>
      </c>
      <c r="I321" s="19">
        <f t="shared" si="14"/>
        <v>0.01878472222222222</v>
      </c>
      <c r="J321" s="19">
        <f t="shared" si="15"/>
        <v>0.01718749999999999</v>
      </c>
    </row>
    <row r="322" spans="1:10" ht="15" customHeight="1">
      <c r="A322" s="13">
        <v>318</v>
      </c>
      <c r="B322" s="14" t="s">
        <v>519</v>
      </c>
      <c r="C322" s="14" t="s">
        <v>74</v>
      </c>
      <c r="D322" s="13" t="s">
        <v>26</v>
      </c>
      <c r="E322" s="14" t="s">
        <v>79</v>
      </c>
      <c r="F322" s="19" t="s">
        <v>520</v>
      </c>
      <c r="G322" s="19" t="s">
        <v>520</v>
      </c>
      <c r="H322" s="13" t="str">
        <f t="shared" si="13"/>
        <v>6.10/km</v>
      </c>
      <c r="I322" s="19">
        <f t="shared" si="14"/>
        <v>0.019398148148148154</v>
      </c>
      <c r="J322" s="19">
        <f t="shared" si="15"/>
        <v>0.01871527777777778</v>
      </c>
    </row>
    <row r="323" spans="1:10" ht="15" customHeight="1">
      <c r="A323" s="13">
        <v>319</v>
      </c>
      <c r="B323" s="14" t="s">
        <v>317</v>
      </c>
      <c r="C323" s="14" t="s">
        <v>267</v>
      </c>
      <c r="D323" s="13" t="s">
        <v>239</v>
      </c>
      <c r="E323" s="14" t="s">
        <v>244</v>
      </c>
      <c r="F323" s="19" t="s">
        <v>521</v>
      </c>
      <c r="G323" s="19" t="s">
        <v>521</v>
      </c>
      <c r="H323" s="13" t="str">
        <f t="shared" si="13"/>
        <v>6.14/km</v>
      </c>
      <c r="I323" s="19">
        <f t="shared" si="14"/>
        <v>0.019884259259259265</v>
      </c>
      <c r="J323" s="19">
        <f t="shared" si="15"/>
        <v>0.011168981481481481</v>
      </c>
    </row>
    <row r="324" spans="1:10" ht="15" customHeight="1">
      <c r="A324" s="13">
        <v>320</v>
      </c>
      <c r="B324" s="14" t="s">
        <v>522</v>
      </c>
      <c r="C324" s="14" t="s">
        <v>253</v>
      </c>
      <c r="D324" s="13" t="s">
        <v>106</v>
      </c>
      <c r="E324" s="14" t="s">
        <v>82</v>
      </c>
      <c r="F324" s="19" t="s">
        <v>523</v>
      </c>
      <c r="G324" s="19" t="s">
        <v>523</v>
      </c>
      <c r="H324" s="13" t="str">
        <f t="shared" si="13"/>
        <v>6.20/km</v>
      </c>
      <c r="I324" s="19">
        <f t="shared" si="14"/>
        <v>0.020474537037037045</v>
      </c>
      <c r="J324" s="19">
        <f t="shared" si="15"/>
        <v>0.012986111111111118</v>
      </c>
    </row>
    <row r="325" spans="1:10" ht="15" customHeight="1">
      <c r="A325" s="13">
        <v>321</v>
      </c>
      <c r="B325" s="14" t="s">
        <v>323</v>
      </c>
      <c r="C325" s="14" t="s">
        <v>232</v>
      </c>
      <c r="D325" s="13" t="s">
        <v>239</v>
      </c>
      <c r="E325" s="14" t="s">
        <v>79</v>
      </c>
      <c r="F325" s="19" t="s">
        <v>524</v>
      </c>
      <c r="G325" s="19" t="s">
        <v>524</v>
      </c>
      <c r="H325" s="13" t="str">
        <f t="shared" si="13"/>
        <v>6.21/km</v>
      </c>
      <c r="I325" s="19">
        <f t="shared" si="14"/>
        <v>0.020648148148148155</v>
      </c>
      <c r="J325" s="19">
        <f t="shared" si="15"/>
        <v>0.011932870370370371</v>
      </c>
    </row>
    <row r="326" spans="1:10" ht="15" customHeight="1">
      <c r="A326" s="13">
        <v>322</v>
      </c>
      <c r="B326" s="14" t="s">
        <v>525</v>
      </c>
      <c r="C326" s="14" t="s">
        <v>234</v>
      </c>
      <c r="D326" s="13" t="s">
        <v>274</v>
      </c>
      <c r="E326" s="14" t="s">
        <v>24</v>
      </c>
      <c r="F326" s="19" t="s">
        <v>526</v>
      </c>
      <c r="G326" s="19" t="s">
        <v>526</v>
      </c>
      <c r="H326" s="13" t="str">
        <f t="shared" si="13"/>
        <v>6.25/km</v>
      </c>
      <c r="I326" s="19">
        <f t="shared" si="14"/>
        <v>0.021064814814814817</v>
      </c>
      <c r="J326" s="19">
        <f t="shared" si="15"/>
        <v>0.009571759259259252</v>
      </c>
    </row>
    <row r="327" spans="1:10" ht="15" customHeight="1">
      <c r="A327" s="13">
        <v>323</v>
      </c>
      <c r="B327" s="14" t="s">
        <v>314</v>
      </c>
      <c r="C327" s="14" t="s">
        <v>56</v>
      </c>
      <c r="D327" s="13" t="s">
        <v>26</v>
      </c>
      <c r="E327" s="14" t="s">
        <v>52</v>
      </c>
      <c r="F327" s="19" t="s">
        <v>527</v>
      </c>
      <c r="G327" s="19" t="s">
        <v>527</v>
      </c>
      <c r="H327" s="13" t="str">
        <f t="shared" si="13"/>
        <v>6.26/km</v>
      </c>
      <c r="I327" s="19">
        <f t="shared" si="14"/>
        <v>0.021203703703703714</v>
      </c>
      <c r="J327" s="19">
        <f t="shared" si="15"/>
        <v>0.02052083333333334</v>
      </c>
    </row>
    <row r="328" spans="1:10" ht="15" customHeight="1">
      <c r="A328" s="13">
        <v>324</v>
      </c>
      <c r="B328" s="14" t="s">
        <v>528</v>
      </c>
      <c r="C328" s="14" t="s">
        <v>201</v>
      </c>
      <c r="D328" s="13" t="s">
        <v>26</v>
      </c>
      <c r="E328" s="14" t="s">
        <v>27</v>
      </c>
      <c r="F328" s="19" t="s">
        <v>529</v>
      </c>
      <c r="G328" s="19" t="s">
        <v>529</v>
      </c>
      <c r="H328" s="13" t="str">
        <f t="shared" si="13"/>
        <v>6.26/km</v>
      </c>
      <c r="I328" s="19">
        <f t="shared" si="14"/>
        <v>0.021261574074074082</v>
      </c>
      <c r="J328" s="19">
        <f t="shared" si="15"/>
        <v>0.020578703703703707</v>
      </c>
    </row>
    <row r="329" spans="1:10" ht="15" customHeight="1">
      <c r="A329" s="13">
        <v>325</v>
      </c>
      <c r="B329" s="14" t="s">
        <v>252</v>
      </c>
      <c r="C329" s="14" t="s">
        <v>310</v>
      </c>
      <c r="D329" s="13" t="s">
        <v>98</v>
      </c>
      <c r="E329" s="14" t="s">
        <v>39</v>
      </c>
      <c r="F329" s="19" t="s">
        <v>530</v>
      </c>
      <c r="G329" s="19" t="s">
        <v>530</v>
      </c>
      <c r="H329" s="13" t="str">
        <f t="shared" si="13"/>
        <v>6.28/km</v>
      </c>
      <c r="I329" s="19">
        <f t="shared" si="14"/>
        <v>0.021504629629629627</v>
      </c>
      <c r="J329" s="19">
        <f t="shared" si="15"/>
        <v>0.017199074074074068</v>
      </c>
    </row>
    <row r="330" spans="1:10" ht="15" customHeight="1">
      <c r="A330" s="13">
        <v>326</v>
      </c>
      <c r="B330" s="14" t="s">
        <v>531</v>
      </c>
      <c r="C330" s="14" t="s">
        <v>187</v>
      </c>
      <c r="D330" s="13" t="s">
        <v>205</v>
      </c>
      <c r="E330" s="14" t="s">
        <v>195</v>
      </c>
      <c r="F330" s="19" t="s">
        <v>532</v>
      </c>
      <c r="G330" s="19" t="s">
        <v>532</v>
      </c>
      <c r="H330" s="13" t="str">
        <f t="shared" si="13"/>
        <v>6.30/km</v>
      </c>
      <c r="I330" s="19">
        <f t="shared" si="14"/>
        <v>0.021655092592592597</v>
      </c>
      <c r="J330" s="19">
        <f t="shared" si="15"/>
        <v>0.012418981481481482</v>
      </c>
    </row>
    <row r="331" spans="1:10" ht="15" customHeight="1">
      <c r="A331" s="13">
        <v>327</v>
      </c>
      <c r="B331" s="14" t="s">
        <v>533</v>
      </c>
      <c r="C331" s="14" t="s">
        <v>271</v>
      </c>
      <c r="D331" s="13" t="s">
        <v>107</v>
      </c>
      <c r="E331" s="14" t="s">
        <v>95</v>
      </c>
      <c r="F331" s="19" t="s">
        <v>534</v>
      </c>
      <c r="G331" s="19" t="s">
        <v>534</v>
      </c>
      <c r="H331" s="13" t="str">
        <f t="shared" si="13"/>
        <v>6.30/km</v>
      </c>
      <c r="I331" s="19">
        <f t="shared" si="14"/>
        <v>0.02166666666666667</v>
      </c>
      <c r="J331" s="19">
        <f t="shared" si="15"/>
        <v>0.015381944444444441</v>
      </c>
    </row>
    <row r="332" spans="1:10" ht="15" customHeight="1">
      <c r="A332" s="13">
        <v>328</v>
      </c>
      <c r="B332" s="14" t="s">
        <v>311</v>
      </c>
      <c r="C332" s="14" t="s">
        <v>198</v>
      </c>
      <c r="D332" s="13" t="s">
        <v>23</v>
      </c>
      <c r="E332" s="14" t="s">
        <v>38</v>
      </c>
      <c r="F332" s="19" t="s">
        <v>535</v>
      </c>
      <c r="G332" s="19" t="s">
        <v>535</v>
      </c>
      <c r="H332" s="13" t="str">
        <f t="shared" si="13"/>
        <v>6.31/km</v>
      </c>
      <c r="I332" s="19">
        <f t="shared" si="14"/>
        <v>0.021782407407407414</v>
      </c>
      <c r="J332" s="19">
        <f t="shared" si="15"/>
        <v>0.019016203703703705</v>
      </c>
    </row>
    <row r="333" spans="1:10" ht="15" customHeight="1">
      <c r="A333" s="13">
        <v>329</v>
      </c>
      <c r="B333" s="14" t="s">
        <v>536</v>
      </c>
      <c r="C333" s="14" t="s">
        <v>537</v>
      </c>
      <c r="D333" s="13" t="s">
        <v>107</v>
      </c>
      <c r="E333" s="14" t="s">
        <v>13</v>
      </c>
      <c r="F333" s="19" t="s">
        <v>538</v>
      </c>
      <c r="G333" s="19" t="s">
        <v>538</v>
      </c>
      <c r="H333" s="13" t="str">
        <f t="shared" si="13"/>
        <v>6.31/km</v>
      </c>
      <c r="I333" s="19">
        <f t="shared" si="14"/>
        <v>0.021793981481481487</v>
      </c>
      <c r="J333" s="19">
        <f t="shared" si="15"/>
        <v>0.015509259259259257</v>
      </c>
    </row>
    <row r="334" spans="1:10" ht="15" customHeight="1">
      <c r="A334" s="13">
        <v>330</v>
      </c>
      <c r="B334" s="14" t="s">
        <v>539</v>
      </c>
      <c r="C334" s="14" t="s">
        <v>540</v>
      </c>
      <c r="D334" s="13" t="s">
        <v>19</v>
      </c>
      <c r="E334" s="14" t="s">
        <v>13</v>
      </c>
      <c r="F334" s="19" t="s">
        <v>541</v>
      </c>
      <c r="G334" s="19" t="s">
        <v>541</v>
      </c>
      <c r="H334" s="13" t="str">
        <f t="shared" si="13"/>
        <v>6.31/km</v>
      </c>
      <c r="I334" s="19">
        <f t="shared" si="14"/>
        <v>0.021805555555555554</v>
      </c>
      <c r="J334" s="19">
        <f t="shared" si="15"/>
        <v>0.020208333333333325</v>
      </c>
    </row>
    <row r="335" spans="1:10" ht="15" customHeight="1">
      <c r="A335" s="13">
        <v>331</v>
      </c>
      <c r="B335" s="14" t="s">
        <v>542</v>
      </c>
      <c r="C335" s="14" t="s">
        <v>284</v>
      </c>
      <c r="D335" s="13" t="s">
        <v>239</v>
      </c>
      <c r="E335" s="14" t="s">
        <v>100</v>
      </c>
      <c r="F335" s="19" t="s">
        <v>543</v>
      </c>
      <c r="G335" s="19" t="s">
        <v>543</v>
      </c>
      <c r="H335" s="13" t="str">
        <f t="shared" si="13"/>
        <v>6.33/km</v>
      </c>
      <c r="I335" s="19">
        <f t="shared" si="14"/>
        <v>0.021990740740740745</v>
      </c>
      <c r="J335" s="19">
        <f t="shared" si="15"/>
        <v>0.013275462962962961</v>
      </c>
    </row>
    <row r="336" spans="1:10" ht="15" customHeight="1">
      <c r="A336" s="13">
        <v>332</v>
      </c>
      <c r="B336" s="14" t="s">
        <v>544</v>
      </c>
      <c r="C336" s="14" t="s">
        <v>138</v>
      </c>
      <c r="D336" s="13" t="s">
        <v>205</v>
      </c>
      <c r="E336" s="14" t="s">
        <v>389</v>
      </c>
      <c r="F336" s="19" t="s">
        <v>545</v>
      </c>
      <c r="G336" s="19" t="s">
        <v>545</v>
      </c>
      <c r="H336" s="13" t="str">
        <f t="shared" si="13"/>
        <v>6.37/km</v>
      </c>
      <c r="I336" s="19">
        <f t="shared" si="14"/>
        <v>0.022442129629629635</v>
      </c>
      <c r="J336" s="19">
        <f t="shared" si="15"/>
        <v>0.01320601851851852</v>
      </c>
    </row>
    <row r="337" spans="1:10" ht="15" customHeight="1">
      <c r="A337" s="13">
        <v>333</v>
      </c>
      <c r="B337" s="14" t="s">
        <v>546</v>
      </c>
      <c r="C337" s="14" t="s">
        <v>61</v>
      </c>
      <c r="D337" s="13" t="s">
        <v>36</v>
      </c>
      <c r="E337" s="14" t="s">
        <v>389</v>
      </c>
      <c r="F337" s="19" t="s">
        <v>547</v>
      </c>
      <c r="G337" s="19" t="s">
        <v>547</v>
      </c>
      <c r="H337" s="13" t="str">
        <f t="shared" si="13"/>
        <v>6.37/km</v>
      </c>
      <c r="I337" s="19">
        <f t="shared" si="14"/>
        <v>0.0224537037037037</v>
      </c>
      <c r="J337" s="19">
        <f t="shared" si="15"/>
        <v>0.019178240740740735</v>
      </c>
    </row>
    <row r="338" spans="1:10" ht="15" customHeight="1">
      <c r="A338" s="13">
        <v>334</v>
      </c>
      <c r="B338" s="14" t="s">
        <v>548</v>
      </c>
      <c r="C338" s="14" t="s">
        <v>15</v>
      </c>
      <c r="D338" s="13" t="s">
        <v>36</v>
      </c>
      <c r="E338" s="14" t="s">
        <v>100</v>
      </c>
      <c r="F338" s="19" t="s">
        <v>549</v>
      </c>
      <c r="G338" s="19" t="s">
        <v>549</v>
      </c>
      <c r="H338" s="13" t="str">
        <f t="shared" si="13"/>
        <v>6.38/km</v>
      </c>
      <c r="I338" s="19">
        <f t="shared" si="14"/>
        <v>0.022592592592592598</v>
      </c>
      <c r="J338" s="19">
        <f t="shared" si="15"/>
        <v>0.019317129629629632</v>
      </c>
    </row>
    <row r="339" spans="1:10" ht="15" customHeight="1">
      <c r="A339" s="13">
        <v>335</v>
      </c>
      <c r="B339" s="14" t="s">
        <v>302</v>
      </c>
      <c r="C339" s="14" t="s">
        <v>550</v>
      </c>
      <c r="D339" s="13" t="s">
        <v>239</v>
      </c>
      <c r="E339" s="14" t="s">
        <v>95</v>
      </c>
      <c r="F339" s="19" t="s">
        <v>551</v>
      </c>
      <c r="G339" s="19" t="s">
        <v>551</v>
      </c>
      <c r="H339" s="13" t="str">
        <f t="shared" si="13"/>
        <v>6.39/km</v>
      </c>
      <c r="I339" s="19">
        <f t="shared" si="14"/>
        <v>0.022754629629629628</v>
      </c>
      <c r="J339" s="19">
        <f t="shared" si="15"/>
        <v>0.014039351851851845</v>
      </c>
    </row>
    <row r="340" spans="1:10" ht="15" customHeight="1">
      <c r="A340" s="13">
        <v>336</v>
      </c>
      <c r="B340" s="14" t="s">
        <v>316</v>
      </c>
      <c r="C340" s="14" t="s">
        <v>153</v>
      </c>
      <c r="D340" s="13" t="s">
        <v>20</v>
      </c>
      <c r="E340" s="14" t="s">
        <v>44</v>
      </c>
      <c r="F340" s="19" t="s">
        <v>552</v>
      </c>
      <c r="G340" s="19" t="s">
        <v>552</v>
      </c>
      <c r="H340" s="13" t="str">
        <f t="shared" si="13"/>
        <v>6.44/km</v>
      </c>
      <c r="I340" s="19">
        <f t="shared" si="14"/>
        <v>0.02333333333333334</v>
      </c>
      <c r="J340" s="19">
        <f t="shared" si="15"/>
        <v>0.02333333333333334</v>
      </c>
    </row>
    <row r="341" spans="1:10" ht="15" customHeight="1">
      <c r="A341" s="13">
        <v>337</v>
      </c>
      <c r="B341" s="14" t="s">
        <v>324</v>
      </c>
      <c r="C341" s="14" t="s">
        <v>553</v>
      </c>
      <c r="D341" s="13" t="s">
        <v>64</v>
      </c>
      <c r="E341" s="14" t="s">
        <v>44</v>
      </c>
      <c r="F341" s="19" t="s">
        <v>552</v>
      </c>
      <c r="G341" s="19" t="s">
        <v>552</v>
      </c>
      <c r="H341" s="13" t="str">
        <f t="shared" si="13"/>
        <v>6.44/km</v>
      </c>
      <c r="I341" s="19">
        <f t="shared" si="14"/>
        <v>0.02333333333333334</v>
      </c>
      <c r="J341" s="19">
        <f t="shared" si="15"/>
        <v>0.016215277777777783</v>
      </c>
    </row>
    <row r="342" spans="1:10" ht="15" customHeight="1">
      <c r="A342" s="13">
        <v>338</v>
      </c>
      <c r="B342" s="14" t="s">
        <v>281</v>
      </c>
      <c r="C342" s="14" t="s">
        <v>108</v>
      </c>
      <c r="D342" s="13" t="s">
        <v>296</v>
      </c>
      <c r="E342" s="14" t="s">
        <v>44</v>
      </c>
      <c r="F342" s="19" t="s">
        <v>554</v>
      </c>
      <c r="G342" s="19" t="s">
        <v>554</v>
      </c>
      <c r="H342" s="13" t="str">
        <f t="shared" si="13"/>
        <v>6.49/km</v>
      </c>
      <c r="I342" s="19">
        <f t="shared" si="14"/>
        <v>0.023935185185185188</v>
      </c>
      <c r="J342" s="19" t="e">
        <f t="shared" si="15"/>
        <v>#N/A</v>
      </c>
    </row>
    <row r="343" spans="1:10" ht="15" customHeight="1">
      <c r="A343" s="13">
        <v>339</v>
      </c>
      <c r="B343" s="14" t="s">
        <v>191</v>
      </c>
      <c r="C343" s="14" t="s">
        <v>555</v>
      </c>
      <c r="D343" s="13" t="s">
        <v>106</v>
      </c>
      <c r="E343" s="14" t="s">
        <v>82</v>
      </c>
      <c r="F343" s="19" t="s">
        <v>556</v>
      </c>
      <c r="G343" s="19" t="s">
        <v>556</v>
      </c>
      <c r="H343" s="13" t="str">
        <f t="shared" si="13"/>
        <v>7.01/km</v>
      </c>
      <c r="I343" s="19">
        <f t="shared" si="14"/>
        <v>0.02523148148148149</v>
      </c>
      <c r="J343" s="19">
        <f t="shared" si="15"/>
        <v>0.017743055555555564</v>
      </c>
    </row>
    <row r="344" spans="1:10" ht="15" customHeight="1">
      <c r="A344" s="13">
        <v>340</v>
      </c>
      <c r="B344" s="14" t="s">
        <v>557</v>
      </c>
      <c r="C344" s="14" t="s">
        <v>558</v>
      </c>
      <c r="D344" s="13" t="s">
        <v>106</v>
      </c>
      <c r="E344" s="14" t="s">
        <v>13</v>
      </c>
      <c r="F344" s="19" t="s">
        <v>559</v>
      </c>
      <c r="G344" s="19" t="s">
        <v>559</v>
      </c>
      <c r="H344" s="13" t="str">
        <f t="shared" si="13"/>
        <v>7.06/km</v>
      </c>
      <c r="I344" s="19">
        <f t="shared" si="14"/>
        <v>0.02582175925925927</v>
      </c>
      <c r="J344" s="19">
        <f t="shared" si="15"/>
        <v>0.018333333333333344</v>
      </c>
    </row>
    <row r="345" spans="1:10" ht="15" customHeight="1">
      <c r="A345" s="16">
        <v>341</v>
      </c>
      <c r="B345" s="17" t="s">
        <v>560</v>
      </c>
      <c r="C345" s="17" t="s">
        <v>18</v>
      </c>
      <c r="D345" s="16" t="s">
        <v>36</v>
      </c>
      <c r="E345" s="17" t="s">
        <v>112</v>
      </c>
      <c r="F345" s="24" t="s">
        <v>561</v>
      </c>
      <c r="G345" s="24" t="s">
        <v>561</v>
      </c>
      <c r="H345" s="16" t="str">
        <f t="shared" si="13"/>
        <v>7.30/km</v>
      </c>
      <c r="I345" s="24">
        <f t="shared" si="14"/>
        <v>0.028634259259259266</v>
      </c>
      <c r="J345" s="24">
        <f t="shared" si="15"/>
        <v>0.0253587962962963</v>
      </c>
    </row>
  </sheetData>
  <sheetProtection/>
  <autoFilter ref="A4:J345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0" t="str">
        <f>Individuale!A1</f>
        <v>Corsa del Cuore</v>
      </c>
      <c r="B1" s="30"/>
      <c r="C1" s="30"/>
    </row>
    <row r="2" spans="1:3" ht="24" customHeight="1">
      <c r="A2" s="28" t="str">
        <f>Individuale!A2</f>
        <v> 9ª edizione</v>
      </c>
      <c r="B2" s="28"/>
      <c r="C2" s="28"/>
    </row>
    <row r="3" spans="1:3" ht="24" customHeight="1">
      <c r="A3" s="31" t="str">
        <f>Individuale!A3</f>
        <v>Morolo (FR) Italia - Domenica 14/09/2014</v>
      </c>
      <c r="B3" s="31"/>
      <c r="C3" s="31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2" customFormat="1" ht="15" customHeight="1">
      <c r="A5" s="10">
        <v>1</v>
      </c>
      <c r="B5" s="11" t="s">
        <v>44</v>
      </c>
      <c r="C5" s="23">
        <v>39</v>
      </c>
    </row>
    <row r="6" spans="1:3" s="12" customFormat="1" ht="15" customHeight="1">
      <c r="A6" s="13">
        <v>2</v>
      </c>
      <c r="B6" s="14" t="s">
        <v>82</v>
      </c>
      <c r="C6" s="20">
        <v>37</v>
      </c>
    </row>
    <row r="7" spans="1:3" s="12" customFormat="1" ht="15" customHeight="1">
      <c r="A7" s="13">
        <v>3</v>
      </c>
      <c r="B7" s="14" t="s">
        <v>112</v>
      </c>
      <c r="C7" s="20">
        <v>34</v>
      </c>
    </row>
    <row r="8" spans="1:3" s="12" customFormat="1" ht="15" customHeight="1">
      <c r="A8" s="13">
        <v>4</v>
      </c>
      <c r="B8" s="14" t="s">
        <v>13</v>
      </c>
      <c r="C8" s="20">
        <v>31</v>
      </c>
    </row>
    <row r="9" spans="1:3" s="15" customFormat="1" ht="15" customHeight="1">
      <c r="A9" s="13">
        <v>5</v>
      </c>
      <c r="B9" s="14" t="s">
        <v>79</v>
      </c>
      <c r="C9" s="20">
        <v>20</v>
      </c>
    </row>
    <row r="10" spans="1:3" ht="15" customHeight="1">
      <c r="A10" s="13">
        <v>6</v>
      </c>
      <c r="B10" s="14" t="s">
        <v>38</v>
      </c>
      <c r="C10" s="20">
        <v>19</v>
      </c>
    </row>
    <row r="11" spans="1:3" ht="15" customHeight="1">
      <c r="A11" s="13">
        <v>7</v>
      </c>
      <c r="B11" s="14" t="s">
        <v>49</v>
      </c>
      <c r="C11" s="20">
        <v>17</v>
      </c>
    </row>
    <row r="12" spans="1:3" ht="15" customHeight="1">
      <c r="A12" s="13">
        <v>8</v>
      </c>
      <c r="B12" s="14" t="s">
        <v>145</v>
      </c>
      <c r="C12" s="20">
        <v>13</v>
      </c>
    </row>
    <row r="13" spans="1:3" ht="15" customHeight="1">
      <c r="A13" s="13">
        <v>9</v>
      </c>
      <c r="B13" s="14" t="s">
        <v>119</v>
      </c>
      <c r="C13" s="20">
        <v>12</v>
      </c>
    </row>
    <row r="14" spans="1:3" ht="15" customHeight="1">
      <c r="A14" s="13">
        <v>10</v>
      </c>
      <c r="B14" s="14" t="s">
        <v>100</v>
      </c>
      <c r="C14" s="20">
        <v>11</v>
      </c>
    </row>
    <row r="15" spans="1:3" ht="15" customHeight="1">
      <c r="A15" s="13">
        <v>11</v>
      </c>
      <c r="B15" s="14" t="s">
        <v>216</v>
      </c>
      <c r="C15" s="20">
        <v>10</v>
      </c>
    </row>
    <row r="16" spans="1:3" ht="15" customHeight="1">
      <c r="A16" s="13">
        <v>12</v>
      </c>
      <c r="B16" s="14" t="s">
        <v>52</v>
      </c>
      <c r="C16" s="20">
        <v>9</v>
      </c>
    </row>
    <row r="17" spans="1:3" ht="15" customHeight="1">
      <c r="A17" s="13">
        <v>13</v>
      </c>
      <c r="B17" s="14" t="s">
        <v>389</v>
      </c>
      <c r="C17" s="20">
        <v>8</v>
      </c>
    </row>
    <row r="18" spans="1:3" ht="15" customHeight="1">
      <c r="A18" s="13">
        <v>14</v>
      </c>
      <c r="B18" s="14" t="s">
        <v>195</v>
      </c>
      <c r="C18" s="20">
        <v>6</v>
      </c>
    </row>
    <row r="19" spans="1:3" ht="15" customHeight="1">
      <c r="A19" s="13">
        <v>15</v>
      </c>
      <c r="B19" s="14" t="s">
        <v>33</v>
      </c>
      <c r="C19" s="20">
        <v>6</v>
      </c>
    </row>
    <row r="20" spans="1:3" ht="15" customHeight="1">
      <c r="A20" s="13">
        <v>16</v>
      </c>
      <c r="B20" s="14" t="s">
        <v>95</v>
      </c>
      <c r="C20" s="20">
        <v>6</v>
      </c>
    </row>
    <row r="21" spans="1:3" ht="15" customHeight="1">
      <c r="A21" s="13">
        <v>17</v>
      </c>
      <c r="B21" s="14" t="s">
        <v>24</v>
      </c>
      <c r="C21" s="20">
        <v>6</v>
      </c>
    </row>
    <row r="22" spans="1:3" ht="15" customHeight="1">
      <c r="A22" s="13">
        <v>18</v>
      </c>
      <c r="B22" s="14" t="s">
        <v>39</v>
      </c>
      <c r="C22" s="20">
        <v>5</v>
      </c>
    </row>
    <row r="23" spans="1:3" ht="15" customHeight="1">
      <c r="A23" s="13">
        <v>19</v>
      </c>
      <c r="B23" s="14" t="s">
        <v>126</v>
      </c>
      <c r="C23" s="20">
        <v>5</v>
      </c>
    </row>
    <row r="24" spans="1:3" ht="15" customHeight="1">
      <c r="A24" s="13">
        <v>20</v>
      </c>
      <c r="B24" s="14" t="s">
        <v>181</v>
      </c>
      <c r="C24" s="20">
        <v>5</v>
      </c>
    </row>
    <row r="25" spans="1:3" ht="15" customHeight="1">
      <c r="A25" s="13">
        <v>21</v>
      </c>
      <c r="B25" s="14" t="s">
        <v>69</v>
      </c>
      <c r="C25" s="20">
        <v>3</v>
      </c>
    </row>
    <row r="26" spans="1:3" ht="15" customHeight="1">
      <c r="A26" s="13">
        <v>22</v>
      </c>
      <c r="B26" s="14" t="s">
        <v>178</v>
      </c>
      <c r="C26" s="20">
        <v>3</v>
      </c>
    </row>
    <row r="27" spans="1:3" ht="15" customHeight="1">
      <c r="A27" s="13">
        <v>23</v>
      </c>
      <c r="B27" s="14" t="s">
        <v>437</v>
      </c>
      <c r="C27" s="20">
        <v>3</v>
      </c>
    </row>
    <row r="28" spans="1:3" ht="15" customHeight="1">
      <c r="A28" s="13">
        <v>24</v>
      </c>
      <c r="B28" s="14" t="s">
        <v>121</v>
      </c>
      <c r="C28" s="20">
        <v>3</v>
      </c>
    </row>
    <row r="29" spans="1:3" ht="15" customHeight="1">
      <c r="A29" s="13">
        <v>25</v>
      </c>
      <c r="B29" s="14" t="s">
        <v>180</v>
      </c>
      <c r="C29" s="20">
        <v>3</v>
      </c>
    </row>
    <row r="30" spans="1:3" ht="15" customHeight="1">
      <c r="A30" s="13">
        <v>26</v>
      </c>
      <c r="B30" s="14" t="s">
        <v>182</v>
      </c>
      <c r="C30" s="20">
        <v>2</v>
      </c>
    </row>
    <row r="31" spans="1:3" ht="15" customHeight="1">
      <c r="A31" s="13">
        <v>27</v>
      </c>
      <c r="B31" s="14" t="s">
        <v>244</v>
      </c>
      <c r="C31" s="20">
        <v>2</v>
      </c>
    </row>
    <row r="32" spans="1:3" ht="15" customHeight="1">
      <c r="A32" s="13">
        <v>28</v>
      </c>
      <c r="B32" s="14" t="s">
        <v>27</v>
      </c>
      <c r="C32" s="20">
        <v>2</v>
      </c>
    </row>
    <row r="33" spans="1:3" ht="15" customHeight="1">
      <c r="A33" s="13">
        <v>29</v>
      </c>
      <c r="B33" s="14" t="s">
        <v>55</v>
      </c>
      <c r="C33" s="20">
        <v>2</v>
      </c>
    </row>
    <row r="34" spans="1:3" ht="15" customHeight="1">
      <c r="A34" s="13">
        <v>30</v>
      </c>
      <c r="B34" s="14" t="s">
        <v>30</v>
      </c>
      <c r="C34" s="20">
        <v>2</v>
      </c>
    </row>
    <row r="35" spans="1:3" ht="15" customHeight="1">
      <c r="A35" s="13">
        <v>31</v>
      </c>
      <c r="B35" s="14" t="s">
        <v>123</v>
      </c>
      <c r="C35" s="20">
        <v>2</v>
      </c>
    </row>
    <row r="36" spans="1:3" ht="15" customHeight="1">
      <c r="A36" s="13">
        <v>32</v>
      </c>
      <c r="B36" s="14" t="s">
        <v>92</v>
      </c>
      <c r="C36" s="20">
        <v>2</v>
      </c>
    </row>
    <row r="37" spans="1:3" ht="15" customHeight="1">
      <c r="A37" s="13">
        <v>33</v>
      </c>
      <c r="B37" s="14" t="s">
        <v>16</v>
      </c>
      <c r="C37" s="20">
        <v>1</v>
      </c>
    </row>
    <row r="38" spans="1:3" ht="15" customHeight="1">
      <c r="A38" s="25">
        <v>34</v>
      </c>
      <c r="B38" s="32" t="s">
        <v>321</v>
      </c>
      <c r="C38" s="33">
        <v>1</v>
      </c>
    </row>
    <row r="39" spans="1:3" ht="15" customHeight="1">
      <c r="A39" s="13">
        <v>35</v>
      </c>
      <c r="B39" s="14" t="s">
        <v>217</v>
      </c>
      <c r="C39" s="20">
        <v>1</v>
      </c>
    </row>
    <row r="40" spans="1:3" ht="15" customHeight="1">
      <c r="A40" s="13">
        <v>36</v>
      </c>
      <c r="B40" s="14" t="s">
        <v>146</v>
      </c>
      <c r="C40" s="20">
        <v>1</v>
      </c>
    </row>
    <row r="41" spans="1:3" ht="15" customHeight="1">
      <c r="A41" s="13">
        <v>37</v>
      </c>
      <c r="B41" s="14" t="s">
        <v>455</v>
      </c>
      <c r="C41" s="20">
        <v>1</v>
      </c>
    </row>
    <row r="42" spans="1:3" ht="15" customHeight="1">
      <c r="A42" s="13">
        <v>38</v>
      </c>
      <c r="B42" s="14" t="s">
        <v>62</v>
      </c>
      <c r="C42" s="20">
        <v>1</v>
      </c>
    </row>
    <row r="43" spans="1:3" ht="15" customHeight="1">
      <c r="A43" s="13">
        <v>39</v>
      </c>
      <c r="B43" s="14" t="s">
        <v>422</v>
      </c>
      <c r="C43" s="20">
        <v>1</v>
      </c>
    </row>
    <row r="44" spans="1:3" ht="15" customHeight="1">
      <c r="A44" s="13">
        <v>40</v>
      </c>
      <c r="B44" s="14" t="s">
        <v>326</v>
      </c>
      <c r="C44" s="20">
        <v>1</v>
      </c>
    </row>
    <row r="45" spans="1:3" ht="15" customHeight="1">
      <c r="A45" s="13">
        <v>41</v>
      </c>
      <c r="B45" s="14" t="s">
        <v>144</v>
      </c>
      <c r="C45" s="20">
        <v>1</v>
      </c>
    </row>
    <row r="46" spans="1:3" ht="15" customHeight="1">
      <c r="A46" s="13">
        <v>42</v>
      </c>
      <c r="B46" s="14" t="s">
        <v>301</v>
      </c>
      <c r="C46" s="20">
        <v>1</v>
      </c>
    </row>
    <row r="47" spans="1:3" ht="15" customHeight="1">
      <c r="A47" s="13">
        <v>43</v>
      </c>
      <c r="B47" s="14" t="s">
        <v>63</v>
      </c>
      <c r="C47" s="20">
        <v>1</v>
      </c>
    </row>
    <row r="48" spans="1:3" ht="15" customHeight="1">
      <c r="A48" s="13">
        <v>44</v>
      </c>
      <c r="B48" s="14" t="s">
        <v>114</v>
      </c>
      <c r="C48" s="20">
        <v>1</v>
      </c>
    </row>
    <row r="49" spans="1:3" ht="15" customHeight="1">
      <c r="A49" s="16">
        <v>45</v>
      </c>
      <c r="B49" s="17" t="s">
        <v>46</v>
      </c>
      <c r="C49" s="21">
        <v>1</v>
      </c>
    </row>
    <row r="50" ht="12.75">
      <c r="C50" s="2">
        <f>SUM(C5:C49)</f>
        <v>341</v>
      </c>
    </row>
  </sheetData>
  <sheetProtection/>
  <autoFilter ref="A4:C12">
    <sortState ref="A5:C50">
      <sortCondition descending="1" sortBy="value" ref="C5:C50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2014-09-17T13:24:29Z</dcterms:modified>
  <cp:category/>
  <cp:version/>
  <cp:contentType/>
  <cp:contentStatus/>
</cp:coreProperties>
</file>