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'Individuale'!$A$3:$I$202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<sst xmlns="http://schemas.openxmlformats.org/spreadsheetml/2006/main" count="854" uniqueCount="369">
  <si>
    <t xml:space="preserve">SIMONE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</si>
  <si>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</si>
  <si>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</si>
  <si>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</si>
  <si>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</si>
  <si>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</si>
  <si>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</si>
  <si>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</si>
  <si>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</si>
  <si>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</si>
  <si>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</si>
  <si>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</si>
  <si>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CRISOSTOMI</t>
  </si>
  <si>
    <t>ENRICO</t>
  </si>
  <si>
    <t>C</t>
  </si>
  <si>
    <t>ERCO SPORT</t>
  </si>
  <si>
    <t>CRISANTI</t>
  </si>
  <si>
    <t>LUCA</t>
  </si>
  <si>
    <t>BOLSENA FORUM</t>
  </si>
  <si>
    <t>DI MARCO</t>
  </si>
  <si>
    <t>ROLANDO</t>
  </si>
  <si>
    <t>G</t>
  </si>
  <si>
    <t>ATLETICA DI MARCO SPORT</t>
  </si>
  <si>
    <t>COGNATA</t>
  </si>
  <si>
    <t>GIUSEPPE</t>
  </si>
  <si>
    <t>ATLETICA 90 TARQUINIA</t>
  </si>
  <si>
    <t>CESARINI</t>
  </si>
  <si>
    <t>GIORGIO</t>
  </si>
  <si>
    <t>B</t>
  </si>
  <si>
    <t>POLISPORTIVA MONTALTO</t>
  </si>
  <si>
    <t>PALLOTTA</t>
  </si>
  <si>
    <t>ANTONELLO</t>
  </si>
  <si>
    <t>BASTIANINI</t>
  </si>
  <si>
    <t>FEDERICO</t>
  </si>
  <si>
    <t>D</t>
  </si>
  <si>
    <t xml:space="preserve">PACE </t>
  </si>
  <si>
    <t>ELIO</t>
  </si>
  <si>
    <t>E</t>
  </si>
  <si>
    <t>CAPUTO</t>
  </si>
  <si>
    <t>GIAMPAOLO</t>
  </si>
  <si>
    <t>ADS ENEA</t>
  </si>
  <si>
    <t>PUCCI</t>
  </si>
  <si>
    <t>VINCENZO</t>
  </si>
  <si>
    <t>F</t>
  </si>
  <si>
    <t>GUITARRINI</t>
  </si>
  <si>
    <t>ALESSANDRO</t>
  </si>
  <si>
    <t>LIBERI PODISTI</t>
  </si>
  <si>
    <t>RENZI</t>
  </si>
  <si>
    <t>RENZO</t>
  </si>
  <si>
    <t>ANNA BABY</t>
  </si>
  <si>
    <t>ADAMINI</t>
  </si>
  <si>
    <t>VIGARELLI</t>
  </si>
  <si>
    <t>CARLO</t>
  </si>
  <si>
    <t>TADDEI</t>
  </si>
  <si>
    <t>ROBERTO</t>
  </si>
  <si>
    <t>SALZA</t>
  </si>
  <si>
    <t>FOCARACCI</t>
  </si>
  <si>
    <t>EZIO</t>
  </si>
  <si>
    <t>ATLETICA NEPI</t>
  </si>
  <si>
    <t>MARTINA</t>
  </si>
  <si>
    <t>DANIELE</t>
  </si>
  <si>
    <t>BORZACCHINI</t>
  </si>
  <si>
    <t>MASSIMILIANO</t>
  </si>
  <si>
    <t>POD. VITORCHIANESE</t>
  </si>
  <si>
    <t>SCOTTI</t>
  </si>
  <si>
    <t>IVANO</t>
  </si>
  <si>
    <t>RIZZO</t>
  </si>
  <si>
    <t>GABRIELE</t>
  </si>
  <si>
    <t>ZAINI</t>
  </si>
  <si>
    <t>LUIGI</t>
  </si>
  <si>
    <t>L'AIRONE TOLFA</t>
  </si>
  <si>
    <t>IANNIELLO</t>
  </si>
  <si>
    <t>ANTONIO</t>
  </si>
  <si>
    <t>FABBRI</t>
  </si>
  <si>
    <t>MASSIMO</t>
  </si>
  <si>
    <t>GRASSI</t>
  </si>
  <si>
    <t>FRANCESCO</t>
  </si>
  <si>
    <t>PEZZATO</t>
  </si>
  <si>
    <t>FILIPPO</t>
  </si>
  <si>
    <t>ATL. MONTEFIASCONE</t>
  </si>
  <si>
    <t>TURCO</t>
  </si>
  <si>
    <t>MARCO</t>
  </si>
  <si>
    <t>ALTO LAZIO ATLETICA</t>
  </si>
  <si>
    <t>FIORUCCI</t>
  </si>
  <si>
    <t>ATHLETIC SEA RUNNER</t>
  </si>
  <si>
    <t>AMORUSO</t>
  </si>
  <si>
    <t>FUNARI</t>
  </si>
  <si>
    <t>CAPITONI</t>
  </si>
  <si>
    <t>SAVERI</t>
  </si>
  <si>
    <t>MINUTO</t>
  </si>
  <si>
    <t>ANGELO</t>
  </si>
  <si>
    <t>ATLETICA CIMINA</t>
  </si>
  <si>
    <t>BRUNORI</t>
  </si>
  <si>
    <t>ALESSIO</t>
  </si>
  <si>
    <t>A</t>
  </si>
  <si>
    <t>LUCIANO</t>
  </si>
  <si>
    <t>PAPI</t>
  </si>
  <si>
    <t>PAOLO</t>
  </si>
  <si>
    <t>S.S.LAZIO ATL. LEGGERA</t>
  </si>
  <si>
    <t>MARSILIO</t>
  </si>
  <si>
    <t>BERTOLO</t>
  </si>
  <si>
    <t>DAVID</t>
  </si>
  <si>
    <t>MOUHAJI</t>
  </si>
  <si>
    <t>A.S.D.IL CAMPANILE</t>
  </si>
  <si>
    <t>LUCCI</t>
  </si>
  <si>
    <t>MAURIZIO</t>
  </si>
  <si>
    <t>ISIDORI</t>
  </si>
  <si>
    <t>ETTORE</t>
  </si>
  <si>
    <t xml:space="preserve">CESETTI </t>
  </si>
  <si>
    <t>KRZYZANOWSKA</t>
  </si>
  <si>
    <t>MARIOLA</t>
  </si>
  <si>
    <t>N</t>
  </si>
  <si>
    <t>SGAMMA</t>
  </si>
  <si>
    <t>PASQUALINO</t>
  </si>
  <si>
    <t>PODISTI MARATONA DI ROMA</t>
  </si>
  <si>
    <t>LOZZI</t>
  </si>
  <si>
    <t>GIANCARLO</t>
  </si>
  <si>
    <t>BENELLA</t>
  </si>
  <si>
    <t>MAIETTO</t>
  </si>
  <si>
    <t>GALLINELLA</t>
  </si>
  <si>
    <t>PIERLUIGI</t>
  </si>
  <si>
    <t>NAPPI</t>
  </si>
  <si>
    <t>UMBERTO</t>
  </si>
  <si>
    <t>NICCOLI</t>
  </si>
  <si>
    <t>GIOVANNI</t>
  </si>
  <si>
    <t>VERDIGLIONE</t>
  </si>
  <si>
    <t>COSMA</t>
  </si>
  <si>
    <t>H</t>
  </si>
  <si>
    <t>VILLA GUGLIELMI</t>
  </si>
  <si>
    <t>PAPUCCI</t>
  </si>
  <si>
    <t>SAVERIO</t>
  </si>
  <si>
    <t>SISPORT FIAT</t>
  </si>
  <si>
    <t>STERPA</t>
  </si>
  <si>
    <t>ADOLFO</t>
  </si>
  <si>
    <t>BATTAGLINI</t>
  </si>
  <si>
    <t>PIETRO</t>
  </si>
  <si>
    <t>BARBERINI</t>
  </si>
  <si>
    <t>G.S.CAPPUCCINI DI SIENA</t>
  </si>
  <si>
    <t>SCARPONI</t>
  </si>
  <si>
    <t>SARGOLINI</t>
  </si>
  <si>
    <t>AMEDEO</t>
  </si>
  <si>
    <t>LORENZOTTI</t>
  </si>
  <si>
    <t>NELLO</t>
  </si>
  <si>
    <t>SANGIORGI</t>
  </si>
  <si>
    <t>EUGENIO</t>
  </si>
  <si>
    <t>BIANCHI</t>
  </si>
  <si>
    <t>AIRONE TOLFA</t>
  </si>
  <si>
    <t>LEONETTI</t>
  </si>
  <si>
    <t>FABIO</t>
  </si>
  <si>
    <t>POD. AVIS NARNI</t>
  </si>
  <si>
    <t>BERNI</t>
  </si>
  <si>
    <t>ROSA</t>
  </si>
  <si>
    <t>SCOTTOLI</t>
  </si>
  <si>
    <t>ZANONI</t>
  </si>
  <si>
    <t>MORETTI</t>
  </si>
  <si>
    <t>STEFANINI</t>
  </si>
  <si>
    <t>FRANCO</t>
  </si>
  <si>
    <t>SALSA</t>
  </si>
  <si>
    <t>FERRUCCIO</t>
  </si>
  <si>
    <t>LABRICCIOSA</t>
  </si>
  <si>
    <t>MARIO</t>
  </si>
  <si>
    <t>VISMARA</t>
  </si>
  <si>
    <t>ESERCITO SCUOLA DI GUERRA</t>
  </si>
  <si>
    <t>SGLAVO</t>
  </si>
  <si>
    <t xml:space="preserve">SPOSETTI </t>
  </si>
  <si>
    <t>DE LUCA RAPONE</t>
  </si>
  <si>
    <t>BELLITTO</t>
  </si>
  <si>
    <t>ANTONELLA</t>
  </si>
  <si>
    <t>M</t>
  </si>
  <si>
    <t>GRAZZINI</t>
  </si>
  <si>
    <t>DELL'ABATE</t>
  </si>
  <si>
    <t>SASSARA</t>
  </si>
  <si>
    <t>SERGIO</t>
  </si>
  <si>
    <t>ERCOLANI</t>
  </si>
  <si>
    <t>MEI</t>
  </si>
  <si>
    <t>PIERO</t>
  </si>
  <si>
    <t>GIANNINI</t>
  </si>
  <si>
    <t>LORENZO</t>
  </si>
  <si>
    <t>MINASI</t>
  </si>
  <si>
    <t>RICCARDO</t>
  </si>
  <si>
    <t>D'ALESSANDRI</t>
  </si>
  <si>
    <t>ANGUILLARA SABAZIA RUNNING CLUB</t>
  </si>
  <si>
    <t>PERCOSSI</t>
  </si>
  <si>
    <t>GIORGETTI</t>
  </si>
  <si>
    <t>MARIA GRAZIA</t>
  </si>
  <si>
    <t>CECCANI</t>
  </si>
  <si>
    <t>MURA</t>
  </si>
  <si>
    <t>PIERI</t>
  </si>
  <si>
    <t>CLAUDIO</t>
  </si>
  <si>
    <t>LEGGITTIMO</t>
  </si>
  <si>
    <t>MALATESTA</t>
  </si>
  <si>
    <t>TORRI</t>
  </si>
  <si>
    <t>FRANCHI</t>
  </si>
  <si>
    <t>ALDO</t>
  </si>
  <si>
    <t>CASSAN</t>
  </si>
  <si>
    <t>ATTARDI</t>
  </si>
  <si>
    <t>AGNELLI</t>
  </si>
  <si>
    <t>WALTER</t>
  </si>
  <si>
    <t>ATL. COLOSSEO 2000</t>
  </si>
  <si>
    <t>PRIORE</t>
  </si>
  <si>
    <t>ROCCO</t>
  </si>
  <si>
    <t>CROCIANI</t>
  </si>
  <si>
    <t>LAURA</t>
  </si>
  <si>
    <t>MUZZI</t>
  </si>
  <si>
    <t>LEOPARDO</t>
  </si>
  <si>
    <t>LUCIO MARIA</t>
  </si>
  <si>
    <t>POD. ALSIUM LADISPOLI</t>
  </si>
  <si>
    <t>BENEDETTI</t>
  </si>
  <si>
    <t>MOSCETTI</t>
  </si>
  <si>
    <t>POTENZA</t>
  </si>
  <si>
    <t>L</t>
  </si>
  <si>
    <t>MARIANI</t>
  </si>
  <si>
    <t>LIBERTAS ELLERA</t>
  </si>
  <si>
    <t>PULIMANTI</t>
  </si>
  <si>
    <t>PACE</t>
  </si>
  <si>
    <t>IAN RICHARD</t>
  </si>
  <si>
    <t>MILONI</t>
  </si>
  <si>
    <t>ACUNZO</t>
  </si>
  <si>
    <t>PASQUALE</t>
  </si>
  <si>
    <t>COPPARI</t>
  </si>
  <si>
    <t>VACCHIO</t>
  </si>
  <si>
    <t>MILVIO</t>
  </si>
  <si>
    <t>MOCCALDI</t>
  </si>
  <si>
    <t>LANCELLOTTI</t>
  </si>
  <si>
    <t>FELICE</t>
  </si>
  <si>
    <t>CAT SPORT</t>
  </si>
  <si>
    <t>USAI</t>
  </si>
  <si>
    <t>GIANPAOLO</t>
  </si>
  <si>
    <t>LAURETI</t>
  </si>
  <si>
    <t>SIMONA</t>
  </si>
  <si>
    <t>SABATINI</t>
  </si>
  <si>
    <t>OMAR</t>
  </si>
  <si>
    <t>ROMAGNOLI</t>
  </si>
  <si>
    <t>BRUNO</t>
  </si>
  <si>
    <t>SONAGLIA</t>
  </si>
  <si>
    <t>CRISTINA</t>
  </si>
  <si>
    <t>ATLETICA ORTE</t>
  </si>
  <si>
    <t>BORHY</t>
  </si>
  <si>
    <t>VENDETTI</t>
  </si>
  <si>
    <t>MIGLIORINI</t>
  </si>
  <si>
    <t>VILMA</t>
  </si>
  <si>
    <t>O</t>
  </si>
  <si>
    <t>GOVERNATORI</t>
  </si>
  <si>
    <t>GIOVANNA</t>
  </si>
  <si>
    <t>TAZZA</t>
  </si>
  <si>
    <t>VALENTINO</t>
  </si>
  <si>
    <t>MARINO</t>
  </si>
  <si>
    <t>I</t>
  </si>
  <si>
    <t>LA NOTTE</t>
  </si>
  <si>
    <t>NICOLA</t>
  </si>
  <si>
    <t>FARAONI</t>
  </si>
  <si>
    <t>ROMA 83</t>
  </si>
  <si>
    <t>CONTI</t>
  </si>
  <si>
    <t>ZACCARO</t>
  </si>
  <si>
    <t>BIAGIO</t>
  </si>
  <si>
    <t>PODISMO E CAZZEGGIO</t>
  </si>
  <si>
    <t>MARROCCO</t>
  </si>
  <si>
    <t>MICHELE</t>
  </si>
  <si>
    <t>STELLA</t>
  </si>
  <si>
    <t>ALFREDO</t>
  </si>
  <si>
    <t>INTERMITE</t>
  </si>
  <si>
    <t xml:space="preserve">REZZI </t>
  </si>
  <si>
    <t>PODISTICA MORENA</t>
  </si>
  <si>
    <t>LORETI</t>
  </si>
  <si>
    <t>LUCIO</t>
  </si>
  <si>
    <t>GATTI</t>
  </si>
  <si>
    <t>CRESCA</t>
  </si>
  <si>
    <t>GROSSI</t>
  </si>
  <si>
    <t>MORDECCHI</t>
  </si>
  <si>
    <t>GINO</t>
  </si>
  <si>
    <t>LIBERATI</t>
  </si>
  <si>
    <t>PATRIZIA</t>
  </si>
  <si>
    <t>PATERNESI</t>
  </si>
  <si>
    <t>MONICA</t>
  </si>
  <si>
    <t>CECCANGELI</t>
  </si>
  <si>
    <t>BALSANI</t>
  </si>
  <si>
    <t>GASPARINI</t>
  </si>
  <si>
    <t>PATRIZIO</t>
  </si>
  <si>
    <t>CRUCIANI</t>
  </si>
  <si>
    <t>VENANZINO</t>
  </si>
  <si>
    <t>GIANLORENZO</t>
  </si>
  <si>
    <t>RONCHETTI</t>
  </si>
  <si>
    <t>NATALINO</t>
  </si>
  <si>
    <t>NELLI</t>
  </si>
  <si>
    <t>MATTEO</t>
  </si>
  <si>
    <t>SEVERO NETO</t>
  </si>
  <si>
    <t>IONE</t>
  </si>
  <si>
    <t>NADDEO</t>
  </si>
  <si>
    <t>ADIUTORI</t>
  </si>
  <si>
    <t>PAOLA</t>
  </si>
  <si>
    <t>UISP ORVIETO</t>
  </si>
  <si>
    <t>PASCOLINI</t>
  </si>
  <si>
    <t>RITA</t>
  </si>
  <si>
    <t>CAVALLI</t>
  </si>
  <si>
    <t>MECARINI</t>
  </si>
  <si>
    <t>DI MARCO SPORT VT</t>
  </si>
  <si>
    <t>CALZINI</t>
  </si>
  <si>
    <t>DI MARIO</t>
  </si>
  <si>
    <t>ROMITI</t>
  </si>
  <si>
    <t>GIAMPIERO</t>
  </si>
  <si>
    <t>ATLETICA ENI</t>
  </si>
  <si>
    <t>TERZOLI</t>
  </si>
  <si>
    <t>SOC.ATL.CIMINA</t>
  </si>
  <si>
    <t>COCCHI</t>
  </si>
  <si>
    <t>AMATORI CASTELFUSANO</t>
  </si>
  <si>
    <t>ZEZZA</t>
  </si>
  <si>
    <t>VASSELLI</t>
  </si>
  <si>
    <t>BIANCO</t>
  </si>
  <si>
    <t>AVIS CONVERSANO</t>
  </si>
  <si>
    <t>ANGELINI</t>
  </si>
  <si>
    <t>ORRU'</t>
  </si>
  <si>
    <t>NARDANGELI</t>
  </si>
  <si>
    <t>SANDRO</t>
  </si>
  <si>
    <t>ARCA ENEL</t>
  </si>
  <si>
    <t>D'ANDRIA</t>
  </si>
  <si>
    <t>MARCELLO</t>
  </si>
  <si>
    <t>DONATI</t>
  </si>
  <si>
    <t>BRACHINO</t>
  </si>
  <si>
    <t>ROMOLI</t>
  </si>
  <si>
    <t>VITTORIO</t>
  </si>
  <si>
    <t>CENNI</t>
  </si>
  <si>
    <t>CIOCCI</t>
  </si>
  <si>
    <t>PAGLIACCIA</t>
  </si>
  <si>
    <t>DE MATTIA</t>
  </si>
  <si>
    <t>LUDOVICO</t>
  </si>
  <si>
    <t>OLIMPICA FLAMINIA</t>
  </si>
  <si>
    <t>CARDINALI</t>
  </si>
  <si>
    <t>BOTTA</t>
  </si>
  <si>
    <t>DANIELA</t>
  </si>
  <si>
    <t>ANSELMI</t>
  </si>
  <si>
    <t>GILBERTO</t>
  </si>
  <si>
    <t>TORRETTA</t>
  </si>
  <si>
    <t>ANNA</t>
  </si>
  <si>
    <t>PASQUALINI</t>
  </si>
  <si>
    <t>SIMONETTA</t>
  </si>
  <si>
    <t>REGOLI</t>
  </si>
  <si>
    <t>BORRUSO</t>
  </si>
  <si>
    <t>EMANUELA</t>
  </si>
  <si>
    <t>FOSCHI</t>
  </si>
  <si>
    <t>DOMENICO</t>
  </si>
  <si>
    <t>VALTERIO</t>
  </si>
  <si>
    <t>PAOLONI</t>
  </si>
  <si>
    <t>ZIARIO</t>
  </si>
  <si>
    <t>GRANITO</t>
  </si>
  <si>
    <t>SALVATORE</t>
  </si>
  <si>
    <t>D'AMORE</t>
  </si>
  <si>
    <t>NOBILI</t>
  </si>
  <si>
    <t>NICOLETTA</t>
  </si>
  <si>
    <t>LUCIA</t>
  </si>
  <si>
    <t>LEOCADIO</t>
  </si>
  <si>
    <t>MARCIA</t>
  </si>
  <si>
    <t>FRANCHETTI</t>
  </si>
  <si>
    <t>FABIANI</t>
  </si>
  <si>
    <t>QUOTIDIANO</t>
  </si>
  <si>
    <t>MARIA TERESA</t>
  </si>
  <si>
    <t>BELLUCCI</t>
  </si>
  <si>
    <t>LANARI</t>
  </si>
  <si>
    <t>PAPACCHIOLI</t>
  </si>
  <si>
    <t>VELIA</t>
  </si>
  <si>
    <t>BORFECCHIA</t>
  </si>
  <si>
    <t>FLAVIO</t>
  </si>
  <si>
    <t>FRANCESCA</t>
  </si>
  <si>
    <t>AMICIZIA</t>
  </si>
  <si>
    <t>ORIETTA</t>
  </si>
  <si>
    <t>MACCHIONI</t>
  </si>
  <si>
    <t>BARBONE</t>
  </si>
  <si>
    <t>Straccavejano 7ª edizione</t>
  </si>
  <si>
    <t xml:space="preserve"> Vejano (VT) Italia - Domenica 27/09/2009</t>
  </si>
  <si>
    <t>A.S.D. PODISTICA SOLIDARIETA'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</si>
</sst>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67" fontId="0" fillId="0" borderId="5" xfId="0" applyNumberFormat="1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167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pane ySplit="3" topLeftCell="BM147" activePane="bottomLeft" state="frozen"/>
      <selection pane="topLeft" activeCell="A1" sqref="A1"/>
      <selection pane="bottomLeft" activeCell="B208" sqref="B208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9" t="s">
        <v>366</v>
      </c>
      <c r="B1" s="49"/>
      <c r="C1" s="49"/>
      <c r="D1" s="49"/>
      <c r="E1" s="49"/>
      <c r="F1" s="49"/>
      <c r="G1" s="50"/>
      <c r="H1" s="50"/>
      <c r="I1" s="50"/>
    </row>
    <row r="2" spans="1:9" ht="24.75" customHeight="1" thickBot="1">
      <c r="A2" s="51" t="s">
        <v>367</v>
      </c>
      <c r="B2" s="52"/>
      <c r="C2" s="52"/>
      <c r="D2" s="52"/>
      <c r="E2" s="52"/>
      <c r="F2" s="52"/>
      <c r="G2" s="53"/>
      <c r="H2" s="6" t="s">
        <v>1</v>
      </c>
      <c r="I2" s="7">
        <v>10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16">
        <v>1</v>
      </c>
      <c r="B4" s="28" t="s">
        <v>12</v>
      </c>
      <c r="C4" s="28" t="s">
        <v>13</v>
      </c>
      <c r="D4" s="17" t="s">
        <v>14</v>
      </c>
      <c r="E4" s="28" t="s">
        <v>15</v>
      </c>
      <c r="F4" s="32">
        <v>0.02488240740740741</v>
      </c>
      <c r="G4" s="17" t="str">
        <f aca="true" t="shared" si="0" ref="G4:G35">TEXT(INT((HOUR(F4)*3600+MINUTE(F4)*60+SECOND(F4))/$I$2/60),"0")&amp;"."&amp;TEXT(MOD((HOUR(F4)*3600+MINUTE(F4)*60+SECOND(F4))/$I$2,60),"00")&amp;"/km"</f>
        <v>3.35/km</v>
      </c>
      <c r="H4" s="18">
        <f aca="true" t="shared" si="1" ref="H4:H35">F4-$F$4</f>
        <v>0</v>
      </c>
      <c r="I4" s="18">
        <f aca="true" t="shared" si="2" ref="I4:I35">F4-INDEX($F$4:$F$955,MATCH(D4,$D$4:$D$955,0))</f>
        <v>0</v>
      </c>
    </row>
    <row r="5" spans="1:9" s="1" customFormat="1" ht="15" customHeight="1">
      <c r="A5" s="19">
        <v>2</v>
      </c>
      <c r="B5" s="29" t="s">
        <v>16</v>
      </c>
      <c r="C5" s="29" t="s">
        <v>17</v>
      </c>
      <c r="D5" s="20" t="s">
        <v>14</v>
      </c>
      <c r="E5" s="29" t="s">
        <v>18</v>
      </c>
      <c r="F5" s="33">
        <v>0.025504166666666665</v>
      </c>
      <c r="G5" s="20" t="str">
        <f t="shared" si="0"/>
        <v>3.40/km</v>
      </c>
      <c r="H5" s="21">
        <f t="shared" si="1"/>
        <v>0.0006217592592592559</v>
      </c>
      <c r="I5" s="21">
        <f t="shared" si="2"/>
        <v>0.0006217592592592559</v>
      </c>
    </row>
    <row r="6" spans="1:9" s="1" customFormat="1" ht="15" customHeight="1">
      <c r="A6" s="19">
        <v>3</v>
      </c>
      <c r="B6" s="29" t="s">
        <v>19</v>
      </c>
      <c r="C6" s="29" t="s">
        <v>20</v>
      </c>
      <c r="D6" s="20" t="s">
        <v>21</v>
      </c>
      <c r="E6" s="29" t="s">
        <v>22</v>
      </c>
      <c r="F6" s="33">
        <v>0.02561840277777778</v>
      </c>
      <c r="G6" s="20" t="str">
        <f t="shared" si="0"/>
        <v>3.41/km</v>
      </c>
      <c r="H6" s="21">
        <f t="shared" si="1"/>
        <v>0.000735995370370373</v>
      </c>
      <c r="I6" s="21">
        <f t="shared" si="2"/>
        <v>0</v>
      </c>
    </row>
    <row r="7" spans="1:9" s="1" customFormat="1" ht="15" customHeight="1">
      <c r="A7" s="19">
        <v>4</v>
      </c>
      <c r="B7" s="29" t="s">
        <v>23</v>
      </c>
      <c r="C7" s="29" t="s">
        <v>24</v>
      </c>
      <c r="D7" s="20" t="s">
        <v>14</v>
      </c>
      <c r="E7" s="29" t="s">
        <v>25</v>
      </c>
      <c r="F7" s="33">
        <v>0.025724537037037042</v>
      </c>
      <c r="G7" s="20" t="str">
        <f t="shared" si="0"/>
        <v>3.42/km</v>
      </c>
      <c r="H7" s="21">
        <f t="shared" si="1"/>
        <v>0.0008421296296296336</v>
      </c>
      <c r="I7" s="21">
        <f t="shared" si="2"/>
        <v>0.0008421296296296336</v>
      </c>
    </row>
    <row r="8" spans="1:9" s="1" customFormat="1" ht="15" customHeight="1">
      <c r="A8" s="19">
        <v>5</v>
      </c>
      <c r="B8" s="29" t="s">
        <v>26</v>
      </c>
      <c r="C8" s="29" t="s">
        <v>27</v>
      </c>
      <c r="D8" s="20" t="s">
        <v>28</v>
      </c>
      <c r="E8" s="29" t="s">
        <v>29</v>
      </c>
      <c r="F8" s="33">
        <v>0.025801967592592595</v>
      </c>
      <c r="G8" s="20" t="str">
        <f t="shared" si="0"/>
        <v>3.43/km</v>
      </c>
      <c r="H8" s="21">
        <f t="shared" si="1"/>
        <v>0.0009195601851851865</v>
      </c>
      <c r="I8" s="21">
        <f t="shared" si="2"/>
        <v>0</v>
      </c>
    </row>
    <row r="9" spans="1:9" s="1" customFormat="1" ht="15" customHeight="1">
      <c r="A9" s="19">
        <v>6</v>
      </c>
      <c r="B9" s="29" t="s">
        <v>30</v>
      </c>
      <c r="C9" s="29" t="s">
        <v>31</v>
      </c>
      <c r="D9" s="20" t="s">
        <v>14</v>
      </c>
      <c r="E9" s="29" t="s">
        <v>18</v>
      </c>
      <c r="F9" s="33">
        <v>0.026175231481481476</v>
      </c>
      <c r="G9" s="20" t="str">
        <f t="shared" si="0"/>
        <v>3.46/km</v>
      </c>
      <c r="H9" s="21">
        <f t="shared" si="1"/>
        <v>0.0012928240740740678</v>
      </c>
      <c r="I9" s="21">
        <f t="shared" si="2"/>
        <v>0.0012928240740740678</v>
      </c>
    </row>
    <row r="10" spans="1:9" s="1" customFormat="1" ht="15" customHeight="1">
      <c r="A10" s="19">
        <v>7</v>
      </c>
      <c r="B10" s="29" t="s">
        <v>32</v>
      </c>
      <c r="C10" s="29" t="s">
        <v>33</v>
      </c>
      <c r="D10" s="20" t="s">
        <v>34</v>
      </c>
      <c r="E10" s="29" t="s">
        <v>22</v>
      </c>
      <c r="F10" s="33">
        <v>0.02633599537037037</v>
      </c>
      <c r="G10" s="20" t="str">
        <f t="shared" si="0"/>
        <v>3.48/km</v>
      </c>
      <c r="H10" s="21">
        <f t="shared" si="1"/>
        <v>0.001453587962962962</v>
      </c>
      <c r="I10" s="21">
        <f t="shared" si="2"/>
        <v>0</v>
      </c>
    </row>
    <row r="11" spans="1:9" s="1" customFormat="1" ht="15" customHeight="1">
      <c r="A11" s="19">
        <v>8</v>
      </c>
      <c r="B11" s="29" t="s">
        <v>35</v>
      </c>
      <c r="C11" s="29" t="s">
        <v>36</v>
      </c>
      <c r="D11" s="20" t="s">
        <v>37</v>
      </c>
      <c r="E11" s="29" t="s">
        <v>25</v>
      </c>
      <c r="F11" s="33">
        <v>0.026343055555555554</v>
      </c>
      <c r="G11" s="20" t="str">
        <f t="shared" si="0"/>
        <v>3.48/km</v>
      </c>
      <c r="H11" s="21">
        <f t="shared" si="1"/>
        <v>0.001460648148148145</v>
      </c>
      <c r="I11" s="21">
        <f t="shared" si="2"/>
        <v>0</v>
      </c>
    </row>
    <row r="12" spans="1:9" s="1" customFormat="1" ht="15" customHeight="1">
      <c r="A12" s="19">
        <v>9</v>
      </c>
      <c r="B12" s="29" t="s">
        <v>38</v>
      </c>
      <c r="C12" s="29" t="s">
        <v>39</v>
      </c>
      <c r="D12" s="20" t="s">
        <v>14</v>
      </c>
      <c r="E12" s="29" t="s">
        <v>40</v>
      </c>
      <c r="F12" s="33">
        <v>0.02671412037037037</v>
      </c>
      <c r="G12" s="20" t="str">
        <f t="shared" si="0"/>
        <v>3.51/km</v>
      </c>
      <c r="H12" s="21">
        <f t="shared" si="1"/>
        <v>0.001831712962962962</v>
      </c>
      <c r="I12" s="21">
        <f t="shared" si="2"/>
        <v>0.001831712962962962</v>
      </c>
    </row>
    <row r="13" spans="1:9" s="1" customFormat="1" ht="15" customHeight="1">
      <c r="A13" s="19">
        <v>10</v>
      </c>
      <c r="B13" s="29" t="s">
        <v>41</v>
      </c>
      <c r="C13" s="29" t="s">
        <v>42</v>
      </c>
      <c r="D13" s="20" t="s">
        <v>43</v>
      </c>
      <c r="E13" s="29" t="s">
        <v>29</v>
      </c>
      <c r="F13" s="33">
        <v>0.02685104166666667</v>
      </c>
      <c r="G13" s="20" t="str">
        <f t="shared" si="0"/>
        <v>3.52/km</v>
      </c>
      <c r="H13" s="21">
        <f t="shared" si="1"/>
        <v>0.0019686342592592602</v>
      </c>
      <c r="I13" s="21">
        <f t="shared" si="2"/>
        <v>0</v>
      </c>
    </row>
    <row r="14" spans="1:9" s="1" customFormat="1" ht="15" customHeight="1">
      <c r="A14" s="19">
        <v>11</v>
      </c>
      <c r="B14" s="30" t="s">
        <v>44</v>
      </c>
      <c r="C14" s="30" t="s">
        <v>45</v>
      </c>
      <c r="D14" s="20" t="s">
        <v>14</v>
      </c>
      <c r="E14" s="30" t="s">
        <v>46</v>
      </c>
      <c r="F14" s="33">
        <v>0.026880555555555557</v>
      </c>
      <c r="G14" s="20" t="str">
        <f t="shared" si="0"/>
        <v>3.52/km</v>
      </c>
      <c r="H14" s="21">
        <f t="shared" si="1"/>
        <v>0.001998148148148148</v>
      </c>
      <c r="I14" s="21">
        <f t="shared" si="2"/>
        <v>0.001998148148148148</v>
      </c>
    </row>
    <row r="15" spans="1:9" s="1" customFormat="1" ht="15" customHeight="1">
      <c r="A15" s="19">
        <v>12</v>
      </c>
      <c r="B15" s="29" t="s">
        <v>47</v>
      </c>
      <c r="C15" s="29" t="s">
        <v>48</v>
      </c>
      <c r="D15" s="20" t="s">
        <v>34</v>
      </c>
      <c r="E15" s="29" t="s">
        <v>49</v>
      </c>
      <c r="F15" s="33">
        <v>0.026978935185185182</v>
      </c>
      <c r="G15" s="20" t="str">
        <f t="shared" si="0"/>
        <v>3.53/km</v>
      </c>
      <c r="H15" s="21">
        <f t="shared" si="1"/>
        <v>0.0020965277777777735</v>
      </c>
      <c r="I15" s="21">
        <f t="shared" si="2"/>
        <v>0.0006429398148148115</v>
      </c>
    </row>
    <row r="16" spans="1:9" s="1" customFormat="1" ht="15" customHeight="1">
      <c r="A16" s="19">
        <v>13</v>
      </c>
      <c r="B16" s="29" t="s">
        <v>50</v>
      </c>
      <c r="C16" s="29" t="s">
        <v>24</v>
      </c>
      <c r="D16" s="20" t="s">
        <v>37</v>
      </c>
      <c r="E16" s="29" t="s">
        <v>29</v>
      </c>
      <c r="F16" s="33">
        <v>0.027085416666666667</v>
      </c>
      <c r="G16" s="20" t="str">
        <f t="shared" si="0"/>
        <v>3.54/km</v>
      </c>
      <c r="H16" s="21">
        <f t="shared" si="1"/>
        <v>0.0022030092592592587</v>
      </c>
      <c r="I16" s="21">
        <f t="shared" si="2"/>
        <v>0.0007423611111111138</v>
      </c>
    </row>
    <row r="17" spans="1:9" s="1" customFormat="1" ht="15" customHeight="1">
      <c r="A17" s="19">
        <v>14</v>
      </c>
      <c r="B17" s="29" t="s">
        <v>51</v>
      </c>
      <c r="C17" s="29" t="s">
        <v>52</v>
      </c>
      <c r="D17" s="20" t="s">
        <v>28</v>
      </c>
      <c r="E17" s="29" t="s">
        <v>29</v>
      </c>
      <c r="F17" s="33">
        <v>0.027128356481481482</v>
      </c>
      <c r="G17" s="20" t="str">
        <f t="shared" si="0"/>
        <v>3.54/km</v>
      </c>
      <c r="H17" s="21">
        <f t="shared" si="1"/>
        <v>0.002245949074074074</v>
      </c>
      <c r="I17" s="21">
        <f t="shared" si="2"/>
        <v>0.0013263888888888874</v>
      </c>
    </row>
    <row r="18" spans="1:9" s="1" customFormat="1" ht="15" customHeight="1">
      <c r="A18" s="19">
        <v>15</v>
      </c>
      <c r="B18" s="29" t="s">
        <v>53</v>
      </c>
      <c r="C18" s="29" t="s">
        <v>54</v>
      </c>
      <c r="D18" s="20" t="s">
        <v>28</v>
      </c>
      <c r="E18" s="29" t="s">
        <v>22</v>
      </c>
      <c r="F18" s="33">
        <v>0.02746342592592593</v>
      </c>
      <c r="G18" s="20" t="str">
        <f t="shared" si="0"/>
        <v>3.57/km</v>
      </c>
      <c r="H18" s="21">
        <f t="shared" si="1"/>
        <v>0.0025810185185185207</v>
      </c>
      <c r="I18" s="21">
        <f t="shared" si="2"/>
        <v>0.0016614583333333342</v>
      </c>
    </row>
    <row r="19" spans="1:9" s="1" customFormat="1" ht="15" customHeight="1">
      <c r="A19" s="19">
        <v>16</v>
      </c>
      <c r="B19" s="29" t="s">
        <v>55</v>
      </c>
      <c r="C19" s="29" t="s">
        <v>24</v>
      </c>
      <c r="D19" s="20" t="s">
        <v>34</v>
      </c>
      <c r="E19" s="29" t="s">
        <v>22</v>
      </c>
      <c r="F19" s="33">
        <v>0.02749560185185185</v>
      </c>
      <c r="G19" s="20" t="str">
        <f t="shared" si="0"/>
        <v>3.58/km</v>
      </c>
      <c r="H19" s="21">
        <f t="shared" si="1"/>
        <v>0.0026131944444444423</v>
      </c>
      <c r="I19" s="21">
        <f t="shared" si="2"/>
        <v>0.0011596064814814802</v>
      </c>
    </row>
    <row r="20" spans="1:9" s="1" customFormat="1" ht="15" customHeight="1">
      <c r="A20" s="19">
        <v>17</v>
      </c>
      <c r="B20" s="29" t="s">
        <v>56</v>
      </c>
      <c r="C20" s="29" t="s">
        <v>57</v>
      </c>
      <c r="D20" s="20" t="s">
        <v>28</v>
      </c>
      <c r="E20" s="29" t="s">
        <v>58</v>
      </c>
      <c r="F20" s="33">
        <v>0.027510648148148145</v>
      </c>
      <c r="G20" s="20" t="str">
        <f t="shared" si="0"/>
        <v>3.58/km</v>
      </c>
      <c r="H20" s="21">
        <f t="shared" si="1"/>
        <v>0.0026282407407407365</v>
      </c>
      <c r="I20" s="21">
        <f t="shared" si="2"/>
        <v>0.00170868055555555</v>
      </c>
    </row>
    <row r="21" spans="1:9" s="1" customFormat="1" ht="15" customHeight="1">
      <c r="A21" s="19">
        <v>18</v>
      </c>
      <c r="B21" s="29" t="s">
        <v>59</v>
      </c>
      <c r="C21" s="29" t="s">
        <v>60</v>
      </c>
      <c r="D21" s="20" t="s">
        <v>14</v>
      </c>
      <c r="E21" s="29" t="s">
        <v>49</v>
      </c>
      <c r="F21" s="33">
        <v>0.027542939814814815</v>
      </c>
      <c r="G21" s="20" t="str">
        <f t="shared" si="0"/>
        <v>3.58/km</v>
      </c>
      <c r="H21" s="21">
        <f t="shared" si="1"/>
        <v>0.0026605324074074066</v>
      </c>
      <c r="I21" s="21">
        <f t="shared" si="2"/>
        <v>0.0026605324074074066</v>
      </c>
    </row>
    <row r="22" spans="1:9" s="1" customFormat="1" ht="15" customHeight="1">
      <c r="A22" s="19">
        <v>19</v>
      </c>
      <c r="B22" s="29" t="s">
        <v>61</v>
      </c>
      <c r="C22" s="29" t="s">
        <v>62</v>
      </c>
      <c r="D22" s="20" t="s">
        <v>34</v>
      </c>
      <c r="E22" s="29" t="s">
        <v>63</v>
      </c>
      <c r="F22" s="33">
        <v>0.02763449074074074</v>
      </c>
      <c r="G22" s="20" t="str">
        <f t="shared" si="0"/>
        <v>3.59/km</v>
      </c>
      <c r="H22" s="21">
        <f t="shared" si="1"/>
        <v>0.002752083333333332</v>
      </c>
      <c r="I22" s="21">
        <f t="shared" si="2"/>
        <v>0.00129849537037037</v>
      </c>
    </row>
    <row r="23" spans="1:9" s="1" customFormat="1" ht="15" customHeight="1">
      <c r="A23" s="19">
        <v>20</v>
      </c>
      <c r="B23" s="29" t="s">
        <v>64</v>
      </c>
      <c r="C23" s="29" t="s">
        <v>65</v>
      </c>
      <c r="D23" s="20" t="s">
        <v>43</v>
      </c>
      <c r="E23" s="29" t="s">
        <v>49</v>
      </c>
      <c r="F23" s="33">
        <v>0.027670254629629628</v>
      </c>
      <c r="G23" s="20" t="str">
        <f t="shared" si="0"/>
        <v>3.59/km</v>
      </c>
      <c r="H23" s="21">
        <f t="shared" si="1"/>
        <v>0.0027878472222222193</v>
      </c>
      <c r="I23" s="21">
        <f t="shared" si="2"/>
        <v>0.0008192129629629591</v>
      </c>
    </row>
    <row r="24" spans="1:9" s="1" customFormat="1" ht="15" customHeight="1">
      <c r="A24" s="19">
        <v>21</v>
      </c>
      <c r="B24" s="29" t="s">
        <v>66</v>
      </c>
      <c r="C24" s="29" t="s">
        <v>67</v>
      </c>
      <c r="D24" s="20" t="s">
        <v>28</v>
      </c>
      <c r="E24" s="29" t="s">
        <v>22</v>
      </c>
      <c r="F24" s="33">
        <v>0.027826967592592594</v>
      </c>
      <c r="G24" s="20" t="str">
        <f t="shared" si="0"/>
        <v>4.00/km</v>
      </c>
      <c r="H24" s="21">
        <f t="shared" si="1"/>
        <v>0.0029445601851851855</v>
      </c>
      <c r="I24" s="21">
        <f t="shared" si="2"/>
        <v>0.002024999999999999</v>
      </c>
    </row>
    <row r="25" spans="1:9" s="1" customFormat="1" ht="15" customHeight="1">
      <c r="A25" s="19">
        <v>22</v>
      </c>
      <c r="B25" s="29" t="s">
        <v>68</v>
      </c>
      <c r="C25" s="29" t="s">
        <v>69</v>
      </c>
      <c r="D25" s="20" t="s">
        <v>28</v>
      </c>
      <c r="E25" s="29" t="s">
        <v>70</v>
      </c>
      <c r="F25" s="33">
        <v>0.027923148148148145</v>
      </c>
      <c r="G25" s="20" t="str">
        <f t="shared" si="0"/>
        <v>4.01/km</v>
      </c>
      <c r="H25" s="21">
        <f t="shared" si="1"/>
        <v>0.0030407407407407362</v>
      </c>
      <c r="I25" s="21">
        <f t="shared" si="2"/>
        <v>0.0021211805555555498</v>
      </c>
    </row>
    <row r="26" spans="1:9" s="1" customFormat="1" ht="15" customHeight="1">
      <c r="A26" s="19">
        <v>23</v>
      </c>
      <c r="B26" s="29" t="s">
        <v>71</v>
      </c>
      <c r="C26" s="29" t="s">
        <v>72</v>
      </c>
      <c r="D26" s="20" t="s">
        <v>14</v>
      </c>
      <c r="E26" s="29" t="s">
        <v>25</v>
      </c>
      <c r="F26" s="33">
        <v>0.027932291666666664</v>
      </c>
      <c r="G26" s="20" t="str">
        <f t="shared" si="0"/>
        <v>4.01/km</v>
      </c>
      <c r="H26" s="21">
        <f t="shared" si="1"/>
        <v>0.0030498842592592557</v>
      </c>
      <c r="I26" s="21">
        <f t="shared" si="2"/>
        <v>0.0030498842592592557</v>
      </c>
    </row>
    <row r="27" spans="1:9" s="2" customFormat="1" ht="15" customHeight="1">
      <c r="A27" s="19">
        <v>24</v>
      </c>
      <c r="B27" s="29" t="s">
        <v>73</v>
      </c>
      <c r="C27" s="29" t="s">
        <v>74</v>
      </c>
      <c r="D27" s="20" t="s">
        <v>37</v>
      </c>
      <c r="E27" s="29" t="s">
        <v>18</v>
      </c>
      <c r="F27" s="33">
        <v>0.028038541666666666</v>
      </c>
      <c r="G27" s="20" t="str">
        <f t="shared" si="0"/>
        <v>4.02/km</v>
      </c>
      <c r="H27" s="21">
        <f t="shared" si="1"/>
        <v>0.003156134259259258</v>
      </c>
      <c r="I27" s="21">
        <f t="shared" si="2"/>
        <v>0.0016954861111111129</v>
      </c>
    </row>
    <row r="28" spans="1:9" s="1" customFormat="1" ht="15" customHeight="1">
      <c r="A28" s="19">
        <v>25</v>
      </c>
      <c r="B28" s="29" t="s">
        <v>75</v>
      </c>
      <c r="C28" s="29" t="s">
        <v>76</v>
      </c>
      <c r="D28" s="20" t="s">
        <v>28</v>
      </c>
      <c r="E28" s="29" t="s">
        <v>22</v>
      </c>
      <c r="F28" s="33">
        <v>0.028063773148148147</v>
      </c>
      <c r="G28" s="20" t="str">
        <f t="shared" si="0"/>
        <v>4.03/km</v>
      </c>
      <c r="H28" s="21">
        <f t="shared" si="1"/>
        <v>0.003181365740740738</v>
      </c>
      <c r="I28" s="21">
        <f t="shared" si="2"/>
        <v>0.0022618055555555516</v>
      </c>
    </row>
    <row r="29" spans="1:9" s="1" customFormat="1" ht="15" customHeight="1">
      <c r="A29" s="19">
        <v>26</v>
      </c>
      <c r="B29" s="29" t="s">
        <v>77</v>
      </c>
      <c r="C29" s="29" t="s">
        <v>78</v>
      </c>
      <c r="D29" s="20" t="s">
        <v>14</v>
      </c>
      <c r="E29" s="29" t="s">
        <v>79</v>
      </c>
      <c r="F29" s="33">
        <v>0.02811087962962963</v>
      </c>
      <c r="G29" s="20" t="str">
        <f t="shared" si="0"/>
        <v>4.03/km</v>
      </c>
      <c r="H29" s="21">
        <f t="shared" si="1"/>
        <v>0.003228472222222223</v>
      </c>
      <c r="I29" s="21">
        <f t="shared" si="2"/>
        <v>0.003228472222222223</v>
      </c>
    </row>
    <row r="30" spans="1:9" s="1" customFormat="1" ht="15" customHeight="1">
      <c r="A30" s="19">
        <v>27</v>
      </c>
      <c r="B30" s="29" t="s">
        <v>80</v>
      </c>
      <c r="C30" s="29" t="s">
        <v>81</v>
      </c>
      <c r="D30" s="20" t="s">
        <v>34</v>
      </c>
      <c r="E30" s="29" t="s">
        <v>82</v>
      </c>
      <c r="F30" s="33">
        <v>0.028235300925925924</v>
      </c>
      <c r="G30" s="20" t="str">
        <f t="shared" si="0"/>
        <v>4.04/km</v>
      </c>
      <c r="H30" s="21">
        <f t="shared" si="1"/>
        <v>0.0033528935185185155</v>
      </c>
      <c r="I30" s="21">
        <f t="shared" si="2"/>
        <v>0.0018993055555555534</v>
      </c>
    </row>
    <row r="31" spans="1:9" s="1" customFormat="1" ht="15" customHeight="1">
      <c r="A31" s="19">
        <v>28</v>
      </c>
      <c r="B31" s="29" t="s">
        <v>83</v>
      </c>
      <c r="C31" s="29" t="s">
        <v>78</v>
      </c>
      <c r="D31" s="20" t="s">
        <v>14</v>
      </c>
      <c r="E31" s="29" t="s">
        <v>84</v>
      </c>
      <c r="F31" s="33">
        <v>0.028321296296296292</v>
      </c>
      <c r="G31" s="20" t="str">
        <f t="shared" si="0"/>
        <v>4.05/km</v>
      </c>
      <c r="H31" s="21">
        <f t="shared" si="1"/>
        <v>0.0034388888888888837</v>
      </c>
      <c r="I31" s="21">
        <f t="shared" si="2"/>
        <v>0.0034388888888888837</v>
      </c>
    </row>
    <row r="32" spans="1:9" s="1" customFormat="1" ht="15" customHeight="1">
      <c r="A32" s="19">
        <v>29</v>
      </c>
      <c r="B32" s="29" t="s">
        <v>85</v>
      </c>
      <c r="C32" s="29" t="s">
        <v>54</v>
      </c>
      <c r="D32" s="20" t="s">
        <v>37</v>
      </c>
      <c r="E32" s="29" t="s">
        <v>82</v>
      </c>
      <c r="F32" s="33">
        <v>0.028354050925925925</v>
      </c>
      <c r="G32" s="20" t="str">
        <f t="shared" si="0"/>
        <v>4.05/km</v>
      </c>
      <c r="H32" s="21">
        <f t="shared" si="1"/>
        <v>0.0034716435185185163</v>
      </c>
      <c r="I32" s="21">
        <f t="shared" si="2"/>
        <v>0.0020109953703703713</v>
      </c>
    </row>
    <row r="33" spans="1:9" s="1" customFormat="1" ht="15" customHeight="1">
      <c r="A33" s="19">
        <v>30</v>
      </c>
      <c r="B33" s="29" t="s">
        <v>86</v>
      </c>
      <c r="C33" s="29" t="s">
        <v>24</v>
      </c>
      <c r="D33" s="20" t="s">
        <v>28</v>
      </c>
      <c r="E33" s="29" t="s">
        <v>70</v>
      </c>
      <c r="F33" s="33">
        <v>0.028383333333333333</v>
      </c>
      <c r="G33" s="20" t="str">
        <f t="shared" si="0"/>
        <v>4.05/km</v>
      </c>
      <c r="H33" s="21">
        <f t="shared" si="1"/>
        <v>0.0035009259259259247</v>
      </c>
      <c r="I33" s="21">
        <f t="shared" si="2"/>
        <v>0.0025813657407407382</v>
      </c>
    </row>
    <row r="34" spans="1:9" s="1" customFormat="1" ht="15" customHeight="1">
      <c r="A34" s="19">
        <v>31</v>
      </c>
      <c r="B34" s="29" t="s">
        <v>87</v>
      </c>
      <c r="C34" s="29" t="s">
        <v>81</v>
      </c>
      <c r="D34" s="20" t="s">
        <v>37</v>
      </c>
      <c r="E34" s="29" t="s">
        <v>22</v>
      </c>
      <c r="F34" s="33">
        <v>0.028391203703703707</v>
      </c>
      <c r="G34" s="20" t="str">
        <f t="shared" si="0"/>
        <v>4.05/km</v>
      </c>
      <c r="H34" s="21">
        <f t="shared" si="1"/>
        <v>0.003508796296296298</v>
      </c>
      <c r="I34" s="21">
        <f t="shared" si="2"/>
        <v>0.002048148148148153</v>
      </c>
    </row>
    <row r="35" spans="1:9" s="1" customFormat="1" ht="15" customHeight="1">
      <c r="A35" s="19">
        <v>32</v>
      </c>
      <c r="B35" s="29" t="s">
        <v>88</v>
      </c>
      <c r="C35" s="29" t="s">
        <v>62</v>
      </c>
      <c r="D35" s="20" t="s">
        <v>34</v>
      </c>
      <c r="E35" s="29" t="s">
        <v>22</v>
      </c>
      <c r="F35" s="33">
        <v>0.02849537037037037</v>
      </c>
      <c r="G35" s="20" t="str">
        <f t="shared" si="0"/>
        <v>4.06/km</v>
      </c>
      <c r="H35" s="21">
        <f t="shared" si="1"/>
        <v>0.00361296296296296</v>
      </c>
      <c r="I35" s="21">
        <f t="shared" si="2"/>
        <v>0.002159374999999998</v>
      </c>
    </row>
    <row r="36" spans="1:9" s="1" customFormat="1" ht="15" customHeight="1">
      <c r="A36" s="19">
        <v>33</v>
      </c>
      <c r="B36" s="29" t="s">
        <v>89</v>
      </c>
      <c r="C36" s="29" t="s">
        <v>90</v>
      </c>
      <c r="D36" s="20" t="s">
        <v>34</v>
      </c>
      <c r="E36" s="29" t="s">
        <v>91</v>
      </c>
      <c r="F36" s="33">
        <v>0.02869791666666667</v>
      </c>
      <c r="G36" s="20" t="str">
        <f aca="true" t="shared" si="3" ref="G36:G67">TEXT(INT((HOUR(F36)*3600+MINUTE(F36)*60+SECOND(F36))/$I$2/60),"0")&amp;"."&amp;TEXT(MOD((HOUR(F36)*3600+MINUTE(F36)*60+SECOND(F36))/$I$2,60),"00")&amp;"/km"</f>
        <v>4.08/km</v>
      </c>
      <c r="H36" s="21">
        <f aca="true" t="shared" si="4" ref="H36:H67">F36-$F$4</f>
        <v>0.0038155092592592615</v>
      </c>
      <c r="I36" s="21">
        <f aca="true" t="shared" si="5" ref="I36:I67">F36-INDEX($F$4:$F$955,MATCH(D36,$D$4:$D$955,0))</f>
        <v>0.0023619212962962995</v>
      </c>
    </row>
    <row r="37" spans="1:9" s="1" customFormat="1" ht="15" customHeight="1">
      <c r="A37" s="19">
        <v>34</v>
      </c>
      <c r="B37" s="29" t="s">
        <v>92</v>
      </c>
      <c r="C37" s="29" t="s">
        <v>93</v>
      </c>
      <c r="D37" s="20" t="s">
        <v>94</v>
      </c>
      <c r="E37" s="29" t="s">
        <v>70</v>
      </c>
      <c r="F37" s="33">
        <v>0.028729513888888888</v>
      </c>
      <c r="G37" s="20" t="str">
        <f t="shared" si="3"/>
        <v>4.08/km</v>
      </c>
      <c r="H37" s="21">
        <f t="shared" si="4"/>
        <v>0.003847106481481479</v>
      </c>
      <c r="I37" s="21">
        <f t="shared" si="5"/>
        <v>0</v>
      </c>
    </row>
    <row r="38" spans="1:9" s="1" customFormat="1" ht="15" customHeight="1">
      <c r="A38" s="19">
        <v>35</v>
      </c>
      <c r="B38" s="29" t="s">
        <v>47</v>
      </c>
      <c r="C38" s="29" t="s">
        <v>95</v>
      </c>
      <c r="D38" s="20" t="s">
        <v>94</v>
      </c>
      <c r="E38" s="29" t="s">
        <v>29</v>
      </c>
      <c r="F38" s="33">
        <v>0.028788078703703705</v>
      </c>
      <c r="G38" s="20" t="str">
        <f t="shared" si="3"/>
        <v>4.09/km</v>
      </c>
      <c r="H38" s="21">
        <f t="shared" si="4"/>
        <v>0.003905671296296296</v>
      </c>
      <c r="I38" s="21">
        <f t="shared" si="5"/>
        <v>5.8564814814816846E-05</v>
      </c>
    </row>
    <row r="39" spans="1:9" s="1" customFormat="1" ht="15" customHeight="1">
      <c r="A39" s="19">
        <v>36</v>
      </c>
      <c r="B39" s="30" t="s">
        <v>96</v>
      </c>
      <c r="C39" s="30" t="s">
        <v>97</v>
      </c>
      <c r="D39" s="20" t="s">
        <v>37</v>
      </c>
      <c r="E39" s="30" t="s">
        <v>98</v>
      </c>
      <c r="F39" s="33">
        <v>0.028834606481481482</v>
      </c>
      <c r="G39" s="20" t="str">
        <f t="shared" si="3"/>
        <v>4.09/km</v>
      </c>
      <c r="H39" s="21">
        <f t="shared" si="4"/>
        <v>0.003952199074074073</v>
      </c>
      <c r="I39" s="21">
        <f t="shared" si="5"/>
        <v>0.0024915509259259283</v>
      </c>
    </row>
    <row r="40" spans="1:9" s="1" customFormat="1" ht="15" customHeight="1">
      <c r="A40" s="19">
        <v>37</v>
      </c>
      <c r="B40" s="29" t="s">
        <v>47</v>
      </c>
      <c r="C40" s="29" t="s">
        <v>99</v>
      </c>
      <c r="D40" s="20" t="s">
        <v>28</v>
      </c>
      <c r="E40" s="29" t="s">
        <v>29</v>
      </c>
      <c r="F40" s="33">
        <v>0.028934027777777777</v>
      </c>
      <c r="G40" s="20" t="str">
        <f t="shared" si="3"/>
        <v>4.10/km</v>
      </c>
      <c r="H40" s="21">
        <f t="shared" si="4"/>
        <v>0.004051620370370369</v>
      </c>
      <c r="I40" s="21">
        <f t="shared" si="5"/>
        <v>0.003132060185185182</v>
      </c>
    </row>
    <row r="41" spans="1:9" s="1" customFormat="1" ht="15" customHeight="1">
      <c r="A41" s="19">
        <v>38</v>
      </c>
      <c r="B41" s="29" t="s">
        <v>100</v>
      </c>
      <c r="C41" s="29" t="s">
        <v>101</v>
      </c>
      <c r="D41" s="20" t="s">
        <v>34</v>
      </c>
      <c r="E41" s="29" t="s">
        <v>49</v>
      </c>
      <c r="F41" s="33">
        <v>0.029017824074074074</v>
      </c>
      <c r="G41" s="20" t="str">
        <f t="shared" si="3"/>
        <v>4.11/km</v>
      </c>
      <c r="H41" s="21">
        <f t="shared" si="4"/>
        <v>0.004135416666666666</v>
      </c>
      <c r="I41" s="21">
        <f t="shared" si="5"/>
        <v>0.0026818287037037036</v>
      </c>
    </row>
    <row r="42" spans="1:9" s="1" customFormat="1" ht="15" customHeight="1">
      <c r="A42" s="19">
        <v>39</v>
      </c>
      <c r="B42" s="30" t="s">
        <v>102</v>
      </c>
      <c r="C42" s="30" t="s">
        <v>24</v>
      </c>
      <c r="D42" s="20" t="s">
        <v>34</v>
      </c>
      <c r="E42" s="30" t="s">
        <v>103</v>
      </c>
      <c r="F42" s="33">
        <v>0.029047569444444445</v>
      </c>
      <c r="G42" s="20" t="str">
        <f t="shared" si="3"/>
        <v>4.11/km</v>
      </c>
      <c r="H42" s="21">
        <f t="shared" si="4"/>
        <v>0.004165162037037037</v>
      </c>
      <c r="I42" s="21">
        <f t="shared" si="5"/>
        <v>0.0027115740740740746</v>
      </c>
    </row>
    <row r="43" spans="1:9" s="1" customFormat="1" ht="15" customHeight="1">
      <c r="A43" s="19">
        <v>40</v>
      </c>
      <c r="B43" s="29" t="s">
        <v>104</v>
      </c>
      <c r="C43" s="29" t="s">
        <v>105</v>
      </c>
      <c r="D43" s="20" t="s">
        <v>37</v>
      </c>
      <c r="E43" s="29" t="s">
        <v>98</v>
      </c>
      <c r="F43" s="33">
        <v>0.029080324074074074</v>
      </c>
      <c r="G43" s="20" t="str">
        <f t="shared" si="3"/>
        <v>4.11/km</v>
      </c>
      <c r="H43" s="21">
        <f t="shared" si="4"/>
        <v>0.004197916666666666</v>
      </c>
      <c r="I43" s="21">
        <f t="shared" si="5"/>
        <v>0.002737268518518521</v>
      </c>
    </row>
    <row r="44" spans="1:9" s="1" customFormat="1" ht="15" customHeight="1">
      <c r="A44" s="19">
        <v>41</v>
      </c>
      <c r="B44" s="29" t="s">
        <v>50</v>
      </c>
      <c r="C44" s="29" t="s">
        <v>81</v>
      </c>
      <c r="D44" s="20" t="s">
        <v>94</v>
      </c>
      <c r="E44" s="29" t="s">
        <v>18</v>
      </c>
      <c r="F44" s="33">
        <v>0.029162962962962963</v>
      </c>
      <c r="G44" s="20" t="str">
        <f t="shared" si="3"/>
        <v>4.12/km</v>
      </c>
      <c r="H44" s="21">
        <f t="shared" si="4"/>
        <v>0.004280555555555555</v>
      </c>
      <c r="I44" s="21">
        <f t="shared" si="5"/>
        <v>0.0004334490740740757</v>
      </c>
    </row>
    <row r="45" spans="1:9" s="1" customFormat="1" ht="15" customHeight="1">
      <c r="A45" s="19">
        <v>42</v>
      </c>
      <c r="B45" s="29" t="s">
        <v>106</v>
      </c>
      <c r="C45" s="29" t="s">
        <v>107</v>
      </c>
      <c r="D45" s="20" t="s">
        <v>43</v>
      </c>
      <c r="E45" s="29" t="s">
        <v>22</v>
      </c>
      <c r="F45" s="33">
        <v>0.029180208333333332</v>
      </c>
      <c r="G45" s="20" t="str">
        <f t="shared" si="3"/>
        <v>4.12/km</v>
      </c>
      <c r="H45" s="21">
        <f t="shared" si="4"/>
        <v>0.004297800925925924</v>
      </c>
      <c r="I45" s="21">
        <f t="shared" si="5"/>
        <v>0.0023291666666666634</v>
      </c>
    </row>
    <row r="46" spans="1:9" s="1" customFormat="1" ht="15" customHeight="1">
      <c r="A46" s="19">
        <v>43</v>
      </c>
      <c r="B46" s="30" t="s">
        <v>108</v>
      </c>
      <c r="C46" s="30" t="s">
        <v>54</v>
      </c>
      <c r="D46" s="20" t="s">
        <v>34</v>
      </c>
      <c r="E46" s="30" t="s">
        <v>103</v>
      </c>
      <c r="F46" s="33">
        <v>0.02921666666666667</v>
      </c>
      <c r="G46" s="20" t="str">
        <f t="shared" si="3"/>
        <v>4.12/km</v>
      </c>
      <c r="H46" s="21">
        <f t="shared" si="4"/>
        <v>0.00433425925925926</v>
      </c>
      <c r="I46" s="21">
        <f t="shared" si="5"/>
        <v>0.002880671296296298</v>
      </c>
    </row>
    <row r="47" spans="1:9" s="1" customFormat="1" ht="15" customHeight="1">
      <c r="A47" s="19">
        <v>44</v>
      </c>
      <c r="B47" s="29" t="s">
        <v>109</v>
      </c>
      <c r="C47" s="29" t="s">
        <v>110</v>
      </c>
      <c r="D47" s="20" t="s">
        <v>111</v>
      </c>
      <c r="E47" s="29" t="s">
        <v>22</v>
      </c>
      <c r="F47" s="33">
        <v>0.02927800925925926</v>
      </c>
      <c r="G47" s="20" t="str">
        <f t="shared" si="3"/>
        <v>4.13/km</v>
      </c>
      <c r="H47" s="21">
        <f t="shared" si="4"/>
        <v>0.004395601851851852</v>
      </c>
      <c r="I47" s="21">
        <f t="shared" si="5"/>
        <v>0</v>
      </c>
    </row>
    <row r="48" spans="1:9" s="1" customFormat="1" ht="15" customHeight="1">
      <c r="A48" s="19">
        <v>45</v>
      </c>
      <c r="B48" s="29" t="s">
        <v>112</v>
      </c>
      <c r="C48" s="29" t="s">
        <v>113</v>
      </c>
      <c r="D48" s="20" t="s">
        <v>43</v>
      </c>
      <c r="E48" s="29" t="s">
        <v>114</v>
      </c>
      <c r="F48" s="33">
        <v>0.029308796296296295</v>
      </c>
      <c r="G48" s="20" t="str">
        <f t="shared" si="3"/>
        <v>4.13/km</v>
      </c>
      <c r="H48" s="21">
        <f t="shared" si="4"/>
        <v>0.004426388888888886</v>
      </c>
      <c r="I48" s="21">
        <f t="shared" si="5"/>
        <v>0.0024577546296296257</v>
      </c>
    </row>
    <row r="49" spans="1:9" s="1" customFormat="1" ht="15" customHeight="1">
      <c r="A49" s="19">
        <v>46</v>
      </c>
      <c r="B49" s="29" t="s">
        <v>115</v>
      </c>
      <c r="C49" s="29" t="s">
        <v>116</v>
      </c>
      <c r="D49" s="20" t="s">
        <v>34</v>
      </c>
      <c r="E49" s="29" t="s">
        <v>18</v>
      </c>
      <c r="F49" s="33">
        <v>0.02931724537037037</v>
      </c>
      <c r="G49" s="20" t="str">
        <f t="shared" si="3"/>
        <v>4.13/km</v>
      </c>
      <c r="H49" s="21">
        <f t="shared" si="4"/>
        <v>0.00443483796296296</v>
      </c>
      <c r="I49" s="21">
        <f t="shared" si="5"/>
        <v>0.002981249999999998</v>
      </c>
    </row>
    <row r="50" spans="1:9" s="1" customFormat="1" ht="15" customHeight="1">
      <c r="A50" s="19">
        <v>47</v>
      </c>
      <c r="B50" s="29" t="s">
        <v>117</v>
      </c>
      <c r="C50" s="29" t="s">
        <v>54</v>
      </c>
      <c r="D50" s="20" t="s">
        <v>14</v>
      </c>
      <c r="E50" s="29" t="s">
        <v>29</v>
      </c>
      <c r="F50" s="33">
        <v>0.029326967592592595</v>
      </c>
      <c r="G50" s="20" t="str">
        <f t="shared" si="3"/>
        <v>4.13/km</v>
      </c>
      <c r="H50" s="21">
        <f t="shared" si="4"/>
        <v>0.004444560185185187</v>
      </c>
      <c r="I50" s="21">
        <f t="shared" si="5"/>
        <v>0.004444560185185187</v>
      </c>
    </row>
    <row r="51" spans="1:9" s="1" customFormat="1" ht="15" customHeight="1">
      <c r="A51" s="19">
        <v>48</v>
      </c>
      <c r="B51" s="29" t="s">
        <v>118</v>
      </c>
      <c r="C51" s="29" t="s">
        <v>74</v>
      </c>
      <c r="D51" s="20" t="s">
        <v>43</v>
      </c>
      <c r="E51" s="29" t="s">
        <v>29</v>
      </c>
      <c r="F51" s="33">
        <v>0.02939375</v>
      </c>
      <c r="G51" s="20" t="str">
        <f t="shared" si="3"/>
        <v>4.14/km</v>
      </c>
      <c r="H51" s="21">
        <f t="shared" si="4"/>
        <v>0.004511342592592591</v>
      </c>
      <c r="I51" s="21">
        <f t="shared" si="5"/>
        <v>0.002542708333333331</v>
      </c>
    </row>
    <row r="52" spans="1:9" s="1" customFormat="1" ht="15" customHeight="1">
      <c r="A52" s="19">
        <v>49</v>
      </c>
      <c r="B52" s="29" t="s">
        <v>119</v>
      </c>
      <c r="C52" s="29" t="s">
        <v>120</v>
      </c>
      <c r="D52" s="20" t="s">
        <v>21</v>
      </c>
      <c r="E52" s="29" t="s">
        <v>18</v>
      </c>
      <c r="F52" s="33">
        <v>0.02965763888888889</v>
      </c>
      <c r="G52" s="20" t="str">
        <f t="shared" si="3"/>
        <v>4.16/km</v>
      </c>
      <c r="H52" s="21">
        <f t="shared" si="4"/>
        <v>0.004775231481481481</v>
      </c>
      <c r="I52" s="21">
        <f t="shared" si="5"/>
        <v>0.004039236111111108</v>
      </c>
    </row>
    <row r="53" spans="1:9" s="3" customFormat="1" ht="15" customHeight="1">
      <c r="A53" s="19">
        <v>50</v>
      </c>
      <c r="B53" s="29" t="s">
        <v>121</v>
      </c>
      <c r="C53" s="29" t="s">
        <v>122</v>
      </c>
      <c r="D53" s="20" t="s">
        <v>37</v>
      </c>
      <c r="E53" s="29" t="s">
        <v>49</v>
      </c>
      <c r="F53" s="33">
        <v>0.029706481481481483</v>
      </c>
      <c r="G53" s="20" t="str">
        <f t="shared" si="3"/>
        <v>4.17/km</v>
      </c>
      <c r="H53" s="21">
        <f t="shared" si="4"/>
        <v>0.004824074074074074</v>
      </c>
      <c r="I53" s="21">
        <f t="shared" si="5"/>
        <v>0.0033634259259259294</v>
      </c>
    </row>
    <row r="54" spans="1:9" s="1" customFormat="1" ht="15" customHeight="1">
      <c r="A54" s="19">
        <v>51</v>
      </c>
      <c r="B54" s="29" t="s">
        <v>123</v>
      </c>
      <c r="C54" s="29" t="s">
        <v>124</v>
      </c>
      <c r="D54" s="20" t="s">
        <v>14</v>
      </c>
      <c r="E54" s="29" t="s">
        <v>29</v>
      </c>
      <c r="F54" s="33">
        <v>0.029731597222222222</v>
      </c>
      <c r="G54" s="20" t="str">
        <f t="shared" si="3"/>
        <v>4.17/km</v>
      </c>
      <c r="H54" s="21">
        <f t="shared" si="4"/>
        <v>0.004849189814814813</v>
      </c>
      <c r="I54" s="21">
        <f t="shared" si="5"/>
        <v>0.004849189814814813</v>
      </c>
    </row>
    <row r="55" spans="1:9" s="1" customFormat="1" ht="15" customHeight="1">
      <c r="A55" s="19">
        <v>52</v>
      </c>
      <c r="B55" s="30" t="s">
        <v>125</v>
      </c>
      <c r="C55" s="30" t="s">
        <v>126</v>
      </c>
      <c r="D55" s="20" t="s">
        <v>127</v>
      </c>
      <c r="E55" s="30" t="s">
        <v>128</v>
      </c>
      <c r="F55" s="33">
        <v>0.02976377314814815</v>
      </c>
      <c r="G55" s="20" t="str">
        <f t="shared" si="3"/>
        <v>4.17/km</v>
      </c>
      <c r="H55" s="21">
        <f t="shared" si="4"/>
        <v>0.004881365740740742</v>
      </c>
      <c r="I55" s="21">
        <f t="shared" si="5"/>
        <v>0</v>
      </c>
    </row>
    <row r="56" spans="1:9" s="1" customFormat="1" ht="15" customHeight="1">
      <c r="A56" s="19">
        <v>53</v>
      </c>
      <c r="B56" s="30" t="s">
        <v>129</v>
      </c>
      <c r="C56" s="30" t="s">
        <v>130</v>
      </c>
      <c r="D56" s="20" t="s">
        <v>94</v>
      </c>
      <c r="E56" s="30" t="s">
        <v>131</v>
      </c>
      <c r="F56" s="33">
        <v>0.029805671296296295</v>
      </c>
      <c r="G56" s="20" t="str">
        <f t="shared" si="3"/>
        <v>4.18/km</v>
      </c>
      <c r="H56" s="21">
        <f t="shared" si="4"/>
        <v>0.004923263888888887</v>
      </c>
      <c r="I56" s="21">
        <f t="shared" si="5"/>
        <v>0.0010761574074074076</v>
      </c>
    </row>
    <row r="57" spans="1:9" s="1" customFormat="1" ht="15" customHeight="1">
      <c r="A57" s="19">
        <v>54</v>
      </c>
      <c r="B57" s="29" t="s">
        <v>132</v>
      </c>
      <c r="C57" s="29" t="s">
        <v>133</v>
      </c>
      <c r="D57" s="20" t="s">
        <v>43</v>
      </c>
      <c r="E57" s="29" t="s">
        <v>114</v>
      </c>
      <c r="F57" s="33">
        <v>0.02984826388888889</v>
      </c>
      <c r="G57" s="20" t="str">
        <f t="shared" si="3"/>
        <v>4.18/km</v>
      </c>
      <c r="H57" s="21">
        <f t="shared" si="4"/>
        <v>0.004965856481481481</v>
      </c>
      <c r="I57" s="21">
        <f t="shared" si="5"/>
        <v>0.0029972222222222206</v>
      </c>
    </row>
    <row r="58" spans="1:9" s="1" customFormat="1" ht="15" customHeight="1">
      <c r="A58" s="19">
        <v>55</v>
      </c>
      <c r="B58" s="29" t="s">
        <v>134</v>
      </c>
      <c r="C58" s="29" t="s">
        <v>135</v>
      </c>
      <c r="D58" s="20" t="s">
        <v>37</v>
      </c>
      <c r="E58" s="29" t="s">
        <v>18</v>
      </c>
      <c r="F58" s="33">
        <v>0.029880439814814818</v>
      </c>
      <c r="G58" s="20" t="str">
        <f t="shared" si="3"/>
        <v>4.18/km</v>
      </c>
      <c r="H58" s="21">
        <f t="shared" si="4"/>
        <v>0.004998032407407409</v>
      </c>
      <c r="I58" s="21">
        <f t="shared" si="5"/>
        <v>0.0035373842592592644</v>
      </c>
    </row>
    <row r="59" spans="1:9" s="1" customFormat="1" ht="15" customHeight="1">
      <c r="A59" s="19">
        <v>56</v>
      </c>
      <c r="B59" s="30" t="s">
        <v>136</v>
      </c>
      <c r="C59" s="30" t="s">
        <v>135</v>
      </c>
      <c r="D59" s="20" t="s">
        <v>37</v>
      </c>
      <c r="E59" s="30" t="s">
        <v>137</v>
      </c>
      <c r="F59" s="33">
        <v>0.029902777777777778</v>
      </c>
      <c r="G59" s="20" t="str">
        <f t="shared" si="3"/>
        <v>4.18/km</v>
      </c>
      <c r="H59" s="21">
        <f t="shared" si="4"/>
        <v>0.0050203703703703695</v>
      </c>
      <c r="I59" s="21">
        <f t="shared" si="5"/>
        <v>0.0035597222222222245</v>
      </c>
    </row>
    <row r="60" spans="1:9" s="1" customFormat="1" ht="15" customHeight="1">
      <c r="A60" s="19">
        <v>57</v>
      </c>
      <c r="B60" s="29" t="s">
        <v>47</v>
      </c>
      <c r="C60" s="29" t="s">
        <v>135</v>
      </c>
      <c r="D60" s="20" t="s">
        <v>43</v>
      </c>
      <c r="E60" s="29" t="s">
        <v>29</v>
      </c>
      <c r="F60" s="33">
        <v>0.03000104166666667</v>
      </c>
      <c r="G60" s="20" t="str">
        <f t="shared" si="3"/>
        <v>4.19/km</v>
      </c>
      <c r="H60" s="21">
        <f t="shared" si="4"/>
        <v>0.00511863425925926</v>
      </c>
      <c r="I60" s="21">
        <f t="shared" si="5"/>
        <v>0.00315</v>
      </c>
    </row>
    <row r="61" spans="1:9" s="1" customFormat="1" ht="15" customHeight="1">
      <c r="A61" s="19">
        <v>58</v>
      </c>
      <c r="B61" s="29" t="s">
        <v>138</v>
      </c>
      <c r="C61" s="29" t="s">
        <v>74</v>
      </c>
      <c r="D61" s="20" t="s">
        <v>34</v>
      </c>
      <c r="E61" s="29" t="s">
        <v>91</v>
      </c>
      <c r="F61" s="33">
        <v>0.030049999999999997</v>
      </c>
      <c r="G61" s="20" t="str">
        <f t="shared" si="3"/>
        <v>4.20/km</v>
      </c>
      <c r="H61" s="21">
        <f t="shared" si="4"/>
        <v>0.005167592592592588</v>
      </c>
      <c r="I61" s="21">
        <f t="shared" si="5"/>
        <v>0.003714004629629626</v>
      </c>
    </row>
    <row r="62" spans="1:9" s="1" customFormat="1" ht="15" customHeight="1">
      <c r="A62" s="19">
        <v>59</v>
      </c>
      <c r="B62" s="29" t="s">
        <v>139</v>
      </c>
      <c r="C62" s="29" t="s">
        <v>140</v>
      </c>
      <c r="D62" s="20" t="s">
        <v>34</v>
      </c>
      <c r="E62" s="29" t="s">
        <v>70</v>
      </c>
      <c r="F62" s="33">
        <v>0.030157986111111115</v>
      </c>
      <c r="G62" s="20" t="str">
        <f t="shared" si="3"/>
        <v>4.21/km</v>
      </c>
      <c r="H62" s="21">
        <f t="shared" si="4"/>
        <v>0.005275578703703706</v>
      </c>
      <c r="I62" s="21">
        <f t="shared" si="5"/>
        <v>0.003821990740740744</v>
      </c>
    </row>
    <row r="63" spans="1:9" s="1" customFormat="1" ht="15" customHeight="1">
      <c r="A63" s="19">
        <v>60</v>
      </c>
      <c r="B63" s="29" t="s">
        <v>141</v>
      </c>
      <c r="C63" s="29" t="s">
        <v>142</v>
      </c>
      <c r="D63" s="20" t="s">
        <v>43</v>
      </c>
      <c r="E63" s="29" t="s">
        <v>49</v>
      </c>
      <c r="F63" s="33">
        <v>0.030223611111111107</v>
      </c>
      <c r="G63" s="20" t="str">
        <f t="shared" si="3"/>
        <v>4.21/km</v>
      </c>
      <c r="H63" s="21">
        <f t="shared" si="4"/>
        <v>0.005341203703703699</v>
      </c>
      <c r="I63" s="21">
        <f t="shared" si="5"/>
        <v>0.0033725694444444385</v>
      </c>
    </row>
    <row r="64" spans="1:9" s="1" customFormat="1" ht="15" customHeight="1">
      <c r="A64" s="19">
        <v>61</v>
      </c>
      <c r="B64" s="29" t="s">
        <v>143</v>
      </c>
      <c r="C64" s="29" t="s">
        <v>144</v>
      </c>
      <c r="D64" s="20" t="s">
        <v>14</v>
      </c>
      <c r="E64" s="29" t="s">
        <v>82</v>
      </c>
      <c r="F64" s="33">
        <v>0.030230671296296297</v>
      </c>
      <c r="G64" s="20" t="str">
        <f t="shared" si="3"/>
        <v>4.21/km</v>
      </c>
      <c r="H64" s="21">
        <f t="shared" si="4"/>
        <v>0.0053482638888888885</v>
      </c>
      <c r="I64" s="21">
        <f t="shared" si="5"/>
        <v>0.0053482638888888885</v>
      </c>
    </row>
    <row r="65" spans="1:9" s="1" customFormat="1" ht="15" customHeight="1">
      <c r="A65" s="19">
        <v>62</v>
      </c>
      <c r="B65" s="29" t="s">
        <v>145</v>
      </c>
      <c r="C65" s="29" t="s">
        <v>72</v>
      </c>
      <c r="D65" s="20" t="s">
        <v>34</v>
      </c>
      <c r="E65" s="29" t="s">
        <v>146</v>
      </c>
      <c r="F65" s="33">
        <v>0.030259606481481485</v>
      </c>
      <c r="G65" s="20" t="str">
        <f t="shared" si="3"/>
        <v>4.21/km</v>
      </c>
      <c r="H65" s="21">
        <f t="shared" si="4"/>
        <v>0.005377199074074076</v>
      </c>
      <c r="I65" s="21">
        <f t="shared" si="5"/>
        <v>0.003923611111111114</v>
      </c>
    </row>
    <row r="66" spans="1:9" s="1" customFormat="1" ht="15" customHeight="1">
      <c r="A66" s="19">
        <v>63</v>
      </c>
      <c r="B66" s="29" t="s">
        <v>147</v>
      </c>
      <c r="C66" s="29" t="s">
        <v>148</v>
      </c>
      <c r="D66" s="20" t="s">
        <v>34</v>
      </c>
      <c r="E66" s="29" t="s">
        <v>149</v>
      </c>
      <c r="F66" s="33">
        <v>0.030329050925925926</v>
      </c>
      <c r="G66" s="20" t="str">
        <f t="shared" si="3"/>
        <v>4.22/km</v>
      </c>
      <c r="H66" s="21">
        <f t="shared" si="4"/>
        <v>0.005446643518518517</v>
      </c>
      <c r="I66" s="21">
        <f t="shared" si="5"/>
        <v>0.003993055555555555</v>
      </c>
    </row>
    <row r="67" spans="1:9" s="1" customFormat="1" ht="15" customHeight="1">
      <c r="A67" s="19">
        <v>64</v>
      </c>
      <c r="B67" s="30" t="s">
        <v>150</v>
      </c>
      <c r="C67" s="30" t="s">
        <v>151</v>
      </c>
      <c r="D67" s="20" t="s">
        <v>111</v>
      </c>
      <c r="E67" s="30" t="s">
        <v>46</v>
      </c>
      <c r="F67" s="33">
        <v>0.030395833333333334</v>
      </c>
      <c r="G67" s="20" t="str">
        <f t="shared" si="3"/>
        <v>4.23/km</v>
      </c>
      <c r="H67" s="21">
        <f t="shared" si="4"/>
        <v>0.005513425925925925</v>
      </c>
      <c r="I67" s="21">
        <f t="shared" si="5"/>
        <v>0.0011178240740740732</v>
      </c>
    </row>
    <row r="68" spans="1:9" s="1" customFormat="1" ht="15" customHeight="1">
      <c r="A68" s="19">
        <v>65</v>
      </c>
      <c r="B68" s="29" t="s">
        <v>152</v>
      </c>
      <c r="C68" s="29" t="s">
        <v>42</v>
      </c>
      <c r="D68" s="20" t="s">
        <v>21</v>
      </c>
      <c r="E68" s="29" t="s">
        <v>58</v>
      </c>
      <c r="F68" s="33">
        <v>0.030472685185185186</v>
      </c>
      <c r="G68" s="20" t="str">
        <f aca="true" t="shared" si="6" ref="G68:G99">TEXT(INT((HOUR(F68)*3600+MINUTE(F68)*60+SECOND(F68))/$I$2/60),"0")&amp;"."&amp;TEXT(MOD((HOUR(F68)*3600+MINUTE(F68)*60+SECOND(F68))/$I$2,60),"00")&amp;"/km"</f>
        <v>4.23/km</v>
      </c>
      <c r="H68" s="21">
        <f aca="true" t="shared" si="7" ref="H68:H99">F68-$F$4</f>
        <v>0.005590277777777777</v>
      </c>
      <c r="I68" s="21">
        <f aca="true" t="shared" si="8" ref="I68:I99">F68-INDEX($F$4:$F$955,MATCH(D68,$D$4:$D$955,0))</f>
        <v>0.004854282407407404</v>
      </c>
    </row>
    <row r="69" spans="1:9" s="1" customFormat="1" ht="15" customHeight="1">
      <c r="A69" s="19">
        <v>66</v>
      </c>
      <c r="B69" s="29" t="s">
        <v>153</v>
      </c>
      <c r="C69" s="29" t="s">
        <v>81</v>
      </c>
      <c r="D69" s="20" t="s">
        <v>94</v>
      </c>
      <c r="E69" s="29" t="s">
        <v>18</v>
      </c>
      <c r="F69" s="33">
        <v>0.03050162037037037</v>
      </c>
      <c r="G69" s="20" t="str">
        <f t="shared" si="6"/>
        <v>4.24/km</v>
      </c>
      <c r="H69" s="21">
        <f t="shared" si="7"/>
        <v>0.005619212962962961</v>
      </c>
      <c r="I69" s="21">
        <f t="shared" si="8"/>
        <v>0.0017721064814814821</v>
      </c>
    </row>
    <row r="70" spans="1:9" s="1" customFormat="1" ht="15" customHeight="1">
      <c r="A70" s="19">
        <v>67</v>
      </c>
      <c r="B70" s="29" t="s">
        <v>154</v>
      </c>
      <c r="C70" s="29" t="s">
        <v>69</v>
      </c>
      <c r="D70" s="20" t="s">
        <v>37</v>
      </c>
      <c r="E70" s="29" t="s">
        <v>29</v>
      </c>
      <c r="F70" s="33">
        <v>0.03050798611111111</v>
      </c>
      <c r="G70" s="20" t="str">
        <f t="shared" si="6"/>
        <v>4.24/km</v>
      </c>
      <c r="H70" s="21">
        <f t="shared" si="7"/>
        <v>0.005625578703703702</v>
      </c>
      <c r="I70" s="21">
        <f t="shared" si="8"/>
        <v>0.004164930555555557</v>
      </c>
    </row>
    <row r="71" spans="1:9" s="1" customFormat="1" ht="15" customHeight="1">
      <c r="A71" s="19">
        <v>68</v>
      </c>
      <c r="B71" s="29" t="s">
        <v>155</v>
      </c>
      <c r="C71" s="29" t="s">
        <v>156</v>
      </c>
      <c r="D71" s="20" t="s">
        <v>127</v>
      </c>
      <c r="E71" s="29" t="s">
        <v>70</v>
      </c>
      <c r="F71" s="33">
        <v>0.030589699074074075</v>
      </c>
      <c r="G71" s="20" t="str">
        <f t="shared" si="6"/>
        <v>4.24/km</v>
      </c>
      <c r="H71" s="21">
        <f t="shared" si="7"/>
        <v>0.005707291666666666</v>
      </c>
      <c r="I71" s="21">
        <f t="shared" si="8"/>
        <v>0.0008259259259259244</v>
      </c>
    </row>
    <row r="72" spans="1:9" s="1" customFormat="1" ht="15" customHeight="1">
      <c r="A72" s="19">
        <v>69</v>
      </c>
      <c r="B72" s="29" t="s">
        <v>157</v>
      </c>
      <c r="C72" s="29" t="s">
        <v>158</v>
      </c>
      <c r="D72" s="20" t="s">
        <v>34</v>
      </c>
      <c r="E72" s="29" t="s">
        <v>25</v>
      </c>
      <c r="F72" s="33">
        <v>0.030596875</v>
      </c>
      <c r="G72" s="20" t="str">
        <f t="shared" si="6"/>
        <v>4.24/km</v>
      </c>
      <c r="H72" s="21">
        <f t="shared" si="7"/>
        <v>0.00571446759259259</v>
      </c>
      <c r="I72" s="21">
        <f t="shared" si="8"/>
        <v>0.004260879629629628</v>
      </c>
    </row>
    <row r="73" spans="1:9" s="1" customFormat="1" ht="15" customHeight="1">
      <c r="A73" s="19">
        <v>70</v>
      </c>
      <c r="B73" s="29" t="s">
        <v>159</v>
      </c>
      <c r="C73" s="29" t="s">
        <v>160</v>
      </c>
      <c r="D73" s="20" t="s">
        <v>43</v>
      </c>
      <c r="E73" s="29" t="s">
        <v>114</v>
      </c>
      <c r="F73" s="33">
        <v>0.030604513888888893</v>
      </c>
      <c r="G73" s="20" t="str">
        <f t="shared" si="6"/>
        <v>4.24/km</v>
      </c>
      <c r="H73" s="21">
        <f t="shared" si="7"/>
        <v>0.005722106481481484</v>
      </c>
      <c r="I73" s="21">
        <f t="shared" si="8"/>
        <v>0.003753472222222224</v>
      </c>
    </row>
    <row r="74" spans="1:9" s="1" customFormat="1" ht="15" customHeight="1">
      <c r="A74" s="19">
        <v>71</v>
      </c>
      <c r="B74" s="29" t="s">
        <v>161</v>
      </c>
      <c r="C74" s="29" t="s">
        <v>72</v>
      </c>
      <c r="D74" s="20" t="s">
        <v>37</v>
      </c>
      <c r="E74" s="29" t="s">
        <v>162</v>
      </c>
      <c r="F74" s="33">
        <v>0.03063414351851852</v>
      </c>
      <c r="G74" s="20" t="str">
        <f t="shared" si="6"/>
        <v>4.25/km</v>
      </c>
      <c r="H74" s="21">
        <f t="shared" si="7"/>
        <v>0.00575173611111111</v>
      </c>
      <c r="I74" s="21">
        <f t="shared" si="8"/>
        <v>0.004291087962962965</v>
      </c>
    </row>
    <row r="75" spans="1:9" s="1" customFormat="1" ht="15" customHeight="1">
      <c r="A75" s="19">
        <v>72</v>
      </c>
      <c r="B75" s="29" t="s">
        <v>163</v>
      </c>
      <c r="C75" s="29" t="s">
        <v>42</v>
      </c>
      <c r="D75" s="20" t="s">
        <v>37</v>
      </c>
      <c r="E75" s="29" t="s">
        <v>40</v>
      </c>
      <c r="F75" s="33">
        <v>0.030711921296296296</v>
      </c>
      <c r="G75" s="20" t="str">
        <f t="shared" si="6"/>
        <v>4.25/km</v>
      </c>
      <c r="H75" s="21">
        <f t="shared" si="7"/>
        <v>0.0058295138888888876</v>
      </c>
      <c r="I75" s="21">
        <f t="shared" si="8"/>
        <v>0.004368865740740743</v>
      </c>
    </row>
    <row r="76" spans="1:9" s="1" customFormat="1" ht="15" customHeight="1">
      <c r="A76" s="19">
        <v>73</v>
      </c>
      <c r="B76" s="30" t="s">
        <v>164</v>
      </c>
      <c r="C76" s="30" t="s">
        <v>17</v>
      </c>
      <c r="D76" s="20" t="s">
        <v>34</v>
      </c>
      <c r="E76" s="30" t="s">
        <v>46</v>
      </c>
      <c r="F76" s="33">
        <v>0.030733217592592593</v>
      </c>
      <c r="G76" s="20" t="str">
        <f t="shared" si="6"/>
        <v>4.26/km</v>
      </c>
      <c r="H76" s="21">
        <f t="shared" si="7"/>
        <v>0.005850810185185185</v>
      </c>
      <c r="I76" s="21">
        <f t="shared" si="8"/>
        <v>0.0043972222222222225</v>
      </c>
    </row>
    <row r="77" spans="1:9" s="1" customFormat="1" ht="15" customHeight="1">
      <c r="A77" s="19">
        <v>74</v>
      </c>
      <c r="B77" s="29" t="s">
        <v>165</v>
      </c>
      <c r="C77" s="29" t="s">
        <v>42</v>
      </c>
      <c r="D77" s="20" t="s">
        <v>37</v>
      </c>
      <c r="E77" s="29" t="s">
        <v>40</v>
      </c>
      <c r="F77" s="33">
        <v>0.030827083333333335</v>
      </c>
      <c r="G77" s="20" t="str">
        <f t="shared" si="6"/>
        <v>4.26/km</v>
      </c>
      <c r="H77" s="21">
        <f t="shared" si="7"/>
        <v>0.005944675925925926</v>
      </c>
      <c r="I77" s="21">
        <f t="shared" si="8"/>
        <v>0.004484027777777781</v>
      </c>
    </row>
    <row r="78" spans="1:9" s="1" customFormat="1" ht="15" customHeight="1">
      <c r="A78" s="19">
        <v>75</v>
      </c>
      <c r="B78" s="29" t="s">
        <v>166</v>
      </c>
      <c r="C78" s="29" t="s">
        <v>167</v>
      </c>
      <c r="D78" s="20" t="s">
        <v>168</v>
      </c>
      <c r="E78" s="29" t="s">
        <v>18</v>
      </c>
      <c r="F78" s="33">
        <v>0.030909606481481482</v>
      </c>
      <c r="G78" s="20" t="str">
        <f t="shared" si="6"/>
        <v>4.27/km</v>
      </c>
      <c r="H78" s="21">
        <f t="shared" si="7"/>
        <v>0.006027199074074074</v>
      </c>
      <c r="I78" s="21">
        <f t="shared" si="8"/>
        <v>0</v>
      </c>
    </row>
    <row r="79" spans="1:9" s="1" customFormat="1" ht="15" customHeight="1">
      <c r="A79" s="19">
        <v>76</v>
      </c>
      <c r="B79" s="29" t="s">
        <v>169</v>
      </c>
      <c r="C79" s="29" t="s">
        <v>33</v>
      </c>
      <c r="D79" s="20" t="s">
        <v>14</v>
      </c>
      <c r="E79" s="29" t="s">
        <v>22</v>
      </c>
      <c r="F79" s="33">
        <v>0.030927893518518518</v>
      </c>
      <c r="G79" s="20" t="str">
        <f t="shared" si="6"/>
        <v>4.27/km</v>
      </c>
      <c r="H79" s="21">
        <f t="shared" si="7"/>
        <v>0.006045486111111109</v>
      </c>
      <c r="I79" s="21">
        <f t="shared" si="8"/>
        <v>0.006045486111111109</v>
      </c>
    </row>
    <row r="80" spans="1:9" s="3" customFormat="1" ht="15" customHeight="1">
      <c r="A80" s="19">
        <v>77</v>
      </c>
      <c r="B80" s="29" t="s">
        <v>170</v>
      </c>
      <c r="C80" s="29" t="s">
        <v>74</v>
      </c>
      <c r="D80" s="20" t="s">
        <v>94</v>
      </c>
      <c r="E80" s="29" t="s">
        <v>58</v>
      </c>
      <c r="F80" s="33">
        <v>0.03094733796296296</v>
      </c>
      <c r="G80" s="20" t="str">
        <f t="shared" si="6"/>
        <v>4.27/km</v>
      </c>
      <c r="H80" s="21">
        <f t="shared" si="7"/>
        <v>0.006064930555555553</v>
      </c>
      <c r="I80" s="21">
        <f t="shared" si="8"/>
        <v>0.0022178240740740734</v>
      </c>
    </row>
    <row r="81" spans="1:9" s="1" customFormat="1" ht="15" customHeight="1">
      <c r="A81" s="19">
        <v>78</v>
      </c>
      <c r="B81" s="29" t="s">
        <v>171</v>
      </c>
      <c r="C81" s="29" t="s">
        <v>172</v>
      </c>
      <c r="D81" s="20" t="s">
        <v>127</v>
      </c>
      <c r="E81" s="29" t="s">
        <v>22</v>
      </c>
      <c r="F81" s="33">
        <v>0.030965856481481483</v>
      </c>
      <c r="G81" s="20" t="str">
        <f t="shared" si="6"/>
        <v>4.28/km</v>
      </c>
      <c r="H81" s="21">
        <f t="shared" si="7"/>
        <v>0.0060834490740740745</v>
      </c>
      <c r="I81" s="21">
        <f t="shared" si="8"/>
        <v>0.0012020833333333328</v>
      </c>
    </row>
    <row r="82" spans="1:9" s="1" customFormat="1" ht="15" customHeight="1">
      <c r="A82" s="19">
        <v>79</v>
      </c>
      <c r="B82" s="29" t="s">
        <v>173</v>
      </c>
      <c r="C82" s="29" t="s">
        <v>54</v>
      </c>
      <c r="D82" s="20" t="s">
        <v>43</v>
      </c>
      <c r="E82" s="29" t="s">
        <v>25</v>
      </c>
      <c r="F82" s="33">
        <v>0.030980671296296294</v>
      </c>
      <c r="G82" s="20" t="str">
        <f t="shared" si="6"/>
        <v>4.28/km</v>
      </c>
      <c r="H82" s="21">
        <f t="shared" si="7"/>
        <v>0.006098263888888886</v>
      </c>
      <c r="I82" s="21">
        <f t="shared" si="8"/>
        <v>0.0041296296296296255</v>
      </c>
    </row>
    <row r="83" spans="1:9" s="1" customFormat="1" ht="15" customHeight="1">
      <c r="A83" s="19">
        <v>80</v>
      </c>
      <c r="B83" s="29" t="s">
        <v>174</v>
      </c>
      <c r="C83" s="29" t="s">
        <v>175</v>
      </c>
      <c r="D83" s="20" t="s">
        <v>21</v>
      </c>
      <c r="E83" s="29" t="s">
        <v>49</v>
      </c>
      <c r="F83" s="33">
        <v>0.030993287037037034</v>
      </c>
      <c r="G83" s="20" t="str">
        <f t="shared" si="6"/>
        <v>4.28/km</v>
      </c>
      <c r="H83" s="21">
        <f t="shared" si="7"/>
        <v>0.006110879629629626</v>
      </c>
      <c r="I83" s="21">
        <f t="shared" si="8"/>
        <v>0.005374884259259253</v>
      </c>
    </row>
    <row r="84" spans="1:9" ht="15" customHeight="1">
      <c r="A84" s="19">
        <v>81</v>
      </c>
      <c r="B84" s="29" t="s">
        <v>12</v>
      </c>
      <c r="C84" s="29" t="s">
        <v>45</v>
      </c>
      <c r="D84" s="20" t="s">
        <v>34</v>
      </c>
      <c r="E84" s="29" t="s">
        <v>29</v>
      </c>
      <c r="F84" s="33">
        <v>0.03103946759259259</v>
      </c>
      <c r="G84" s="20" t="str">
        <f t="shared" si="6"/>
        <v>4.28/km</v>
      </c>
      <c r="H84" s="21">
        <f t="shared" si="7"/>
        <v>0.006157060185185182</v>
      </c>
      <c r="I84" s="21">
        <f t="shared" si="8"/>
        <v>0.00470347222222222</v>
      </c>
    </row>
    <row r="85" spans="1:9" ht="15" customHeight="1">
      <c r="A85" s="19">
        <v>82</v>
      </c>
      <c r="B85" s="29" t="s">
        <v>176</v>
      </c>
      <c r="C85" s="29" t="s">
        <v>177</v>
      </c>
      <c r="D85" s="20" t="s">
        <v>21</v>
      </c>
      <c r="E85" s="29" t="s">
        <v>114</v>
      </c>
      <c r="F85" s="33">
        <v>0.03118715277777778</v>
      </c>
      <c r="G85" s="20" t="str">
        <f t="shared" si="6"/>
        <v>4.30/km</v>
      </c>
      <c r="H85" s="21">
        <f t="shared" si="7"/>
        <v>0.00630474537037037</v>
      </c>
      <c r="I85" s="21">
        <f t="shared" si="8"/>
        <v>0.005568749999999997</v>
      </c>
    </row>
    <row r="86" spans="1:9" ht="15" customHeight="1">
      <c r="A86" s="19">
        <v>83</v>
      </c>
      <c r="B86" s="29" t="s">
        <v>178</v>
      </c>
      <c r="C86" s="29" t="s">
        <v>179</v>
      </c>
      <c r="D86" s="20" t="s">
        <v>43</v>
      </c>
      <c r="E86" s="29" t="s">
        <v>40</v>
      </c>
      <c r="F86" s="33">
        <v>0.03120775462962963</v>
      </c>
      <c r="G86" s="20" t="str">
        <f t="shared" si="6"/>
        <v>4.30/km</v>
      </c>
      <c r="H86" s="21">
        <f t="shared" si="7"/>
        <v>0.006325347222222222</v>
      </c>
      <c r="I86" s="21">
        <f t="shared" si="8"/>
        <v>0.0043567129629629615</v>
      </c>
    </row>
    <row r="87" spans="1:9" ht="15" customHeight="1">
      <c r="A87" s="19">
        <v>84</v>
      </c>
      <c r="B87" s="30" t="s">
        <v>180</v>
      </c>
      <c r="C87" s="30" t="s">
        <v>17</v>
      </c>
      <c r="D87" s="20" t="s">
        <v>14</v>
      </c>
      <c r="E87" s="30" t="s">
        <v>181</v>
      </c>
      <c r="F87" s="33">
        <v>0.031220601851851854</v>
      </c>
      <c r="G87" s="20" t="str">
        <f t="shared" si="6"/>
        <v>4.30/km</v>
      </c>
      <c r="H87" s="21">
        <f t="shared" si="7"/>
        <v>0.006338194444444445</v>
      </c>
      <c r="I87" s="21">
        <f t="shared" si="8"/>
        <v>0.006338194444444445</v>
      </c>
    </row>
    <row r="88" spans="1:9" ht="15" customHeight="1">
      <c r="A88" s="19">
        <v>85</v>
      </c>
      <c r="B88" s="29" t="s">
        <v>182</v>
      </c>
      <c r="C88" s="29" t="s">
        <v>54</v>
      </c>
      <c r="D88" s="20" t="s">
        <v>37</v>
      </c>
      <c r="E88" s="29" t="s">
        <v>82</v>
      </c>
      <c r="F88" s="33">
        <v>0.03130798611111111</v>
      </c>
      <c r="G88" s="20" t="str">
        <f t="shared" si="6"/>
        <v>4.31/km</v>
      </c>
      <c r="H88" s="21">
        <f t="shared" si="7"/>
        <v>0.006425578703703701</v>
      </c>
      <c r="I88" s="21">
        <f t="shared" si="8"/>
        <v>0.004964930555555556</v>
      </c>
    </row>
    <row r="89" spans="1:9" ht="15" customHeight="1">
      <c r="A89" s="19">
        <v>86</v>
      </c>
      <c r="B89" s="29" t="s">
        <v>183</v>
      </c>
      <c r="C89" s="29" t="s">
        <v>184</v>
      </c>
      <c r="D89" s="20" t="s">
        <v>111</v>
      </c>
      <c r="E89" s="29" t="s">
        <v>18</v>
      </c>
      <c r="F89" s="33">
        <v>0.03132268518518518</v>
      </c>
      <c r="G89" s="20" t="str">
        <f t="shared" si="6"/>
        <v>4.31/km</v>
      </c>
      <c r="H89" s="21">
        <f t="shared" si="7"/>
        <v>0.006440277777777774</v>
      </c>
      <c r="I89" s="21">
        <f t="shared" si="8"/>
        <v>0.002044675925925922</v>
      </c>
    </row>
    <row r="90" spans="1:9" ht="15" customHeight="1">
      <c r="A90" s="19">
        <v>87</v>
      </c>
      <c r="B90" s="29" t="s">
        <v>185</v>
      </c>
      <c r="C90" s="29" t="s">
        <v>54</v>
      </c>
      <c r="D90" s="20" t="s">
        <v>14</v>
      </c>
      <c r="E90" s="29" t="s">
        <v>82</v>
      </c>
      <c r="F90" s="33">
        <v>0.03140347222222222</v>
      </c>
      <c r="G90" s="20" t="str">
        <f t="shared" si="6"/>
        <v>4.31/km</v>
      </c>
      <c r="H90" s="21">
        <f t="shared" si="7"/>
        <v>0.006521064814814813</v>
      </c>
      <c r="I90" s="21">
        <f t="shared" si="8"/>
        <v>0.006521064814814813</v>
      </c>
    </row>
    <row r="91" spans="1:9" ht="15" customHeight="1">
      <c r="A91" s="19">
        <v>88</v>
      </c>
      <c r="B91" s="29" t="s">
        <v>186</v>
      </c>
      <c r="C91" s="29" t="s">
        <v>24</v>
      </c>
      <c r="D91" s="20" t="s">
        <v>127</v>
      </c>
      <c r="E91" s="29" t="s">
        <v>22</v>
      </c>
      <c r="F91" s="33">
        <v>0.03141018518518519</v>
      </c>
      <c r="G91" s="20" t="str">
        <f t="shared" si="6"/>
        <v>4.31/km</v>
      </c>
      <c r="H91" s="21">
        <f t="shared" si="7"/>
        <v>0.006527777777777778</v>
      </c>
      <c r="I91" s="21">
        <f t="shared" si="8"/>
        <v>0.0016464120370370365</v>
      </c>
    </row>
    <row r="92" spans="1:9" ht="15" customHeight="1">
      <c r="A92" s="19">
        <v>89</v>
      </c>
      <c r="B92" s="29" t="s">
        <v>187</v>
      </c>
      <c r="C92" s="29" t="s">
        <v>188</v>
      </c>
      <c r="D92" s="20" t="s">
        <v>37</v>
      </c>
      <c r="E92" s="29" t="s">
        <v>49</v>
      </c>
      <c r="F92" s="33">
        <v>0.03144618055555556</v>
      </c>
      <c r="G92" s="20" t="str">
        <f t="shared" si="6"/>
        <v>4.32/km</v>
      </c>
      <c r="H92" s="21">
        <f t="shared" si="7"/>
        <v>0.0065637731481481484</v>
      </c>
      <c r="I92" s="21">
        <f t="shared" si="8"/>
        <v>0.0051031250000000035</v>
      </c>
    </row>
    <row r="93" spans="1:9" ht="15" customHeight="1">
      <c r="A93" s="19">
        <v>90</v>
      </c>
      <c r="B93" s="29" t="s">
        <v>189</v>
      </c>
      <c r="C93" s="29" t="s">
        <v>76</v>
      </c>
      <c r="D93" s="20" t="s">
        <v>43</v>
      </c>
      <c r="E93" s="29" t="s">
        <v>22</v>
      </c>
      <c r="F93" s="33">
        <v>0.031478356481481486</v>
      </c>
      <c r="G93" s="20" t="str">
        <f t="shared" si="6"/>
        <v>4.32/km</v>
      </c>
      <c r="H93" s="21">
        <f t="shared" si="7"/>
        <v>0.006595949074074077</v>
      </c>
      <c r="I93" s="21">
        <f t="shared" si="8"/>
        <v>0.004627314814814817</v>
      </c>
    </row>
    <row r="94" spans="1:9" ht="15" customHeight="1">
      <c r="A94" s="19">
        <v>91</v>
      </c>
      <c r="B94" s="29" t="s">
        <v>190</v>
      </c>
      <c r="C94" s="29" t="s">
        <v>122</v>
      </c>
      <c r="D94" s="20" t="s">
        <v>21</v>
      </c>
      <c r="E94" s="29" t="s">
        <v>82</v>
      </c>
      <c r="F94" s="33">
        <v>0.031496412037037035</v>
      </c>
      <c r="G94" s="20" t="str">
        <f t="shared" si="6"/>
        <v>4.32/km</v>
      </c>
      <c r="H94" s="21">
        <f t="shared" si="7"/>
        <v>0.006614004629629626</v>
      </c>
      <c r="I94" s="21">
        <f t="shared" si="8"/>
        <v>0.005878009259259253</v>
      </c>
    </row>
    <row r="95" spans="1:9" ht="15" customHeight="1">
      <c r="A95" s="19">
        <v>92</v>
      </c>
      <c r="B95" s="29" t="s">
        <v>191</v>
      </c>
      <c r="C95" s="29" t="s">
        <v>172</v>
      </c>
      <c r="D95" s="20" t="s">
        <v>37</v>
      </c>
      <c r="E95" s="29" t="s">
        <v>70</v>
      </c>
      <c r="F95" s="33">
        <v>0.03158391203703704</v>
      </c>
      <c r="G95" s="20" t="str">
        <f t="shared" si="6"/>
        <v>4.33/km</v>
      </c>
      <c r="H95" s="21">
        <f t="shared" si="7"/>
        <v>0.00670150462962963</v>
      </c>
      <c r="I95" s="21">
        <f t="shared" si="8"/>
        <v>0.005240856481481485</v>
      </c>
    </row>
    <row r="96" spans="1:9" ht="15" customHeight="1">
      <c r="A96" s="19">
        <v>93</v>
      </c>
      <c r="B96" s="29" t="s">
        <v>192</v>
      </c>
      <c r="C96" s="29" t="s">
        <v>193</v>
      </c>
      <c r="D96" s="20" t="s">
        <v>43</v>
      </c>
      <c r="E96" s="29" t="s">
        <v>40</v>
      </c>
      <c r="F96" s="33">
        <v>0.0317619212962963</v>
      </c>
      <c r="G96" s="20" t="str">
        <f t="shared" si="6"/>
        <v>4.34/km</v>
      </c>
      <c r="H96" s="21">
        <f t="shared" si="7"/>
        <v>0.00687951388888889</v>
      </c>
      <c r="I96" s="21">
        <f t="shared" si="8"/>
        <v>0.00491087962962963</v>
      </c>
    </row>
    <row r="97" spans="1:9" ht="15" customHeight="1">
      <c r="A97" s="19">
        <v>94</v>
      </c>
      <c r="B97" s="30" t="s">
        <v>194</v>
      </c>
      <c r="C97" s="30" t="s">
        <v>193</v>
      </c>
      <c r="D97" s="20" t="s">
        <v>21</v>
      </c>
      <c r="E97" s="30" t="s">
        <v>195</v>
      </c>
      <c r="F97" s="33">
        <v>0.03181400462962963</v>
      </c>
      <c r="G97" s="20" t="str">
        <f t="shared" si="6"/>
        <v>4.35/km</v>
      </c>
      <c r="H97" s="21">
        <f t="shared" si="7"/>
        <v>0.006931597222222224</v>
      </c>
      <c r="I97" s="21">
        <f t="shared" si="8"/>
        <v>0.0061956018518518514</v>
      </c>
    </row>
    <row r="98" spans="1:9" ht="15" customHeight="1">
      <c r="A98" s="19">
        <v>95</v>
      </c>
      <c r="B98" s="29" t="s">
        <v>196</v>
      </c>
      <c r="C98" s="29" t="s">
        <v>197</v>
      </c>
      <c r="D98" s="20" t="s">
        <v>43</v>
      </c>
      <c r="E98" s="29" t="s">
        <v>198</v>
      </c>
      <c r="F98" s="33">
        <v>0.031825925925925924</v>
      </c>
      <c r="G98" s="20" t="str">
        <f t="shared" si="6"/>
        <v>4.35/km</v>
      </c>
      <c r="H98" s="21">
        <f t="shared" si="7"/>
        <v>0.0069435185185185155</v>
      </c>
      <c r="I98" s="21">
        <f t="shared" si="8"/>
        <v>0.004974884259259255</v>
      </c>
    </row>
    <row r="99" spans="1:9" ht="15" customHeight="1">
      <c r="A99" s="19">
        <v>96</v>
      </c>
      <c r="B99" s="29" t="s">
        <v>199</v>
      </c>
      <c r="C99" s="29" t="s">
        <v>200</v>
      </c>
      <c r="D99" s="20" t="s">
        <v>127</v>
      </c>
      <c r="E99" s="29" t="s">
        <v>114</v>
      </c>
      <c r="F99" s="33">
        <v>0.03185451388888889</v>
      </c>
      <c r="G99" s="20" t="str">
        <f t="shared" si="6"/>
        <v>4.35/km</v>
      </c>
      <c r="H99" s="21">
        <f t="shared" si="7"/>
        <v>0.0069721064814814784</v>
      </c>
      <c r="I99" s="21">
        <f t="shared" si="8"/>
        <v>0.0020907407407407368</v>
      </c>
    </row>
    <row r="100" spans="1:9" ht="15" customHeight="1">
      <c r="A100" s="19">
        <v>97</v>
      </c>
      <c r="B100" s="30" t="s">
        <v>201</v>
      </c>
      <c r="C100" s="30" t="s">
        <v>202</v>
      </c>
      <c r="D100" s="20" t="s">
        <v>168</v>
      </c>
      <c r="E100" s="30" t="s">
        <v>46</v>
      </c>
      <c r="F100" s="33">
        <v>0.031872800925925926</v>
      </c>
      <c r="G100" s="20" t="str">
        <f aca="true" t="shared" si="9" ref="G100:G127">TEXT(INT((HOUR(F100)*3600+MINUTE(F100)*60+SECOND(F100))/$I$2/60),"0")&amp;"."&amp;TEXT(MOD((HOUR(F100)*3600+MINUTE(F100)*60+SECOND(F100))/$I$2,60),"00")&amp;"/km"</f>
        <v>4.35/km</v>
      </c>
      <c r="H100" s="21">
        <f aca="true" t="shared" si="10" ref="H100:H127">F100-$F$4</f>
        <v>0.006990393518518517</v>
      </c>
      <c r="I100" s="21">
        <f aca="true" t="shared" si="11" ref="I100:I131">F100-INDEX($F$4:$F$955,MATCH(D100,$D$4:$D$955,0))</f>
        <v>0.0009631944444444436</v>
      </c>
    </row>
    <row r="101" spans="1:9" ht="15" customHeight="1">
      <c r="A101" s="19">
        <v>98</v>
      </c>
      <c r="B101" s="29" t="s">
        <v>203</v>
      </c>
      <c r="C101" s="29" t="s">
        <v>124</v>
      </c>
      <c r="D101" s="20" t="s">
        <v>34</v>
      </c>
      <c r="E101" s="29" t="s">
        <v>18</v>
      </c>
      <c r="F101" s="33">
        <v>0.03189189814814815</v>
      </c>
      <c r="G101" s="20" t="str">
        <f t="shared" si="9"/>
        <v>4.36/km</v>
      </c>
      <c r="H101" s="21">
        <f t="shared" si="10"/>
        <v>0.00700949074074074</v>
      </c>
      <c r="I101" s="21">
        <f t="shared" si="11"/>
        <v>0.005555902777777778</v>
      </c>
    </row>
    <row r="102" spans="1:9" ht="15" customHeight="1">
      <c r="A102" s="19">
        <v>99</v>
      </c>
      <c r="B102" s="29" t="s">
        <v>204</v>
      </c>
      <c r="C102" s="29" t="s">
        <v>205</v>
      </c>
      <c r="D102" s="20" t="s">
        <v>34</v>
      </c>
      <c r="E102" s="29" t="s">
        <v>206</v>
      </c>
      <c r="F102" s="33">
        <v>0.03193553240740741</v>
      </c>
      <c r="G102" s="20" t="str">
        <f t="shared" si="9"/>
        <v>4.36/km</v>
      </c>
      <c r="H102" s="21">
        <f t="shared" si="10"/>
        <v>0.007053125</v>
      </c>
      <c r="I102" s="21">
        <f t="shared" si="11"/>
        <v>0.005599537037037038</v>
      </c>
    </row>
    <row r="103" spans="1:9" ht="15" customHeight="1">
      <c r="A103" s="19">
        <v>100</v>
      </c>
      <c r="B103" s="30" t="s">
        <v>207</v>
      </c>
      <c r="C103" s="30" t="s">
        <v>135</v>
      </c>
      <c r="D103" s="20" t="s">
        <v>43</v>
      </c>
      <c r="E103" s="30" t="s">
        <v>46</v>
      </c>
      <c r="F103" s="33">
        <v>0.031967939814814814</v>
      </c>
      <c r="G103" s="20" t="str">
        <f t="shared" si="9"/>
        <v>4.36/km</v>
      </c>
      <c r="H103" s="21">
        <f t="shared" si="10"/>
        <v>0.007085532407407405</v>
      </c>
      <c r="I103" s="21">
        <f t="shared" si="11"/>
        <v>0.005116898148148145</v>
      </c>
    </row>
    <row r="104" spans="1:9" ht="15" customHeight="1">
      <c r="A104" s="19">
        <v>101</v>
      </c>
      <c r="B104" s="29" t="s">
        <v>208</v>
      </c>
      <c r="C104" s="29" t="s">
        <v>13</v>
      </c>
      <c r="D104" s="20" t="s">
        <v>34</v>
      </c>
      <c r="E104" s="29" t="s">
        <v>18</v>
      </c>
      <c r="F104" s="33">
        <v>0.032142245370370366</v>
      </c>
      <c r="G104" s="20" t="str">
        <f t="shared" si="9"/>
        <v>4.38/km</v>
      </c>
      <c r="H104" s="21">
        <f t="shared" si="10"/>
        <v>0.0072598379629629575</v>
      </c>
      <c r="I104" s="21">
        <f t="shared" si="11"/>
        <v>0.0058062499999999954</v>
      </c>
    </row>
    <row r="105" spans="1:9" ht="15" customHeight="1">
      <c r="A105" s="19">
        <v>102</v>
      </c>
      <c r="B105" s="29" t="s">
        <v>209</v>
      </c>
      <c r="C105" s="29" t="s">
        <v>135</v>
      </c>
      <c r="D105" s="20" t="s">
        <v>210</v>
      </c>
      <c r="E105" s="29" t="s">
        <v>70</v>
      </c>
      <c r="F105" s="33">
        <v>0.03216921296296296</v>
      </c>
      <c r="G105" s="20" t="str">
        <f t="shared" si="9"/>
        <v>4.38/km</v>
      </c>
      <c r="H105" s="21">
        <f t="shared" si="10"/>
        <v>0.007286805555555553</v>
      </c>
      <c r="I105" s="21">
        <f t="shared" si="11"/>
        <v>0</v>
      </c>
    </row>
    <row r="106" spans="1:9" ht="15" customHeight="1">
      <c r="A106" s="19">
        <v>103</v>
      </c>
      <c r="B106" s="29" t="s">
        <v>211</v>
      </c>
      <c r="C106" s="29" t="s">
        <v>76</v>
      </c>
      <c r="D106" s="20" t="s">
        <v>28</v>
      </c>
      <c r="E106" s="29" t="s">
        <v>212</v>
      </c>
      <c r="F106" s="33">
        <v>0.03222465277777778</v>
      </c>
      <c r="G106" s="20" t="str">
        <f t="shared" si="9"/>
        <v>4.38/km</v>
      </c>
      <c r="H106" s="21">
        <f t="shared" si="10"/>
        <v>0.0073422453703703705</v>
      </c>
      <c r="I106" s="21">
        <f t="shared" si="11"/>
        <v>0.006422685185185184</v>
      </c>
    </row>
    <row r="107" spans="1:9" ht="15" customHeight="1">
      <c r="A107" s="19">
        <v>104</v>
      </c>
      <c r="B107" s="29" t="s">
        <v>213</v>
      </c>
      <c r="C107" s="29" t="s">
        <v>81</v>
      </c>
      <c r="D107" s="20" t="s">
        <v>14</v>
      </c>
      <c r="E107" s="29" t="s">
        <v>82</v>
      </c>
      <c r="F107" s="33">
        <v>0.03223969907407408</v>
      </c>
      <c r="G107" s="20" t="str">
        <f t="shared" si="9"/>
        <v>4.39/km</v>
      </c>
      <c r="H107" s="21">
        <f t="shared" si="10"/>
        <v>0.007357291666666668</v>
      </c>
      <c r="I107" s="21">
        <f t="shared" si="11"/>
        <v>0.007357291666666668</v>
      </c>
    </row>
    <row r="108" spans="1:9" ht="15" customHeight="1">
      <c r="A108" s="19">
        <v>105</v>
      </c>
      <c r="B108" s="29" t="s">
        <v>214</v>
      </c>
      <c r="C108" s="29" t="s">
        <v>215</v>
      </c>
      <c r="D108" s="20" t="s">
        <v>21</v>
      </c>
      <c r="E108" s="29" t="s">
        <v>40</v>
      </c>
      <c r="F108" s="33">
        <v>0.032267245370370366</v>
      </c>
      <c r="G108" s="20" t="str">
        <f t="shared" si="9"/>
        <v>4.39/km</v>
      </c>
      <c r="H108" s="21">
        <f t="shared" si="10"/>
        <v>0.007384837962962958</v>
      </c>
      <c r="I108" s="21">
        <f t="shared" si="11"/>
        <v>0.006648842592592585</v>
      </c>
    </row>
    <row r="109" spans="1:9" ht="15" customHeight="1">
      <c r="A109" s="19">
        <v>106</v>
      </c>
      <c r="B109" s="29" t="s">
        <v>173</v>
      </c>
      <c r="C109" s="29" t="s">
        <v>105</v>
      </c>
      <c r="D109" s="20" t="s">
        <v>37</v>
      </c>
      <c r="E109" s="29" t="s">
        <v>18</v>
      </c>
      <c r="F109" s="33">
        <v>0.03228854166666666</v>
      </c>
      <c r="G109" s="20" t="str">
        <f t="shared" si="9"/>
        <v>4.39/km</v>
      </c>
      <c r="H109" s="21">
        <f t="shared" si="10"/>
        <v>0.007406134259259255</v>
      </c>
      <c r="I109" s="21">
        <f t="shared" si="11"/>
        <v>0.00594548611111111</v>
      </c>
    </row>
    <row r="110" spans="1:9" ht="15" customHeight="1">
      <c r="A110" s="19">
        <v>107</v>
      </c>
      <c r="B110" s="29" t="s">
        <v>216</v>
      </c>
      <c r="C110" s="29" t="s">
        <v>17</v>
      </c>
      <c r="D110" s="20" t="s">
        <v>34</v>
      </c>
      <c r="E110" s="29" t="s">
        <v>18</v>
      </c>
      <c r="F110" s="33">
        <v>0.03230555555555556</v>
      </c>
      <c r="G110" s="20" t="str">
        <f t="shared" si="9"/>
        <v>4.39/km</v>
      </c>
      <c r="H110" s="21">
        <f t="shared" si="10"/>
        <v>0.007423148148148151</v>
      </c>
      <c r="I110" s="21">
        <f t="shared" si="11"/>
        <v>0.005969560185185189</v>
      </c>
    </row>
    <row r="111" spans="1:9" ht="15" customHeight="1">
      <c r="A111" s="19">
        <v>108</v>
      </c>
      <c r="B111" s="29" t="s">
        <v>217</v>
      </c>
      <c r="C111" s="29" t="s">
        <v>218</v>
      </c>
      <c r="D111" s="20" t="s">
        <v>37</v>
      </c>
      <c r="E111" s="29" t="s">
        <v>114</v>
      </c>
      <c r="F111" s="33">
        <v>0.03231134259259259</v>
      </c>
      <c r="G111" s="20" t="str">
        <f t="shared" si="9"/>
        <v>4.39/km</v>
      </c>
      <c r="H111" s="21">
        <f t="shared" si="10"/>
        <v>0.007428935185185184</v>
      </c>
      <c r="I111" s="21">
        <f t="shared" si="11"/>
        <v>0.005968287037037039</v>
      </c>
    </row>
    <row r="112" spans="1:9" ht="15" customHeight="1">
      <c r="A112" s="19">
        <v>109</v>
      </c>
      <c r="B112" s="30" t="s">
        <v>219</v>
      </c>
      <c r="C112" s="30" t="s">
        <v>97</v>
      </c>
      <c r="D112" s="20" t="s">
        <v>127</v>
      </c>
      <c r="E112" s="30" t="s">
        <v>46</v>
      </c>
      <c r="F112" s="33">
        <v>0.03236898148148148</v>
      </c>
      <c r="G112" s="20" t="str">
        <f t="shared" si="9"/>
        <v>4.40/km</v>
      </c>
      <c r="H112" s="21">
        <f t="shared" si="10"/>
        <v>0.007486574074074069</v>
      </c>
      <c r="I112" s="21">
        <f t="shared" si="11"/>
        <v>0.0026052083333333274</v>
      </c>
    </row>
    <row r="113" spans="1:9" ht="15" customHeight="1">
      <c r="A113" s="19">
        <v>110</v>
      </c>
      <c r="B113" s="30" t="s">
        <v>220</v>
      </c>
      <c r="C113" s="30" t="s">
        <v>135</v>
      </c>
      <c r="D113" s="20" t="s">
        <v>37</v>
      </c>
      <c r="E113" s="30" t="s">
        <v>46</v>
      </c>
      <c r="F113" s="33">
        <v>0.03239884259259259</v>
      </c>
      <c r="G113" s="20" t="str">
        <f t="shared" si="9"/>
        <v>4.40/km</v>
      </c>
      <c r="H113" s="21">
        <f t="shared" si="10"/>
        <v>0.0075164351851851816</v>
      </c>
      <c r="I113" s="21">
        <f t="shared" si="11"/>
        <v>0.006055787037037037</v>
      </c>
    </row>
    <row r="114" spans="1:9" ht="15" customHeight="1">
      <c r="A114" s="19">
        <v>111</v>
      </c>
      <c r="B114" s="29" t="s">
        <v>190</v>
      </c>
      <c r="C114" s="29" t="s">
        <v>221</v>
      </c>
      <c r="D114" s="20" t="s">
        <v>34</v>
      </c>
      <c r="E114" s="29" t="s">
        <v>82</v>
      </c>
      <c r="F114" s="33">
        <v>0.03243553240740741</v>
      </c>
      <c r="G114" s="20" t="str">
        <f t="shared" si="9"/>
        <v>4.40/km</v>
      </c>
      <c r="H114" s="21">
        <f t="shared" si="10"/>
        <v>0.007553125000000001</v>
      </c>
      <c r="I114" s="21">
        <f t="shared" si="11"/>
        <v>0.006099537037037039</v>
      </c>
    </row>
    <row r="115" spans="1:9" ht="15" customHeight="1">
      <c r="A115" s="19">
        <v>112</v>
      </c>
      <c r="B115" s="29" t="s">
        <v>222</v>
      </c>
      <c r="C115" s="29" t="s">
        <v>24</v>
      </c>
      <c r="D115" s="20" t="s">
        <v>34</v>
      </c>
      <c r="E115" s="29" t="s">
        <v>46</v>
      </c>
      <c r="F115" s="33">
        <v>0.03249745370370371</v>
      </c>
      <c r="G115" s="20" t="str">
        <f t="shared" si="9"/>
        <v>4.41/km</v>
      </c>
      <c r="H115" s="21">
        <f t="shared" si="10"/>
        <v>0.0076150462962963</v>
      </c>
      <c r="I115" s="21">
        <f t="shared" si="11"/>
        <v>0.006161458333333338</v>
      </c>
    </row>
    <row r="116" spans="1:9" ht="15" customHeight="1">
      <c r="A116" s="19">
        <v>113</v>
      </c>
      <c r="B116" s="29" t="s">
        <v>223</v>
      </c>
      <c r="C116" s="29" t="s">
        <v>224</v>
      </c>
      <c r="D116" s="20" t="s">
        <v>37</v>
      </c>
      <c r="E116" s="29" t="s">
        <v>225</v>
      </c>
      <c r="F116" s="33">
        <v>0.03254375</v>
      </c>
      <c r="G116" s="20" t="str">
        <f t="shared" si="9"/>
        <v>4.41/km</v>
      </c>
      <c r="H116" s="21">
        <f t="shared" si="10"/>
        <v>0.007661342592592595</v>
      </c>
      <c r="I116" s="21">
        <f t="shared" si="11"/>
        <v>0.00620069444444445</v>
      </c>
    </row>
    <row r="117" spans="1:9" ht="15" customHeight="1">
      <c r="A117" s="19">
        <v>114</v>
      </c>
      <c r="B117" s="30" t="s">
        <v>226</v>
      </c>
      <c r="C117" s="30" t="s">
        <v>227</v>
      </c>
      <c r="D117" s="20" t="s">
        <v>43</v>
      </c>
      <c r="E117" s="30" t="s">
        <v>46</v>
      </c>
      <c r="F117" s="33">
        <v>0.032549305555555554</v>
      </c>
      <c r="G117" s="20" t="str">
        <f t="shared" si="9"/>
        <v>4.41/km</v>
      </c>
      <c r="H117" s="21">
        <f t="shared" si="10"/>
        <v>0.007666898148148145</v>
      </c>
      <c r="I117" s="21">
        <f t="shared" si="11"/>
        <v>0.005698263888888885</v>
      </c>
    </row>
    <row r="118" spans="1:9" ht="15" customHeight="1">
      <c r="A118" s="19">
        <v>115</v>
      </c>
      <c r="B118" s="29" t="s">
        <v>228</v>
      </c>
      <c r="C118" s="29" t="s">
        <v>229</v>
      </c>
      <c r="D118" s="20" t="s">
        <v>168</v>
      </c>
      <c r="E118" s="29" t="s">
        <v>212</v>
      </c>
      <c r="F118" s="33">
        <v>0.0326412037037037</v>
      </c>
      <c r="G118" s="20" t="str">
        <f t="shared" si="9"/>
        <v>4.42/km</v>
      </c>
      <c r="H118" s="21">
        <f t="shared" si="10"/>
        <v>0.007758796296296291</v>
      </c>
      <c r="I118" s="21">
        <f t="shared" si="11"/>
        <v>0.0017315972222222177</v>
      </c>
    </row>
    <row r="119" spans="1:9" ht="15" customHeight="1">
      <c r="A119" s="19">
        <v>116</v>
      </c>
      <c r="B119" s="29" t="s">
        <v>230</v>
      </c>
      <c r="C119" s="29" t="s">
        <v>231</v>
      </c>
      <c r="D119" s="20" t="s">
        <v>94</v>
      </c>
      <c r="E119" s="29" t="s">
        <v>212</v>
      </c>
      <c r="F119" s="33">
        <v>0.03269108796296296</v>
      </c>
      <c r="G119" s="20" t="str">
        <f t="shared" si="9"/>
        <v>4.43/km</v>
      </c>
      <c r="H119" s="21">
        <f t="shared" si="10"/>
        <v>0.007808680555555551</v>
      </c>
      <c r="I119" s="21">
        <f t="shared" si="11"/>
        <v>0.003961574074074072</v>
      </c>
    </row>
    <row r="120" spans="1:9" ht="15" customHeight="1">
      <c r="A120" s="19">
        <v>117</v>
      </c>
      <c r="B120" s="30" t="s">
        <v>232</v>
      </c>
      <c r="C120" s="30" t="s">
        <v>233</v>
      </c>
      <c r="D120" s="20" t="s">
        <v>14</v>
      </c>
      <c r="E120" s="30" t="s">
        <v>46</v>
      </c>
      <c r="F120" s="33">
        <v>0.032724189814814814</v>
      </c>
      <c r="G120" s="20" t="str">
        <f t="shared" si="9"/>
        <v>4.43/km</v>
      </c>
      <c r="H120" s="21">
        <f t="shared" si="10"/>
        <v>0.007841782407407405</v>
      </c>
      <c r="I120" s="21">
        <f t="shared" si="11"/>
        <v>0.007841782407407405</v>
      </c>
    </row>
    <row r="121" spans="1:9" ht="15" customHeight="1">
      <c r="A121" s="19">
        <v>118</v>
      </c>
      <c r="B121" s="29" t="s">
        <v>234</v>
      </c>
      <c r="C121" s="29" t="s">
        <v>235</v>
      </c>
      <c r="D121" s="20" t="s">
        <v>111</v>
      </c>
      <c r="E121" s="29" t="s">
        <v>236</v>
      </c>
      <c r="F121" s="33">
        <v>0.03275914351851852</v>
      </c>
      <c r="G121" s="20" t="str">
        <f t="shared" si="9"/>
        <v>4.43/km</v>
      </c>
      <c r="H121" s="21">
        <f t="shared" si="10"/>
        <v>0.007876736111111109</v>
      </c>
      <c r="I121" s="21">
        <f t="shared" si="11"/>
        <v>0.0034811342592592567</v>
      </c>
    </row>
    <row r="122" spans="1:9" ht="15" customHeight="1">
      <c r="A122" s="19">
        <v>119</v>
      </c>
      <c r="B122" s="29" t="s">
        <v>237</v>
      </c>
      <c r="C122" s="29" t="s">
        <v>156</v>
      </c>
      <c r="D122" s="20" t="s">
        <v>21</v>
      </c>
      <c r="E122" s="29" t="s">
        <v>49</v>
      </c>
      <c r="F122" s="33">
        <v>0.032781712962962964</v>
      </c>
      <c r="G122" s="20" t="str">
        <f t="shared" si="9"/>
        <v>4.43/km</v>
      </c>
      <c r="H122" s="21">
        <f t="shared" si="10"/>
        <v>0.007899305555555555</v>
      </c>
      <c r="I122" s="21">
        <f t="shared" si="11"/>
        <v>0.007163310185185182</v>
      </c>
    </row>
    <row r="123" spans="1:9" ht="15" customHeight="1">
      <c r="A123" s="19">
        <v>120</v>
      </c>
      <c r="B123" s="29" t="s">
        <v>238</v>
      </c>
      <c r="C123" s="29" t="s">
        <v>172</v>
      </c>
      <c r="D123" s="20" t="s">
        <v>127</v>
      </c>
      <c r="E123" s="29" t="s">
        <v>114</v>
      </c>
      <c r="F123" s="33">
        <v>0.03290972222222222</v>
      </c>
      <c r="G123" s="20" t="str">
        <f t="shared" si="9"/>
        <v>4.44/km</v>
      </c>
      <c r="H123" s="21">
        <f t="shared" si="10"/>
        <v>0.008027314814814814</v>
      </c>
      <c r="I123" s="21">
        <f t="shared" si="11"/>
        <v>0.003145949074074072</v>
      </c>
    </row>
    <row r="124" spans="1:9" ht="15" customHeight="1">
      <c r="A124" s="19">
        <v>121</v>
      </c>
      <c r="B124" s="30" t="s">
        <v>239</v>
      </c>
      <c r="C124" s="30" t="s">
        <v>240</v>
      </c>
      <c r="D124" s="20" t="s">
        <v>241</v>
      </c>
      <c r="E124" s="30" t="s">
        <v>46</v>
      </c>
      <c r="F124" s="33">
        <v>0.03298530092592592</v>
      </c>
      <c r="G124" s="20" t="str">
        <f t="shared" si="9"/>
        <v>4.45/km</v>
      </c>
      <c r="H124" s="21">
        <f t="shared" si="10"/>
        <v>0.008102893518518513</v>
      </c>
      <c r="I124" s="21">
        <f t="shared" si="11"/>
        <v>0</v>
      </c>
    </row>
    <row r="125" spans="1:9" ht="15" customHeight="1">
      <c r="A125" s="19">
        <v>122</v>
      </c>
      <c r="B125" s="29" t="s">
        <v>242</v>
      </c>
      <c r="C125" s="29" t="s">
        <v>243</v>
      </c>
      <c r="D125" s="20" t="s">
        <v>168</v>
      </c>
      <c r="E125" s="29" t="s">
        <v>114</v>
      </c>
      <c r="F125" s="33">
        <v>0.033042476851851854</v>
      </c>
      <c r="G125" s="20" t="str">
        <f t="shared" si="9"/>
        <v>4.46/km</v>
      </c>
      <c r="H125" s="21">
        <f t="shared" si="10"/>
        <v>0.008160069444444445</v>
      </c>
      <c r="I125" s="21">
        <f t="shared" si="11"/>
        <v>0.0021328703703703718</v>
      </c>
    </row>
    <row r="126" spans="1:9" ht="15" customHeight="1">
      <c r="A126" s="19">
        <v>123</v>
      </c>
      <c r="B126" s="30" t="s">
        <v>244</v>
      </c>
      <c r="C126" s="30" t="s">
        <v>245</v>
      </c>
      <c r="D126" s="20" t="s">
        <v>34</v>
      </c>
      <c r="E126" s="30" t="s">
        <v>103</v>
      </c>
      <c r="F126" s="33">
        <v>0.03320763888888889</v>
      </c>
      <c r="G126" s="20" t="str">
        <f t="shared" si="9"/>
        <v>4.47/km</v>
      </c>
      <c r="H126" s="21">
        <f t="shared" si="10"/>
        <v>0.008325231481481482</v>
      </c>
      <c r="I126" s="21">
        <f t="shared" si="11"/>
        <v>0.00687164351851852</v>
      </c>
    </row>
    <row r="127" spans="1:9" ht="15" customHeight="1">
      <c r="A127" s="19">
        <v>124</v>
      </c>
      <c r="B127" s="29" t="s">
        <v>246</v>
      </c>
      <c r="C127" s="29" t="s">
        <v>135</v>
      </c>
      <c r="D127" s="20" t="s">
        <v>247</v>
      </c>
      <c r="E127" s="29" t="s">
        <v>25</v>
      </c>
      <c r="F127" s="33">
        <v>0.033225</v>
      </c>
      <c r="G127" s="20" t="str">
        <f t="shared" si="9"/>
        <v>4.47/km</v>
      </c>
      <c r="H127" s="21">
        <f t="shared" si="10"/>
        <v>0.008342592592592589</v>
      </c>
      <c r="I127" s="21">
        <f t="shared" si="11"/>
        <v>0</v>
      </c>
    </row>
    <row r="128" spans="1:9" ht="15" customHeight="1">
      <c r="A128" s="19">
        <v>125</v>
      </c>
      <c r="B128" s="29" t="s">
        <v>248</v>
      </c>
      <c r="C128" s="29" t="s">
        <v>249</v>
      </c>
      <c r="D128" s="20" t="s">
        <v>43</v>
      </c>
      <c r="E128" s="29" t="s">
        <v>40</v>
      </c>
      <c r="F128" s="33">
        <v>0.03332175925925926</v>
      </c>
      <c r="G128" s="20" t="str">
        <f aca="true" t="shared" si="12" ref="G128:G191">TEXT(INT((HOUR(F128)*3600+MINUTE(F128)*60+SECOND(F128))/$I$2/60),"0")&amp;"."&amp;TEXT(MOD((HOUR(F128)*3600+MINUTE(F128)*60+SECOND(F128))/$I$2,60),"00")&amp;"/km"</f>
        <v>4.48/km</v>
      </c>
      <c r="H128" s="21">
        <f aca="true" t="shared" si="13" ref="H128:H143">F128-$F$4</f>
        <v>0.00843935185185185</v>
      </c>
      <c r="I128" s="21">
        <f t="shared" si="11"/>
        <v>0.00647071759259259</v>
      </c>
    </row>
    <row r="129" spans="1:9" ht="15" customHeight="1">
      <c r="A129" s="19">
        <v>126</v>
      </c>
      <c r="B129" s="29" t="s">
        <v>250</v>
      </c>
      <c r="C129" s="29" t="s">
        <v>188</v>
      </c>
      <c r="D129" s="20" t="s">
        <v>43</v>
      </c>
      <c r="E129" s="29" t="s">
        <v>251</v>
      </c>
      <c r="F129" s="33">
        <v>0.03334444444444445</v>
      </c>
      <c r="G129" s="20" t="str">
        <f t="shared" si="12"/>
        <v>4.48/km</v>
      </c>
      <c r="H129" s="21">
        <f t="shared" si="13"/>
        <v>0.008462037037037039</v>
      </c>
      <c r="I129" s="21">
        <f t="shared" si="11"/>
        <v>0.0064934027777777785</v>
      </c>
    </row>
    <row r="130" spans="1:9" ht="15" customHeight="1">
      <c r="A130" s="19">
        <v>127</v>
      </c>
      <c r="B130" s="29" t="s">
        <v>252</v>
      </c>
      <c r="C130" s="29" t="s">
        <v>81</v>
      </c>
      <c r="D130" s="20" t="s">
        <v>14</v>
      </c>
      <c r="E130" s="29" t="s">
        <v>82</v>
      </c>
      <c r="F130" s="33">
        <v>0.033400347222222224</v>
      </c>
      <c r="G130" s="20" t="str">
        <f t="shared" si="12"/>
        <v>4.49/km</v>
      </c>
      <c r="H130" s="21">
        <f t="shared" si="13"/>
        <v>0.008517939814814815</v>
      </c>
      <c r="I130" s="21">
        <f t="shared" si="11"/>
        <v>0.008517939814814815</v>
      </c>
    </row>
    <row r="131" spans="1:9" ht="15" customHeight="1">
      <c r="A131" s="19">
        <v>128</v>
      </c>
      <c r="B131" s="30" t="s">
        <v>253</v>
      </c>
      <c r="C131" s="30" t="s">
        <v>254</v>
      </c>
      <c r="D131" s="20" t="s">
        <v>43</v>
      </c>
      <c r="E131" s="30" t="s">
        <v>255</v>
      </c>
      <c r="F131" s="33">
        <v>0.03368645833333333</v>
      </c>
      <c r="G131" s="20" t="str">
        <f t="shared" si="12"/>
        <v>4.51/km</v>
      </c>
      <c r="H131" s="21">
        <f t="shared" si="13"/>
        <v>0.00880405092592592</v>
      </c>
      <c r="I131" s="21">
        <f t="shared" si="11"/>
        <v>0.00683541666666666</v>
      </c>
    </row>
    <row r="132" spans="1:9" ht="15" customHeight="1">
      <c r="A132" s="19">
        <v>129</v>
      </c>
      <c r="B132" s="29" t="s">
        <v>256</v>
      </c>
      <c r="C132" s="29" t="s">
        <v>257</v>
      </c>
      <c r="D132" s="20" t="s">
        <v>34</v>
      </c>
      <c r="E132" s="29" t="s">
        <v>40</v>
      </c>
      <c r="F132" s="33">
        <v>0.03372025462962963</v>
      </c>
      <c r="G132" s="20" t="str">
        <f t="shared" si="12"/>
        <v>4.51/km</v>
      </c>
      <c r="H132" s="21">
        <f t="shared" si="13"/>
        <v>0.008837847222222223</v>
      </c>
      <c r="I132" s="21">
        <f aca="true" t="shared" si="14" ref="I132:I143">F132-INDEX($F$4:$F$955,MATCH(D132,$D$4:$D$955,0))</f>
        <v>0.0073842592592592605</v>
      </c>
    </row>
    <row r="133" spans="1:9" ht="15" customHeight="1">
      <c r="A133" s="19">
        <v>130</v>
      </c>
      <c r="B133" s="29" t="s">
        <v>258</v>
      </c>
      <c r="C133" s="29" t="s">
        <v>259</v>
      </c>
      <c r="D133" s="20" t="s">
        <v>247</v>
      </c>
      <c r="E133" s="29" t="s">
        <v>82</v>
      </c>
      <c r="F133" s="33">
        <v>0.033765856481481483</v>
      </c>
      <c r="G133" s="20" t="str">
        <f t="shared" si="12"/>
        <v>4.52/km</v>
      </c>
      <c r="H133" s="21">
        <f t="shared" si="13"/>
        <v>0.008883449074074075</v>
      </c>
      <c r="I133" s="21">
        <f t="shared" si="14"/>
        <v>0.0005408564814814859</v>
      </c>
    </row>
    <row r="134" spans="1:9" ht="15" customHeight="1">
      <c r="A134" s="19">
        <v>131</v>
      </c>
      <c r="B134" s="29" t="s">
        <v>260</v>
      </c>
      <c r="C134" s="29" t="s">
        <v>76</v>
      </c>
      <c r="D134" s="20" t="s">
        <v>37</v>
      </c>
      <c r="E134" s="29" t="s">
        <v>114</v>
      </c>
      <c r="F134" s="33">
        <v>0.03394421296296296</v>
      </c>
      <c r="G134" s="20" t="str">
        <f t="shared" si="12"/>
        <v>4.53/km</v>
      </c>
      <c r="H134" s="21">
        <f t="shared" si="13"/>
        <v>0.009061805555555552</v>
      </c>
      <c r="I134" s="21">
        <f t="shared" si="14"/>
        <v>0.007601157407407407</v>
      </c>
    </row>
    <row r="135" spans="1:9" ht="15" customHeight="1">
      <c r="A135" s="19">
        <v>132</v>
      </c>
      <c r="B135" s="29" t="s">
        <v>261</v>
      </c>
      <c r="C135" s="29" t="s">
        <v>197</v>
      </c>
      <c r="D135" s="20" t="s">
        <v>247</v>
      </c>
      <c r="E135" s="29" t="s">
        <v>262</v>
      </c>
      <c r="F135" s="33">
        <v>0.034000810185185186</v>
      </c>
      <c r="G135" s="20" t="str">
        <f t="shared" si="12"/>
        <v>4.54/km</v>
      </c>
      <c r="H135" s="21">
        <f t="shared" si="13"/>
        <v>0.009118402777777777</v>
      </c>
      <c r="I135" s="21">
        <f t="shared" si="14"/>
        <v>0.0007758101851851884</v>
      </c>
    </row>
    <row r="136" spans="1:9" ht="15" customHeight="1">
      <c r="A136" s="19">
        <v>133</v>
      </c>
      <c r="B136" s="29" t="s">
        <v>263</v>
      </c>
      <c r="C136" s="29" t="s">
        <v>264</v>
      </c>
      <c r="D136" s="20" t="s">
        <v>247</v>
      </c>
      <c r="E136" s="29" t="s">
        <v>49</v>
      </c>
      <c r="F136" s="33">
        <v>0.03405775462962963</v>
      </c>
      <c r="G136" s="20" t="str">
        <f t="shared" si="12"/>
        <v>4.54/km</v>
      </c>
      <c r="H136" s="21">
        <f t="shared" si="13"/>
        <v>0.00917534722222222</v>
      </c>
      <c r="I136" s="21">
        <f t="shared" si="14"/>
        <v>0.0008327546296296312</v>
      </c>
    </row>
    <row r="137" spans="1:9" ht="15" customHeight="1">
      <c r="A137" s="19">
        <v>134</v>
      </c>
      <c r="B137" s="29" t="s">
        <v>265</v>
      </c>
      <c r="C137" s="29" t="s">
        <v>135</v>
      </c>
      <c r="D137" s="20" t="s">
        <v>34</v>
      </c>
      <c r="E137" s="29" t="s">
        <v>25</v>
      </c>
      <c r="F137" s="33">
        <v>0.034096064814814815</v>
      </c>
      <c r="G137" s="20" t="str">
        <f t="shared" si="12"/>
        <v>4.55/km</v>
      </c>
      <c r="H137" s="21">
        <f t="shared" si="13"/>
        <v>0.009213657407407407</v>
      </c>
      <c r="I137" s="21">
        <f t="shared" si="14"/>
        <v>0.0077600694444444444</v>
      </c>
    </row>
    <row r="138" spans="1:9" ht="15" customHeight="1">
      <c r="A138" s="19">
        <v>135</v>
      </c>
      <c r="B138" s="30" t="s">
        <v>266</v>
      </c>
      <c r="C138" s="30" t="s">
        <v>24</v>
      </c>
      <c r="D138" s="20" t="s">
        <v>34</v>
      </c>
      <c r="E138" s="30" t="s">
        <v>181</v>
      </c>
      <c r="F138" s="33">
        <v>0.0341306712962963</v>
      </c>
      <c r="G138" s="20" t="str">
        <f t="shared" si="12"/>
        <v>4.55/km</v>
      </c>
      <c r="H138" s="21">
        <f t="shared" si="13"/>
        <v>0.009248263888888893</v>
      </c>
      <c r="I138" s="21">
        <f t="shared" si="14"/>
        <v>0.007794675925925931</v>
      </c>
    </row>
    <row r="139" spans="1:9" ht="15" customHeight="1">
      <c r="A139" s="19">
        <v>136</v>
      </c>
      <c r="B139" s="29" t="s">
        <v>267</v>
      </c>
      <c r="C139" s="29" t="s">
        <v>160</v>
      </c>
      <c r="D139" s="20" t="s">
        <v>34</v>
      </c>
      <c r="E139" s="29" t="s">
        <v>82</v>
      </c>
      <c r="F139" s="33">
        <v>0.03415960648148148</v>
      </c>
      <c r="G139" s="20" t="str">
        <f t="shared" si="12"/>
        <v>4.55/km</v>
      </c>
      <c r="H139" s="21">
        <f t="shared" si="13"/>
        <v>0.009277199074074073</v>
      </c>
      <c r="I139" s="21">
        <f t="shared" si="14"/>
        <v>0.007823611111111111</v>
      </c>
    </row>
    <row r="140" spans="1:9" ht="15" customHeight="1">
      <c r="A140" s="19">
        <v>137</v>
      </c>
      <c r="B140" s="29" t="s">
        <v>268</v>
      </c>
      <c r="C140" s="29" t="s">
        <v>269</v>
      </c>
      <c r="D140" s="20" t="s">
        <v>210</v>
      </c>
      <c r="E140" s="29" t="s">
        <v>91</v>
      </c>
      <c r="F140" s="33">
        <v>0.03429224537037037</v>
      </c>
      <c r="G140" s="20" t="str">
        <f t="shared" si="12"/>
        <v>4.56/km</v>
      </c>
      <c r="H140" s="21">
        <f t="shared" si="13"/>
        <v>0.009409837962962964</v>
      </c>
      <c r="I140" s="21">
        <f t="shared" si="14"/>
        <v>0.0021230324074074103</v>
      </c>
    </row>
    <row r="141" spans="1:9" ht="15" customHeight="1">
      <c r="A141" s="19">
        <v>138</v>
      </c>
      <c r="B141" s="29" t="s">
        <v>270</v>
      </c>
      <c r="C141" s="29" t="s">
        <v>0</v>
      </c>
      <c r="D141" s="20" t="s">
        <v>94</v>
      </c>
      <c r="E141" s="29" t="s">
        <v>49</v>
      </c>
      <c r="F141" s="33">
        <v>0.03439212962962963</v>
      </c>
      <c r="G141" s="20" t="str">
        <f t="shared" si="12"/>
        <v>4.57/km</v>
      </c>
      <c r="H141" s="21">
        <f t="shared" si="13"/>
        <v>0.009509722222222218</v>
      </c>
      <c r="I141" s="21">
        <f t="shared" si="14"/>
        <v>0.005662615740740739</v>
      </c>
    </row>
    <row r="142" spans="1:9" ht="15" customHeight="1">
      <c r="A142" s="19">
        <v>139</v>
      </c>
      <c r="B142" s="29" t="s">
        <v>171</v>
      </c>
      <c r="C142" s="29" t="s">
        <v>271</v>
      </c>
      <c r="D142" s="20" t="s">
        <v>168</v>
      </c>
      <c r="E142" s="29" t="s">
        <v>22</v>
      </c>
      <c r="F142" s="33">
        <v>0.034420486111111114</v>
      </c>
      <c r="G142" s="20" t="str">
        <f t="shared" si="12"/>
        <v>4.57/km</v>
      </c>
      <c r="H142" s="21">
        <f t="shared" si="13"/>
        <v>0.009538078703703705</v>
      </c>
      <c r="I142" s="21">
        <f t="shared" si="14"/>
        <v>0.003510879629629631</v>
      </c>
    </row>
    <row r="143" spans="1:9" ht="15" customHeight="1">
      <c r="A143" s="19">
        <v>140</v>
      </c>
      <c r="B143" s="30" t="s">
        <v>272</v>
      </c>
      <c r="C143" s="30" t="s">
        <v>273</v>
      </c>
      <c r="D143" s="20" t="s">
        <v>168</v>
      </c>
      <c r="E143" s="30" t="s">
        <v>103</v>
      </c>
      <c r="F143" s="33">
        <v>0.03445798611111111</v>
      </c>
      <c r="G143" s="20" t="str">
        <f t="shared" si="12"/>
        <v>4.58/km</v>
      </c>
      <c r="H143" s="21">
        <f t="shared" si="13"/>
        <v>0.0095755787037037</v>
      </c>
      <c r="I143" s="21">
        <f t="shared" si="14"/>
        <v>0.003548379629629627</v>
      </c>
    </row>
    <row r="144" spans="1:9" ht="15" customHeight="1">
      <c r="A144" s="19">
        <v>141</v>
      </c>
      <c r="B144" s="29" t="s">
        <v>274</v>
      </c>
      <c r="C144" s="29" t="s">
        <v>156</v>
      </c>
      <c r="D144" s="20" t="s">
        <v>247</v>
      </c>
      <c r="E144" s="29" t="s">
        <v>58</v>
      </c>
      <c r="F144" s="33">
        <v>0.034494444444444446</v>
      </c>
      <c r="G144" s="20" t="str">
        <f t="shared" si="12"/>
        <v>4.58/km</v>
      </c>
      <c r="H144" s="21">
        <f>F144-$F$4</f>
        <v>0.009612037037037037</v>
      </c>
      <c r="I144" s="21">
        <f>F144-INDEX($F$4:$F$955,MATCH(D144,$D$4:$D$955,0))</f>
        <v>0.001269444444444448</v>
      </c>
    </row>
    <row r="145" spans="1:9" ht="15" customHeight="1">
      <c r="A145" s="19">
        <v>142</v>
      </c>
      <c r="B145" s="29" t="s">
        <v>275</v>
      </c>
      <c r="C145" s="29" t="s">
        <v>156</v>
      </c>
      <c r="D145" s="20" t="s">
        <v>127</v>
      </c>
      <c r="E145" s="29" t="s">
        <v>49</v>
      </c>
      <c r="F145" s="33">
        <v>0.03460277777777778</v>
      </c>
      <c r="G145" s="20" t="str">
        <f t="shared" si="12"/>
        <v>4.59/km</v>
      </c>
      <c r="H145" s="21">
        <f>F145-$F$4</f>
        <v>0.009720370370370372</v>
      </c>
      <c r="I145" s="21">
        <f>F145-INDEX($F$4:$F$955,MATCH(D145,$D$4:$D$955,0))</f>
        <v>0.004839004629629631</v>
      </c>
    </row>
    <row r="146" spans="1:9" ht="15" customHeight="1">
      <c r="A146" s="19">
        <v>143</v>
      </c>
      <c r="B146" s="29" t="s">
        <v>276</v>
      </c>
      <c r="C146" s="29" t="s">
        <v>277</v>
      </c>
      <c r="D146" s="20" t="s">
        <v>21</v>
      </c>
      <c r="E146" s="29" t="s">
        <v>22</v>
      </c>
      <c r="F146" s="33">
        <v>0.034619444444444446</v>
      </c>
      <c r="G146" s="20" t="str">
        <f t="shared" si="12"/>
        <v>4.59/km</v>
      </c>
      <c r="H146" s="21">
        <f>F146-$F$4</f>
        <v>0.009737037037037037</v>
      </c>
      <c r="I146" s="21">
        <f>F146-INDEX($F$4:$F$955,MATCH(D146,$D$4:$D$955,0))</f>
        <v>0.009001041666666664</v>
      </c>
    </row>
    <row r="147" spans="1:9" ht="15" customHeight="1">
      <c r="A147" s="19">
        <v>144</v>
      </c>
      <c r="B147" s="29" t="s">
        <v>278</v>
      </c>
      <c r="C147" s="29" t="s">
        <v>279</v>
      </c>
      <c r="D147" s="20" t="s">
        <v>43</v>
      </c>
      <c r="E147" s="29" t="s">
        <v>114</v>
      </c>
      <c r="F147" s="33">
        <v>0.034759375</v>
      </c>
      <c r="G147" s="20" t="str">
        <f t="shared" si="12"/>
        <v>5.00/km</v>
      </c>
      <c r="H147" s="21">
        <f>F147-$F$4</f>
        <v>0.009876967592592593</v>
      </c>
      <c r="I147" s="21">
        <f>F147-INDEX($F$4:$F$955,MATCH(D147,$D$4:$D$955,0))</f>
        <v>0.007908333333333333</v>
      </c>
    </row>
    <row r="148" spans="1:9" ht="15" customHeight="1">
      <c r="A148" s="19">
        <v>145</v>
      </c>
      <c r="B148" s="29" t="s">
        <v>280</v>
      </c>
      <c r="C148" s="29" t="s">
        <v>74</v>
      </c>
      <c r="D148" s="20" t="s">
        <v>127</v>
      </c>
      <c r="E148" s="29" t="s">
        <v>79</v>
      </c>
      <c r="F148" s="33">
        <v>0.03484826388888889</v>
      </c>
      <c r="G148" s="20" t="str">
        <f t="shared" si="12"/>
        <v>5.01/km</v>
      </c>
      <c r="H148" s="21">
        <f>F148-$F$4</f>
        <v>0.009965856481481482</v>
      </c>
      <c r="I148" s="21">
        <f>F148-INDEX($F$4:$F$955,MATCH(D148,$D$4:$D$955,0))</f>
        <v>0.00508449074074074</v>
      </c>
    </row>
    <row r="149" spans="1:9" ht="15" customHeight="1">
      <c r="A149" s="19">
        <v>146</v>
      </c>
      <c r="B149" s="29" t="s">
        <v>281</v>
      </c>
      <c r="C149" s="29" t="s">
        <v>282</v>
      </c>
      <c r="D149" s="20" t="s">
        <v>21</v>
      </c>
      <c r="E149" s="29" t="s">
        <v>40</v>
      </c>
      <c r="F149" s="33">
        <v>0.034861111111111114</v>
      </c>
      <c r="G149" s="20" t="str">
        <f t="shared" si="12"/>
        <v>5.01/km</v>
      </c>
      <c r="H149" s="21">
        <f aca="true" t="shared" si="15" ref="H149:H202">F149-$F$4</f>
        <v>0.009978703703703705</v>
      </c>
      <c r="I149" s="21">
        <f aca="true" t="shared" si="16" ref="I149:I202">F149-INDEX($F$4:$F$955,MATCH(D149,$D$4:$D$955,0))</f>
        <v>0.009242708333333332</v>
      </c>
    </row>
    <row r="150" spans="1:9" ht="15" customHeight="1">
      <c r="A150" s="19">
        <v>147</v>
      </c>
      <c r="B150" s="29" t="s">
        <v>283</v>
      </c>
      <c r="C150" s="29" t="s">
        <v>284</v>
      </c>
      <c r="D150" s="20" t="s">
        <v>94</v>
      </c>
      <c r="E150" s="29" t="s">
        <v>82</v>
      </c>
      <c r="F150" s="33">
        <v>0.03493391203703704</v>
      </c>
      <c r="G150" s="20" t="str">
        <f t="shared" si="12"/>
        <v>5.02/km</v>
      </c>
      <c r="H150" s="21">
        <f t="shared" si="15"/>
        <v>0.010051504629629629</v>
      </c>
      <c r="I150" s="21">
        <f t="shared" si="16"/>
        <v>0.00620439814814815</v>
      </c>
    </row>
    <row r="151" spans="1:9" ht="15" customHeight="1">
      <c r="A151" s="19">
        <v>148</v>
      </c>
      <c r="B151" s="29" t="s">
        <v>285</v>
      </c>
      <c r="C151" s="29" t="s">
        <v>286</v>
      </c>
      <c r="D151" s="20" t="s">
        <v>241</v>
      </c>
      <c r="E151" s="29" t="s">
        <v>18</v>
      </c>
      <c r="F151" s="33">
        <v>0.0349775462962963</v>
      </c>
      <c r="G151" s="20" t="str">
        <f t="shared" si="12"/>
        <v>5.02/km</v>
      </c>
      <c r="H151" s="21">
        <f t="shared" si="15"/>
        <v>0.01009513888888889</v>
      </c>
      <c r="I151" s="21">
        <f t="shared" si="16"/>
        <v>0.001992245370370377</v>
      </c>
    </row>
    <row r="152" spans="1:9" ht="15" customHeight="1">
      <c r="A152" s="19">
        <v>149</v>
      </c>
      <c r="B152" s="29" t="s">
        <v>287</v>
      </c>
      <c r="C152" s="29" t="s">
        <v>72</v>
      </c>
      <c r="D152" s="20" t="s">
        <v>247</v>
      </c>
      <c r="E152" s="29" t="s">
        <v>18</v>
      </c>
      <c r="F152" s="33">
        <v>0.03498657407407408</v>
      </c>
      <c r="G152" s="20" t="str">
        <f t="shared" si="12"/>
        <v>5.02/km</v>
      </c>
      <c r="H152" s="21">
        <f t="shared" si="15"/>
        <v>0.010104166666666671</v>
      </c>
      <c r="I152" s="21">
        <f t="shared" si="16"/>
        <v>0.001761574074074082</v>
      </c>
    </row>
    <row r="153" spans="1:9" ht="15" customHeight="1">
      <c r="A153" s="19">
        <v>150</v>
      </c>
      <c r="B153" s="29" t="s">
        <v>288</v>
      </c>
      <c r="C153" s="29" t="s">
        <v>289</v>
      </c>
      <c r="D153" s="20" t="s">
        <v>111</v>
      </c>
      <c r="E153" s="29" t="s">
        <v>290</v>
      </c>
      <c r="F153" s="33">
        <v>0.03499976851851852</v>
      </c>
      <c r="G153" s="20" t="str">
        <f t="shared" si="12"/>
        <v>5.02/km</v>
      </c>
      <c r="H153" s="21">
        <f t="shared" si="15"/>
        <v>0.010117361111111112</v>
      </c>
      <c r="I153" s="21">
        <f t="shared" si="16"/>
        <v>0.00572175925925926</v>
      </c>
    </row>
    <row r="154" spans="1:9" ht="15" customHeight="1">
      <c r="A154" s="19">
        <v>151</v>
      </c>
      <c r="B154" s="29" t="s">
        <v>291</v>
      </c>
      <c r="C154" s="29" t="s">
        <v>292</v>
      </c>
      <c r="D154" s="20" t="s">
        <v>111</v>
      </c>
      <c r="E154" s="29" t="s">
        <v>18</v>
      </c>
      <c r="F154" s="33">
        <v>0.035008217592592594</v>
      </c>
      <c r="G154" s="20" t="str">
        <f t="shared" si="12"/>
        <v>5.03/km</v>
      </c>
      <c r="H154" s="21">
        <f t="shared" si="15"/>
        <v>0.010125810185185186</v>
      </c>
      <c r="I154" s="21">
        <f t="shared" si="16"/>
        <v>0.005730208333333334</v>
      </c>
    </row>
    <row r="155" spans="1:9" ht="15" customHeight="1">
      <c r="A155" s="19">
        <v>152</v>
      </c>
      <c r="B155" s="29" t="s">
        <v>293</v>
      </c>
      <c r="C155" s="29" t="s">
        <v>97</v>
      </c>
      <c r="D155" s="20" t="s">
        <v>37</v>
      </c>
      <c r="E155" s="29" t="s">
        <v>22</v>
      </c>
      <c r="F155" s="33">
        <v>0.03502800925925926</v>
      </c>
      <c r="G155" s="20" t="str">
        <f t="shared" si="12"/>
        <v>5.03/km</v>
      </c>
      <c r="H155" s="21">
        <f t="shared" si="15"/>
        <v>0.01014560185185185</v>
      </c>
      <c r="I155" s="21">
        <f t="shared" si="16"/>
        <v>0.008684953703703705</v>
      </c>
    </row>
    <row r="156" spans="1:9" ht="15" customHeight="1">
      <c r="A156" s="19">
        <v>153</v>
      </c>
      <c r="B156" s="29" t="s">
        <v>294</v>
      </c>
      <c r="C156" s="29" t="s">
        <v>76</v>
      </c>
      <c r="D156" s="20" t="s">
        <v>94</v>
      </c>
      <c r="E156" s="29" t="s">
        <v>295</v>
      </c>
      <c r="F156" s="33">
        <v>0.03514606481481482</v>
      </c>
      <c r="G156" s="20" t="str">
        <f t="shared" si="12"/>
        <v>5.04/km</v>
      </c>
      <c r="H156" s="21">
        <f t="shared" si="15"/>
        <v>0.010263657407407409</v>
      </c>
      <c r="I156" s="21">
        <f t="shared" si="16"/>
        <v>0.00641655092592593</v>
      </c>
    </row>
    <row r="157" spans="1:9" ht="15" customHeight="1">
      <c r="A157" s="19">
        <v>154</v>
      </c>
      <c r="B157" s="29" t="s">
        <v>296</v>
      </c>
      <c r="C157" s="29" t="s">
        <v>52</v>
      </c>
      <c r="D157" s="20" t="s">
        <v>37</v>
      </c>
      <c r="E157" s="29" t="s">
        <v>22</v>
      </c>
      <c r="F157" s="33">
        <v>0.0351505787037037</v>
      </c>
      <c r="G157" s="20" t="str">
        <f t="shared" si="12"/>
        <v>5.04/km</v>
      </c>
      <c r="H157" s="21">
        <f t="shared" si="15"/>
        <v>0.010268171296296293</v>
      </c>
      <c r="I157" s="21">
        <f t="shared" si="16"/>
        <v>0.008807523148148148</v>
      </c>
    </row>
    <row r="158" spans="1:9" ht="15" customHeight="1">
      <c r="A158" s="19">
        <v>155</v>
      </c>
      <c r="B158" s="29" t="s">
        <v>297</v>
      </c>
      <c r="C158" s="29" t="s">
        <v>60</v>
      </c>
      <c r="D158" s="20" t="s">
        <v>37</v>
      </c>
      <c r="E158" s="29" t="s">
        <v>40</v>
      </c>
      <c r="F158" s="33">
        <v>0.03534259259259259</v>
      </c>
      <c r="G158" s="20" t="str">
        <f t="shared" si="12"/>
        <v>5.05/km</v>
      </c>
      <c r="H158" s="21">
        <f t="shared" si="15"/>
        <v>0.010460185185185183</v>
      </c>
      <c r="I158" s="21">
        <f t="shared" si="16"/>
        <v>0.008999537037037039</v>
      </c>
    </row>
    <row r="159" spans="1:9" ht="15" customHeight="1">
      <c r="A159" s="19">
        <v>156</v>
      </c>
      <c r="B159" s="30" t="s">
        <v>298</v>
      </c>
      <c r="C159" s="30" t="s">
        <v>299</v>
      </c>
      <c r="D159" s="20" t="s">
        <v>34</v>
      </c>
      <c r="E159" s="30" t="s">
        <v>300</v>
      </c>
      <c r="F159" s="33">
        <v>0.03557361111111111</v>
      </c>
      <c r="G159" s="20" t="str">
        <f t="shared" si="12"/>
        <v>5.07/km</v>
      </c>
      <c r="H159" s="21">
        <f t="shared" si="15"/>
        <v>0.010691203703703703</v>
      </c>
      <c r="I159" s="21">
        <f t="shared" si="16"/>
        <v>0.00923761574074074</v>
      </c>
    </row>
    <row r="160" spans="1:9" ht="15" customHeight="1">
      <c r="A160" s="19">
        <v>157</v>
      </c>
      <c r="B160" s="29" t="s">
        <v>301</v>
      </c>
      <c r="C160" s="29" t="s">
        <v>13</v>
      </c>
      <c r="D160" s="20" t="s">
        <v>210</v>
      </c>
      <c r="E160" s="29" t="s">
        <v>302</v>
      </c>
      <c r="F160" s="33">
        <v>0.035600347222222224</v>
      </c>
      <c r="G160" s="20" t="str">
        <f t="shared" si="12"/>
        <v>5.08/km</v>
      </c>
      <c r="H160" s="21">
        <f t="shared" si="15"/>
        <v>0.010717939814814816</v>
      </c>
      <c r="I160" s="21">
        <f t="shared" si="16"/>
        <v>0.0034311342592592622</v>
      </c>
    </row>
    <row r="161" spans="1:9" ht="15" customHeight="1">
      <c r="A161" s="19">
        <v>158</v>
      </c>
      <c r="B161" s="30" t="s">
        <v>303</v>
      </c>
      <c r="C161" s="30" t="s">
        <v>74</v>
      </c>
      <c r="D161" s="20" t="s">
        <v>34</v>
      </c>
      <c r="E161" s="30" t="s">
        <v>304</v>
      </c>
      <c r="F161" s="33">
        <v>0.03561967592592592</v>
      </c>
      <c r="G161" s="20" t="str">
        <f t="shared" si="12"/>
        <v>5.08/km</v>
      </c>
      <c r="H161" s="21">
        <f t="shared" si="15"/>
        <v>0.010737268518518514</v>
      </c>
      <c r="I161" s="21">
        <f t="shared" si="16"/>
        <v>0.009283680555555552</v>
      </c>
    </row>
    <row r="162" spans="1:9" ht="15" customHeight="1">
      <c r="A162" s="19">
        <v>159</v>
      </c>
      <c r="B162" s="29" t="s">
        <v>305</v>
      </c>
      <c r="C162" s="29" t="s">
        <v>188</v>
      </c>
      <c r="D162" s="20" t="s">
        <v>43</v>
      </c>
      <c r="E162" s="29" t="s">
        <v>82</v>
      </c>
      <c r="F162" s="33">
        <v>0.035643981481481485</v>
      </c>
      <c r="G162" s="20" t="str">
        <f t="shared" si="12"/>
        <v>5.08/km</v>
      </c>
      <c r="H162" s="21">
        <f t="shared" si="15"/>
        <v>0.010761574074074076</v>
      </c>
      <c r="I162" s="21">
        <f t="shared" si="16"/>
        <v>0.008792939814814816</v>
      </c>
    </row>
    <row r="163" spans="1:9" ht="15" customHeight="1">
      <c r="A163" s="35">
        <v>160</v>
      </c>
      <c r="B163" s="36" t="s">
        <v>306</v>
      </c>
      <c r="C163" s="36" t="s">
        <v>257</v>
      </c>
      <c r="D163" s="37" t="s">
        <v>14</v>
      </c>
      <c r="E163" s="36" t="s">
        <v>368</v>
      </c>
      <c r="F163" s="38">
        <v>0.035652662037037035</v>
      </c>
      <c r="G163" s="37" t="str">
        <f t="shared" si="12"/>
        <v>5.08/km</v>
      </c>
      <c r="H163" s="39">
        <f t="shared" si="15"/>
        <v>0.010770254629629626</v>
      </c>
      <c r="I163" s="39">
        <f t="shared" si="16"/>
        <v>0.010770254629629626</v>
      </c>
    </row>
    <row r="164" spans="1:9" ht="15" customHeight="1">
      <c r="A164" s="19">
        <v>161</v>
      </c>
      <c r="B164" s="29" t="s">
        <v>307</v>
      </c>
      <c r="C164" s="29" t="s">
        <v>124</v>
      </c>
      <c r="D164" s="20" t="s">
        <v>127</v>
      </c>
      <c r="E164" s="29" t="s">
        <v>308</v>
      </c>
      <c r="F164" s="33">
        <v>0.035988078703703706</v>
      </c>
      <c r="G164" s="20" t="str">
        <f t="shared" si="12"/>
        <v>5.11/km</v>
      </c>
      <c r="H164" s="21">
        <f t="shared" si="15"/>
        <v>0.011105671296296298</v>
      </c>
      <c r="I164" s="21">
        <f t="shared" si="16"/>
        <v>0.006224305555555556</v>
      </c>
    </row>
    <row r="165" spans="1:9" ht="15" customHeight="1">
      <c r="A165" s="19">
        <v>162</v>
      </c>
      <c r="B165" s="29" t="s">
        <v>309</v>
      </c>
      <c r="C165" s="29" t="s">
        <v>160</v>
      </c>
      <c r="D165" s="20" t="s">
        <v>127</v>
      </c>
      <c r="E165" s="29" t="s">
        <v>114</v>
      </c>
      <c r="F165" s="33">
        <v>0.036355902777777775</v>
      </c>
      <c r="G165" s="20" t="str">
        <f t="shared" si="12"/>
        <v>5.14/km</v>
      </c>
      <c r="H165" s="21">
        <f t="shared" si="15"/>
        <v>0.011473495370370367</v>
      </c>
      <c r="I165" s="21">
        <f t="shared" si="16"/>
        <v>0.006592129629629625</v>
      </c>
    </row>
    <row r="166" spans="1:9" ht="15" customHeight="1">
      <c r="A166" s="19">
        <v>163</v>
      </c>
      <c r="B166" s="29" t="s">
        <v>310</v>
      </c>
      <c r="C166" s="29" t="s">
        <v>229</v>
      </c>
      <c r="D166" s="20" t="s">
        <v>168</v>
      </c>
      <c r="E166" s="29" t="s">
        <v>25</v>
      </c>
      <c r="F166" s="33">
        <v>0.036393749999999996</v>
      </c>
      <c r="G166" s="20" t="str">
        <f t="shared" si="12"/>
        <v>5.14/km</v>
      </c>
      <c r="H166" s="21">
        <f t="shared" si="15"/>
        <v>0.011511342592592587</v>
      </c>
      <c r="I166" s="21">
        <f t="shared" si="16"/>
        <v>0.005484143518518513</v>
      </c>
    </row>
    <row r="167" spans="1:9" ht="15" customHeight="1">
      <c r="A167" s="19">
        <v>164</v>
      </c>
      <c r="B167" s="29" t="s">
        <v>311</v>
      </c>
      <c r="C167" s="29" t="s">
        <v>312</v>
      </c>
      <c r="D167" s="20" t="s">
        <v>43</v>
      </c>
      <c r="E167" s="29" t="s">
        <v>313</v>
      </c>
      <c r="F167" s="33">
        <v>0.03644201388888889</v>
      </c>
      <c r="G167" s="20" t="str">
        <f t="shared" si="12"/>
        <v>5.15/km</v>
      </c>
      <c r="H167" s="21">
        <f t="shared" si="15"/>
        <v>0.01155960648148148</v>
      </c>
      <c r="I167" s="21">
        <f t="shared" si="16"/>
        <v>0.00959097222222222</v>
      </c>
    </row>
    <row r="168" spans="1:9" ht="15" customHeight="1">
      <c r="A168" s="19">
        <v>165</v>
      </c>
      <c r="B168" s="29" t="s">
        <v>314</v>
      </c>
      <c r="C168" s="29" t="s">
        <v>315</v>
      </c>
      <c r="D168" s="20" t="s">
        <v>14</v>
      </c>
      <c r="E168" s="29" t="s">
        <v>49</v>
      </c>
      <c r="F168" s="33">
        <v>0.036730324074074075</v>
      </c>
      <c r="G168" s="20" t="str">
        <f t="shared" si="12"/>
        <v>5.17/km</v>
      </c>
      <c r="H168" s="21">
        <f t="shared" si="15"/>
        <v>0.011847916666666666</v>
      </c>
      <c r="I168" s="21">
        <f t="shared" si="16"/>
        <v>0.011847916666666666</v>
      </c>
    </row>
    <row r="169" spans="1:9" ht="15" customHeight="1">
      <c r="A169" s="19">
        <v>166</v>
      </c>
      <c r="B169" s="30" t="s">
        <v>316</v>
      </c>
      <c r="C169" s="30" t="s">
        <v>45</v>
      </c>
      <c r="D169" s="20" t="s">
        <v>14</v>
      </c>
      <c r="E169" s="30" t="s">
        <v>46</v>
      </c>
      <c r="F169" s="33">
        <v>0.036924189814814816</v>
      </c>
      <c r="G169" s="20" t="str">
        <f t="shared" si="12"/>
        <v>5.19/km</v>
      </c>
      <c r="H169" s="21">
        <f t="shared" si="15"/>
        <v>0.012041782407407407</v>
      </c>
      <c r="I169" s="21">
        <f t="shared" si="16"/>
        <v>0.012041782407407407</v>
      </c>
    </row>
    <row r="170" spans="1:9" ht="15" customHeight="1">
      <c r="A170" s="19">
        <v>167</v>
      </c>
      <c r="B170" s="29" t="s">
        <v>317</v>
      </c>
      <c r="C170" s="29" t="s">
        <v>246</v>
      </c>
      <c r="D170" s="20" t="s">
        <v>247</v>
      </c>
      <c r="E170" s="29" t="s">
        <v>22</v>
      </c>
      <c r="F170" s="33">
        <v>0.037052199074074074</v>
      </c>
      <c r="G170" s="20" t="str">
        <f t="shared" si="12"/>
        <v>5.20/km</v>
      </c>
      <c r="H170" s="21">
        <f t="shared" si="15"/>
        <v>0.012169791666666666</v>
      </c>
      <c r="I170" s="21">
        <f t="shared" si="16"/>
        <v>0.0038271990740740766</v>
      </c>
    </row>
    <row r="171" spans="1:9" ht="15" customHeight="1">
      <c r="A171" s="19">
        <v>168</v>
      </c>
      <c r="B171" s="29" t="s">
        <v>318</v>
      </c>
      <c r="C171" s="29" t="s">
        <v>319</v>
      </c>
      <c r="D171" s="20" t="s">
        <v>21</v>
      </c>
      <c r="E171" s="29" t="s">
        <v>22</v>
      </c>
      <c r="F171" s="33">
        <v>0.03719502314814815</v>
      </c>
      <c r="G171" s="20" t="str">
        <f t="shared" si="12"/>
        <v>5.21/km</v>
      </c>
      <c r="H171" s="21">
        <f t="shared" si="15"/>
        <v>0.012312615740740739</v>
      </c>
      <c r="I171" s="21">
        <f t="shared" si="16"/>
        <v>0.011576620370370366</v>
      </c>
    </row>
    <row r="172" spans="1:9" ht="15" customHeight="1">
      <c r="A172" s="19">
        <v>169</v>
      </c>
      <c r="B172" s="29" t="s">
        <v>320</v>
      </c>
      <c r="C172" s="29" t="s">
        <v>289</v>
      </c>
      <c r="D172" s="20" t="s">
        <v>241</v>
      </c>
      <c r="E172" s="29" t="s">
        <v>114</v>
      </c>
      <c r="F172" s="33">
        <v>0.037237037037037034</v>
      </c>
      <c r="G172" s="20" t="str">
        <f t="shared" si="12"/>
        <v>5.22/km</v>
      </c>
      <c r="H172" s="21">
        <f t="shared" si="15"/>
        <v>0.012354629629629625</v>
      </c>
      <c r="I172" s="21">
        <f t="shared" si="16"/>
        <v>0.004251736111111112</v>
      </c>
    </row>
    <row r="173" spans="1:9" ht="15" customHeight="1">
      <c r="A173" s="19">
        <v>170</v>
      </c>
      <c r="B173" s="29" t="s">
        <v>321</v>
      </c>
      <c r="C173" s="29" t="s">
        <v>45</v>
      </c>
      <c r="D173" s="20" t="s">
        <v>94</v>
      </c>
      <c r="E173" s="29" t="s">
        <v>82</v>
      </c>
      <c r="F173" s="33">
        <v>0.0372425925925926</v>
      </c>
      <c r="G173" s="20" t="str">
        <f t="shared" si="12"/>
        <v>5.22/km</v>
      </c>
      <c r="H173" s="21">
        <f t="shared" si="15"/>
        <v>0.01236018518518519</v>
      </c>
      <c r="I173" s="21">
        <f t="shared" si="16"/>
        <v>0.00851307870370371</v>
      </c>
    </row>
    <row r="174" spans="1:9" ht="15" customHeight="1">
      <c r="A174" s="19">
        <v>171</v>
      </c>
      <c r="B174" s="29" t="s">
        <v>322</v>
      </c>
      <c r="C174" s="29" t="s">
        <v>233</v>
      </c>
      <c r="D174" s="20" t="s">
        <v>127</v>
      </c>
      <c r="E174" s="29" t="s">
        <v>22</v>
      </c>
      <c r="F174" s="33">
        <v>0.03725405092592592</v>
      </c>
      <c r="G174" s="20" t="str">
        <f t="shared" si="12"/>
        <v>5.22/km</v>
      </c>
      <c r="H174" s="21">
        <f t="shared" si="15"/>
        <v>0.012371643518518514</v>
      </c>
      <c r="I174" s="21">
        <f t="shared" si="16"/>
        <v>0.007490277777777773</v>
      </c>
    </row>
    <row r="175" spans="1:9" ht="15" customHeight="1">
      <c r="A175" s="19">
        <v>172</v>
      </c>
      <c r="B175" s="29" t="s">
        <v>323</v>
      </c>
      <c r="C175" s="29" t="s">
        <v>324</v>
      </c>
      <c r="D175" s="20" t="s">
        <v>21</v>
      </c>
      <c r="E175" s="29" t="s">
        <v>325</v>
      </c>
      <c r="F175" s="33">
        <v>0.03733969907407407</v>
      </c>
      <c r="G175" s="20" t="str">
        <f t="shared" si="12"/>
        <v>5.23/km</v>
      </c>
      <c r="H175" s="21">
        <f t="shared" si="15"/>
        <v>0.012457291666666662</v>
      </c>
      <c r="I175" s="21">
        <f t="shared" si="16"/>
        <v>0.011721296296296289</v>
      </c>
    </row>
    <row r="176" spans="1:9" ht="15" customHeight="1">
      <c r="A176" s="19">
        <v>173</v>
      </c>
      <c r="B176" s="29" t="s">
        <v>326</v>
      </c>
      <c r="C176" s="29" t="s">
        <v>45</v>
      </c>
      <c r="D176" s="20" t="s">
        <v>34</v>
      </c>
      <c r="E176" s="29" t="s">
        <v>114</v>
      </c>
      <c r="F176" s="33">
        <v>0.03734537037037037</v>
      </c>
      <c r="G176" s="20" t="str">
        <f t="shared" si="12"/>
        <v>5.23/km</v>
      </c>
      <c r="H176" s="21">
        <f t="shared" si="15"/>
        <v>0.01246296296296296</v>
      </c>
      <c r="I176" s="21">
        <f t="shared" si="16"/>
        <v>0.011009374999999998</v>
      </c>
    </row>
    <row r="177" spans="1:9" ht="15" customHeight="1">
      <c r="A177" s="19">
        <v>174</v>
      </c>
      <c r="B177" s="29" t="s">
        <v>327</v>
      </c>
      <c r="C177" s="29" t="s">
        <v>328</v>
      </c>
      <c r="D177" s="20" t="s">
        <v>168</v>
      </c>
      <c r="E177" s="29" t="s">
        <v>114</v>
      </c>
      <c r="F177" s="33">
        <v>0.03743796296296296</v>
      </c>
      <c r="G177" s="20" t="str">
        <f t="shared" si="12"/>
        <v>5.24/km</v>
      </c>
      <c r="H177" s="21">
        <f t="shared" si="15"/>
        <v>0.012555555555555549</v>
      </c>
      <c r="I177" s="21">
        <f t="shared" si="16"/>
        <v>0.006528356481481475</v>
      </c>
    </row>
    <row r="178" spans="1:9" ht="15" customHeight="1">
      <c r="A178" s="19">
        <v>175</v>
      </c>
      <c r="B178" s="29" t="s">
        <v>329</v>
      </c>
      <c r="C178" s="29" t="s">
        <v>330</v>
      </c>
      <c r="D178" s="20" t="s">
        <v>127</v>
      </c>
      <c r="E178" s="29" t="s">
        <v>18</v>
      </c>
      <c r="F178" s="33">
        <v>0.03746851851851852</v>
      </c>
      <c r="G178" s="20" t="str">
        <f t="shared" si="12"/>
        <v>5.24/km</v>
      </c>
      <c r="H178" s="21">
        <f t="shared" si="15"/>
        <v>0.01258611111111111</v>
      </c>
      <c r="I178" s="21">
        <f t="shared" si="16"/>
        <v>0.007704745370370369</v>
      </c>
    </row>
    <row r="179" spans="1:9" ht="15" customHeight="1">
      <c r="A179" s="19">
        <v>176</v>
      </c>
      <c r="B179" s="29" t="s">
        <v>331</v>
      </c>
      <c r="C179" s="29" t="s">
        <v>332</v>
      </c>
      <c r="D179" s="20" t="s">
        <v>241</v>
      </c>
      <c r="E179" s="29" t="s">
        <v>49</v>
      </c>
      <c r="F179" s="33">
        <v>0.03771990740740741</v>
      </c>
      <c r="G179" s="20" t="str">
        <f t="shared" si="12"/>
        <v>5.26/km</v>
      </c>
      <c r="H179" s="21">
        <f t="shared" si="15"/>
        <v>0.012837500000000002</v>
      </c>
      <c r="I179" s="21">
        <f t="shared" si="16"/>
        <v>0.004734606481481489</v>
      </c>
    </row>
    <row r="180" spans="1:9" ht="15" customHeight="1">
      <c r="A180" s="19">
        <v>177</v>
      </c>
      <c r="B180" s="29" t="s">
        <v>333</v>
      </c>
      <c r="C180" s="29" t="s">
        <v>334</v>
      </c>
      <c r="D180" s="20" t="s">
        <v>241</v>
      </c>
      <c r="E180" s="29" t="s">
        <v>40</v>
      </c>
      <c r="F180" s="33">
        <v>0.03775601851851852</v>
      </c>
      <c r="G180" s="20" t="str">
        <f t="shared" si="12"/>
        <v>5.26/km</v>
      </c>
      <c r="H180" s="21">
        <f t="shared" si="15"/>
        <v>0.012873611111111113</v>
      </c>
      <c r="I180" s="21">
        <f t="shared" si="16"/>
        <v>0.004770717592592601</v>
      </c>
    </row>
    <row r="181" spans="1:9" ht="15" customHeight="1">
      <c r="A181" s="19">
        <v>178</v>
      </c>
      <c r="B181" s="29" t="s">
        <v>335</v>
      </c>
      <c r="C181" s="29" t="s">
        <v>105</v>
      </c>
      <c r="D181" s="20" t="s">
        <v>43</v>
      </c>
      <c r="E181" s="29" t="s">
        <v>114</v>
      </c>
      <c r="F181" s="33">
        <v>0.03807372685185185</v>
      </c>
      <c r="G181" s="20" t="str">
        <f t="shared" si="12"/>
        <v>5.29/km</v>
      </c>
      <c r="H181" s="21">
        <f t="shared" si="15"/>
        <v>0.01319131944444444</v>
      </c>
      <c r="I181" s="21">
        <f t="shared" si="16"/>
        <v>0.01122268518518518</v>
      </c>
    </row>
    <row r="182" spans="1:9" ht="15" customHeight="1">
      <c r="A182" s="19">
        <v>179</v>
      </c>
      <c r="B182" s="29" t="s">
        <v>336</v>
      </c>
      <c r="C182" s="29" t="s">
        <v>337</v>
      </c>
      <c r="D182" s="20" t="s">
        <v>241</v>
      </c>
      <c r="E182" s="29" t="s">
        <v>114</v>
      </c>
      <c r="F182" s="33">
        <v>0.03834733796296296</v>
      </c>
      <c r="G182" s="20" t="str">
        <f t="shared" si="12"/>
        <v>5.31/km</v>
      </c>
      <c r="H182" s="21">
        <f t="shared" si="15"/>
        <v>0.013464930555555553</v>
      </c>
      <c r="I182" s="21">
        <f t="shared" si="16"/>
        <v>0.00536203703703704</v>
      </c>
    </row>
    <row r="183" spans="1:9" ht="15" customHeight="1">
      <c r="A183" s="19">
        <v>180</v>
      </c>
      <c r="B183" s="29" t="s">
        <v>338</v>
      </c>
      <c r="C183" s="29" t="s">
        <v>339</v>
      </c>
      <c r="D183" s="20" t="s">
        <v>210</v>
      </c>
      <c r="E183" s="29" t="s">
        <v>49</v>
      </c>
      <c r="F183" s="33">
        <v>0.038651736111111105</v>
      </c>
      <c r="G183" s="20" t="str">
        <f t="shared" si="12"/>
        <v>5.34/km</v>
      </c>
      <c r="H183" s="21">
        <f t="shared" si="15"/>
        <v>0.013769328703703697</v>
      </c>
      <c r="I183" s="21">
        <f t="shared" si="16"/>
        <v>0.0064825231481481435</v>
      </c>
    </row>
    <row r="184" spans="1:9" ht="15" customHeight="1">
      <c r="A184" s="19">
        <v>181</v>
      </c>
      <c r="B184" s="29" t="s">
        <v>340</v>
      </c>
      <c r="C184" s="29" t="s">
        <v>328</v>
      </c>
      <c r="D184" s="20" t="s">
        <v>168</v>
      </c>
      <c r="E184" s="29" t="s">
        <v>18</v>
      </c>
      <c r="F184" s="33">
        <v>0.03867071759259259</v>
      </c>
      <c r="G184" s="20" t="str">
        <f t="shared" si="12"/>
        <v>5.34/km</v>
      </c>
      <c r="H184" s="21">
        <f t="shared" si="15"/>
        <v>0.013788310185185185</v>
      </c>
      <c r="I184" s="21">
        <f t="shared" si="16"/>
        <v>0.007761111111111111</v>
      </c>
    </row>
    <row r="185" spans="1:9" ht="15" customHeight="1">
      <c r="A185" s="19">
        <v>182</v>
      </c>
      <c r="B185" s="29" t="s">
        <v>341</v>
      </c>
      <c r="C185" s="29" t="s">
        <v>342</v>
      </c>
      <c r="D185" s="20" t="s">
        <v>21</v>
      </c>
      <c r="E185" s="29" t="s">
        <v>29</v>
      </c>
      <c r="F185" s="33">
        <v>0.03884456018518518</v>
      </c>
      <c r="G185" s="20" t="str">
        <f t="shared" si="12"/>
        <v>5.36/km</v>
      </c>
      <c r="H185" s="21">
        <f t="shared" si="15"/>
        <v>0.013962152777777771</v>
      </c>
      <c r="I185" s="21">
        <f t="shared" si="16"/>
        <v>0.013226157407407398</v>
      </c>
    </row>
    <row r="186" spans="1:9" ht="15" customHeight="1">
      <c r="A186" s="19">
        <v>183</v>
      </c>
      <c r="B186" s="29" t="s">
        <v>343</v>
      </c>
      <c r="C186" s="29" t="s">
        <v>344</v>
      </c>
      <c r="D186" s="20" t="s">
        <v>247</v>
      </c>
      <c r="E186" s="29" t="s">
        <v>114</v>
      </c>
      <c r="F186" s="33">
        <v>0.03891111111111111</v>
      </c>
      <c r="G186" s="20" t="str">
        <f t="shared" si="12"/>
        <v>5.36/km</v>
      </c>
      <c r="H186" s="21">
        <f t="shared" si="15"/>
        <v>0.014028703703703703</v>
      </c>
      <c r="I186" s="21">
        <f t="shared" si="16"/>
        <v>0.005686111111111114</v>
      </c>
    </row>
    <row r="187" spans="1:9" ht="15" customHeight="1">
      <c r="A187" s="19">
        <v>184</v>
      </c>
      <c r="B187" s="29" t="s">
        <v>232</v>
      </c>
      <c r="C187" s="29" t="s">
        <v>160</v>
      </c>
      <c r="D187" s="20" t="s">
        <v>127</v>
      </c>
      <c r="E187" s="29" t="s">
        <v>114</v>
      </c>
      <c r="F187" s="33">
        <v>0.03891574074074074</v>
      </c>
      <c r="G187" s="20" t="str">
        <f t="shared" si="12"/>
        <v>5.36/km</v>
      </c>
      <c r="H187" s="21">
        <f t="shared" si="15"/>
        <v>0.014033333333333328</v>
      </c>
      <c r="I187" s="21">
        <f t="shared" si="16"/>
        <v>0.009151967592592587</v>
      </c>
    </row>
    <row r="188" spans="1:9" ht="15" customHeight="1">
      <c r="A188" s="19">
        <v>185</v>
      </c>
      <c r="B188" s="29" t="s">
        <v>345</v>
      </c>
      <c r="C188" s="29" t="s">
        <v>273</v>
      </c>
      <c r="D188" s="20" t="s">
        <v>168</v>
      </c>
      <c r="E188" s="29" t="s">
        <v>22</v>
      </c>
      <c r="F188" s="33">
        <v>0.039210763888888896</v>
      </c>
      <c r="G188" s="20" t="str">
        <f t="shared" si="12"/>
        <v>5.39/km</v>
      </c>
      <c r="H188" s="21">
        <f t="shared" si="15"/>
        <v>0.014328356481481487</v>
      </c>
      <c r="I188" s="21">
        <f t="shared" si="16"/>
        <v>0.008301157407407413</v>
      </c>
    </row>
    <row r="189" spans="1:9" ht="15" customHeight="1">
      <c r="A189" s="19">
        <v>186</v>
      </c>
      <c r="B189" s="30" t="s">
        <v>346</v>
      </c>
      <c r="C189" s="30" t="s">
        <v>347</v>
      </c>
      <c r="D189" s="20" t="s">
        <v>111</v>
      </c>
      <c r="E189" s="30" t="s">
        <v>46</v>
      </c>
      <c r="F189" s="33">
        <v>0.03933877314814815</v>
      </c>
      <c r="G189" s="20" t="str">
        <f t="shared" si="12"/>
        <v>5.40/km</v>
      </c>
      <c r="H189" s="21">
        <f t="shared" si="15"/>
        <v>0.014456365740740738</v>
      </c>
      <c r="I189" s="21">
        <f t="shared" si="16"/>
        <v>0.010060763888888886</v>
      </c>
    </row>
    <row r="190" spans="1:9" ht="15" customHeight="1">
      <c r="A190" s="19">
        <v>187</v>
      </c>
      <c r="B190" s="29" t="s">
        <v>150</v>
      </c>
      <c r="C190" s="29" t="s">
        <v>348</v>
      </c>
      <c r="D190" s="20" t="s">
        <v>241</v>
      </c>
      <c r="E190" s="29" t="s">
        <v>46</v>
      </c>
      <c r="F190" s="33">
        <v>0.04010046296296296</v>
      </c>
      <c r="G190" s="20" t="str">
        <f t="shared" si="12"/>
        <v>5.47/km</v>
      </c>
      <c r="H190" s="21">
        <f t="shared" si="15"/>
        <v>0.015218055555555554</v>
      </c>
      <c r="I190" s="21">
        <f t="shared" si="16"/>
        <v>0.007115162037037041</v>
      </c>
    </row>
    <row r="191" spans="1:9" ht="15" customHeight="1">
      <c r="A191" s="19">
        <v>188</v>
      </c>
      <c r="B191" s="29" t="s">
        <v>349</v>
      </c>
      <c r="C191" s="29" t="s">
        <v>350</v>
      </c>
      <c r="D191" s="20" t="s">
        <v>111</v>
      </c>
      <c r="E191" s="29" t="s">
        <v>29</v>
      </c>
      <c r="F191" s="33">
        <v>0.04040219907407407</v>
      </c>
      <c r="G191" s="20" t="str">
        <f t="shared" si="12"/>
        <v>5.49/km</v>
      </c>
      <c r="H191" s="21">
        <f t="shared" si="15"/>
        <v>0.015519791666666664</v>
      </c>
      <c r="I191" s="21">
        <f t="shared" si="16"/>
        <v>0.011124189814814812</v>
      </c>
    </row>
    <row r="192" spans="1:9" ht="15" customHeight="1">
      <c r="A192" s="19">
        <v>189</v>
      </c>
      <c r="B192" s="30" t="s">
        <v>351</v>
      </c>
      <c r="C192" s="30" t="s">
        <v>90</v>
      </c>
      <c r="D192" s="20" t="s">
        <v>21</v>
      </c>
      <c r="E192" s="30" t="s">
        <v>46</v>
      </c>
      <c r="F192" s="33">
        <v>0.04052118055555556</v>
      </c>
      <c r="G192" s="20" t="str">
        <f aca="true" t="shared" si="17" ref="G192:G202">TEXT(INT((HOUR(F192)*3600+MINUTE(F192)*60+SECOND(F192))/$I$2/60),"0")&amp;"."&amp;TEXT(MOD((HOUR(F192)*3600+MINUTE(F192)*60+SECOND(F192))/$I$2,60),"00")&amp;"/km"</f>
        <v>5.50/km</v>
      </c>
      <c r="H192" s="21">
        <f t="shared" si="15"/>
        <v>0.015638773148148148</v>
      </c>
      <c r="I192" s="21">
        <f t="shared" si="16"/>
        <v>0.014902777777777775</v>
      </c>
    </row>
    <row r="193" spans="1:9" ht="15" customHeight="1">
      <c r="A193" s="19">
        <v>190</v>
      </c>
      <c r="B193" s="29" t="s">
        <v>352</v>
      </c>
      <c r="C193" s="29" t="s">
        <v>45</v>
      </c>
      <c r="D193" s="20" t="s">
        <v>21</v>
      </c>
      <c r="E193" s="29" t="s">
        <v>114</v>
      </c>
      <c r="F193" s="33">
        <v>0.041146527777777775</v>
      </c>
      <c r="G193" s="20" t="str">
        <f t="shared" si="17"/>
        <v>5.56/km</v>
      </c>
      <c r="H193" s="21">
        <f t="shared" si="15"/>
        <v>0.016264120370370366</v>
      </c>
      <c r="I193" s="21">
        <f t="shared" si="16"/>
        <v>0.015528124999999993</v>
      </c>
    </row>
    <row r="194" spans="1:9" ht="15" customHeight="1">
      <c r="A194" s="19">
        <v>191</v>
      </c>
      <c r="B194" s="29" t="s">
        <v>353</v>
      </c>
      <c r="C194" s="29" t="s">
        <v>354</v>
      </c>
      <c r="D194" s="20" t="s">
        <v>111</v>
      </c>
      <c r="E194" s="29" t="s">
        <v>40</v>
      </c>
      <c r="F194" s="33">
        <v>0.0414380787037037</v>
      </c>
      <c r="G194" s="20" t="str">
        <f t="shared" si="17"/>
        <v>5.58/km</v>
      </c>
      <c r="H194" s="21">
        <f t="shared" si="15"/>
        <v>0.016555671296296294</v>
      </c>
      <c r="I194" s="21">
        <f t="shared" si="16"/>
        <v>0.012160069444444442</v>
      </c>
    </row>
    <row r="195" spans="1:9" ht="15" customHeight="1">
      <c r="A195" s="19">
        <v>192</v>
      </c>
      <c r="B195" s="30" t="s">
        <v>355</v>
      </c>
      <c r="C195" s="30" t="s">
        <v>177</v>
      </c>
      <c r="D195" s="20" t="s">
        <v>21</v>
      </c>
      <c r="E195" s="30" t="s">
        <v>103</v>
      </c>
      <c r="F195" s="33">
        <v>0.04230034722222222</v>
      </c>
      <c r="G195" s="20" t="str">
        <f t="shared" si="17"/>
        <v>6.06/km</v>
      </c>
      <c r="H195" s="21">
        <f t="shared" si="15"/>
        <v>0.017417939814814813</v>
      </c>
      <c r="I195" s="21">
        <f t="shared" si="16"/>
        <v>0.01668194444444444</v>
      </c>
    </row>
    <row r="196" spans="1:9" ht="15" customHeight="1">
      <c r="A196" s="19">
        <v>193</v>
      </c>
      <c r="B196" s="29" t="s">
        <v>356</v>
      </c>
      <c r="C196" s="29" t="s">
        <v>235</v>
      </c>
      <c r="D196" s="20" t="s">
        <v>241</v>
      </c>
      <c r="E196" s="29" t="s">
        <v>40</v>
      </c>
      <c r="F196" s="33">
        <v>0.04259201388888889</v>
      </c>
      <c r="G196" s="20" t="str">
        <f t="shared" si="17"/>
        <v>6.08/km</v>
      </c>
      <c r="H196" s="21">
        <f t="shared" si="15"/>
        <v>0.017709606481481482</v>
      </c>
      <c r="I196" s="21">
        <f t="shared" si="16"/>
        <v>0.00960671296296297</v>
      </c>
    </row>
    <row r="197" spans="1:9" ht="15" customHeight="1">
      <c r="A197" s="19">
        <v>194</v>
      </c>
      <c r="B197" s="29" t="s">
        <v>357</v>
      </c>
      <c r="C197" s="29" t="s">
        <v>358</v>
      </c>
      <c r="D197" s="20" t="s">
        <v>241</v>
      </c>
      <c r="E197" s="29" t="s">
        <v>40</v>
      </c>
      <c r="F197" s="33">
        <v>0.042597222222222224</v>
      </c>
      <c r="G197" s="20" t="str">
        <f t="shared" si="17"/>
        <v>6.08/km</v>
      </c>
      <c r="H197" s="21">
        <f t="shared" si="15"/>
        <v>0.017714814814814815</v>
      </c>
      <c r="I197" s="21">
        <f t="shared" si="16"/>
        <v>0.009611921296296302</v>
      </c>
    </row>
    <row r="198" spans="1:9" ht="15" customHeight="1">
      <c r="A198" s="19">
        <v>195</v>
      </c>
      <c r="B198" s="29" t="s">
        <v>359</v>
      </c>
      <c r="C198" s="29" t="s">
        <v>360</v>
      </c>
      <c r="D198" s="20" t="s">
        <v>21</v>
      </c>
      <c r="E198" s="29" t="s">
        <v>40</v>
      </c>
      <c r="F198" s="33">
        <v>0.04260231481481481</v>
      </c>
      <c r="G198" s="20" t="str">
        <f t="shared" si="17"/>
        <v>6.08/km</v>
      </c>
      <c r="H198" s="21">
        <f t="shared" si="15"/>
        <v>0.0177199074074074</v>
      </c>
      <c r="I198" s="21">
        <f t="shared" si="16"/>
        <v>0.016983912037037027</v>
      </c>
    </row>
    <row r="199" spans="1:9" ht="15" customHeight="1">
      <c r="A199" s="19">
        <v>196</v>
      </c>
      <c r="B199" s="29" t="s">
        <v>242</v>
      </c>
      <c r="C199" s="29" t="s">
        <v>361</v>
      </c>
      <c r="D199" s="20" t="s">
        <v>111</v>
      </c>
      <c r="E199" s="29" t="s">
        <v>114</v>
      </c>
      <c r="F199" s="33">
        <v>0.044600231481481484</v>
      </c>
      <c r="G199" s="20" t="str">
        <f t="shared" si="17"/>
        <v>6.25/km</v>
      </c>
      <c r="H199" s="21">
        <f t="shared" si="15"/>
        <v>0.019717824074074075</v>
      </c>
      <c r="I199" s="21">
        <f t="shared" si="16"/>
        <v>0.015322222222222223</v>
      </c>
    </row>
    <row r="200" spans="1:9" ht="15" customHeight="1">
      <c r="A200" s="19">
        <v>197</v>
      </c>
      <c r="B200" s="29" t="s">
        <v>362</v>
      </c>
      <c r="C200" s="29" t="s">
        <v>363</v>
      </c>
      <c r="D200" s="20" t="s">
        <v>241</v>
      </c>
      <c r="E200" s="29" t="s">
        <v>114</v>
      </c>
      <c r="F200" s="33">
        <v>0.04551909722222222</v>
      </c>
      <c r="G200" s="20" t="str">
        <f t="shared" si="17"/>
        <v>6.33/km</v>
      </c>
      <c r="H200" s="21">
        <f t="shared" si="15"/>
        <v>0.020636689814814813</v>
      </c>
      <c r="I200" s="21">
        <f t="shared" si="16"/>
        <v>0.0125337962962963</v>
      </c>
    </row>
    <row r="201" spans="1:9" ht="15" customHeight="1">
      <c r="A201" s="19">
        <v>198</v>
      </c>
      <c r="B201" s="30" t="s">
        <v>364</v>
      </c>
      <c r="C201" s="30" t="s">
        <v>269</v>
      </c>
      <c r="D201" s="20" t="s">
        <v>210</v>
      </c>
      <c r="E201" s="30" t="s">
        <v>46</v>
      </c>
      <c r="F201" s="33">
        <v>0.046689814814814816</v>
      </c>
      <c r="G201" s="20" t="str">
        <f t="shared" si="17"/>
        <v>6.43/km</v>
      </c>
      <c r="H201" s="21">
        <f t="shared" si="15"/>
        <v>0.021807407407407407</v>
      </c>
      <c r="I201" s="21">
        <f t="shared" si="16"/>
        <v>0.014520601851851854</v>
      </c>
    </row>
    <row r="202" spans="1:9" ht="15" customHeight="1" thickBot="1">
      <c r="A202" s="22">
        <v>199</v>
      </c>
      <c r="B202" s="31" t="s">
        <v>365</v>
      </c>
      <c r="C202" s="31" t="s">
        <v>45</v>
      </c>
      <c r="D202" s="23" t="s">
        <v>21</v>
      </c>
      <c r="E202" s="31" t="s">
        <v>114</v>
      </c>
      <c r="F202" s="34">
        <v>0.047920023148148146</v>
      </c>
      <c r="G202" s="23" t="str">
        <f t="shared" si="17"/>
        <v>6.54/km</v>
      </c>
      <c r="H202" s="24">
        <f t="shared" si="15"/>
        <v>0.023037615740740737</v>
      </c>
      <c r="I202" s="24">
        <f t="shared" si="16"/>
        <v>0.022301620370370364</v>
      </c>
    </row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autoFilter ref="A3:I20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4" t="str">
        <f>Individuale!A1</f>
        <v>Straccavejano 7ª edizione</v>
      </c>
      <c r="B1" s="55"/>
      <c r="C1" s="56"/>
    </row>
    <row r="2" spans="1:3" ht="33" customHeight="1" thickBot="1">
      <c r="A2" s="57" t="str">
        <f>Individuale!A2&amp;" km. "&amp;Individuale!I2</f>
        <v> Vejano (VT) Italia - Domenica 27/09/2009 km. 10</v>
      </c>
      <c r="B2" s="58"/>
      <c r="C2" s="59"/>
    </row>
    <row r="3" spans="1:3" ht="24.75" customHeight="1" thickBot="1">
      <c r="A3" s="13" t="s">
        <v>2</v>
      </c>
      <c r="B3" s="14" t="s">
        <v>6</v>
      </c>
      <c r="C3" s="14" t="s">
        <v>11</v>
      </c>
    </row>
    <row r="4" spans="1:3" ht="15" customHeight="1">
      <c r="A4" s="27">
        <v>1</v>
      </c>
      <c r="B4" s="40" t="s">
        <v>22</v>
      </c>
      <c r="C4" s="43">
        <v>22</v>
      </c>
    </row>
    <row r="5" spans="1:3" ht="15" customHeight="1">
      <c r="A5" s="25">
        <v>2</v>
      </c>
      <c r="B5" s="41" t="s">
        <v>114</v>
      </c>
      <c r="C5" s="44">
        <v>22</v>
      </c>
    </row>
    <row r="6" spans="1:3" ht="15" customHeight="1">
      <c r="A6" s="25">
        <v>3</v>
      </c>
      <c r="B6" s="41" t="s">
        <v>18</v>
      </c>
      <c r="C6" s="44">
        <v>19</v>
      </c>
    </row>
    <row r="7" spans="1:3" ht="15" customHeight="1">
      <c r="A7" s="25">
        <v>4</v>
      </c>
      <c r="B7" s="41" t="s">
        <v>46</v>
      </c>
      <c r="C7" s="44">
        <v>16</v>
      </c>
    </row>
    <row r="8" spans="1:3" ht="15" customHeight="1">
      <c r="A8" s="25">
        <v>5</v>
      </c>
      <c r="B8" s="41" t="s">
        <v>40</v>
      </c>
      <c r="C8" s="44">
        <v>15</v>
      </c>
    </row>
    <row r="9" spans="1:3" ht="15" customHeight="1">
      <c r="A9" s="25">
        <v>6</v>
      </c>
      <c r="B9" s="41" t="s">
        <v>49</v>
      </c>
      <c r="C9" s="44">
        <v>15</v>
      </c>
    </row>
    <row r="10" spans="1:3" ht="15" customHeight="1">
      <c r="A10" s="25">
        <v>7</v>
      </c>
      <c r="B10" s="41" t="s">
        <v>82</v>
      </c>
      <c r="C10" s="44">
        <v>14</v>
      </c>
    </row>
    <row r="11" spans="1:3" ht="15" customHeight="1">
      <c r="A11" s="25">
        <v>8</v>
      </c>
      <c r="B11" s="41" t="s">
        <v>29</v>
      </c>
      <c r="C11" s="44">
        <v>14</v>
      </c>
    </row>
    <row r="12" spans="1:3" ht="15" customHeight="1">
      <c r="A12" s="25">
        <v>9</v>
      </c>
      <c r="B12" s="41" t="s">
        <v>25</v>
      </c>
      <c r="C12" s="44">
        <v>8</v>
      </c>
    </row>
    <row r="13" spans="1:3" ht="15" customHeight="1">
      <c r="A13" s="25">
        <v>10</v>
      </c>
      <c r="B13" s="41" t="s">
        <v>70</v>
      </c>
      <c r="C13" s="44">
        <v>7</v>
      </c>
    </row>
    <row r="14" spans="1:3" ht="15" customHeight="1">
      <c r="A14" s="25">
        <v>11</v>
      </c>
      <c r="B14" s="41" t="s">
        <v>103</v>
      </c>
      <c r="C14" s="44">
        <v>5</v>
      </c>
    </row>
    <row r="15" spans="1:3" ht="15" customHeight="1">
      <c r="A15" s="25">
        <v>12</v>
      </c>
      <c r="B15" s="41" t="s">
        <v>58</v>
      </c>
      <c r="C15" s="44">
        <v>4</v>
      </c>
    </row>
    <row r="16" spans="1:3" ht="15" customHeight="1">
      <c r="A16" s="25">
        <v>13</v>
      </c>
      <c r="B16" s="41" t="s">
        <v>91</v>
      </c>
      <c r="C16" s="44">
        <v>3</v>
      </c>
    </row>
    <row r="17" spans="1:3" ht="15" customHeight="1">
      <c r="A17" s="25">
        <v>14</v>
      </c>
      <c r="B17" s="41" t="s">
        <v>212</v>
      </c>
      <c r="C17" s="44">
        <v>3</v>
      </c>
    </row>
    <row r="18" spans="1:3" ht="15" customHeight="1">
      <c r="A18" s="25">
        <v>15</v>
      </c>
      <c r="B18" s="41" t="s">
        <v>181</v>
      </c>
      <c r="C18" s="44">
        <v>2</v>
      </c>
    </row>
    <row r="19" spans="1:3" ht="15" customHeight="1">
      <c r="A19" s="25">
        <v>16</v>
      </c>
      <c r="B19" s="41" t="s">
        <v>79</v>
      </c>
      <c r="C19" s="44">
        <v>2</v>
      </c>
    </row>
    <row r="20" spans="1:3" ht="15" customHeight="1">
      <c r="A20" s="25">
        <v>17</v>
      </c>
      <c r="B20" s="41" t="s">
        <v>98</v>
      </c>
      <c r="C20" s="44">
        <v>2</v>
      </c>
    </row>
    <row r="21" spans="1:3" ht="15" customHeight="1">
      <c r="A21" s="46">
        <v>18</v>
      </c>
      <c r="B21" s="47" t="s">
        <v>368</v>
      </c>
      <c r="C21" s="48">
        <v>1</v>
      </c>
    </row>
    <row r="22" spans="1:3" ht="15" customHeight="1">
      <c r="A22" s="25">
        <v>19</v>
      </c>
      <c r="B22" s="41" t="s">
        <v>146</v>
      </c>
      <c r="C22" s="44">
        <v>1</v>
      </c>
    </row>
    <row r="23" spans="1:3" ht="15" customHeight="1">
      <c r="A23" s="25">
        <v>20</v>
      </c>
      <c r="B23" s="41" t="s">
        <v>304</v>
      </c>
      <c r="C23" s="44">
        <v>1</v>
      </c>
    </row>
    <row r="24" spans="1:3" ht="15" customHeight="1">
      <c r="A24" s="25">
        <v>21</v>
      </c>
      <c r="B24" s="41" t="s">
        <v>313</v>
      </c>
      <c r="C24" s="44">
        <v>1</v>
      </c>
    </row>
    <row r="25" spans="1:3" ht="15" customHeight="1">
      <c r="A25" s="25">
        <v>22</v>
      </c>
      <c r="B25" s="41" t="s">
        <v>84</v>
      </c>
      <c r="C25" s="44">
        <v>1</v>
      </c>
    </row>
    <row r="26" spans="1:3" ht="15" customHeight="1">
      <c r="A26" s="25">
        <v>23</v>
      </c>
      <c r="B26" s="41" t="s">
        <v>198</v>
      </c>
      <c r="C26" s="44">
        <v>1</v>
      </c>
    </row>
    <row r="27" spans="1:3" ht="15" customHeight="1">
      <c r="A27" s="25">
        <v>24</v>
      </c>
      <c r="B27" s="41" t="s">
        <v>300</v>
      </c>
      <c r="C27" s="44">
        <v>1</v>
      </c>
    </row>
    <row r="28" spans="1:3" ht="15" customHeight="1">
      <c r="A28" s="25">
        <v>25</v>
      </c>
      <c r="B28" s="41" t="s">
        <v>236</v>
      </c>
      <c r="C28" s="44">
        <v>1</v>
      </c>
    </row>
    <row r="29" spans="1:3" ht="15" customHeight="1">
      <c r="A29" s="25">
        <v>26</v>
      </c>
      <c r="B29" s="41" t="s">
        <v>195</v>
      </c>
      <c r="C29" s="44">
        <v>1</v>
      </c>
    </row>
    <row r="30" spans="1:3" ht="15" customHeight="1">
      <c r="A30" s="25">
        <v>27</v>
      </c>
      <c r="B30" s="41" t="s">
        <v>308</v>
      </c>
      <c r="C30" s="44">
        <v>1</v>
      </c>
    </row>
    <row r="31" spans="1:3" ht="15" customHeight="1">
      <c r="A31" s="25">
        <v>28</v>
      </c>
      <c r="B31" s="41" t="s">
        <v>225</v>
      </c>
      <c r="C31" s="44">
        <v>1</v>
      </c>
    </row>
    <row r="32" spans="1:3" ht="15" customHeight="1">
      <c r="A32" s="25">
        <v>29</v>
      </c>
      <c r="B32" s="41" t="s">
        <v>295</v>
      </c>
      <c r="C32" s="44">
        <v>1</v>
      </c>
    </row>
    <row r="33" spans="1:3" ht="15" customHeight="1">
      <c r="A33" s="25">
        <v>30</v>
      </c>
      <c r="B33" s="41" t="s">
        <v>15</v>
      </c>
      <c r="C33" s="44">
        <v>1</v>
      </c>
    </row>
    <row r="34" spans="1:3" ht="15" customHeight="1">
      <c r="A34" s="25">
        <v>31</v>
      </c>
      <c r="B34" s="41" t="s">
        <v>162</v>
      </c>
      <c r="C34" s="44">
        <v>1</v>
      </c>
    </row>
    <row r="35" spans="1:3" ht="15" customHeight="1">
      <c r="A35" s="25">
        <v>32</v>
      </c>
      <c r="B35" s="41" t="s">
        <v>137</v>
      </c>
      <c r="C35" s="44">
        <v>1</v>
      </c>
    </row>
    <row r="36" spans="1:3" ht="15" customHeight="1">
      <c r="A36" s="25">
        <v>33</v>
      </c>
      <c r="B36" s="41" t="s">
        <v>325</v>
      </c>
      <c r="C36" s="44">
        <v>1</v>
      </c>
    </row>
    <row r="37" spans="1:3" ht="15" customHeight="1">
      <c r="A37" s="25">
        <v>34</v>
      </c>
      <c r="B37" s="41" t="s">
        <v>206</v>
      </c>
      <c r="C37" s="44">
        <v>1</v>
      </c>
    </row>
    <row r="38" spans="1:3" ht="15" customHeight="1">
      <c r="A38" s="25">
        <v>35</v>
      </c>
      <c r="B38" s="41" t="s">
        <v>149</v>
      </c>
      <c r="C38" s="44">
        <v>1</v>
      </c>
    </row>
    <row r="39" spans="1:3" ht="15" customHeight="1">
      <c r="A39" s="25">
        <v>36</v>
      </c>
      <c r="B39" s="41" t="s">
        <v>63</v>
      </c>
      <c r="C39" s="44">
        <v>1</v>
      </c>
    </row>
    <row r="40" spans="1:3" ht="15" customHeight="1">
      <c r="A40" s="25">
        <v>37</v>
      </c>
      <c r="B40" s="41" t="s">
        <v>255</v>
      </c>
      <c r="C40" s="44">
        <v>1</v>
      </c>
    </row>
    <row r="41" spans="1:3" ht="15" customHeight="1">
      <c r="A41" s="25">
        <v>38</v>
      </c>
      <c r="B41" s="41" t="s">
        <v>262</v>
      </c>
      <c r="C41" s="44">
        <v>1</v>
      </c>
    </row>
    <row r="42" spans="1:3" ht="15" customHeight="1">
      <c r="A42" s="25">
        <v>39</v>
      </c>
      <c r="B42" s="41" t="s">
        <v>251</v>
      </c>
      <c r="C42" s="44">
        <v>1</v>
      </c>
    </row>
    <row r="43" spans="1:3" ht="15" customHeight="1">
      <c r="A43" s="25">
        <v>40</v>
      </c>
      <c r="B43" s="41" t="s">
        <v>131</v>
      </c>
      <c r="C43" s="44">
        <v>1</v>
      </c>
    </row>
    <row r="44" spans="1:3" ht="15" customHeight="1">
      <c r="A44" s="25">
        <v>41</v>
      </c>
      <c r="B44" s="41" t="s">
        <v>302</v>
      </c>
      <c r="C44" s="44">
        <v>1</v>
      </c>
    </row>
    <row r="45" spans="1:3" ht="15" customHeight="1">
      <c r="A45" s="25">
        <v>42</v>
      </c>
      <c r="B45" s="41" t="s">
        <v>290</v>
      </c>
      <c r="C45" s="44">
        <v>1</v>
      </c>
    </row>
    <row r="46" spans="1:3" ht="15" customHeight="1" thickBot="1">
      <c r="A46" s="26">
        <v>43</v>
      </c>
      <c r="B46" s="42" t="s">
        <v>128</v>
      </c>
      <c r="C46" s="45">
        <v>1</v>
      </c>
    </row>
    <row r="47" ht="12.75">
      <c r="C47" s="4">
        <f>SUM(C4:C46)</f>
        <v>199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2009-10-15T11:54:46Z</dcterms:modified>
  <cp:category/>
  <cp:version/>
  <cp:contentType/>
  <cp:contentStatus/>
</cp:coreProperties>
</file>