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26" yWindow="810" windowWidth="15480" windowHeight="8190" tabRatio="357" firstSheet="1" activeTab="1"/>
  </bookViews>
  <sheets>
    <sheet name="Foglio1" sheetId="1" r:id="rId1"/>
    <sheet name="Vico 2008" sheetId="2" r:id="rId2"/>
    <sheet name="Squadre Vico 2008" sheetId="3" r:id="rId3"/>
    <sheet name="Pivot" sheetId="4" r:id="rId4"/>
  </sheets>
  <definedNames>
    <definedName name="_xlnm._FilterDatabase" localSheetId="2" hidden="1">'Squadre Vico 2008'!$A$3:$C$32</definedName>
    <definedName name="_xlnm._FilterDatabase" localSheetId="1" hidden="1">'Vico 2008'!$A$3:$I$524</definedName>
    <definedName name="km" localSheetId="2">'Squadre Vico 2008'!#REF!</definedName>
    <definedName name="km">'Vico 2008'!$J$2</definedName>
    <definedName name="_xlnm.Print_Titles" localSheetId="2">'Squadre Vico 2008'!$3:$3</definedName>
    <definedName name="_xlnm.Print_Titles" localSheetId="1">'Vico 2008'!$3:$3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<sst xmlns="http://schemas.openxmlformats.org/spreadsheetml/2006/main" count="2817" uniqueCount="914">
  <si>
    <t>ASD ENEA</t>
  </si>
  <si>
    <t>FARABOLINI</t>
  </si>
  <si>
    <t>SALVIONI</t>
  </si>
  <si>
    <t>MARA</t>
  </si>
  <si>
    <t>RIONDINO</t>
  </si>
  <si>
    <t>ASD Albatros Roma</t>
  </si>
  <si>
    <t>BALZANO</t>
  </si>
  <si>
    <t>Atletico Uisp Monterotondo</t>
  </si>
  <si>
    <t>CAPOBIANCHI</t>
  </si>
  <si>
    <t>AICS</t>
  </si>
  <si>
    <t>ALLEGRETTI</t>
  </si>
  <si>
    <t>CICCHINELLI</t>
  </si>
  <si>
    <t>Atletica Roma Acquacetosa</t>
  </si>
  <si>
    <t>TITTARELLI</t>
  </si>
  <si>
    <t>VAGNI</t>
  </si>
  <si>
    <t>GOVERNATORI</t>
  </si>
  <si>
    <t>TRIONFI</t>
  </si>
  <si>
    <t>BIANCA</t>
  </si>
  <si>
    <t>VIGLIALORO</t>
  </si>
  <si>
    <t>CREDENTINO</t>
  </si>
  <si>
    <t>GALATI</t>
  </si>
  <si>
    <t>DE LANGE</t>
  </si>
  <si>
    <t>BOB</t>
  </si>
  <si>
    <t>GAGLIARDI</t>
  </si>
  <si>
    <t>Tennis Club Parioli</t>
  </si>
  <si>
    <t>CAMPANILE</t>
  </si>
  <si>
    <t>TOMMASO</t>
  </si>
  <si>
    <t>MASIN</t>
  </si>
  <si>
    <t>OSVALDO</t>
  </si>
  <si>
    <t>QUATTROTTO</t>
  </si>
  <si>
    <t>DI SABATINO</t>
  </si>
  <si>
    <t>A.S. Atletica NEPI</t>
  </si>
  <si>
    <t>FROVA</t>
  </si>
  <si>
    <t>PREVITI</t>
  </si>
  <si>
    <t>COMPAGNUCCI</t>
  </si>
  <si>
    <t>DI CAMILLO</t>
  </si>
  <si>
    <t>M45</t>
  </si>
  <si>
    <t>MF 60</t>
  </si>
  <si>
    <t>FIRMANI</t>
  </si>
  <si>
    <t>DELL ABATE</t>
  </si>
  <si>
    <t>USAI</t>
  </si>
  <si>
    <t>CRISTOFANI</t>
  </si>
  <si>
    <t>FLYGHT RUNNERS</t>
  </si>
  <si>
    <t>TRILLO</t>
  </si>
  <si>
    <t>CESAREO</t>
  </si>
  <si>
    <t>Reale Circolo Canottieri Tevere Remo RM035</t>
  </si>
  <si>
    <t>MM60</t>
  </si>
  <si>
    <t>G. S. BANCARI ROMANI</t>
  </si>
  <si>
    <t>CASAGRANDE PIRANI</t>
  </si>
  <si>
    <t>DUCHI</t>
  </si>
  <si>
    <t>CANTUCCI</t>
  </si>
  <si>
    <t>DEL RIO</t>
  </si>
  <si>
    <t>COLASANTI</t>
  </si>
  <si>
    <t>PELOSI</t>
  </si>
  <si>
    <t>GERARDO</t>
  </si>
  <si>
    <t>GALGANO</t>
  </si>
  <si>
    <t>Flaminio Sporting Club RM124</t>
  </si>
  <si>
    <t>SERINO</t>
  </si>
  <si>
    <t>CARBONI</t>
  </si>
  <si>
    <t>PIETRAFORTE</t>
  </si>
  <si>
    <t>TESTI</t>
  </si>
  <si>
    <t>TANGEL</t>
  </si>
  <si>
    <t>MONIQUE HELENA MARIA</t>
  </si>
  <si>
    <t>DEL CALDO</t>
  </si>
  <si>
    <t>EMANUELE MARIA</t>
  </si>
  <si>
    <t>U.S. Roma83 RM165</t>
  </si>
  <si>
    <t>CHALMERS</t>
  </si>
  <si>
    <t>REBECCA</t>
  </si>
  <si>
    <t>CIRILLO</t>
  </si>
  <si>
    <t>MANARA</t>
  </si>
  <si>
    <t>BATTILOCCHI</t>
  </si>
  <si>
    <t>DI TUMA</t>
  </si>
  <si>
    <t>PAOLUCCI</t>
  </si>
  <si>
    <t>MM 70</t>
  </si>
  <si>
    <t>TARATUFOLO</t>
  </si>
  <si>
    <t>PELLINO</t>
  </si>
  <si>
    <t>ANTONINO</t>
  </si>
  <si>
    <t>ADS PODISTICA LUCO DEI MARSI</t>
  </si>
  <si>
    <t>ORSINGHER</t>
  </si>
  <si>
    <t>UTZERI</t>
  </si>
  <si>
    <t>PRIMIANO</t>
  </si>
  <si>
    <t>ANTONIA</t>
  </si>
  <si>
    <t>RIZZO</t>
  </si>
  <si>
    <t>BERNABEI</t>
  </si>
  <si>
    <t>BELLA</t>
  </si>
  <si>
    <t>CIFANI</t>
  </si>
  <si>
    <t>ZERVOS</t>
  </si>
  <si>
    <t>FERRANTINI</t>
  </si>
  <si>
    <t>MECONI</t>
  </si>
  <si>
    <t>D AMORE</t>
  </si>
  <si>
    <t>AURELI</t>
  </si>
  <si>
    <t>MARIANTONIETTA</t>
  </si>
  <si>
    <t>MF 55</t>
  </si>
  <si>
    <t>GIULI</t>
  </si>
  <si>
    <t>O'BRIEN</t>
  </si>
  <si>
    <t>CATHLEEN</t>
  </si>
  <si>
    <t>DI FILIPPO</t>
  </si>
  <si>
    <t>GUGLIOTTA</t>
  </si>
  <si>
    <t>MARTINELLI</t>
  </si>
  <si>
    <t>FANELLI</t>
  </si>
  <si>
    <t>DE SIMONE</t>
  </si>
  <si>
    <t>DI CARLO</t>
  </si>
  <si>
    <t>LAURIA</t>
  </si>
  <si>
    <t>BUDINI</t>
  </si>
  <si>
    <t>MANUEL</t>
  </si>
  <si>
    <t>SENZANONNO</t>
  </si>
  <si>
    <t>MICHAELIDES</t>
  </si>
  <si>
    <t>ARIS</t>
  </si>
  <si>
    <t>DI MISCIO</t>
  </si>
  <si>
    <t>MM40</t>
  </si>
  <si>
    <t>SDOIA</t>
  </si>
  <si>
    <t>BOTTA</t>
  </si>
  <si>
    <t>SIGHIERI</t>
  </si>
  <si>
    <t>SILVIA</t>
  </si>
  <si>
    <t>SCARNATI</t>
  </si>
  <si>
    <t>GRAMACCIONI</t>
  </si>
  <si>
    <t>MARCELLA</t>
  </si>
  <si>
    <t>MANCA</t>
  </si>
  <si>
    <t>Nuova Podistica Latina</t>
  </si>
  <si>
    <t>SAVINO</t>
  </si>
  <si>
    <t>NIDO</t>
  </si>
  <si>
    <t>DI GIAMMARTINO</t>
  </si>
  <si>
    <t>RENATO</t>
  </si>
  <si>
    <t>FALLONGO</t>
  </si>
  <si>
    <t>DI SIENA</t>
  </si>
  <si>
    <t>MISTRETTA</t>
  </si>
  <si>
    <t>LOSURDO</t>
  </si>
  <si>
    <t>DETTORI</t>
  </si>
  <si>
    <t>GAMBINO</t>
  </si>
  <si>
    <t>PECORONI</t>
  </si>
  <si>
    <t>SUSANNA</t>
  </si>
  <si>
    <t>Leprotti di Villa Ada</t>
  </si>
  <si>
    <t>RONDELLI</t>
  </si>
  <si>
    <t>LATTARULO</t>
  </si>
  <si>
    <t>CAPPADONA</t>
  </si>
  <si>
    <t>LUCIANO ANTONINO</t>
  </si>
  <si>
    <t>VECCHI</t>
  </si>
  <si>
    <t>DONATI</t>
  </si>
  <si>
    <t>MF50</t>
  </si>
  <si>
    <t>ASTRA ROMA</t>
  </si>
  <si>
    <t>LA PENNA</t>
  </si>
  <si>
    <t>villa aurelia</t>
  </si>
  <si>
    <t>AMICIZIA</t>
  </si>
  <si>
    <t>MF 65</t>
  </si>
  <si>
    <t>VASAPOLLO</t>
  </si>
  <si>
    <t>GIUSEPPEM</t>
  </si>
  <si>
    <t>BISEGNA</t>
  </si>
  <si>
    <t>ANNA</t>
  </si>
  <si>
    <t>GIANNECCHINI</t>
  </si>
  <si>
    <t>ORESTE</t>
  </si>
  <si>
    <t>European Running Club</t>
  </si>
  <si>
    <t>PALLADINO</t>
  </si>
  <si>
    <t>JULIA FLAVIA</t>
  </si>
  <si>
    <t>NASTASI</t>
  </si>
  <si>
    <t>DEMELAS</t>
  </si>
  <si>
    <t>CAMPI</t>
  </si>
  <si>
    <t>LORELLA</t>
  </si>
  <si>
    <t>CAPUANI</t>
  </si>
  <si>
    <t>ELISABETTA</t>
  </si>
  <si>
    <t>PROFITA</t>
  </si>
  <si>
    <t>LOGGIA</t>
  </si>
  <si>
    <t>MF40</t>
  </si>
  <si>
    <t>MARCHINI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</si>
  <si>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</si>
  <si>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</si>
  <si>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</si>
  <si>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</si>
  <si>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</si>
  <si>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</si>
  <si>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</si>
  <si>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</si>
  <si>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</si>
  <si>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</si>
  <si>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</si>
  <si>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</si>
  <si>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</si>
  <si>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</si>
  <si>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</si>
  <si>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</si>
  <si>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</si>
  <si>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</si>
  <si>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</si>
  <si>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FRANCO</t>
  </si>
  <si>
    <t>ANDREA</t>
  </si>
  <si>
    <t>MASSIMO</t>
  </si>
  <si>
    <t>FABRIZIO</t>
  </si>
  <si>
    <t>PAOLO</t>
  </si>
  <si>
    <t>GIORGI</t>
  </si>
  <si>
    <t>FRANCESCO</t>
  </si>
  <si>
    <t>STEFANO</t>
  </si>
  <si>
    <t>MARCO</t>
  </si>
  <si>
    <t>LUIGI</t>
  </si>
  <si>
    <t>ANGELO</t>
  </si>
  <si>
    <t>MAURIZIO</t>
  </si>
  <si>
    <t>GIOVANNI</t>
  </si>
  <si>
    <t>ENRICO</t>
  </si>
  <si>
    <t>CARLO</t>
  </si>
  <si>
    <t>BRUNO</t>
  </si>
  <si>
    <t>SERGIO</t>
  </si>
  <si>
    <t>MARIO</t>
  </si>
  <si>
    <t>DAVID</t>
  </si>
  <si>
    <t>FERNANDO</t>
  </si>
  <si>
    <t>LUCA</t>
  </si>
  <si>
    <t>DANIELA</t>
  </si>
  <si>
    <t>ANTONELLA</t>
  </si>
  <si>
    <t>DOMENICO</t>
  </si>
  <si>
    <t>GIORGIO</t>
  </si>
  <si>
    <t>SIMONA</t>
  </si>
  <si>
    <t>MASSIMILIANO</t>
  </si>
  <si>
    <t>UISP ROMA</t>
  </si>
  <si>
    <t>LEONCINI</t>
  </si>
  <si>
    <t>GALBANI</t>
  </si>
  <si>
    <t>RICCARDO</t>
  </si>
  <si>
    <t>PIERO</t>
  </si>
  <si>
    <t>FERRARI</t>
  </si>
  <si>
    <t>MILONE</t>
  </si>
  <si>
    <t>DE LUCA</t>
  </si>
  <si>
    <t>DEL CIELLO</t>
  </si>
  <si>
    <t>NOBILE</t>
  </si>
  <si>
    <t>LONGO</t>
  </si>
  <si>
    <t>PODISTICA OSTIA</t>
  </si>
  <si>
    <t>PIERONI</t>
  </si>
  <si>
    <t>GIULIANO</t>
  </si>
  <si>
    <t>OLIMPIA 2004</t>
  </si>
  <si>
    <t>SIRIGNANO</t>
  </si>
  <si>
    <t>GUIDO</t>
  </si>
  <si>
    <t>TIZIANO</t>
  </si>
  <si>
    <t>LBM SPORT TEAM</t>
  </si>
  <si>
    <t>ATL. AMICIZIA FIUGGI</t>
  </si>
  <si>
    <t>GIANCARLO</t>
  </si>
  <si>
    <t>RICCI</t>
  </si>
  <si>
    <t>M</t>
  </si>
  <si>
    <t>BERNARDINI</t>
  </si>
  <si>
    <t>LANFRANCO</t>
  </si>
  <si>
    <t>MARI</t>
  </si>
  <si>
    <t>SALVATORE</t>
  </si>
  <si>
    <t>GIANLUCA</t>
  </si>
  <si>
    <t>MAGRINI</t>
  </si>
  <si>
    <t>CANALIS</t>
  </si>
  <si>
    <t>CRAL POLIGRAFICO DELLO STATO</t>
  </si>
  <si>
    <t>AUGUSTO</t>
  </si>
  <si>
    <t>GIANCOTTI</t>
  </si>
  <si>
    <t>LEPROTTI DI VILLA ADA</t>
  </si>
  <si>
    <t>MARTELLA</t>
  </si>
  <si>
    <t>TIVOLI MARATHON</t>
  </si>
  <si>
    <t>PIETRO</t>
  </si>
  <si>
    <t>CHERUBINI</t>
  </si>
  <si>
    <t>LEONARDO</t>
  </si>
  <si>
    <t>ANTONELLO</t>
  </si>
  <si>
    <t>LABRICCIOSA</t>
  </si>
  <si>
    <t>PODISTI MARATONA DI ROMA</t>
  </si>
  <si>
    <t>FARINA</t>
  </si>
  <si>
    <t>CARLETTI</t>
  </si>
  <si>
    <t>LUCIANO</t>
  </si>
  <si>
    <t>SASSU</t>
  </si>
  <si>
    <t>MANSI</t>
  </si>
  <si>
    <t>SILVIOLI</t>
  </si>
  <si>
    <t>PODISTICA MORENA</t>
  </si>
  <si>
    <t>CACCHIONI</t>
  </si>
  <si>
    <t>VITTORIO</t>
  </si>
  <si>
    <t>OLIMPICA FLAMINIA</t>
  </si>
  <si>
    <t>BOTTI</t>
  </si>
  <si>
    <t>GIOVANNI SCAVO 2000 ATL.</t>
  </si>
  <si>
    <t>SANDULLO</t>
  </si>
  <si>
    <t>ARSENIO</t>
  </si>
  <si>
    <t>STABILE</t>
  </si>
  <si>
    <t>GIORDANO</t>
  </si>
  <si>
    <t>GUARNERA</t>
  </si>
  <si>
    <t>GIANNI</t>
  </si>
  <si>
    <t>SPADA</t>
  </si>
  <si>
    <t>MARINI</t>
  </si>
  <si>
    <t>DAVIDE</t>
  </si>
  <si>
    <t>GRANDIN</t>
  </si>
  <si>
    <t>DIEGO</t>
  </si>
  <si>
    <t>G.S. PETER PAN</t>
  </si>
  <si>
    <t>CAMPANI</t>
  </si>
  <si>
    <t>VERDESCA</t>
  </si>
  <si>
    <t>VINCENZO</t>
  </si>
  <si>
    <t>ROMOLO</t>
  </si>
  <si>
    <t>CARELLA</t>
  </si>
  <si>
    <t>MARINELLI</t>
  </si>
  <si>
    <t>RAFFAELE</t>
  </si>
  <si>
    <t>ROSA</t>
  </si>
  <si>
    <t>CASTELLANA</t>
  </si>
  <si>
    <t>LEONE</t>
  </si>
  <si>
    <t>FEDERICI</t>
  </si>
  <si>
    <t>UMBERTO</t>
  </si>
  <si>
    <t>SPAVENTA</t>
  </si>
  <si>
    <t>SANDRO</t>
  </si>
  <si>
    <t>CARDINALI</t>
  </si>
  <si>
    <t>LORENZO</t>
  </si>
  <si>
    <t>CECCARELLI</t>
  </si>
  <si>
    <t>LUCCI</t>
  </si>
  <si>
    <t>GRACILI</t>
  </si>
  <si>
    <t>MASCHERUCCI</t>
  </si>
  <si>
    <t>DELLE FONTANE</t>
  </si>
  <si>
    <t>POLIDORI</t>
  </si>
  <si>
    <t>MARZIANO</t>
  </si>
  <si>
    <t>CATALANO</t>
  </si>
  <si>
    <t>FILOSOFI</t>
  </si>
  <si>
    <t>PAOLA</t>
  </si>
  <si>
    <t>CANNUCCIA</t>
  </si>
  <si>
    <t>MARIA TERESA</t>
  </si>
  <si>
    <t>DE FABIIS</t>
  </si>
  <si>
    <t>DIONISI</t>
  </si>
  <si>
    <t>BARRETTA</t>
  </si>
  <si>
    <t>TISTARELLI</t>
  </si>
  <si>
    <t>BUZZI</t>
  </si>
  <si>
    <t>CARDARELLI</t>
  </si>
  <si>
    <t>GIUSTI</t>
  </si>
  <si>
    <t>DI IORIO</t>
  </si>
  <si>
    <t>MICHELE MATTEO</t>
  </si>
  <si>
    <t>MARIANI</t>
  </si>
  <si>
    <t>GIAMPIERO</t>
  </si>
  <si>
    <t>BENEDETTI</t>
  </si>
  <si>
    <t>GAMBI</t>
  </si>
  <si>
    <t>ROMANO</t>
  </si>
  <si>
    <t>ENNIO</t>
  </si>
  <si>
    <t>COCO</t>
  </si>
  <si>
    <t>AQUILINI</t>
  </si>
  <si>
    <t>FERRANTE</t>
  </si>
  <si>
    <t>ORLANDI</t>
  </si>
  <si>
    <t>ROCCA</t>
  </si>
  <si>
    <t>SERMONETA</t>
  </si>
  <si>
    <t>BATTISTA</t>
  </si>
  <si>
    <t>CENNI</t>
  </si>
  <si>
    <t>IORIO</t>
  </si>
  <si>
    <t>SALIS</t>
  </si>
  <si>
    <t>ARENI</t>
  </si>
  <si>
    <t>CECIARELLI</t>
  </si>
  <si>
    <t>FAUSTI</t>
  </si>
  <si>
    <t>FABRIZIA</t>
  </si>
  <si>
    <t>DUE PONTI SRL</t>
  </si>
  <si>
    <t>VALTER</t>
  </si>
  <si>
    <t>MARIA PIA</t>
  </si>
  <si>
    <t>FARRONATO</t>
  </si>
  <si>
    <t>LILIANA</t>
  </si>
  <si>
    <t>FORTE</t>
  </si>
  <si>
    <t>LAURA</t>
  </si>
  <si>
    <t>FERRI</t>
  </si>
  <si>
    <t>AMORI</t>
  </si>
  <si>
    <t>GIANFRANCO</t>
  </si>
  <si>
    <t>INNAMORATI</t>
  </si>
  <si>
    <t>BARBARA</t>
  </si>
  <si>
    <t>PAGLIARICCI</t>
  </si>
  <si>
    <t>SARA</t>
  </si>
  <si>
    <t>FULVIO</t>
  </si>
  <si>
    <t>CANNAVO</t>
  </si>
  <si>
    <t>ENZO</t>
  </si>
  <si>
    <t>VILLACORTA PAIMA</t>
  </si>
  <si>
    <t>VERONICA</t>
  </si>
  <si>
    <t>GRAZIA</t>
  </si>
  <si>
    <t>GAMBINI</t>
  </si>
  <si>
    <t>GIOVANNINI</t>
  </si>
  <si>
    <t>CIOCCHETTI</t>
  </si>
  <si>
    <t>SILVANA</t>
  </si>
  <si>
    <t>MICOZZI</t>
  </si>
  <si>
    <t>TIZIANA</t>
  </si>
  <si>
    <t>TRIPODI</t>
  </si>
  <si>
    <t>ENZO MARIA</t>
  </si>
  <si>
    <t>MATEROZZOLI</t>
  </si>
  <si>
    <t>VARI</t>
  </si>
  <si>
    <t>MOCCIA</t>
  </si>
  <si>
    <t>SANDRA</t>
  </si>
  <si>
    <t>A.S.D. PODISTICA SOLIDARIETA</t>
  </si>
  <si>
    <t>Iscritti</t>
  </si>
  <si>
    <t>LIBERO</t>
  </si>
  <si>
    <t>MM 35</t>
  </si>
  <si>
    <t>Atletica Villa Aurelia RM557</t>
  </si>
  <si>
    <t>MM 40</t>
  </si>
  <si>
    <t>G. S. Bancari Romani</t>
  </si>
  <si>
    <t>MM</t>
  </si>
  <si>
    <t>Atletica Gonnesa</t>
  </si>
  <si>
    <t>Meo Patacca</t>
  </si>
  <si>
    <t>DURANTE</t>
  </si>
  <si>
    <t>Atletica Di Marco Sport</t>
  </si>
  <si>
    <t>Italia Marathon Club</t>
  </si>
  <si>
    <t>LAZIO RUNNERS TEAM</t>
  </si>
  <si>
    <t>VENDITTI</t>
  </si>
  <si>
    <t>ERNESTO</t>
  </si>
  <si>
    <t>MM35</t>
  </si>
  <si>
    <t>Roma Road Runners Club RM 004</t>
  </si>
  <si>
    <t>Circolo Magistrati Corte dei Conti RM210</t>
  </si>
  <si>
    <t>MINICI</t>
  </si>
  <si>
    <t>LBM Sport Team</t>
  </si>
  <si>
    <t>ATANASI</t>
  </si>
  <si>
    <t>PATERNESI</t>
  </si>
  <si>
    <t>DE CARO</t>
  </si>
  <si>
    <t>LEONARDI</t>
  </si>
  <si>
    <t>MM 45</t>
  </si>
  <si>
    <t>ATL. VILLA AURELIA</t>
  </si>
  <si>
    <t>CRISANTI</t>
  </si>
  <si>
    <t>BOLSENA FORUM SPORT</t>
  </si>
  <si>
    <t>ATLETICA FALERIA</t>
  </si>
  <si>
    <t>BOLDORINI</t>
  </si>
  <si>
    <t>PODISTICA SOLIDARIETA</t>
  </si>
  <si>
    <t>RONCA</t>
  </si>
  <si>
    <t>G.S ARCOBALENO</t>
  </si>
  <si>
    <t>CASINI</t>
  </si>
  <si>
    <t>Amatori Atletica Pomezia</t>
  </si>
  <si>
    <t>Podistica Morena</t>
  </si>
  <si>
    <t>MAZZOLI</t>
  </si>
  <si>
    <t>ATLETICA AMICIZIA FIUGGI</t>
  </si>
  <si>
    <t>TIRONE</t>
  </si>
  <si>
    <t>PANZAVOLTA</t>
  </si>
  <si>
    <t>CESARE</t>
  </si>
  <si>
    <t>G.S. CAT SPORT RM189</t>
  </si>
  <si>
    <t>CASTAGNA</t>
  </si>
  <si>
    <t>G.S.D. LITAL</t>
  </si>
  <si>
    <t>CAVASSINI</t>
  </si>
  <si>
    <t>MM 50</t>
  </si>
  <si>
    <t>IAROSSI</t>
  </si>
  <si>
    <t>MUSCIO</t>
  </si>
  <si>
    <t>NAPOLI</t>
  </si>
  <si>
    <t>MM 55</t>
  </si>
  <si>
    <t>ATLETICA INSIEME</t>
  </si>
  <si>
    <t>BISIANI</t>
  </si>
  <si>
    <t>CAROSI</t>
  </si>
  <si>
    <t>Atletica</t>
  </si>
  <si>
    <t>ASD Amatori Putignano</t>
  </si>
  <si>
    <t>ARCASENZA</t>
  </si>
  <si>
    <t>PODISTICA PRENESTE - RM178</t>
  </si>
  <si>
    <t>A.S.D. AMATORI CASTELFUSANO</t>
  </si>
  <si>
    <t>BIGNAMI</t>
  </si>
  <si>
    <t>SIMEONI</t>
  </si>
  <si>
    <t>Due Ponti srl</t>
  </si>
  <si>
    <t>ABATE</t>
  </si>
  <si>
    <t>ASD LEPROTTI DI VILLA ADA</t>
  </si>
  <si>
    <t>MINUTO</t>
  </si>
  <si>
    <t>GRUPPO ECOLOGICO BAGNAIA</t>
  </si>
  <si>
    <t>IGNAZIO STEFANO</t>
  </si>
  <si>
    <t>RANIERI</t>
  </si>
  <si>
    <t>REAL FETTUCCINA F.C.</t>
  </si>
  <si>
    <t>CAPPETTA</t>
  </si>
  <si>
    <t>Amici del Parco dei Castelli Romani</t>
  </si>
  <si>
    <t>BERTOLO</t>
  </si>
  <si>
    <t>ANNA BABY RUNNER - CIVITAVECCHIA</t>
  </si>
  <si>
    <t>SBORDONI</t>
  </si>
  <si>
    <t>RICCOBELLO</t>
  </si>
  <si>
    <t>RAFFAELLA</t>
  </si>
  <si>
    <t>MF</t>
  </si>
  <si>
    <t>GP MONTI DELLA TOLFA AIRONE</t>
  </si>
  <si>
    <t>TASSAROTTI</t>
  </si>
  <si>
    <t>GUERRIERI</t>
  </si>
  <si>
    <t>BRESCINI</t>
  </si>
  <si>
    <t>ASI Atletica Latina 80</t>
  </si>
  <si>
    <t>D AMICO</t>
  </si>
  <si>
    <t>NAPPI</t>
  </si>
  <si>
    <t>UMERTO</t>
  </si>
  <si>
    <t>PIERI</t>
  </si>
  <si>
    <t>REDAELLI</t>
  </si>
  <si>
    <t>ADORNETTO</t>
  </si>
  <si>
    <t>CITERNESI</t>
  </si>
  <si>
    <t>PIERFRANCO</t>
  </si>
  <si>
    <t>GRUPPO PODISTICO ROMANA GAS</t>
  </si>
  <si>
    <t>Atletica IL CAMPANILE</t>
  </si>
  <si>
    <t>MM 60</t>
  </si>
  <si>
    <t>SALVATI</t>
  </si>
  <si>
    <t>Villa Ada Green Runner</t>
  </si>
  <si>
    <t>LUCHETTA</t>
  </si>
  <si>
    <t>OSTILI</t>
  </si>
  <si>
    <t>mm35</t>
  </si>
  <si>
    <t>G.S. MONTI</t>
  </si>
  <si>
    <t>MF 35</t>
  </si>
  <si>
    <t>FILIPPI</t>
  </si>
  <si>
    <t>Arca Enel</t>
  </si>
  <si>
    <t>TRAVAGLINI</t>
  </si>
  <si>
    <t>SABBATUCCI</t>
  </si>
  <si>
    <t>SCALABRIN</t>
  </si>
  <si>
    <t>ZUCCARELLI</t>
  </si>
  <si>
    <t>DI FRUSCIO</t>
  </si>
  <si>
    <t>Podistica Casalotti CSI ROMA COD 00087</t>
  </si>
  <si>
    <t>Atletico UISP Monterotondo</t>
  </si>
  <si>
    <t>NATALIZI</t>
  </si>
  <si>
    <t>GIOVANNETTI</t>
  </si>
  <si>
    <t>ANTONUZZI</t>
  </si>
  <si>
    <t>Atletica Monte Mario</t>
  </si>
  <si>
    <t>MUSTO</t>
  </si>
  <si>
    <t>ANGELO RAFFAELE</t>
  </si>
  <si>
    <t>SALOMONE</t>
  </si>
  <si>
    <t>ZANNARELLI</t>
  </si>
  <si>
    <t>ATLETICA TUSCULUM</t>
  </si>
  <si>
    <t>Running Evolution Colline Romane</t>
  </si>
  <si>
    <t>COCCIOLETTI</t>
  </si>
  <si>
    <t>LBM</t>
  </si>
  <si>
    <t>LICCARDI</t>
  </si>
  <si>
    <t>GIORGINI</t>
  </si>
  <si>
    <t>OSTIA ANTICA ATHLETAE</t>
  </si>
  <si>
    <t>MANGOLINI</t>
  </si>
  <si>
    <t>MM45</t>
  </si>
  <si>
    <t>IMPERATORI</t>
  </si>
  <si>
    <t>MF 40</t>
  </si>
  <si>
    <t>DI FRANCESCANTONIO</t>
  </si>
  <si>
    <t>FABIOLA</t>
  </si>
  <si>
    <t>AMLETO MONTI TERNI</t>
  </si>
  <si>
    <t>PIZZI</t>
  </si>
  <si>
    <t>MARIA ALESSANDRA</t>
  </si>
  <si>
    <t>BRUNAMONTI</t>
  </si>
  <si>
    <t>GIAMBRA</t>
  </si>
  <si>
    <t>BESTIACO</t>
  </si>
  <si>
    <t>SCARSELLA</t>
  </si>
  <si>
    <t>PIERA</t>
  </si>
  <si>
    <t>MF 50</t>
  </si>
  <si>
    <t>MULAS</t>
  </si>
  <si>
    <t>MONTE</t>
  </si>
  <si>
    <t>STANDOLI</t>
  </si>
  <si>
    <t>CARRARA</t>
  </si>
  <si>
    <t>SS Lazio Atletica</t>
  </si>
  <si>
    <t>COLLATINA</t>
  </si>
  <si>
    <t>MICHELE</t>
  </si>
  <si>
    <t>FRAZZINI</t>
  </si>
  <si>
    <t>MASSARA</t>
  </si>
  <si>
    <t>GAETANO</t>
  </si>
  <si>
    <t>MINERVA ROMA</t>
  </si>
  <si>
    <t>ZAZA</t>
  </si>
  <si>
    <t>PIERANTOZZI</t>
  </si>
  <si>
    <t>FABBRI</t>
  </si>
  <si>
    <t>CESOLINI</t>
  </si>
  <si>
    <t>MM 65</t>
  </si>
  <si>
    <t>Anguillara Sabazia Running Club</t>
  </si>
  <si>
    <t>DE BERARDIS</t>
  </si>
  <si>
    <t>PERROTTI</t>
  </si>
  <si>
    <t>MAFFEI</t>
  </si>
  <si>
    <t>IGNAZIO</t>
  </si>
  <si>
    <t>ASD Mediterranea - RM125</t>
  </si>
  <si>
    <t>FINESI</t>
  </si>
  <si>
    <t>FERDINANDO</t>
  </si>
  <si>
    <t>MORICONI</t>
  </si>
  <si>
    <t>GIANNOCCOLO</t>
  </si>
  <si>
    <t>AQUILE BLU</t>
  </si>
  <si>
    <t>PIATTELLA</t>
  </si>
  <si>
    <t>MARINA</t>
  </si>
  <si>
    <t>MERLI</t>
  </si>
  <si>
    <t>RICCIONE CORRE</t>
  </si>
  <si>
    <t>GENOVA</t>
  </si>
  <si>
    <t>BENETTON</t>
  </si>
  <si>
    <t>TERRONE</t>
  </si>
  <si>
    <t>ATLETICA VILLA DE SANCTIS</t>
  </si>
  <si>
    <t>VALANCHERRY</t>
  </si>
  <si>
    <t>JOSEPH JOHNSON</t>
  </si>
  <si>
    <t>COLETTA</t>
  </si>
  <si>
    <t>CERRONI</t>
  </si>
  <si>
    <t>Olimpica Flaminia</t>
  </si>
  <si>
    <t>caterpillar</t>
  </si>
  <si>
    <t>WIES</t>
  </si>
  <si>
    <t>WALLANT</t>
  </si>
  <si>
    <t>Jhonny Triathlon Forhans</t>
  </si>
  <si>
    <t>PETRELLI</t>
  </si>
  <si>
    <t>M35</t>
  </si>
  <si>
    <t>GENTILUCCI</t>
  </si>
  <si>
    <t>DI CARMINE</t>
  </si>
  <si>
    <t>AREA ATLETICA RM113</t>
  </si>
  <si>
    <t>IVANOV</t>
  </si>
  <si>
    <t>ALEXANDRU</t>
  </si>
  <si>
    <t>CAVALLERI</t>
  </si>
  <si>
    <t>GUADAGNINI</t>
  </si>
  <si>
    <t>LIBERATO</t>
  </si>
  <si>
    <t>Gruppo Podistico Monti della Tolfa Airone</t>
  </si>
  <si>
    <t>GUERRA</t>
  </si>
  <si>
    <t>Uisp Roma</t>
  </si>
  <si>
    <t>BARGHINI</t>
  </si>
  <si>
    <t>M40</t>
  </si>
  <si>
    <t>ASD Club Atl.Centrale H2S Marathon</t>
  </si>
  <si>
    <t>MATTAROCCI</t>
  </si>
  <si>
    <t>DE FEDERICIS</t>
  </si>
  <si>
    <t>LEO</t>
  </si>
  <si>
    <t>Pfizer Italia Running Team Roma</t>
  </si>
  <si>
    <t>CHIOVINI</t>
  </si>
  <si>
    <t>Podistica 2007</t>
  </si>
  <si>
    <t>Crazy Runners Club</t>
  </si>
  <si>
    <t>CONTI</t>
  </si>
  <si>
    <t>Rifondazione Podistica</t>
  </si>
  <si>
    <t>CLEMENTI</t>
  </si>
  <si>
    <t>HYLAND</t>
  </si>
  <si>
    <t>GRAHAME MALCOM STUART</t>
  </si>
  <si>
    <t>FOTI</t>
  </si>
  <si>
    <t>DELLA ROSA</t>
  </si>
  <si>
    <t>ATLETICA ORTE</t>
  </si>
  <si>
    <t>MAISANI</t>
  </si>
  <si>
    <t>ANGRISANI</t>
  </si>
  <si>
    <t>ALFONSO</t>
  </si>
  <si>
    <t>GRANATA</t>
  </si>
  <si>
    <t>Fashion Sporting team</t>
  </si>
  <si>
    <t>STEFANACCI</t>
  </si>
  <si>
    <t>CEVOLANI</t>
  </si>
  <si>
    <t>MILENA</t>
  </si>
  <si>
    <t>SINIBALDI</t>
  </si>
  <si>
    <t>GASPARI</t>
  </si>
  <si>
    <t>MF 45</t>
  </si>
  <si>
    <t>A.S.D. ATLETICA OSTIA</t>
  </si>
  <si>
    <t>Forrest Gump</t>
  </si>
  <si>
    <t>ROCCAMO</t>
  </si>
  <si>
    <t>MEDICI</t>
  </si>
  <si>
    <t>ASD Reti Runners</t>
  </si>
  <si>
    <t>LICO</t>
  </si>
  <si>
    <t>AICS CLUB ATLETICO CENTRALE RM054</t>
  </si>
  <si>
    <t>A.S.D. ATLETICA ENERGIA ROMA</t>
  </si>
  <si>
    <t>DE CHICCHIS</t>
  </si>
  <si>
    <t>FASHION SPORTING TEAM</t>
  </si>
  <si>
    <t>BEVILACQUA</t>
  </si>
  <si>
    <t>LUPI</t>
  </si>
  <si>
    <t>SABINA MARATHON RI228</t>
  </si>
  <si>
    <t>CAVALLI</t>
  </si>
  <si>
    <t>RIETI IN CORSA</t>
  </si>
  <si>
    <t>SURIANI</t>
  </si>
  <si>
    <t>ZAMBON</t>
  </si>
  <si>
    <t>Atletica Villa Guglielmi</t>
  </si>
  <si>
    <t>PESCHIAROLI</t>
  </si>
  <si>
    <t>DE VILLA</t>
  </si>
  <si>
    <t>MOSILLO</t>
  </si>
  <si>
    <t>GRASSI</t>
  </si>
  <si>
    <t>ATL. VITINIA</t>
  </si>
  <si>
    <t>HUESCA AVILA</t>
  </si>
  <si>
    <t>PERSEU</t>
  </si>
  <si>
    <t>POLISPORTIVA ATLETICA CEPRANO fr214</t>
  </si>
  <si>
    <t>ZARATTI</t>
  </si>
  <si>
    <t>VISCONTI</t>
  </si>
  <si>
    <t>MORGIA</t>
  </si>
  <si>
    <t>ATLETICA VITA ROMA</t>
  </si>
  <si>
    <t>Mezza maratona del lago di Vico</t>
  </si>
  <si>
    <t>Vico (VT) Italia - Domenica 21/09/2008 ore 10.00</t>
  </si>
  <si>
    <t>DI PRIAMO</t>
  </si>
  <si>
    <t>GIULIO</t>
  </si>
  <si>
    <t>NICOLA</t>
  </si>
  <si>
    <t>LABATE</t>
  </si>
  <si>
    <t>GIAMPIETRO</t>
  </si>
  <si>
    <t>VIGORITO</t>
  </si>
  <si>
    <t>DI GIULIO</t>
  </si>
  <si>
    <t>TERRINONI</t>
  </si>
  <si>
    <t>PENTANGELO</t>
  </si>
  <si>
    <t>ASCOLI</t>
  </si>
  <si>
    <t>PUGLIESE</t>
  </si>
  <si>
    <t>CALICCHIA</t>
  </si>
  <si>
    <t>COSSU</t>
  </si>
  <si>
    <t>DE VITA</t>
  </si>
  <si>
    <t>RUSSO</t>
  </si>
  <si>
    <t>FANTI</t>
  </si>
  <si>
    <t>CINAGLIA</t>
  </si>
  <si>
    <t>GHERMEZIAN</t>
  </si>
  <si>
    <t>VALLECCHI</t>
  </si>
  <si>
    <t>SCROCCA</t>
  </si>
  <si>
    <t>ROIATTE</t>
  </si>
  <si>
    <t>DI GIOVANNI</t>
  </si>
  <si>
    <t>TURCHETTI</t>
  </si>
  <si>
    <t>TANDA</t>
  </si>
  <si>
    <t>SOBRINO</t>
  </si>
  <si>
    <t>PES</t>
  </si>
  <si>
    <t>BALSANO</t>
  </si>
  <si>
    <t>CELEBRIN</t>
  </si>
  <si>
    <t>GAUDIOSO</t>
  </si>
  <si>
    <t>CESARETTI</t>
  </si>
  <si>
    <t>FORMISANO</t>
  </si>
  <si>
    <t/>
  </si>
  <si>
    <t>CESETTI</t>
  </si>
  <si>
    <t>PORCU</t>
  </si>
  <si>
    <t>DANZI</t>
  </si>
  <si>
    <t>MOSCA</t>
  </si>
  <si>
    <t>DI VITA</t>
  </si>
  <si>
    <t>TREBBI</t>
  </si>
  <si>
    <t>TAURO</t>
  </si>
  <si>
    <t>ARIOLLI</t>
  </si>
  <si>
    <t>BOTONI</t>
  </si>
  <si>
    <t>BRUNETTI</t>
  </si>
  <si>
    <t>ASQUER DI FLUMINI</t>
  </si>
  <si>
    <t>RICCOBONO</t>
  </si>
  <si>
    <t>TROCCHI</t>
  </si>
  <si>
    <t>CHECHERITA</t>
  </si>
  <si>
    <t>INSERRA</t>
  </si>
  <si>
    <t>PERRONE CAPANO</t>
  </si>
  <si>
    <t>ALESSANDRI</t>
  </si>
  <si>
    <t>GIACINTI</t>
  </si>
  <si>
    <t>RANDAZZO</t>
  </si>
  <si>
    <t>DI MARIO</t>
  </si>
  <si>
    <t>DE DOMINICIS</t>
  </si>
  <si>
    <t>GOLVELLI</t>
  </si>
  <si>
    <t>COSTANZO</t>
  </si>
  <si>
    <t>FALACE</t>
  </si>
  <si>
    <t>DE IULIO</t>
  </si>
  <si>
    <t>CHESSA</t>
  </si>
  <si>
    <t>STRAFFI</t>
  </si>
  <si>
    <t>ASHTON</t>
  </si>
  <si>
    <t>BURTONE</t>
  </si>
  <si>
    <t>ASTUTI</t>
  </si>
  <si>
    <t>ALESSANDRINI</t>
  </si>
  <si>
    <t>NUGARI</t>
  </si>
  <si>
    <t>BORELLI</t>
  </si>
  <si>
    <t>MONALDI</t>
  </si>
  <si>
    <t>GORGA</t>
  </si>
  <si>
    <t>GIULIANI</t>
  </si>
  <si>
    <t>PACIOTTI</t>
  </si>
  <si>
    <t>PARODI</t>
  </si>
  <si>
    <t>PERROTTA</t>
  </si>
  <si>
    <t>CEI</t>
  </si>
  <si>
    <t>VALTIERI</t>
  </si>
  <si>
    <t>AZZARO</t>
  </si>
  <si>
    <t>PASCULLI</t>
  </si>
  <si>
    <t>VERNUCCIO</t>
  </si>
  <si>
    <t>CIFONELLI</t>
  </si>
  <si>
    <t>TONANZI</t>
  </si>
  <si>
    <t>NICOLAI</t>
  </si>
  <si>
    <t>CIPRIANI</t>
  </si>
  <si>
    <t>FIORUCCI</t>
  </si>
  <si>
    <t>LAURETI</t>
  </si>
  <si>
    <t>DE MAGGI</t>
  </si>
  <si>
    <t>NOTARISTEFANO</t>
  </si>
  <si>
    <t>RATTO</t>
  </si>
  <si>
    <t>FRANCHELLO</t>
  </si>
  <si>
    <t>GUACCI</t>
  </si>
  <si>
    <t>MELONI</t>
  </si>
  <si>
    <t>CRESCENTINI</t>
  </si>
  <si>
    <t>MUSETTI</t>
  </si>
  <si>
    <t>MONTELEONE</t>
  </si>
  <si>
    <t>MARANO</t>
  </si>
  <si>
    <t>MATERA</t>
  </si>
  <si>
    <t>MAIOLATESI</t>
  </si>
  <si>
    <t>PASSINI</t>
  </si>
  <si>
    <t>BONICATTI</t>
  </si>
  <si>
    <t>PICA</t>
  </si>
  <si>
    <t>BARONI</t>
  </si>
  <si>
    <t>ARCONTE</t>
  </si>
  <si>
    <t>LATTERI</t>
  </si>
  <si>
    <t>PRETOLANI</t>
  </si>
  <si>
    <t>BRANCATO</t>
  </si>
  <si>
    <t>ZANGRILLI</t>
  </si>
  <si>
    <t>TORREGROSSA</t>
  </si>
  <si>
    <t>TOMASSI</t>
  </si>
  <si>
    <t>BLOM</t>
  </si>
  <si>
    <t>ADOLINI</t>
  </si>
  <si>
    <t>GABRIELLI</t>
  </si>
  <si>
    <t>BELÃ </t>
  </si>
  <si>
    <t>PULVIRENTI</t>
  </si>
  <si>
    <t>LA RUFFA</t>
  </si>
  <si>
    <t>GRENGA</t>
  </si>
  <si>
    <t>COSTANTINI</t>
  </si>
  <si>
    <t>MILITELLO</t>
  </si>
  <si>
    <t>MENARDI</t>
  </si>
  <si>
    <t>ALIMONTI</t>
  </si>
  <si>
    <t>CILIA</t>
  </si>
  <si>
    <t>MASSIDDA</t>
  </si>
  <si>
    <t>GIANSIRACUSA</t>
  </si>
  <si>
    <t>ZAINO</t>
  </si>
  <si>
    <t>INTONTI</t>
  </si>
  <si>
    <t>COSTA</t>
  </si>
  <si>
    <t>DURANTINI</t>
  </si>
  <si>
    <t>SABATO</t>
  </si>
  <si>
    <t>CICIANI</t>
  </si>
  <si>
    <t>NECCI</t>
  </si>
  <si>
    <t>CAVALIERI</t>
  </si>
  <si>
    <t>BANDINI</t>
  </si>
  <si>
    <t>MARCHIONNI</t>
  </si>
  <si>
    <t>SANTINI</t>
  </si>
  <si>
    <t>AMADIO</t>
  </si>
  <si>
    <t>MARCHETTA</t>
  </si>
  <si>
    <t>COLANTONI</t>
  </si>
  <si>
    <t>ESPOSITO</t>
  </si>
  <si>
    <t>DI GREGORIO</t>
  </si>
  <si>
    <t>TOZZI</t>
  </si>
  <si>
    <t>DIVITA</t>
  </si>
  <si>
    <t>CASTELLANO</t>
  </si>
  <si>
    <t>PISCITELLI</t>
  </si>
  <si>
    <t>ORIONI</t>
  </si>
  <si>
    <t>ZEPPA</t>
  </si>
  <si>
    <t>PICCIONE</t>
  </si>
  <si>
    <t>GARRUBA</t>
  </si>
  <si>
    <t>VITALE</t>
  </si>
  <si>
    <t>PELLICCIA</t>
  </si>
  <si>
    <t>FANISIO</t>
  </si>
  <si>
    <t>MAGGINI</t>
  </si>
  <si>
    <t>GENTILI</t>
  </si>
  <si>
    <t>CESARINI</t>
  </si>
  <si>
    <t>GRIECO</t>
  </si>
  <si>
    <t>PAVONCELLO</t>
  </si>
  <si>
    <t>BONDÌ</t>
  </si>
  <si>
    <t>PITRELLI</t>
  </si>
  <si>
    <t>CHIARI</t>
  </si>
  <si>
    <t>DAFFINÃ </t>
  </si>
  <si>
    <t>DI RENZO</t>
  </si>
  <si>
    <t>SAVIOLI</t>
  </si>
  <si>
    <t>MIRANTE</t>
  </si>
  <si>
    <t>CORTECCI</t>
  </si>
  <si>
    <t>CAPONE</t>
  </si>
  <si>
    <t>CECINATO</t>
  </si>
  <si>
    <t>ALDO</t>
  </si>
  <si>
    <t>SILVANO</t>
  </si>
  <si>
    <t>PASQUALE</t>
  </si>
  <si>
    <t>CONSOLATO MARIO</t>
  </si>
  <si>
    <t>DALENA</t>
  </si>
  <si>
    <t>ROMANO RAMIN</t>
  </si>
  <si>
    <t>ILARIO</t>
  </si>
  <si>
    <t>GIACINTO</t>
  </si>
  <si>
    <t>ANTONIO ALESSIO</t>
  </si>
  <si>
    <t>GIAN PAOLO</t>
  </si>
  <si>
    <t>MATTIA</t>
  </si>
  <si>
    <t>SIMONE</t>
  </si>
  <si>
    <t>VALERIO</t>
  </si>
  <si>
    <t>LUISA</t>
  </si>
  <si>
    <t>GIROLAMO</t>
  </si>
  <si>
    <t>PIER LUCA</t>
  </si>
  <si>
    <t>ELEONORA</t>
  </si>
  <si>
    <t>MARINO</t>
  </si>
  <si>
    <t>ATTILIO</t>
  </si>
  <si>
    <t>ERMENEGILDO</t>
  </si>
  <si>
    <t>GIOVANNI LUIGI</t>
  </si>
  <si>
    <t>GIACOMO</t>
  </si>
  <si>
    <t>PAUL</t>
  </si>
  <si>
    <t>ROBERTO PIERO</t>
  </si>
  <si>
    <t>FILIPPO</t>
  </si>
  <si>
    <t>ADEMO</t>
  </si>
  <si>
    <t>VERA</t>
  </si>
  <si>
    <t>ALBERTO</t>
  </si>
  <si>
    <t>ADRIANO</t>
  </si>
  <si>
    <t>ALESSADRO</t>
  </si>
  <si>
    <t>FRANCESCA</t>
  </si>
  <si>
    <t>PATRIZIO</t>
  </si>
  <si>
    <t>ALFREDO</t>
  </si>
  <si>
    <t>CIRO</t>
  </si>
  <si>
    <t>FAUSTO</t>
  </si>
  <si>
    <t>MANUELA</t>
  </si>
  <si>
    <t>EDUARDO</t>
  </si>
  <si>
    <t>CRISTIANO</t>
  </si>
  <si>
    <t>SEBASTIANO</t>
  </si>
  <si>
    <t>LUIGIA</t>
  </si>
  <si>
    <t>FEDERICA</t>
  </si>
  <si>
    <t>GIOVANNA</t>
  </si>
  <si>
    <t>MARCELLO</t>
  </si>
  <si>
    <t>MAJLIS</t>
  </si>
  <si>
    <t>ROSARIA</t>
  </si>
  <si>
    <t>ANNA MARIA</t>
  </si>
  <si>
    <t>CINZIA</t>
  </si>
  <si>
    <t>SILVIO</t>
  </si>
  <si>
    <t>VALENTINA</t>
  </si>
  <si>
    <t>NAPOLEONE</t>
  </si>
  <si>
    <t>MARIA GRAZIA</t>
  </si>
  <si>
    <t>EGIDIO</t>
  </si>
  <si>
    <t>LOREDANA</t>
  </si>
  <si>
    <t>KIM THU</t>
  </si>
  <si>
    <t>SEVERINA</t>
  </si>
  <si>
    <t>AGNESE</t>
  </si>
  <si>
    <t>UGO</t>
  </si>
  <si>
    <t>ALESSANDRA</t>
  </si>
  <si>
    <t>EMILIO</t>
  </si>
  <si>
    <t>PATRIZIA</t>
  </si>
  <si>
    <t>EUGENIO</t>
  </si>
  <si>
    <t>STEFANIA</t>
  </si>
  <si>
    <t>ADELE</t>
  </si>
  <si>
    <t>NICOLETTA</t>
  </si>
  <si>
    <t>EMMA</t>
  </si>
  <si>
    <t>ORIETTA</t>
  </si>
  <si>
    <t>AURORA</t>
  </si>
  <si>
    <t>MARIA CARMINE</t>
  </si>
  <si>
    <t>MM55</t>
  </si>
  <si>
    <t>ATLETICA VILLA AURELIA RM557</t>
  </si>
  <si>
    <t>ATLETICA GONNESA</t>
  </si>
  <si>
    <t>MEO PATACCA</t>
  </si>
  <si>
    <t>ATLETICA DI MARCO SPORT</t>
  </si>
  <si>
    <t>ITALIA MARATHON CLUB</t>
  </si>
  <si>
    <t>ROMA ROAD RUNNERS CLUB RM 004</t>
  </si>
  <si>
    <t>CIRCOLO MAGISTRATI CORTE DEI CONTI RM210</t>
  </si>
  <si>
    <t>AMATORI ATLETICA POMEZIA</t>
  </si>
  <si>
    <t>ATLETICA</t>
  </si>
  <si>
    <t>ASD AMATORI PUTIGNANO</t>
  </si>
  <si>
    <t>AMICI DEL PARCO DEI CASTELLI ROMANI</t>
  </si>
  <si>
    <t>ASI ATLETICA LATINA 80</t>
  </si>
  <si>
    <t>ATLETICA IL CAMPANILE</t>
  </si>
  <si>
    <t>VILLA ADA GREEN RUNNER</t>
  </si>
  <si>
    <t>ARCA ENEL</t>
  </si>
  <si>
    <t>PODISTICA CASALOTTI CSI ROMA COD 00087</t>
  </si>
  <si>
    <t>ATLETICO UISP MONTEROTONDO</t>
  </si>
  <si>
    <t>ATLETICA MONTE MARIO</t>
  </si>
  <si>
    <t>RUNNING EVOLUTION COLLINE ROMANE</t>
  </si>
  <si>
    <t>SS LAZIO ATLETICA</t>
  </si>
  <si>
    <t>ANGUILLARA SABAZIA RUNNING CLUB</t>
  </si>
  <si>
    <t>ASD MEDITERRANEA - RM125</t>
  </si>
  <si>
    <t>CATERPILLAR</t>
  </si>
  <si>
    <t>JHONNY TRIATHLON FORHANS</t>
  </si>
  <si>
    <t>GRUPPO PODISTICO MONTI DELLA TOLFA AIRONE</t>
  </si>
  <si>
    <t>ASD CLUB ATL.CENTRALE H2S MARATHON</t>
  </si>
  <si>
    <t>PFIZER ITALIA RUNNING TEAM ROMA</t>
  </si>
  <si>
    <t>PODISTICA 2007</t>
  </si>
  <si>
    <t>CRAZY RUNNERS CLUB</t>
  </si>
  <si>
    <t>RIFONDAZIONE PODISTICA</t>
  </si>
  <si>
    <t>FORREST GUMP</t>
  </si>
  <si>
    <t>ASD RETI RUNNERS</t>
  </si>
  <si>
    <t>ATLETICA VILLA GUGLIELMI</t>
  </si>
  <si>
    <t>POLISPORTIVA ATLETICA CEPRANO FR214</t>
  </si>
  <si>
    <t>ASD ALBATROS ROMA</t>
  </si>
  <si>
    <t>ATLETICA ROMA ACQUACETOSA</t>
  </si>
  <si>
    <t>TENNIS CLUB PARIOLI</t>
  </si>
  <si>
    <t>A.S. ATLETICA NEPI</t>
  </si>
  <si>
    <t>REALE CIRCOLO CANOTTIERI TEVERE REMO RM035</t>
  </si>
  <si>
    <t>FLAMINIO SPORTING CLUB RM124</t>
  </si>
  <si>
    <t>U.S. ROMA83 RM165</t>
  </si>
  <si>
    <t>NUOVA PODISTICA LATINA</t>
  </si>
  <si>
    <t>VILLA AURELIA</t>
  </si>
  <si>
    <t>EUROPEAN RUNNING CLUB</t>
  </si>
  <si>
    <t>Vico (VT) Italia - Domenica 21/09/2008 ore 10.00 km 21,097</t>
  </si>
  <si>
    <t>Totale complessivo</t>
  </si>
  <si>
    <t>Somma di v</t>
  </si>
  <si>
    <t>Totale</t>
  </si>
  <si>
    <t>PARCO DEI CASTELLI ROMANI</t>
  </si>
  <si>
    <t xml:space="preserve">ANNA BABY RUNNER </t>
  </si>
  <si>
    <t xml:space="preserve">CIRCOLO CANOTTIERI TEVERE </t>
  </si>
  <si>
    <t xml:space="preserve">POLISPORTIVA ATLETICA CEPRANO </t>
  </si>
  <si>
    <t xml:space="preserve">ROMA ROAD RUNNERS CLUB </t>
  </si>
  <si>
    <t>ANNA BABY RUNNER</t>
  </si>
  <si>
    <t xml:space="preserve">RUNNING EVOLUTION </t>
  </si>
  <si>
    <t>MONTI DELLA TOLFA AIRONE</t>
  </si>
  <si>
    <t>H2S MARATHON</t>
  </si>
  <si>
    <t xml:space="preserve">AICS CLUB ATLETICO CENTRALE </t>
  </si>
  <si>
    <t xml:space="preserve">MAGISTRATI CORTE DEI CONTI </t>
  </si>
  <si>
    <t xml:space="preserve">PODISTICA CASALOTTI CSI ROMA </t>
  </si>
  <si>
    <t xml:space="preserve">ALESSANDRO </t>
  </si>
  <si>
    <t>Mezza maratona del Lago di Vico</t>
  </si>
  <si>
    <t>TONCHI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</si>
</sst>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MT"/>
      <family val="0"/>
    </font>
    <font>
      <b/>
      <i/>
      <sz val="10"/>
      <name val="ArialMT"/>
      <family val="0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0" fontId="6" fillId="0" borderId="3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3" fillId="2" borderId="4" xfId="0" applyNumberFormat="1" applyFont="1" applyFill="1" applyBorder="1" applyAlignment="1">
      <alignment horizontal="center"/>
    </xf>
    <xf numFmtId="21" fontId="0" fillId="0" borderId="5" xfId="0" applyNumberForma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 wrapText="1"/>
    </xf>
    <xf numFmtId="170" fontId="0" fillId="0" borderId="8" xfId="0" applyNumberFormat="1" applyFont="1" applyBorder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21" fontId="6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21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:I524" sheet="Vico 2008"/>
  </cacheSource>
  <cacheFields count="6">
    <cacheField name="Societ?">
      <sharedItems containsMixedTypes="0" count="103">
        <s v="RUNNING CLUB FUTURA"/>
        <s v="ATLETICA VILLA AURELIA RM557"/>
        <s v="G. S. BANCARI ROMANI"/>
        <s v="ATLETICA GONNESA"/>
        <s v="MEO PATACCA"/>
        <s v="ATLETICA DI MARCO SPORT"/>
        <s v="ITALIA MARATHON CLUB"/>
        <s v="LAZIO RUNNERS TEAM"/>
        <s v="ROMA ROAD RUNNERS CLUB RM 004"/>
        <s v="CIRCOLO MAGISTRATI CORTE DEI CONTI RM210"/>
        <s v="LBM SPORT TEAM"/>
        <s v="OLIMPIA 2004"/>
        <s v="ATL. VILLA AURELIA"/>
        <s v="BOLSENA FORUM SPORT"/>
        <s v="LIBERO"/>
        <s v="ATLETICA FALERIA"/>
        <s v="G.S. PETER PAN"/>
        <s v="A.S.D. PODISTICA SOLIDARIETA"/>
        <s v="G.S ARCOBALENO"/>
        <s v="AMATORI ATLETICA POMEZIA"/>
        <s v="PODISTICA MORENA"/>
        <s v="ATLETICA AMICIZIA FIUGGI"/>
        <s v="G.S. CAT SPORT RM189"/>
        <s v="G.S.D. LITAL"/>
        <s v="PODISTICA OSTIA"/>
        <s v="ATLETICA INSIEME"/>
        <s v="ATLETICA"/>
        <s v="ASD AMATORI PUTIGNANO"/>
        <s v="PODISTICA PRENESTE - RM178"/>
        <s v="A.S.D. AMATORI CASTELFUSANO"/>
        <s v="DUE PONTI SRL"/>
        <s v="CRAL POLIGRAFICO DELLO STATO"/>
        <s v="ASD LEPROTTI DI VILLA ADA"/>
        <s v="GRUPPO ECOLOGICO BAGNAIA"/>
        <s v="REAL FETTUCCINA F.C."/>
        <s v="AMICI DEL PARCO DEI CASTELLI ROMANI"/>
        <s v="ANNA BABY RUNNER - CIVITAVECCHIA"/>
        <s v="GP MONTI DELLA TOLFA AIRONE"/>
        <s v="ASI ATLETICA LATINA 80"/>
        <s v="GRUPPO PODISTICO ROMANA GAS"/>
        <s v="TIVOLI MARATHON"/>
        <s v="ATLETICA IL CAMPANILE"/>
        <s v="VILLA ADA GREEN RUNNER"/>
        <s v="G.S. MONTI"/>
        <s v="PODISTI MARATONA DI ROMA"/>
        <s v="ARCA ENEL"/>
        <s v="PODISTICA CASALOTTI CSI ROMA COD 00087"/>
        <s v="ATLETICO UISP MONTEROTONDO"/>
        <s v="ATLETICA MONTE MARIO"/>
        <s v="ATLETICA TUSCULUM"/>
        <s v="RUNNING EVOLUTION COLLINE ROMANE"/>
        <s v="LBM"/>
        <s v="OSTIA ANTICA ATHLETAE"/>
        <s v="AMLETO MONTI TERNI"/>
        <s v="SS LAZIO ATLETICA"/>
        <s v="MINERVA ROMA"/>
        <s v="ANGUILLARA SABAZIA RUNNING CLUB"/>
        <s v="ASD MEDITERRANEA - RM125"/>
        <s v="ATL. AMICIZIA FIUGGI"/>
        <s v="AQUILE BLU"/>
        <s v="RICCIONE CORRE"/>
        <s v="ATLETICA VILLA DE SANCTIS"/>
        <s v="OLIMPICA FLAMINIA"/>
        <s v="CATERPILLAR"/>
        <s v="JHONNY TRIATHLON FORHANS"/>
        <s v="AREA ATLETICA RM113"/>
        <s v="GRUPPO PODISTICO MONTI DELLA TOLFA AIRONE"/>
        <s v="UISP ROMA"/>
        <s v="ASD CLUB ATL.CENTRALE H2S MARATHON"/>
        <s v="PFIZER ITALIA RUNNING TEAM ROMA"/>
        <s v="PODISTICA 2007"/>
        <s v="CRAZY RUNNERS CLUB"/>
        <s v="RIFONDAZIONE PODISTICA"/>
        <s v="ATLETICA ORTE"/>
        <s v="FASHION SPORTING TEAM"/>
        <s v="A.S.D. ATLETICA OSTIA"/>
        <s v="FORREST GUMP"/>
        <s v="ASD RETI RUNNERS"/>
        <s v="AICS CLUB ATLETICO CENTRALE RM054"/>
        <s v="A.S.D. ATLETICA ENERGIA ROMA"/>
        <s v="SABINA MARATHON RI228"/>
        <s v="RIETI IN CORSA"/>
        <s v="ATLETICA VILLA GUGLIELMI"/>
        <s v="ATL. VITINIA"/>
        <s v="POLISPORTIVA ATLETICA CEPRANO FR214"/>
        <s v="GIOVANNI SCAVO 2000 ATL."/>
        <s v="ATLETICA VITA ROMA"/>
        <s v="ASD ENEA"/>
        <s v="ASD ALBATROS ROMA"/>
        <s v="AICS"/>
        <s v="ATLETICA ROMA ACQUACETOSA"/>
        <s v="TENNIS CLUB PARIOLI"/>
        <s v="A.S. ATLETICA NEPI"/>
        <s v="FLYGHT RUNNERS"/>
        <s v="REALE CIRCOLO CANOTTIERI TEVERE REMO RM035"/>
        <s v="FLAMINIO SPORTING CLUB RM124"/>
        <s v="U.S. ROMA83 RM165"/>
        <s v="ADS PODISTICA LUCO DEI MARSI"/>
        <s v="NUOVA PODISTICA LATINA"/>
        <s v="LEPROTTI DI VILLA ADA"/>
        <s v="ASTRA ROMA"/>
        <s v="VILLA AURELIA"/>
        <s v="EUROPEAN RUNNING CLUB"/>
      </sharedItems>
    </cacheField>
    <cacheField name="Tempo ufficiale">
      <sharedItems containsSemiMixedTypes="0" containsNonDate="0" containsDate="1" containsString="0" containsMixedTypes="0"/>
    </cacheField>
    <cacheField name="Velocit?">
      <sharedItems containsMixedTypes="0"/>
    </cacheField>
    <cacheField name="Distanza uff. dal 1? classificato">
      <sharedItems containsSemiMixedTypes="0" containsNonDate="0" containsDate="1" containsString="0" containsMixedTypes="0"/>
    </cacheField>
    <cacheField name="Distanza uff. dal 1? di categoria">
      <sharedItems containsSemiMixedTypes="0" containsNonDate="0" containsDate="1" containsString="0" containsMixedTypes="0"/>
    </cacheField>
    <cacheField name="v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4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8" firstHeaderRow="2" firstDataRow="2" firstDataCol="1"/>
  <pivotFields count="6">
    <pivotField axis="axisRow" compact="0" outline="0" subtotalTop="0" showAll="0">
      <items count="104">
        <item x="92"/>
        <item x="29"/>
        <item x="79"/>
        <item x="75"/>
        <item x="17"/>
        <item x="97"/>
        <item x="89"/>
        <item x="78"/>
        <item x="19"/>
        <item x="35"/>
        <item x="53"/>
        <item x="56"/>
        <item x="36"/>
        <item x="59"/>
        <item x="45"/>
        <item x="65"/>
        <item x="88"/>
        <item x="27"/>
        <item x="68"/>
        <item x="87"/>
        <item x="32"/>
        <item x="57"/>
        <item x="77"/>
        <item x="38"/>
        <item x="100"/>
        <item x="58"/>
        <item x="12"/>
        <item x="83"/>
        <item x="26"/>
        <item x="21"/>
        <item x="5"/>
        <item x="15"/>
        <item x="3"/>
        <item x="41"/>
        <item x="25"/>
        <item x="48"/>
        <item x="73"/>
        <item x="90"/>
        <item x="49"/>
        <item x="1"/>
        <item x="61"/>
        <item x="82"/>
        <item x="86"/>
        <item x="47"/>
        <item x="13"/>
        <item x="63"/>
        <item x="9"/>
        <item x="31"/>
        <item x="71"/>
        <item x="30"/>
        <item x="102"/>
        <item x="74"/>
        <item x="95"/>
        <item x="93"/>
        <item x="76"/>
        <item x="2"/>
        <item x="18"/>
        <item x="22"/>
        <item x="43"/>
        <item x="16"/>
        <item x="23"/>
        <item x="85"/>
        <item x="37"/>
        <item x="33"/>
        <item x="66"/>
        <item x="39"/>
        <item x="6"/>
        <item x="64"/>
        <item x="7"/>
        <item x="51"/>
        <item x="10"/>
        <item x="99"/>
        <item x="14"/>
        <item x="4"/>
        <item x="55"/>
        <item x="98"/>
        <item x="11"/>
        <item x="62"/>
        <item x="52"/>
        <item x="69"/>
        <item x="44"/>
        <item x="70"/>
        <item x="46"/>
        <item x="20"/>
        <item x="24"/>
        <item x="28"/>
        <item x="84"/>
        <item x="34"/>
        <item x="94"/>
        <item x="60"/>
        <item x="81"/>
        <item x="72"/>
        <item x="8"/>
        <item x="0"/>
        <item x="50"/>
        <item x="80"/>
        <item x="54"/>
        <item x="91"/>
        <item x="40"/>
        <item x="96"/>
        <item x="67"/>
        <item x="42"/>
        <item x="101"/>
        <item t="default"/>
      </items>
    </pivotField>
    <pivotField compact="0" outline="0" subtotalTop="0" showAll="0" numFmtId="21"/>
    <pivotField compact="0" outline="0" subtotalTop="0" showAll="0"/>
    <pivotField compact="0" outline="0" subtotalTop="0" showAll="0" numFmtId="170"/>
    <pivotField compact="0" outline="0" subtotalTop="0" showAll="0" numFmtId="170"/>
    <pivotField dataField="1" compact="0" outline="0" subtotalTop="0" showAll="0"/>
  </pivotFields>
  <rowFields count="1">
    <field x="0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 t="grand">
      <x/>
    </i>
  </rowItems>
  <colItems count="1">
    <i/>
  </colItems>
  <dataFields count="1">
    <dataField name="Somma di v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0"/>
  <sheetViews>
    <sheetView workbookViewId="0" topLeftCell="A1">
      <selection activeCell="B520" sqref="B1:B520"/>
    </sheetView>
  </sheetViews>
  <sheetFormatPr defaultColWidth="9.140625" defaultRowHeight="12.75"/>
  <cols>
    <col min="1" max="1" width="17.28125" style="0" customWidth="1"/>
    <col min="2" max="2" width="49.00390625" style="0" bestFit="1" customWidth="1"/>
  </cols>
  <sheetData>
    <row r="1" spans="1:2" ht="25.5">
      <c r="A1" s="23" t="s">
        <v>173</v>
      </c>
      <c r="B1" t="str">
        <f>UPPER(A1)</f>
        <v>RUNNING CLUB FUTURA</v>
      </c>
    </row>
    <row r="2" spans="1:2" ht="25.5">
      <c r="A2" s="24" t="s">
        <v>368</v>
      </c>
      <c r="B2" t="str">
        <f aca="true" t="shared" si="0" ref="B2:B65">UPPER(A2)</f>
        <v>ATLETICA VILLA AURELIA RM557</v>
      </c>
    </row>
    <row r="3" spans="1:2" ht="25.5">
      <c r="A3" s="24" t="s">
        <v>370</v>
      </c>
      <c r="B3" t="str">
        <f t="shared" si="0"/>
        <v>G. S. BANCARI ROMANI</v>
      </c>
    </row>
    <row r="4" spans="1:2" ht="25.5">
      <c r="A4" s="24" t="s">
        <v>370</v>
      </c>
      <c r="B4" t="str">
        <f t="shared" si="0"/>
        <v>G. S. BANCARI ROMANI</v>
      </c>
    </row>
    <row r="5" spans="1:2" ht="12.75">
      <c r="A5" s="24" t="s">
        <v>372</v>
      </c>
      <c r="B5" t="str">
        <f t="shared" si="0"/>
        <v>ATLETICA GONNESA</v>
      </c>
    </row>
    <row r="6" spans="1:2" ht="12.75">
      <c r="A6" s="24" t="s">
        <v>373</v>
      </c>
      <c r="B6" t="str">
        <f t="shared" si="0"/>
        <v>MEO PATACCA</v>
      </c>
    </row>
    <row r="7" spans="1:2" ht="25.5">
      <c r="A7" s="24" t="s">
        <v>375</v>
      </c>
      <c r="B7" t="str">
        <f t="shared" si="0"/>
        <v>ATLETICA DI MARCO SPORT</v>
      </c>
    </row>
    <row r="8" spans="1:2" ht="25.5">
      <c r="A8" s="24" t="s">
        <v>376</v>
      </c>
      <c r="B8" t="str">
        <f t="shared" si="0"/>
        <v>ITALIA MARATHON CLUB</v>
      </c>
    </row>
    <row r="9" spans="1:2" ht="25.5">
      <c r="A9" s="24" t="s">
        <v>377</v>
      </c>
      <c r="B9" t="str">
        <f t="shared" si="0"/>
        <v>LAZIO RUNNERS TEAM</v>
      </c>
    </row>
    <row r="10" spans="1:2" ht="38.25">
      <c r="A10" s="24" t="s">
        <v>381</v>
      </c>
      <c r="B10" t="str">
        <f t="shared" si="0"/>
        <v>ROMA ROAD RUNNERS CLUB RM 004</v>
      </c>
    </row>
    <row r="11" spans="1:2" ht="38.25">
      <c r="A11" s="24" t="s">
        <v>382</v>
      </c>
      <c r="B11" t="str">
        <f t="shared" si="0"/>
        <v>CIRCOLO MAGISTRATI CORTE DEI CONTI RM210</v>
      </c>
    </row>
    <row r="12" spans="1:2" ht="12.75">
      <c r="A12" s="24" t="s">
        <v>384</v>
      </c>
      <c r="B12" t="str">
        <f t="shared" si="0"/>
        <v>LBM SPORT TEAM</v>
      </c>
    </row>
    <row r="13" spans="1:2" ht="12.75">
      <c r="A13" s="24" t="s">
        <v>384</v>
      </c>
      <c r="B13" t="str">
        <f t="shared" si="0"/>
        <v>LBM SPORT TEAM</v>
      </c>
    </row>
    <row r="14" spans="1:2" ht="25.5">
      <c r="A14" s="24" t="s">
        <v>173</v>
      </c>
      <c r="B14" t="str">
        <f t="shared" si="0"/>
        <v>RUNNING CLUB FUTURA</v>
      </c>
    </row>
    <row r="15" spans="1:2" ht="25.5">
      <c r="A15" s="24" t="s">
        <v>370</v>
      </c>
      <c r="B15" t="str">
        <f t="shared" si="0"/>
        <v>G. S. BANCARI ROMANI</v>
      </c>
    </row>
    <row r="16" spans="1:2" ht="12.75">
      <c r="A16" s="24" t="s">
        <v>384</v>
      </c>
      <c r="B16" t="str">
        <f t="shared" si="0"/>
        <v>LBM SPORT TEAM</v>
      </c>
    </row>
    <row r="17" spans="1:2" ht="12.75">
      <c r="A17" s="24" t="s">
        <v>223</v>
      </c>
      <c r="B17" t="str">
        <f t="shared" si="0"/>
        <v>OLIMPIA 2004</v>
      </c>
    </row>
    <row r="18" spans="1:2" ht="25.5">
      <c r="A18" s="24" t="s">
        <v>390</v>
      </c>
      <c r="B18" t="str">
        <f t="shared" si="0"/>
        <v>ATL. VILLA AURELIA</v>
      </c>
    </row>
    <row r="19" spans="1:2" ht="25.5">
      <c r="A19" s="24" t="s">
        <v>392</v>
      </c>
      <c r="B19" t="str">
        <f t="shared" si="0"/>
        <v>BOLSENA FORUM SPORT</v>
      </c>
    </row>
    <row r="20" spans="1:2" ht="12.75">
      <c r="A20" s="24"/>
      <c r="B20">
        <f t="shared" si="0"/>
      </c>
    </row>
    <row r="21" spans="1:2" ht="25.5">
      <c r="A21" s="24" t="s">
        <v>393</v>
      </c>
      <c r="B21" t="str">
        <f t="shared" si="0"/>
        <v>ATLETICA FALERIA</v>
      </c>
    </row>
    <row r="22" spans="1:2" ht="12.75">
      <c r="A22" s="24" t="s">
        <v>274</v>
      </c>
      <c r="B22" t="str">
        <f t="shared" si="0"/>
        <v>G.S. PETER PAN</v>
      </c>
    </row>
    <row r="23" spans="1:2" ht="25.5">
      <c r="A23" s="24" t="s">
        <v>370</v>
      </c>
      <c r="B23" t="str">
        <f t="shared" si="0"/>
        <v>G. S. BANCARI ROMANI</v>
      </c>
    </row>
    <row r="24" spans="1:2" ht="25.5">
      <c r="A24" s="24" t="s">
        <v>395</v>
      </c>
      <c r="B24" t="str">
        <f t="shared" si="0"/>
        <v>PODISTICA SOLIDARIETA</v>
      </c>
    </row>
    <row r="25" spans="1:2" ht="12.75">
      <c r="A25" s="24"/>
      <c r="B25">
        <f t="shared" si="0"/>
      </c>
    </row>
    <row r="26" spans="1:2" ht="25.5">
      <c r="A26" s="24" t="s">
        <v>392</v>
      </c>
      <c r="B26" t="str">
        <f t="shared" si="0"/>
        <v>BOLSENA FORUM SPORT</v>
      </c>
    </row>
    <row r="27" spans="1:2" ht="25.5">
      <c r="A27" s="24" t="s">
        <v>397</v>
      </c>
      <c r="B27" t="str">
        <f t="shared" si="0"/>
        <v>G.S ARCOBALENO</v>
      </c>
    </row>
    <row r="28" spans="1:2" ht="25.5">
      <c r="A28" s="24" t="s">
        <v>368</v>
      </c>
      <c r="B28" t="str">
        <f t="shared" si="0"/>
        <v>ATLETICA VILLA AURELIA RM557</v>
      </c>
    </row>
    <row r="29" spans="1:2" ht="25.5">
      <c r="A29" s="24" t="s">
        <v>399</v>
      </c>
      <c r="B29" t="str">
        <f t="shared" si="0"/>
        <v>AMATORI ATLETICA POMEZIA</v>
      </c>
    </row>
    <row r="30" spans="1:2" ht="12.75">
      <c r="A30" s="24" t="s">
        <v>400</v>
      </c>
      <c r="B30" t="str">
        <f t="shared" si="0"/>
        <v>PODISTICA MORENA</v>
      </c>
    </row>
    <row r="31" spans="1:2" ht="25.5">
      <c r="A31" s="24" t="s">
        <v>370</v>
      </c>
      <c r="B31" t="str">
        <f t="shared" si="0"/>
        <v>G. S. BANCARI ROMANI</v>
      </c>
    </row>
    <row r="32" spans="1:2" ht="25.5">
      <c r="A32" s="24" t="s">
        <v>402</v>
      </c>
      <c r="B32" t="str">
        <f t="shared" si="0"/>
        <v>ATLETICA AMICIZIA FIUGGI</v>
      </c>
    </row>
    <row r="33" spans="1:2" ht="38.25">
      <c r="A33" s="24" t="s">
        <v>381</v>
      </c>
      <c r="B33" t="str">
        <f t="shared" si="0"/>
        <v>ROMA ROAD RUNNERS CLUB RM 004</v>
      </c>
    </row>
    <row r="34" spans="1:2" ht="38.25">
      <c r="A34" s="24" t="s">
        <v>381</v>
      </c>
      <c r="B34" t="str">
        <f t="shared" si="0"/>
        <v>ROMA ROAD RUNNERS CLUB RM 004</v>
      </c>
    </row>
    <row r="35" spans="1:2" ht="25.5">
      <c r="A35" s="24" t="s">
        <v>406</v>
      </c>
      <c r="B35" t="str">
        <f t="shared" si="0"/>
        <v>G.S. CAT SPORT RM189</v>
      </c>
    </row>
    <row r="36" spans="1:2" ht="12.75">
      <c r="A36" s="24" t="s">
        <v>408</v>
      </c>
      <c r="B36" t="str">
        <f t="shared" si="0"/>
        <v>G.S.D. LITAL</v>
      </c>
    </row>
    <row r="37" spans="1:2" ht="25.5">
      <c r="A37" s="24" t="s">
        <v>370</v>
      </c>
      <c r="B37" t="str">
        <f t="shared" si="0"/>
        <v>G. S. BANCARI ROMANI</v>
      </c>
    </row>
    <row r="38" spans="1:2" ht="12.75">
      <c r="A38" s="24" t="s">
        <v>408</v>
      </c>
      <c r="B38" t="str">
        <f t="shared" si="0"/>
        <v>G.S.D. LITAL</v>
      </c>
    </row>
    <row r="39" spans="1:2" ht="12.75">
      <c r="A39" s="24" t="s">
        <v>220</v>
      </c>
      <c r="B39" t="str">
        <f t="shared" si="0"/>
        <v>PODISTICA OSTIA</v>
      </c>
    </row>
    <row r="40" spans="1:2" ht="25.5">
      <c r="A40" s="24" t="s">
        <v>368</v>
      </c>
      <c r="B40" t="str">
        <f t="shared" si="0"/>
        <v>ATLETICA VILLA AURELIA RM557</v>
      </c>
    </row>
    <row r="41" spans="1:2" ht="25.5">
      <c r="A41" s="24" t="s">
        <v>415</v>
      </c>
      <c r="B41" t="str">
        <f t="shared" si="0"/>
        <v>ATLETICA INSIEME</v>
      </c>
    </row>
    <row r="42" spans="1:2" ht="25.5">
      <c r="A42" s="24" t="s">
        <v>406</v>
      </c>
      <c r="B42" t="str">
        <f t="shared" si="0"/>
        <v>G.S. CAT SPORT RM189</v>
      </c>
    </row>
    <row r="43" spans="1:2" ht="25.5">
      <c r="A43" s="24" t="s">
        <v>370</v>
      </c>
      <c r="B43" t="str">
        <f t="shared" si="0"/>
        <v>G. S. BANCARI ROMANI</v>
      </c>
    </row>
    <row r="44" spans="1:2" ht="12.75">
      <c r="A44" s="24" t="s">
        <v>418</v>
      </c>
      <c r="B44" t="str">
        <f t="shared" si="0"/>
        <v>ATLETICA</v>
      </c>
    </row>
    <row r="45" spans="1:2" ht="25.5">
      <c r="A45" s="24" t="s">
        <v>370</v>
      </c>
      <c r="B45" t="str">
        <f t="shared" si="0"/>
        <v>G. S. BANCARI ROMANI</v>
      </c>
    </row>
    <row r="46" spans="1:2" ht="25.5">
      <c r="A46" s="24" t="s">
        <v>419</v>
      </c>
      <c r="B46" t="str">
        <f t="shared" si="0"/>
        <v>ASD AMATORI PUTIGNANO</v>
      </c>
    </row>
    <row r="47" spans="1:2" ht="25.5">
      <c r="A47" s="24" t="s">
        <v>368</v>
      </c>
      <c r="B47" t="str">
        <f t="shared" si="0"/>
        <v>ATLETICA VILLA AURELIA RM557</v>
      </c>
    </row>
    <row r="48" spans="1:2" ht="38.25">
      <c r="A48" s="24" t="s">
        <v>421</v>
      </c>
      <c r="B48" t="str">
        <f t="shared" si="0"/>
        <v>PODISTICA PRENESTE - RM178</v>
      </c>
    </row>
    <row r="49" spans="1:2" ht="25.5">
      <c r="A49" s="24" t="s">
        <v>422</v>
      </c>
      <c r="B49" t="str">
        <f t="shared" si="0"/>
        <v>A.S.D. AMATORI CASTELFUSANO</v>
      </c>
    </row>
    <row r="50" spans="1:2" ht="25.5">
      <c r="A50" s="24" t="s">
        <v>370</v>
      </c>
      <c r="B50" t="str">
        <f t="shared" si="0"/>
        <v>G. S. BANCARI ROMANI</v>
      </c>
    </row>
    <row r="51" spans="1:2" ht="25.5">
      <c r="A51" s="24" t="s">
        <v>402</v>
      </c>
      <c r="B51" t="str">
        <f t="shared" si="0"/>
        <v>ATLETICA AMICIZIA FIUGGI</v>
      </c>
    </row>
    <row r="52" spans="1:2" ht="12.75">
      <c r="A52" s="24"/>
      <c r="B52">
        <f t="shared" si="0"/>
      </c>
    </row>
    <row r="53" spans="1:2" ht="25.5">
      <c r="A53" s="24" t="s">
        <v>422</v>
      </c>
      <c r="B53" t="str">
        <f t="shared" si="0"/>
        <v>A.S.D. AMATORI CASTELFUSANO</v>
      </c>
    </row>
    <row r="54" spans="1:2" ht="25.5">
      <c r="A54" s="24" t="s">
        <v>422</v>
      </c>
      <c r="B54" t="str">
        <f t="shared" si="0"/>
        <v>A.S.D. AMATORI CASTELFUSANO</v>
      </c>
    </row>
    <row r="55" spans="1:2" ht="12.75">
      <c r="A55" s="24" t="s">
        <v>425</v>
      </c>
      <c r="B55" t="str">
        <f t="shared" si="0"/>
        <v>DUE PONTI SRL</v>
      </c>
    </row>
    <row r="56" spans="1:2" ht="25.5">
      <c r="A56" s="24" t="s">
        <v>370</v>
      </c>
      <c r="B56" t="str">
        <f t="shared" si="0"/>
        <v>G. S. BANCARI ROMANI</v>
      </c>
    </row>
    <row r="57" spans="1:2" ht="38.25">
      <c r="A57" s="24" t="s">
        <v>239</v>
      </c>
      <c r="B57" t="str">
        <f t="shared" si="0"/>
        <v>CRAL POLIGRAFICO DELLO STATO</v>
      </c>
    </row>
    <row r="58" spans="1:2" ht="25.5">
      <c r="A58" s="24" t="s">
        <v>427</v>
      </c>
      <c r="B58" t="str">
        <f t="shared" si="0"/>
        <v>ASD LEPROTTI DI VILLA ADA</v>
      </c>
    </row>
    <row r="59" spans="1:2" ht="25.5">
      <c r="A59" s="24" t="s">
        <v>368</v>
      </c>
      <c r="B59" t="str">
        <f t="shared" si="0"/>
        <v>ATLETICA VILLA AURELIA RM557</v>
      </c>
    </row>
    <row r="60" spans="1:2" ht="38.25">
      <c r="A60" s="24" t="s">
        <v>429</v>
      </c>
      <c r="B60" t="str">
        <f t="shared" si="0"/>
        <v>GRUPPO ECOLOGICO BAGNAIA</v>
      </c>
    </row>
    <row r="61" spans="1:2" ht="12.75">
      <c r="A61" s="24" t="s">
        <v>220</v>
      </c>
      <c r="B61" t="str">
        <f t="shared" si="0"/>
        <v>PODISTICA OSTIA</v>
      </c>
    </row>
    <row r="62" spans="1:2" ht="12.75">
      <c r="A62" s="24"/>
      <c r="B62">
        <f t="shared" si="0"/>
      </c>
    </row>
    <row r="63" spans="1:2" ht="25.5">
      <c r="A63" s="24" t="s">
        <v>370</v>
      </c>
      <c r="B63" t="str">
        <f t="shared" si="0"/>
        <v>G. S. BANCARI ROMANI</v>
      </c>
    </row>
    <row r="64" spans="1:2" ht="25.5">
      <c r="A64" s="24" t="s">
        <v>432</v>
      </c>
      <c r="B64" t="str">
        <f t="shared" si="0"/>
        <v>REAL FETTUCCINA F.C.</v>
      </c>
    </row>
    <row r="65" spans="1:2" ht="12.75">
      <c r="A65" s="24" t="s">
        <v>425</v>
      </c>
      <c r="B65" t="str">
        <f t="shared" si="0"/>
        <v>DUE PONTI SRL</v>
      </c>
    </row>
    <row r="66" spans="1:2" ht="25.5">
      <c r="A66" s="24" t="s">
        <v>406</v>
      </c>
      <c r="B66" t="str">
        <f aca="true" t="shared" si="1" ref="B66:B129">UPPER(A66)</f>
        <v>G.S. CAT SPORT RM189</v>
      </c>
    </row>
    <row r="67" spans="1:2" ht="25.5">
      <c r="A67" s="24" t="s">
        <v>370</v>
      </c>
      <c r="B67" t="str">
        <f t="shared" si="1"/>
        <v>G. S. BANCARI ROMANI</v>
      </c>
    </row>
    <row r="68" spans="1:2" ht="12.75">
      <c r="A68" s="24"/>
      <c r="B68">
        <f t="shared" si="1"/>
      </c>
    </row>
    <row r="69" spans="1:2" ht="25.5">
      <c r="A69" s="24" t="s">
        <v>368</v>
      </c>
      <c r="B69" t="str">
        <f t="shared" si="1"/>
        <v>ATLETICA VILLA AURELIA RM557</v>
      </c>
    </row>
    <row r="70" spans="1:2" ht="12.75">
      <c r="A70" s="24"/>
      <c r="B70">
        <f t="shared" si="1"/>
      </c>
    </row>
    <row r="71" spans="1:2" ht="12.75">
      <c r="A71" s="24"/>
      <c r="B71">
        <f t="shared" si="1"/>
      </c>
    </row>
    <row r="72" spans="1:2" ht="12.75">
      <c r="A72" s="24" t="s">
        <v>220</v>
      </c>
      <c r="B72" t="str">
        <f t="shared" si="1"/>
        <v>PODISTICA OSTIA</v>
      </c>
    </row>
    <row r="73" spans="1:2" ht="25.5">
      <c r="A73" s="24" t="s">
        <v>422</v>
      </c>
      <c r="B73" t="str">
        <f t="shared" si="1"/>
        <v>A.S.D. AMATORI CASTELFUSANO</v>
      </c>
    </row>
    <row r="74" spans="1:2" ht="25.5">
      <c r="A74" s="24" t="s">
        <v>434</v>
      </c>
      <c r="B74" t="str">
        <f t="shared" si="1"/>
        <v>AMICI DEL PARCO DEI CASTELLI ROMANI</v>
      </c>
    </row>
    <row r="75" spans="1:2" ht="12.75">
      <c r="A75" s="24" t="s">
        <v>384</v>
      </c>
      <c r="B75" t="str">
        <f t="shared" si="1"/>
        <v>LBM SPORT TEAM</v>
      </c>
    </row>
    <row r="76" spans="1:2" ht="38.25">
      <c r="A76" s="24" t="s">
        <v>436</v>
      </c>
      <c r="B76" t="str">
        <f t="shared" si="1"/>
        <v>ANNA BABY RUNNER - CIVITAVECCHIA</v>
      </c>
    </row>
    <row r="77" spans="1:2" ht="25.5">
      <c r="A77" s="24" t="s">
        <v>395</v>
      </c>
      <c r="B77" t="str">
        <f t="shared" si="1"/>
        <v>PODISTICA SOLIDARIETA</v>
      </c>
    </row>
    <row r="78" spans="1:2" ht="25.5">
      <c r="A78" s="24" t="s">
        <v>434</v>
      </c>
      <c r="B78" t="str">
        <f t="shared" si="1"/>
        <v>AMICI DEL PARCO DEI CASTELLI ROMANI</v>
      </c>
    </row>
    <row r="79" spans="1:2" ht="25.5">
      <c r="A79" s="24" t="s">
        <v>441</v>
      </c>
      <c r="B79" t="str">
        <f t="shared" si="1"/>
        <v>GP MONTI DELLA TOLFA AIRONE</v>
      </c>
    </row>
    <row r="80" spans="1:2" ht="25.5">
      <c r="A80" s="24" t="s">
        <v>441</v>
      </c>
      <c r="B80" t="str">
        <f t="shared" si="1"/>
        <v>GP MONTI DELLA TOLFA AIRONE</v>
      </c>
    </row>
    <row r="81" spans="1:2" ht="25.5">
      <c r="A81" s="24" t="s">
        <v>368</v>
      </c>
      <c r="B81" t="str">
        <f t="shared" si="1"/>
        <v>ATLETICA VILLA AURELIA RM557</v>
      </c>
    </row>
    <row r="82" spans="1:2" ht="25.5">
      <c r="A82" s="24" t="s">
        <v>406</v>
      </c>
      <c r="B82" t="str">
        <f t="shared" si="1"/>
        <v>G.S. CAT SPORT RM189</v>
      </c>
    </row>
    <row r="83" spans="1:2" ht="38.25">
      <c r="A83" s="24" t="s">
        <v>381</v>
      </c>
      <c r="B83" t="str">
        <f t="shared" si="1"/>
        <v>ROMA ROAD RUNNERS CLUB RM 004</v>
      </c>
    </row>
    <row r="84" spans="1:2" ht="25.5">
      <c r="A84" s="24" t="s">
        <v>445</v>
      </c>
      <c r="B84" t="str">
        <f t="shared" si="1"/>
        <v>ASI ATLETICA LATINA 80</v>
      </c>
    </row>
    <row r="85" spans="1:2" ht="25.5">
      <c r="A85" s="24" t="s">
        <v>370</v>
      </c>
      <c r="B85" t="str">
        <f t="shared" si="1"/>
        <v>G. S. BANCARI ROMANI</v>
      </c>
    </row>
    <row r="86" spans="1:2" ht="38.25">
      <c r="A86" s="24" t="s">
        <v>436</v>
      </c>
      <c r="B86" t="str">
        <f t="shared" si="1"/>
        <v>ANNA BABY RUNNER - CIVITAVECCHIA</v>
      </c>
    </row>
    <row r="87" spans="1:2" ht="12.75">
      <c r="A87" s="24" t="s">
        <v>425</v>
      </c>
      <c r="B87" t="str">
        <f t="shared" si="1"/>
        <v>DUE PONTI SRL</v>
      </c>
    </row>
    <row r="88" spans="1:2" ht="25.5">
      <c r="A88" s="24" t="s">
        <v>399</v>
      </c>
      <c r="B88" t="str">
        <f t="shared" si="1"/>
        <v>AMATORI ATLETICA POMEZIA</v>
      </c>
    </row>
    <row r="89" spans="1:2" ht="12.75">
      <c r="A89" s="24" t="s">
        <v>384</v>
      </c>
      <c r="B89" t="str">
        <f t="shared" si="1"/>
        <v>LBM SPORT TEAM</v>
      </c>
    </row>
    <row r="90" spans="1:2" ht="38.25">
      <c r="A90" s="24" t="s">
        <v>436</v>
      </c>
      <c r="B90" t="str">
        <f t="shared" si="1"/>
        <v>ANNA BABY RUNNER - CIVITAVECCHIA</v>
      </c>
    </row>
    <row r="91" spans="1:2" ht="12.75">
      <c r="A91" s="24" t="s">
        <v>425</v>
      </c>
      <c r="B91" t="str">
        <f t="shared" si="1"/>
        <v>DUE PONTI SRL</v>
      </c>
    </row>
    <row r="92" spans="1:2" ht="38.25">
      <c r="A92" s="24" t="s">
        <v>239</v>
      </c>
      <c r="B92" t="str">
        <f t="shared" si="1"/>
        <v>CRAL POLIGRAFICO DELLO STATO</v>
      </c>
    </row>
    <row r="93" spans="1:2" ht="25.5">
      <c r="A93" s="24" t="s">
        <v>377</v>
      </c>
      <c r="B93" t="str">
        <f t="shared" si="1"/>
        <v>LAZIO RUNNERS TEAM</v>
      </c>
    </row>
    <row r="94" spans="1:2" ht="38.25">
      <c r="A94" s="24" t="s">
        <v>454</v>
      </c>
      <c r="B94" t="str">
        <f t="shared" si="1"/>
        <v>GRUPPO PODISTICO ROMANA GAS</v>
      </c>
    </row>
    <row r="95" spans="1:2" ht="12.75">
      <c r="A95" s="24" t="s">
        <v>223</v>
      </c>
      <c r="B95" t="str">
        <f t="shared" si="1"/>
        <v>OLIMPIA 2004</v>
      </c>
    </row>
    <row r="96" spans="1:2" ht="25.5">
      <c r="A96" s="24" t="s">
        <v>244</v>
      </c>
      <c r="B96" t="str">
        <f t="shared" si="1"/>
        <v>TIVOLI MARATHON</v>
      </c>
    </row>
    <row r="97" spans="1:2" ht="25.5">
      <c r="A97" s="24" t="s">
        <v>368</v>
      </c>
      <c r="B97" t="str">
        <f t="shared" si="1"/>
        <v>ATLETICA VILLA AURELIA RM557</v>
      </c>
    </row>
    <row r="98" spans="1:2" ht="25.5">
      <c r="A98" s="24" t="s">
        <v>455</v>
      </c>
      <c r="B98" t="str">
        <f t="shared" si="1"/>
        <v>ATLETICA IL CAMPANILE</v>
      </c>
    </row>
    <row r="99" spans="1:2" ht="25.5">
      <c r="A99" s="24" t="s">
        <v>370</v>
      </c>
      <c r="B99" t="str">
        <f t="shared" si="1"/>
        <v>G. S. BANCARI ROMANI</v>
      </c>
    </row>
    <row r="100" spans="1:2" ht="25.5">
      <c r="A100" s="24" t="s">
        <v>368</v>
      </c>
      <c r="B100" t="str">
        <f t="shared" si="1"/>
        <v>ATLETICA VILLA AURELIA RM557</v>
      </c>
    </row>
    <row r="101" spans="1:2" ht="25.5">
      <c r="A101" s="24" t="s">
        <v>406</v>
      </c>
      <c r="B101" t="str">
        <f t="shared" si="1"/>
        <v>G.S. CAT SPORT RM189</v>
      </c>
    </row>
    <row r="102" spans="1:2" ht="25.5">
      <c r="A102" s="24" t="s">
        <v>458</v>
      </c>
      <c r="B102" t="str">
        <f t="shared" si="1"/>
        <v>VILLA ADA GREEN RUNNER</v>
      </c>
    </row>
    <row r="103" spans="1:2" ht="25.5">
      <c r="A103" s="24" t="s">
        <v>395</v>
      </c>
      <c r="B103" t="str">
        <f t="shared" si="1"/>
        <v>PODISTICA SOLIDARIETA</v>
      </c>
    </row>
    <row r="104" spans="1:2" ht="25.5">
      <c r="A104" s="24" t="s">
        <v>406</v>
      </c>
      <c r="B104" t="str">
        <f t="shared" si="1"/>
        <v>G.S. CAT SPORT RM189</v>
      </c>
    </row>
    <row r="105" spans="1:2" ht="12.75">
      <c r="A105" s="24" t="s">
        <v>462</v>
      </c>
      <c r="B105" t="str">
        <f t="shared" si="1"/>
        <v>G.S. MONTI</v>
      </c>
    </row>
    <row r="106" spans="1:2" ht="25.5">
      <c r="A106" s="24" t="s">
        <v>406</v>
      </c>
      <c r="B106" t="str">
        <f t="shared" si="1"/>
        <v>G.S. CAT SPORT RM189</v>
      </c>
    </row>
    <row r="107" spans="1:2" ht="12.75">
      <c r="A107" s="24" t="s">
        <v>425</v>
      </c>
      <c r="B107" t="str">
        <f t="shared" si="1"/>
        <v>DUE PONTI SRL</v>
      </c>
    </row>
    <row r="108" spans="1:2" ht="38.25">
      <c r="A108" s="24" t="s">
        <v>250</v>
      </c>
      <c r="B108" t="str">
        <f t="shared" si="1"/>
        <v>PODISTI MARATONA DI ROMA</v>
      </c>
    </row>
    <row r="109" spans="1:2" ht="25.5">
      <c r="A109" s="24" t="s">
        <v>395</v>
      </c>
      <c r="B109" t="str">
        <f t="shared" si="1"/>
        <v>PODISTICA SOLIDARIETA</v>
      </c>
    </row>
    <row r="110" spans="1:2" ht="25.5">
      <c r="A110" s="24" t="s">
        <v>370</v>
      </c>
      <c r="B110" t="str">
        <f t="shared" si="1"/>
        <v>G. S. BANCARI ROMANI</v>
      </c>
    </row>
    <row r="111" spans="1:2" ht="25.5">
      <c r="A111" s="24" t="s">
        <v>368</v>
      </c>
      <c r="B111" t="str">
        <f t="shared" si="1"/>
        <v>ATLETICA VILLA AURELIA RM557</v>
      </c>
    </row>
    <row r="112" spans="1:2" ht="12.75">
      <c r="A112" s="24" t="s">
        <v>465</v>
      </c>
      <c r="B112" t="str">
        <f t="shared" si="1"/>
        <v>ARCA ENEL</v>
      </c>
    </row>
    <row r="113" spans="1:2" ht="38.25">
      <c r="A113" s="24" t="s">
        <v>421</v>
      </c>
      <c r="B113" t="str">
        <f t="shared" si="1"/>
        <v>PODISTICA PRENESTE - RM178</v>
      </c>
    </row>
    <row r="114" spans="1:2" ht="25.5">
      <c r="A114" s="24" t="s">
        <v>427</v>
      </c>
      <c r="B114" t="str">
        <f t="shared" si="1"/>
        <v>ASD LEPROTTI DI VILLA ADA</v>
      </c>
    </row>
    <row r="115" spans="1:2" ht="25.5">
      <c r="A115" s="24" t="s">
        <v>370</v>
      </c>
      <c r="B115" t="str">
        <f t="shared" si="1"/>
        <v>G. S. BANCARI ROMANI</v>
      </c>
    </row>
    <row r="116" spans="1:2" ht="25.5">
      <c r="A116" s="24" t="s">
        <v>415</v>
      </c>
      <c r="B116" t="str">
        <f t="shared" si="1"/>
        <v>ATLETICA INSIEME</v>
      </c>
    </row>
    <row r="117" spans="1:2" ht="38.25">
      <c r="A117" s="24" t="s">
        <v>471</v>
      </c>
      <c r="B117" t="str">
        <f t="shared" si="1"/>
        <v>PODISTICA CASALOTTI CSI ROMA COD 00087</v>
      </c>
    </row>
    <row r="118" spans="1:2" ht="38.25">
      <c r="A118" s="24" t="s">
        <v>382</v>
      </c>
      <c r="B118" t="str">
        <f t="shared" si="1"/>
        <v>CIRCOLO MAGISTRATI CORTE DEI CONTI RM210</v>
      </c>
    </row>
    <row r="119" spans="1:2" ht="25.5">
      <c r="A119" s="24" t="s">
        <v>472</v>
      </c>
      <c r="B119" t="str">
        <f t="shared" si="1"/>
        <v>ATLETICO UISP MONTEROTONDO</v>
      </c>
    </row>
    <row r="120" spans="1:2" ht="25.5">
      <c r="A120" s="24" t="s">
        <v>370</v>
      </c>
      <c r="B120" t="str">
        <f t="shared" si="1"/>
        <v>G. S. BANCARI ROMANI</v>
      </c>
    </row>
    <row r="121" spans="1:2" ht="38.25">
      <c r="A121" s="24" t="s">
        <v>429</v>
      </c>
      <c r="B121" t="str">
        <f t="shared" si="1"/>
        <v>GRUPPO ECOLOGICO BAGNAIA</v>
      </c>
    </row>
    <row r="122" spans="1:2" ht="25.5">
      <c r="A122" s="24" t="s">
        <v>368</v>
      </c>
      <c r="B122" t="str">
        <f t="shared" si="1"/>
        <v>ATLETICA VILLA AURELIA RM557</v>
      </c>
    </row>
    <row r="123" spans="1:2" ht="25.5">
      <c r="A123" s="24" t="s">
        <v>458</v>
      </c>
      <c r="B123" t="str">
        <f t="shared" si="1"/>
        <v>VILLA ADA GREEN RUNNER</v>
      </c>
    </row>
    <row r="124" spans="1:2" ht="12.75">
      <c r="A124" s="24" t="s">
        <v>223</v>
      </c>
      <c r="B124" t="str">
        <f t="shared" si="1"/>
        <v>OLIMPIA 2004</v>
      </c>
    </row>
    <row r="125" spans="1:2" ht="25.5">
      <c r="A125" s="24" t="s">
        <v>422</v>
      </c>
      <c r="B125" t="str">
        <f t="shared" si="1"/>
        <v>A.S.D. AMATORI CASTELFUSANO</v>
      </c>
    </row>
    <row r="126" spans="1:2" ht="25.5">
      <c r="A126" s="24" t="s">
        <v>476</v>
      </c>
      <c r="B126" t="str">
        <f t="shared" si="1"/>
        <v>ATLETICA MONTE MARIO</v>
      </c>
    </row>
    <row r="127" spans="1:2" ht="25.5">
      <c r="A127" s="24" t="s">
        <v>370</v>
      </c>
      <c r="B127" t="str">
        <f t="shared" si="1"/>
        <v>G. S. BANCARI ROMANI</v>
      </c>
    </row>
    <row r="128" spans="1:2" ht="25.5">
      <c r="A128" s="24" t="s">
        <v>406</v>
      </c>
      <c r="B128" t="str">
        <f t="shared" si="1"/>
        <v>G.S. CAT SPORT RM189</v>
      </c>
    </row>
    <row r="129" spans="1:2" ht="12.75">
      <c r="A129" s="24" t="s">
        <v>425</v>
      </c>
      <c r="B129" t="str">
        <f t="shared" si="1"/>
        <v>DUE PONTI SRL</v>
      </c>
    </row>
    <row r="130" spans="1:2" ht="25.5">
      <c r="A130" s="24" t="s">
        <v>370</v>
      </c>
      <c r="B130" t="str">
        <f aca="true" t="shared" si="2" ref="B130:B193">UPPER(A130)</f>
        <v>G. S. BANCARI ROMANI</v>
      </c>
    </row>
    <row r="131" spans="1:2" ht="25.5">
      <c r="A131" s="24" t="s">
        <v>481</v>
      </c>
      <c r="B131" t="str">
        <f t="shared" si="2"/>
        <v>ATLETICA TUSCULUM</v>
      </c>
    </row>
    <row r="132" spans="1:2" ht="38.25">
      <c r="A132" s="24" t="s">
        <v>421</v>
      </c>
      <c r="B132" t="str">
        <f t="shared" si="2"/>
        <v>PODISTICA PRENESTE - RM178</v>
      </c>
    </row>
    <row r="133" spans="1:2" ht="25.5">
      <c r="A133" s="24" t="s">
        <v>482</v>
      </c>
      <c r="B133" t="str">
        <f t="shared" si="2"/>
        <v>RUNNING EVOLUTION COLLINE ROMANE</v>
      </c>
    </row>
    <row r="134" spans="1:2" ht="12.75">
      <c r="A134" s="24" t="s">
        <v>484</v>
      </c>
      <c r="B134" t="str">
        <f t="shared" si="2"/>
        <v>LBM</v>
      </c>
    </row>
    <row r="135" spans="1:2" ht="12.75">
      <c r="A135" s="24" t="s">
        <v>408</v>
      </c>
      <c r="B135" t="str">
        <f t="shared" si="2"/>
        <v>G.S.D. LITAL</v>
      </c>
    </row>
    <row r="136" spans="1:2" ht="25.5">
      <c r="A136" s="24" t="s">
        <v>406</v>
      </c>
      <c r="B136" t="str">
        <f t="shared" si="2"/>
        <v>G.S. CAT SPORT RM189</v>
      </c>
    </row>
    <row r="137" spans="1:2" ht="25.5">
      <c r="A137" s="24" t="s">
        <v>370</v>
      </c>
      <c r="B137" t="str">
        <f t="shared" si="2"/>
        <v>G. S. BANCARI ROMANI</v>
      </c>
    </row>
    <row r="138" spans="1:2" ht="12.75">
      <c r="A138" s="24" t="s">
        <v>425</v>
      </c>
      <c r="B138" t="str">
        <f t="shared" si="2"/>
        <v>DUE PONTI SRL</v>
      </c>
    </row>
    <row r="139" spans="1:2" ht="25.5">
      <c r="A139" s="24" t="s">
        <v>406</v>
      </c>
      <c r="B139" t="str">
        <f t="shared" si="2"/>
        <v>G.S. CAT SPORT RM189</v>
      </c>
    </row>
    <row r="140" spans="1:2" ht="25.5">
      <c r="A140" s="24" t="s">
        <v>481</v>
      </c>
      <c r="B140" t="str">
        <f t="shared" si="2"/>
        <v>ATLETICA TUSCULUM</v>
      </c>
    </row>
    <row r="141" spans="1:2" ht="25.5">
      <c r="A141" s="24" t="s">
        <v>487</v>
      </c>
      <c r="B141" t="str">
        <f t="shared" si="2"/>
        <v>OSTIA ANTICA ATHLETAE</v>
      </c>
    </row>
    <row r="142" spans="1:2" ht="25.5">
      <c r="A142" s="24" t="s">
        <v>406</v>
      </c>
      <c r="B142" t="str">
        <f t="shared" si="2"/>
        <v>G.S. CAT SPORT RM189</v>
      </c>
    </row>
    <row r="143" spans="1:2" ht="25.5">
      <c r="A143" s="24" t="s">
        <v>482</v>
      </c>
      <c r="B143" t="str">
        <f t="shared" si="2"/>
        <v>RUNNING EVOLUTION COLLINE ROMANE</v>
      </c>
    </row>
    <row r="144" spans="1:2" ht="25.5">
      <c r="A144" s="24" t="s">
        <v>395</v>
      </c>
      <c r="B144" t="str">
        <f t="shared" si="2"/>
        <v>PODISTICA SOLIDARIETA</v>
      </c>
    </row>
    <row r="145" spans="1:2" ht="25.5">
      <c r="A145" s="24" t="s">
        <v>472</v>
      </c>
      <c r="B145" t="str">
        <f t="shared" si="2"/>
        <v>ATLETICO UISP MONTEROTONDO</v>
      </c>
    </row>
    <row r="146" spans="1:2" ht="25.5">
      <c r="A146" s="24" t="s">
        <v>494</v>
      </c>
      <c r="B146" t="str">
        <f t="shared" si="2"/>
        <v>AMLETO MONTI TERNI</v>
      </c>
    </row>
    <row r="147" spans="1:2" ht="12.75">
      <c r="A147" s="24" t="s">
        <v>425</v>
      </c>
      <c r="B147" t="str">
        <f t="shared" si="2"/>
        <v>DUE PONTI SRL</v>
      </c>
    </row>
    <row r="148" spans="1:2" ht="25.5">
      <c r="A148" s="24" t="s">
        <v>422</v>
      </c>
      <c r="B148" t="str">
        <f t="shared" si="2"/>
        <v>A.S.D. AMATORI CASTELFUSANO</v>
      </c>
    </row>
    <row r="149" spans="1:2" ht="38.25">
      <c r="A149" s="24" t="s">
        <v>250</v>
      </c>
      <c r="B149" t="str">
        <f t="shared" si="2"/>
        <v>PODISTI MARATONA DI ROMA</v>
      </c>
    </row>
    <row r="150" spans="1:2" ht="25.5">
      <c r="A150" s="24" t="s">
        <v>395</v>
      </c>
      <c r="B150" t="str">
        <f t="shared" si="2"/>
        <v>PODISTICA SOLIDARIETA</v>
      </c>
    </row>
    <row r="151" spans="1:2" ht="25.5">
      <c r="A151" s="24" t="s">
        <v>422</v>
      </c>
      <c r="B151" t="str">
        <f t="shared" si="2"/>
        <v>A.S.D. AMATORI CASTELFUSANO</v>
      </c>
    </row>
    <row r="152" spans="1:2" ht="25.5">
      <c r="A152" s="24" t="s">
        <v>370</v>
      </c>
      <c r="B152" t="str">
        <f t="shared" si="2"/>
        <v>G. S. BANCARI ROMANI</v>
      </c>
    </row>
    <row r="153" spans="1:2" ht="25.5">
      <c r="A153" s="24" t="s">
        <v>422</v>
      </c>
      <c r="B153" t="str">
        <f t="shared" si="2"/>
        <v>A.S.D. AMATORI CASTELFUSANO</v>
      </c>
    </row>
    <row r="154" spans="1:2" ht="25.5">
      <c r="A154" s="24" t="s">
        <v>422</v>
      </c>
      <c r="B154" t="str">
        <f t="shared" si="2"/>
        <v>A.S.D. AMATORI CASTELFUSANO</v>
      </c>
    </row>
    <row r="155" spans="1:2" ht="25.5">
      <c r="A155" s="24" t="s">
        <v>422</v>
      </c>
      <c r="B155" t="str">
        <f t="shared" si="2"/>
        <v>A.S.D. AMATORI CASTELFUSANO</v>
      </c>
    </row>
    <row r="156" spans="1:2" ht="25.5">
      <c r="A156" s="24" t="s">
        <v>415</v>
      </c>
      <c r="B156" t="str">
        <f t="shared" si="2"/>
        <v>ATLETICA INSIEME</v>
      </c>
    </row>
    <row r="157" spans="1:2" ht="25.5">
      <c r="A157" s="24" t="s">
        <v>395</v>
      </c>
      <c r="B157" t="str">
        <f t="shared" si="2"/>
        <v>PODISTICA SOLIDARIETA</v>
      </c>
    </row>
    <row r="158" spans="1:2" ht="25.5">
      <c r="A158" s="24" t="s">
        <v>406</v>
      </c>
      <c r="B158" t="str">
        <f t="shared" si="2"/>
        <v>G.S. CAT SPORT RM189</v>
      </c>
    </row>
    <row r="159" spans="1:2" ht="12.75">
      <c r="A159" s="24" t="s">
        <v>220</v>
      </c>
      <c r="B159" t="str">
        <f t="shared" si="2"/>
        <v>PODISTICA OSTIA</v>
      </c>
    </row>
    <row r="160" spans="1:2" ht="25.5">
      <c r="A160" s="24" t="s">
        <v>370</v>
      </c>
      <c r="B160" t="str">
        <f t="shared" si="2"/>
        <v>G. S. BANCARI ROMANI</v>
      </c>
    </row>
    <row r="161" spans="1:2" ht="25.5">
      <c r="A161" s="24" t="s">
        <v>395</v>
      </c>
      <c r="B161" t="str">
        <f t="shared" si="2"/>
        <v>PODISTICA SOLIDARIETA</v>
      </c>
    </row>
    <row r="162" spans="1:2" ht="25.5">
      <c r="A162" s="24" t="s">
        <v>422</v>
      </c>
      <c r="B162" t="str">
        <f t="shared" si="2"/>
        <v>A.S.D. AMATORI CASTELFUSANO</v>
      </c>
    </row>
    <row r="163" spans="1:2" ht="25.5">
      <c r="A163" s="24" t="s">
        <v>370</v>
      </c>
      <c r="B163" t="str">
        <f t="shared" si="2"/>
        <v>G. S. BANCARI ROMANI</v>
      </c>
    </row>
    <row r="164" spans="1:2" ht="12.75">
      <c r="A164" s="24" t="s">
        <v>507</v>
      </c>
      <c r="B164" t="str">
        <f t="shared" si="2"/>
        <v>SS LAZIO ATLETICA</v>
      </c>
    </row>
    <row r="165" spans="1:2" ht="25.5">
      <c r="A165" s="24" t="s">
        <v>406</v>
      </c>
      <c r="B165" t="str">
        <f t="shared" si="2"/>
        <v>G.S. CAT SPORT RM189</v>
      </c>
    </row>
    <row r="166" spans="1:2" ht="25.5">
      <c r="A166" s="24" t="s">
        <v>370</v>
      </c>
      <c r="B166" t="str">
        <f t="shared" si="2"/>
        <v>G. S. BANCARI ROMANI</v>
      </c>
    </row>
    <row r="167" spans="1:2" ht="12.75">
      <c r="A167" s="24" t="s">
        <v>513</v>
      </c>
      <c r="B167" t="str">
        <f t="shared" si="2"/>
        <v>MINERVA ROMA</v>
      </c>
    </row>
    <row r="168" spans="1:2" ht="25.5">
      <c r="A168" s="24" t="s">
        <v>476</v>
      </c>
      <c r="B168" t="str">
        <f t="shared" si="2"/>
        <v>ATLETICA MONTE MARIO</v>
      </c>
    </row>
    <row r="169" spans="1:2" ht="25.5">
      <c r="A169" s="24" t="s">
        <v>370</v>
      </c>
      <c r="B169" t="str">
        <f t="shared" si="2"/>
        <v>G. S. BANCARI ROMANI</v>
      </c>
    </row>
    <row r="170" spans="1:2" ht="38.25">
      <c r="A170" s="24" t="s">
        <v>381</v>
      </c>
      <c r="B170" t="str">
        <f t="shared" si="2"/>
        <v>ROMA ROAD RUNNERS CLUB RM 004</v>
      </c>
    </row>
    <row r="171" spans="1:2" ht="25.5">
      <c r="A171" s="24" t="s">
        <v>519</v>
      </c>
      <c r="B171" t="str">
        <f t="shared" si="2"/>
        <v>ANGUILLARA SABAZIA RUNNING CLUB</v>
      </c>
    </row>
    <row r="172" spans="1:2" ht="25.5">
      <c r="A172" s="24" t="s">
        <v>415</v>
      </c>
      <c r="B172" t="str">
        <f t="shared" si="2"/>
        <v>ATLETICA INSIEME</v>
      </c>
    </row>
    <row r="173" spans="1:2" ht="12.75">
      <c r="A173" s="24" t="s">
        <v>425</v>
      </c>
      <c r="B173" t="str">
        <f t="shared" si="2"/>
        <v>DUE PONTI SRL</v>
      </c>
    </row>
    <row r="174" spans="1:2" ht="25.5">
      <c r="A174" s="24" t="s">
        <v>244</v>
      </c>
      <c r="B174" t="str">
        <f t="shared" si="2"/>
        <v>TIVOLI MARATHON</v>
      </c>
    </row>
    <row r="175" spans="1:2" ht="25.5">
      <c r="A175" s="24" t="s">
        <v>524</v>
      </c>
      <c r="B175" t="str">
        <f t="shared" si="2"/>
        <v>ASD MEDITERRANEA - RM125</v>
      </c>
    </row>
    <row r="176" spans="1:2" ht="25.5">
      <c r="A176" s="24" t="s">
        <v>370</v>
      </c>
      <c r="B176" t="str">
        <f t="shared" si="2"/>
        <v>G. S. BANCARI ROMANI</v>
      </c>
    </row>
    <row r="177" spans="1:2" ht="25.5">
      <c r="A177" s="24" t="s">
        <v>370</v>
      </c>
      <c r="B177" t="str">
        <f t="shared" si="2"/>
        <v>G. S. BANCARI ROMANI</v>
      </c>
    </row>
    <row r="178" spans="1:2" ht="25.5">
      <c r="A178" s="24" t="s">
        <v>368</v>
      </c>
      <c r="B178" t="str">
        <f t="shared" si="2"/>
        <v>ATLETICA VILLA AURELIA RM557</v>
      </c>
    </row>
    <row r="179" spans="1:2" ht="38.25">
      <c r="A179" s="24" t="s">
        <v>382</v>
      </c>
      <c r="B179" t="str">
        <f t="shared" si="2"/>
        <v>CIRCOLO MAGISTRATI CORTE DEI CONTI RM210</v>
      </c>
    </row>
    <row r="180" spans="1:2" ht="25.5">
      <c r="A180" s="24" t="s">
        <v>228</v>
      </c>
      <c r="B180" t="str">
        <f t="shared" si="2"/>
        <v>ATL. AMICIZIA FIUGGI</v>
      </c>
    </row>
    <row r="181" spans="1:2" ht="12.75">
      <c r="A181" s="24" t="s">
        <v>529</v>
      </c>
      <c r="B181" t="str">
        <f t="shared" si="2"/>
        <v>AQUILE BLU</v>
      </c>
    </row>
    <row r="182" spans="1:2" ht="25.5">
      <c r="A182" s="24" t="s">
        <v>406</v>
      </c>
      <c r="B182" t="str">
        <f t="shared" si="2"/>
        <v>G.S. CAT SPORT RM189</v>
      </c>
    </row>
    <row r="183" spans="1:2" ht="25.5">
      <c r="A183" s="24" t="s">
        <v>370</v>
      </c>
      <c r="B183" t="str">
        <f t="shared" si="2"/>
        <v>G. S. BANCARI ROMANI</v>
      </c>
    </row>
    <row r="184" spans="1:2" ht="12.75">
      <c r="A184" s="24" t="s">
        <v>533</v>
      </c>
      <c r="B184" t="str">
        <f t="shared" si="2"/>
        <v>RICCIONE CORRE</v>
      </c>
    </row>
    <row r="185" spans="1:2" ht="25.5">
      <c r="A185" s="24" t="s">
        <v>375</v>
      </c>
      <c r="B185" t="str">
        <f t="shared" si="2"/>
        <v>ATLETICA DI MARCO SPORT</v>
      </c>
    </row>
    <row r="186" spans="1:2" ht="25.5">
      <c r="A186" s="24" t="s">
        <v>368</v>
      </c>
      <c r="B186" t="str">
        <f t="shared" si="2"/>
        <v>ATLETICA VILLA AURELIA RM557</v>
      </c>
    </row>
    <row r="187" spans="1:2" ht="25.5">
      <c r="A187" s="24" t="s">
        <v>370</v>
      </c>
      <c r="B187" t="str">
        <f t="shared" si="2"/>
        <v>G. S. BANCARI ROMANI</v>
      </c>
    </row>
    <row r="188" spans="1:2" ht="25.5">
      <c r="A188" s="24" t="s">
        <v>370</v>
      </c>
      <c r="B188" t="str">
        <f t="shared" si="2"/>
        <v>G. S. BANCARI ROMANI</v>
      </c>
    </row>
    <row r="189" spans="1:2" ht="25.5">
      <c r="A189" s="24" t="s">
        <v>406</v>
      </c>
      <c r="B189" t="str">
        <f t="shared" si="2"/>
        <v>G.S. CAT SPORT RM189</v>
      </c>
    </row>
    <row r="190" spans="1:2" ht="25.5">
      <c r="A190" s="24" t="s">
        <v>537</v>
      </c>
      <c r="B190" t="str">
        <f t="shared" si="2"/>
        <v>ATLETICA VILLA DE SANCTIS</v>
      </c>
    </row>
    <row r="191" spans="1:2" ht="25.5">
      <c r="A191" s="24" t="s">
        <v>476</v>
      </c>
      <c r="B191" t="str">
        <f t="shared" si="2"/>
        <v>ATLETICA MONTE MARIO</v>
      </c>
    </row>
    <row r="192" spans="1:2" ht="25.5">
      <c r="A192" s="24" t="s">
        <v>370</v>
      </c>
      <c r="B192" t="str">
        <f t="shared" si="2"/>
        <v>G. S. BANCARI ROMANI</v>
      </c>
    </row>
    <row r="193" spans="1:2" ht="12.75">
      <c r="A193" s="24" t="s">
        <v>542</v>
      </c>
      <c r="B193" t="str">
        <f t="shared" si="2"/>
        <v>OLIMPICA FLAMINIA</v>
      </c>
    </row>
    <row r="194" spans="1:2" ht="12.75">
      <c r="A194" s="24" t="s">
        <v>543</v>
      </c>
      <c r="B194" t="str">
        <f aca="true" t="shared" si="3" ref="B194:B257">UPPER(A194)</f>
        <v>CATERPILLAR</v>
      </c>
    </row>
    <row r="195" spans="1:2" ht="25.5">
      <c r="A195" s="24" t="s">
        <v>546</v>
      </c>
      <c r="B195" t="str">
        <f t="shared" si="3"/>
        <v>JHONNY TRIATHLON FORHANS</v>
      </c>
    </row>
    <row r="196" spans="1:2" ht="25.5">
      <c r="A196" s="24" t="s">
        <v>422</v>
      </c>
      <c r="B196" t="str">
        <f t="shared" si="3"/>
        <v>A.S.D. AMATORI CASTELFUSANO</v>
      </c>
    </row>
    <row r="197" spans="1:2" ht="25.5">
      <c r="A197" s="24" t="s">
        <v>422</v>
      </c>
      <c r="B197" t="str">
        <f t="shared" si="3"/>
        <v>A.S.D. AMATORI CASTELFUSANO</v>
      </c>
    </row>
    <row r="198" spans="1:2" ht="38.25">
      <c r="A198" s="24" t="s">
        <v>471</v>
      </c>
      <c r="B198" t="str">
        <f t="shared" si="3"/>
        <v>PODISTICA CASALOTTI CSI ROMA COD 00087</v>
      </c>
    </row>
    <row r="199" spans="1:2" ht="25.5">
      <c r="A199" s="24" t="s">
        <v>481</v>
      </c>
      <c r="B199" t="str">
        <f t="shared" si="3"/>
        <v>ATLETICA TUSCULUM</v>
      </c>
    </row>
    <row r="200" spans="1:2" ht="25.5">
      <c r="A200" s="24" t="s">
        <v>395</v>
      </c>
      <c r="B200" t="str">
        <f t="shared" si="3"/>
        <v>PODISTICA SOLIDARIETA</v>
      </c>
    </row>
    <row r="201" spans="1:2" ht="25.5">
      <c r="A201" s="24" t="s">
        <v>368</v>
      </c>
      <c r="B201" t="str">
        <f t="shared" si="3"/>
        <v>ATLETICA VILLA AURELIA RM557</v>
      </c>
    </row>
    <row r="202" spans="1:2" ht="38.25">
      <c r="A202" s="24" t="s">
        <v>436</v>
      </c>
      <c r="B202" t="str">
        <f t="shared" si="3"/>
        <v>ANNA BABY RUNNER - CIVITAVECCHIA</v>
      </c>
    </row>
    <row r="203" spans="1:2" ht="38.25">
      <c r="A203" s="24" t="s">
        <v>471</v>
      </c>
      <c r="B203" t="str">
        <f t="shared" si="3"/>
        <v>PODISTICA CASALOTTI CSI ROMA COD 00087</v>
      </c>
    </row>
    <row r="204" spans="1:2" ht="25.5">
      <c r="A204" s="24" t="s">
        <v>551</v>
      </c>
      <c r="B204" t="str">
        <f t="shared" si="3"/>
        <v>AREA ATLETICA RM113</v>
      </c>
    </row>
    <row r="205" spans="1:2" ht="25.5">
      <c r="A205" s="24" t="s">
        <v>370</v>
      </c>
      <c r="B205" t="str">
        <f t="shared" si="3"/>
        <v>G. S. BANCARI ROMANI</v>
      </c>
    </row>
    <row r="206" spans="1:2" ht="25.5">
      <c r="A206" s="24" t="s">
        <v>370</v>
      </c>
      <c r="B206" t="str">
        <f t="shared" si="3"/>
        <v>G. S. BANCARI ROMANI</v>
      </c>
    </row>
    <row r="207" spans="1:2" ht="25.5">
      <c r="A207" s="24" t="s">
        <v>393</v>
      </c>
      <c r="B207" t="str">
        <f t="shared" si="3"/>
        <v>ATLETICA FALERIA</v>
      </c>
    </row>
    <row r="208" spans="1:2" ht="38.25">
      <c r="A208" s="24" t="s">
        <v>557</v>
      </c>
      <c r="B208" t="str">
        <f t="shared" si="3"/>
        <v>GRUPPO PODISTICO MONTI DELLA TOLFA AIRONE</v>
      </c>
    </row>
    <row r="209" spans="1:2" ht="25.5">
      <c r="A209" s="24" t="s">
        <v>244</v>
      </c>
      <c r="B209" t="str">
        <f t="shared" si="3"/>
        <v>TIVOLI MARATHON</v>
      </c>
    </row>
    <row r="210" spans="1:2" ht="25.5">
      <c r="A210" s="24" t="s">
        <v>406</v>
      </c>
      <c r="B210" t="str">
        <f t="shared" si="3"/>
        <v>G.S. CAT SPORT RM189</v>
      </c>
    </row>
    <row r="211" spans="1:2" ht="12.75">
      <c r="A211" s="24" t="s">
        <v>559</v>
      </c>
      <c r="B211" t="str">
        <f t="shared" si="3"/>
        <v>UISP ROMA</v>
      </c>
    </row>
    <row r="212" spans="1:2" ht="38.25">
      <c r="A212" s="24" t="s">
        <v>382</v>
      </c>
      <c r="B212" t="str">
        <f t="shared" si="3"/>
        <v>CIRCOLO MAGISTRATI CORTE DEI CONTI RM210</v>
      </c>
    </row>
    <row r="213" spans="1:2" ht="25.5">
      <c r="A213" s="24" t="s">
        <v>406</v>
      </c>
      <c r="B213" t="str">
        <f t="shared" si="3"/>
        <v>G.S. CAT SPORT RM189</v>
      </c>
    </row>
    <row r="214" spans="1:2" ht="25.5">
      <c r="A214" s="24" t="s">
        <v>481</v>
      </c>
      <c r="B214" t="str">
        <f t="shared" si="3"/>
        <v>ATLETICA TUSCULUM</v>
      </c>
    </row>
    <row r="215" spans="1:2" ht="25.5">
      <c r="A215" s="24" t="s">
        <v>472</v>
      </c>
      <c r="B215" t="str">
        <f t="shared" si="3"/>
        <v>ATLETICO UISP MONTEROTONDO</v>
      </c>
    </row>
    <row r="216" spans="1:2" ht="38.25">
      <c r="A216" s="24" t="s">
        <v>562</v>
      </c>
      <c r="B216" t="str">
        <f t="shared" si="3"/>
        <v>ASD CLUB ATL.CENTRALE H2S MARATHON</v>
      </c>
    </row>
    <row r="217" spans="1:2" ht="25.5">
      <c r="A217" s="24" t="s">
        <v>370</v>
      </c>
      <c r="B217" t="str">
        <f t="shared" si="3"/>
        <v>G. S. BANCARI ROMANI</v>
      </c>
    </row>
    <row r="218" spans="1:2" ht="25.5">
      <c r="A218" s="24" t="s">
        <v>406</v>
      </c>
      <c r="B218" t="str">
        <f t="shared" si="3"/>
        <v>G.S. CAT SPORT RM189</v>
      </c>
    </row>
    <row r="219" spans="1:2" ht="25.5">
      <c r="A219" s="24" t="s">
        <v>395</v>
      </c>
      <c r="B219" t="str">
        <f t="shared" si="3"/>
        <v>PODISTICA SOLIDARIETA</v>
      </c>
    </row>
    <row r="220" spans="1:2" ht="25.5">
      <c r="A220" s="24" t="s">
        <v>472</v>
      </c>
      <c r="B220" t="str">
        <f t="shared" si="3"/>
        <v>ATLETICO UISP MONTEROTONDO</v>
      </c>
    </row>
    <row r="221" spans="1:2" ht="38.25">
      <c r="A221" s="24" t="s">
        <v>566</v>
      </c>
      <c r="B221" t="str">
        <f t="shared" si="3"/>
        <v>PFIZER ITALIA RUNNING TEAM ROMA</v>
      </c>
    </row>
    <row r="222" spans="1:2" ht="12.75">
      <c r="A222" s="24" t="s">
        <v>568</v>
      </c>
      <c r="B222" t="str">
        <f t="shared" si="3"/>
        <v>PODISTICA 2007</v>
      </c>
    </row>
    <row r="223" spans="1:2" ht="25.5">
      <c r="A223" s="24" t="s">
        <v>569</v>
      </c>
      <c r="B223" t="str">
        <f t="shared" si="3"/>
        <v>CRAZY RUNNERS CLUB</v>
      </c>
    </row>
    <row r="224" spans="1:2" ht="25.5">
      <c r="A224" s="24" t="s">
        <v>406</v>
      </c>
      <c r="B224" t="str">
        <f t="shared" si="3"/>
        <v>G.S. CAT SPORT RM189</v>
      </c>
    </row>
    <row r="225" spans="1:2" ht="12.75">
      <c r="A225" s="24"/>
      <c r="B225">
        <f t="shared" si="3"/>
      </c>
    </row>
    <row r="226" spans="1:2" ht="25.5">
      <c r="A226" s="24" t="s">
        <v>571</v>
      </c>
      <c r="B226" t="str">
        <f t="shared" si="3"/>
        <v>RIFONDAZIONE PODISTICA</v>
      </c>
    </row>
    <row r="227" spans="1:2" ht="38.25">
      <c r="A227" s="24" t="s">
        <v>429</v>
      </c>
      <c r="B227" t="str">
        <f t="shared" si="3"/>
        <v>GRUPPO ECOLOGICO BAGNAIA</v>
      </c>
    </row>
    <row r="228" spans="1:2" ht="12.75">
      <c r="A228" s="24" t="s">
        <v>543</v>
      </c>
      <c r="B228" t="str">
        <f t="shared" si="3"/>
        <v>CATERPILLAR</v>
      </c>
    </row>
    <row r="229" spans="1:2" ht="25.5">
      <c r="A229" s="24" t="s">
        <v>370</v>
      </c>
      <c r="B229" t="str">
        <f t="shared" si="3"/>
        <v>G. S. BANCARI ROMANI</v>
      </c>
    </row>
    <row r="230" spans="1:2" ht="12.75">
      <c r="A230" s="24"/>
      <c r="B230">
        <f t="shared" si="3"/>
      </c>
    </row>
    <row r="231" spans="1:2" ht="12.75">
      <c r="A231" s="24" t="s">
        <v>577</v>
      </c>
      <c r="B231" t="str">
        <f t="shared" si="3"/>
        <v>ATLETICA ORTE</v>
      </c>
    </row>
    <row r="232" spans="1:2" ht="12.75">
      <c r="A232" s="24" t="s">
        <v>425</v>
      </c>
      <c r="B232" t="str">
        <f t="shared" si="3"/>
        <v>DUE PONTI SRL</v>
      </c>
    </row>
    <row r="233" spans="1:2" ht="25.5">
      <c r="A233" s="24" t="s">
        <v>370</v>
      </c>
      <c r="B233" t="str">
        <f t="shared" si="3"/>
        <v>G. S. BANCARI ROMANI</v>
      </c>
    </row>
    <row r="234" spans="1:2" ht="12.75">
      <c r="A234" s="24" t="s">
        <v>425</v>
      </c>
      <c r="B234" t="str">
        <f t="shared" si="3"/>
        <v>DUE PONTI SRL</v>
      </c>
    </row>
    <row r="235" spans="1:2" ht="12.75">
      <c r="A235" s="24" t="s">
        <v>408</v>
      </c>
      <c r="B235" t="str">
        <f t="shared" si="3"/>
        <v>G.S.D. LITAL</v>
      </c>
    </row>
    <row r="236" spans="1:2" ht="25.5">
      <c r="A236" s="24" t="s">
        <v>368</v>
      </c>
      <c r="B236" t="str">
        <f t="shared" si="3"/>
        <v>ATLETICA VILLA AURELIA RM557</v>
      </c>
    </row>
    <row r="237" spans="1:2" ht="25.5">
      <c r="A237" s="24" t="s">
        <v>370</v>
      </c>
      <c r="B237" t="str">
        <f t="shared" si="3"/>
        <v>G. S. BANCARI ROMANI</v>
      </c>
    </row>
    <row r="238" spans="1:2" ht="25.5">
      <c r="A238" s="24" t="s">
        <v>582</v>
      </c>
      <c r="B238" t="str">
        <f t="shared" si="3"/>
        <v>FASHION SPORTING TEAM</v>
      </c>
    </row>
    <row r="239" spans="1:2" ht="25.5">
      <c r="A239" s="24" t="s">
        <v>476</v>
      </c>
      <c r="B239" t="str">
        <f t="shared" si="3"/>
        <v>ATLETICA MONTE MARIO</v>
      </c>
    </row>
    <row r="240" spans="1:2" ht="25.5">
      <c r="A240" s="24" t="s">
        <v>395</v>
      </c>
      <c r="B240" t="str">
        <f t="shared" si="3"/>
        <v>PODISTICA SOLIDARIETA</v>
      </c>
    </row>
    <row r="241" spans="1:2" ht="25.5">
      <c r="A241" s="24" t="s">
        <v>370</v>
      </c>
      <c r="B241" t="str">
        <f t="shared" si="3"/>
        <v>G. S. BANCARI ROMANI</v>
      </c>
    </row>
    <row r="242" spans="1:2" ht="25.5">
      <c r="A242" s="24" t="s">
        <v>476</v>
      </c>
      <c r="B242" t="str">
        <f t="shared" si="3"/>
        <v>ATLETICA MONTE MARIO</v>
      </c>
    </row>
    <row r="243" spans="1:2" ht="38.25">
      <c r="A243" s="24" t="s">
        <v>239</v>
      </c>
      <c r="B243" t="str">
        <f t="shared" si="3"/>
        <v>CRAL POLIGRAFICO DELLO STATO</v>
      </c>
    </row>
    <row r="244" spans="1:2" ht="25.5">
      <c r="A244" s="24" t="s">
        <v>482</v>
      </c>
      <c r="B244" t="str">
        <f t="shared" si="3"/>
        <v>RUNNING EVOLUTION COLLINE ROMANE</v>
      </c>
    </row>
    <row r="245" spans="1:2" ht="25.5">
      <c r="A245" s="24" t="s">
        <v>406</v>
      </c>
      <c r="B245" t="str">
        <f t="shared" si="3"/>
        <v>G.S. CAT SPORT RM189</v>
      </c>
    </row>
    <row r="246" spans="1:2" ht="25.5">
      <c r="A246" s="24" t="s">
        <v>589</v>
      </c>
      <c r="B246" t="str">
        <f t="shared" si="3"/>
        <v>A.S.D. ATLETICA OSTIA</v>
      </c>
    </row>
    <row r="247" spans="1:2" ht="12.75">
      <c r="A247" s="24" t="s">
        <v>590</v>
      </c>
      <c r="B247" t="str">
        <f t="shared" si="3"/>
        <v>FORREST GUMP</v>
      </c>
    </row>
    <row r="248" spans="1:2" ht="25.5">
      <c r="A248" s="24" t="s">
        <v>368</v>
      </c>
      <c r="B248" t="str">
        <f t="shared" si="3"/>
        <v>ATLETICA VILLA AURELIA RM557</v>
      </c>
    </row>
    <row r="249" spans="1:2" ht="25.5">
      <c r="A249" s="24" t="s">
        <v>393</v>
      </c>
      <c r="B249" t="str">
        <f t="shared" si="3"/>
        <v>ATLETICA FALERIA</v>
      </c>
    </row>
    <row r="250" spans="1:2" ht="25.5">
      <c r="A250" s="24" t="s">
        <v>472</v>
      </c>
      <c r="B250" t="str">
        <f t="shared" si="3"/>
        <v>ATLETICO UISP MONTEROTONDO</v>
      </c>
    </row>
    <row r="251" spans="1:2" ht="12.75">
      <c r="A251" s="24" t="s">
        <v>593</v>
      </c>
      <c r="B251" t="str">
        <f t="shared" si="3"/>
        <v>ASD RETI RUNNERS</v>
      </c>
    </row>
    <row r="252" spans="1:2" ht="51">
      <c r="A252" s="24" t="s">
        <v>595</v>
      </c>
      <c r="B252" t="str">
        <f t="shared" si="3"/>
        <v>AICS CLUB ATLETICO CENTRALE RM054</v>
      </c>
    </row>
    <row r="253" spans="1:2" ht="25.5">
      <c r="A253" s="24" t="s">
        <v>596</v>
      </c>
      <c r="B253" t="str">
        <f t="shared" si="3"/>
        <v>A.S.D. ATLETICA ENERGIA ROMA</v>
      </c>
    </row>
    <row r="254" spans="1:2" ht="25.5">
      <c r="A254" s="24" t="s">
        <v>406</v>
      </c>
      <c r="B254" t="str">
        <f t="shared" si="3"/>
        <v>G.S. CAT SPORT RM189</v>
      </c>
    </row>
    <row r="255" spans="1:2" ht="25.5">
      <c r="A255" s="24" t="s">
        <v>598</v>
      </c>
      <c r="B255" t="str">
        <f t="shared" si="3"/>
        <v>FASHION SPORTING TEAM</v>
      </c>
    </row>
    <row r="256" spans="1:2" ht="25.5">
      <c r="A256" s="24" t="s">
        <v>406</v>
      </c>
      <c r="B256" t="str">
        <f t="shared" si="3"/>
        <v>G.S. CAT SPORT RM189</v>
      </c>
    </row>
    <row r="257" spans="1:2" ht="25.5">
      <c r="A257" s="24" t="s">
        <v>601</v>
      </c>
      <c r="B257" t="str">
        <f t="shared" si="3"/>
        <v>SABINA MARATHON RI228</v>
      </c>
    </row>
    <row r="258" spans="1:2" ht="12.75">
      <c r="A258" s="24" t="s">
        <v>603</v>
      </c>
      <c r="B258" t="str">
        <f aca="true" t="shared" si="4" ref="B258:B321">UPPER(A258)</f>
        <v>RIETI IN CORSA</v>
      </c>
    </row>
    <row r="259" spans="1:2" ht="25.5">
      <c r="A259" s="24" t="s">
        <v>406</v>
      </c>
      <c r="B259" t="str">
        <f t="shared" si="4"/>
        <v>G.S. CAT SPORT RM189</v>
      </c>
    </row>
    <row r="260" spans="1:2" ht="25.5">
      <c r="A260" s="24" t="s">
        <v>406</v>
      </c>
      <c r="B260" t="str">
        <f t="shared" si="4"/>
        <v>G.S. CAT SPORT RM189</v>
      </c>
    </row>
    <row r="261" spans="1:2" ht="25.5">
      <c r="A261" s="24" t="s">
        <v>370</v>
      </c>
      <c r="B261" t="str">
        <f t="shared" si="4"/>
        <v>G. S. BANCARI ROMANI</v>
      </c>
    </row>
    <row r="262" spans="1:2" ht="25.5">
      <c r="A262" s="24" t="s">
        <v>606</v>
      </c>
      <c r="B262" t="str">
        <f t="shared" si="4"/>
        <v>ATLETICA VILLA GUGLIELMI</v>
      </c>
    </row>
    <row r="263" spans="1:2" ht="38.25">
      <c r="A263" s="24" t="s">
        <v>557</v>
      </c>
      <c r="B263" t="str">
        <f t="shared" si="4"/>
        <v>GRUPPO PODISTICO MONTI DELLA TOLFA AIRONE</v>
      </c>
    </row>
    <row r="264" spans="1:2" ht="12.75">
      <c r="A264" s="24"/>
      <c r="B264">
        <f t="shared" si="4"/>
      </c>
    </row>
    <row r="265" spans="1:2" ht="25.5">
      <c r="A265" s="24" t="s">
        <v>422</v>
      </c>
      <c r="B265" t="str">
        <f t="shared" si="4"/>
        <v>A.S.D. AMATORI CASTELFUSANO</v>
      </c>
    </row>
    <row r="266" spans="1:2" ht="25.5">
      <c r="A266" s="24" t="s">
        <v>406</v>
      </c>
      <c r="B266" t="str">
        <f t="shared" si="4"/>
        <v>G.S. CAT SPORT RM189</v>
      </c>
    </row>
    <row r="267" spans="1:2" ht="25.5">
      <c r="A267" s="24" t="s">
        <v>370</v>
      </c>
      <c r="B267" t="str">
        <f t="shared" si="4"/>
        <v>G. S. BANCARI ROMANI</v>
      </c>
    </row>
    <row r="268" spans="1:2" ht="25.5">
      <c r="A268" s="24" t="s">
        <v>482</v>
      </c>
      <c r="B268" t="str">
        <f t="shared" si="4"/>
        <v>RUNNING EVOLUTION COLLINE ROMANE</v>
      </c>
    </row>
    <row r="269" spans="1:2" ht="38.25">
      <c r="A269" s="24" t="s">
        <v>471</v>
      </c>
      <c r="B269" t="str">
        <f t="shared" si="4"/>
        <v>PODISTICA CASALOTTI CSI ROMA COD 00087</v>
      </c>
    </row>
    <row r="270" spans="1:2" ht="12.75">
      <c r="A270" s="24" t="s">
        <v>611</v>
      </c>
      <c r="B270" t="str">
        <f t="shared" si="4"/>
        <v>ATL. VITINIA</v>
      </c>
    </row>
    <row r="271" spans="1:2" ht="12.75">
      <c r="A271" s="24" t="s">
        <v>384</v>
      </c>
      <c r="B271" t="str">
        <f t="shared" si="4"/>
        <v>LBM SPORT TEAM</v>
      </c>
    </row>
    <row r="272" spans="1:2" ht="12.75">
      <c r="A272" s="24" t="s">
        <v>408</v>
      </c>
      <c r="B272" t="str">
        <f t="shared" si="4"/>
        <v>G.S.D. LITAL</v>
      </c>
    </row>
    <row r="273" spans="1:2" ht="25.5">
      <c r="A273" s="24" t="s">
        <v>432</v>
      </c>
      <c r="B273" t="str">
        <f t="shared" si="4"/>
        <v>REAL FETTUCCINA F.C.</v>
      </c>
    </row>
    <row r="274" spans="1:2" ht="25.5">
      <c r="A274" s="24" t="s">
        <v>406</v>
      </c>
      <c r="B274" t="str">
        <f t="shared" si="4"/>
        <v>G.S. CAT SPORT RM189</v>
      </c>
    </row>
    <row r="275" spans="1:2" ht="25.5">
      <c r="A275" s="24" t="s">
        <v>406</v>
      </c>
      <c r="B275" t="str">
        <f t="shared" si="4"/>
        <v>G.S. CAT SPORT RM189</v>
      </c>
    </row>
    <row r="276" spans="1:2" ht="12.75">
      <c r="A276" s="24"/>
      <c r="B276">
        <f t="shared" si="4"/>
      </c>
    </row>
    <row r="277" spans="1:2" ht="38.25">
      <c r="A277" s="24" t="s">
        <v>614</v>
      </c>
      <c r="B277" t="str">
        <f t="shared" si="4"/>
        <v>POLISPORTIVA ATLETICA CEPRANO FR214</v>
      </c>
    </row>
    <row r="278" spans="1:2" ht="12.75">
      <c r="A278" s="24" t="s">
        <v>593</v>
      </c>
      <c r="B278" t="str">
        <f t="shared" si="4"/>
        <v>ASD RETI RUNNERS</v>
      </c>
    </row>
    <row r="279" spans="1:2" ht="12.75">
      <c r="A279" s="24" t="s">
        <v>593</v>
      </c>
      <c r="B279" t="str">
        <f t="shared" si="4"/>
        <v>ASD RETI RUNNERS</v>
      </c>
    </row>
    <row r="280" spans="1:2" ht="25.5">
      <c r="A280" s="24" t="s">
        <v>422</v>
      </c>
      <c r="B280" t="str">
        <f t="shared" si="4"/>
        <v>A.S.D. AMATORI CASTELFUSANO</v>
      </c>
    </row>
    <row r="281" spans="1:2" ht="25.5">
      <c r="A281" s="24" t="s">
        <v>368</v>
      </c>
      <c r="B281" t="str">
        <f t="shared" si="4"/>
        <v>ATLETICA VILLA AURELIA RM557</v>
      </c>
    </row>
    <row r="282" spans="1:2" ht="25.5">
      <c r="A282" s="24" t="s">
        <v>368</v>
      </c>
      <c r="B282" t="str">
        <f t="shared" si="4"/>
        <v>ATLETICA VILLA AURELIA RM557</v>
      </c>
    </row>
    <row r="283" spans="1:2" ht="38.25">
      <c r="A283" s="24" t="s">
        <v>566</v>
      </c>
      <c r="B283" t="str">
        <f t="shared" si="4"/>
        <v>PFIZER ITALIA RUNNING TEAM ROMA</v>
      </c>
    </row>
    <row r="284" spans="1:2" ht="25.5">
      <c r="A284" s="24" t="s">
        <v>262</v>
      </c>
      <c r="B284" t="str">
        <f t="shared" si="4"/>
        <v>GIOVANNI SCAVO 2000 ATL.</v>
      </c>
    </row>
    <row r="285" spans="1:2" ht="25.5">
      <c r="A285" s="24" t="s">
        <v>406</v>
      </c>
      <c r="B285" t="str">
        <f t="shared" si="4"/>
        <v>G.S. CAT SPORT RM189</v>
      </c>
    </row>
    <row r="286" spans="1:2" ht="25.5">
      <c r="A286" s="24" t="s">
        <v>455</v>
      </c>
      <c r="B286" t="str">
        <f t="shared" si="4"/>
        <v>ATLETICA IL CAMPANILE</v>
      </c>
    </row>
    <row r="287" spans="1:2" ht="12.75">
      <c r="A287" s="24" t="s">
        <v>220</v>
      </c>
      <c r="B287" t="str">
        <f t="shared" si="4"/>
        <v>PODISTICA OSTIA</v>
      </c>
    </row>
    <row r="288" spans="1:2" ht="25.5">
      <c r="A288" s="24" t="s">
        <v>395</v>
      </c>
      <c r="B288" t="str">
        <f t="shared" si="4"/>
        <v>PODISTICA SOLIDARIETA</v>
      </c>
    </row>
    <row r="289" spans="1:2" ht="25.5">
      <c r="A289" s="24" t="s">
        <v>618</v>
      </c>
      <c r="B289" t="str">
        <f t="shared" si="4"/>
        <v>ATLETICA VITA ROMA</v>
      </c>
    </row>
    <row r="290" spans="1:2" ht="12.75">
      <c r="A290" s="24" t="s">
        <v>0</v>
      </c>
      <c r="B290" t="str">
        <f t="shared" si="4"/>
        <v>ASD ENEA</v>
      </c>
    </row>
    <row r="291" spans="1:2" ht="25.5">
      <c r="A291" s="24" t="s">
        <v>524</v>
      </c>
      <c r="B291" t="str">
        <f t="shared" si="4"/>
        <v>ASD MEDITERRANEA - RM125</v>
      </c>
    </row>
    <row r="292" spans="1:2" ht="25.5">
      <c r="A292" s="24" t="s">
        <v>395</v>
      </c>
      <c r="B292" t="str">
        <f t="shared" si="4"/>
        <v>PODISTICA SOLIDARIETA</v>
      </c>
    </row>
    <row r="293" spans="1:2" ht="12.75">
      <c r="A293" s="24" t="s">
        <v>425</v>
      </c>
      <c r="B293" t="str">
        <f t="shared" si="4"/>
        <v>DUE PONTI SRL</v>
      </c>
    </row>
    <row r="294" spans="1:2" ht="12.75">
      <c r="A294" s="24" t="s">
        <v>408</v>
      </c>
      <c r="B294" t="str">
        <f t="shared" si="4"/>
        <v>G.S.D. LITAL</v>
      </c>
    </row>
    <row r="295" spans="1:2" ht="25.5">
      <c r="A295" s="24" t="s">
        <v>395</v>
      </c>
      <c r="B295" t="str">
        <f t="shared" si="4"/>
        <v>PODISTICA SOLIDARIETA</v>
      </c>
    </row>
    <row r="296" spans="1:2" ht="38.25">
      <c r="A296" s="24" t="s">
        <v>471</v>
      </c>
      <c r="B296" t="str">
        <f t="shared" si="4"/>
        <v>PODISTICA CASALOTTI CSI ROMA COD 00087</v>
      </c>
    </row>
    <row r="297" spans="1:2" ht="25.5">
      <c r="A297" s="24" t="s">
        <v>370</v>
      </c>
      <c r="B297" t="str">
        <f t="shared" si="4"/>
        <v>G. S. BANCARI ROMANI</v>
      </c>
    </row>
    <row r="298" spans="1:2" ht="25.5">
      <c r="A298" s="24" t="s">
        <v>432</v>
      </c>
      <c r="B298" t="str">
        <f t="shared" si="4"/>
        <v>REAL FETTUCCINA F.C.</v>
      </c>
    </row>
    <row r="299" spans="1:2" ht="25.5">
      <c r="A299" s="24" t="s">
        <v>406</v>
      </c>
      <c r="B299" t="str">
        <f t="shared" si="4"/>
        <v>G.S. CAT SPORT RM189</v>
      </c>
    </row>
    <row r="300" spans="1:2" ht="25.5">
      <c r="A300" s="24" t="s">
        <v>5</v>
      </c>
      <c r="B300" t="str">
        <f t="shared" si="4"/>
        <v>ASD ALBATROS ROMA</v>
      </c>
    </row>
    <row r="301" spans="1:2" ht="25.5">
      <c r="A301" s="24" t="s">
        <v>582</v>
      </c>
      <c r="B301" t="str">
        <f t="shared" si="4"/>
        <v>FASHION SPORTING TEAM</v>
      </c>
    </row>
    <row r="302" spans="1:2" ht="12.75">
      <c r="A302" s="24" t="s">
        <v>384</v>
      </c>
      <c r="B302" t="str">
        <f t="shared" si="4"/>
        <v>LBM SPORT TEAM</v>
      </c>
    </row>
    <row r="303" spans="1:2" ht="25.5">
      <c r="A303" s="24" t="s">
        <v>368</v>
      </c>
      <c r="B303" t="str">
        <f t="shared" si="4"/>
        <v>ATLETICA VILLA AURELIA RM557</v>
      </c>
    </row>
    <row r="304" spans="1:2" ht="25.5">
      <c r="A304" s="24" t="s">
        <v>7</v>
      </c>
      <c r="B304" t="str">
        <f t="shared" si="4"/>
        <v>ATLETICO UISP MONTEROTONDO</v>
      </c>
    </row>
    <row r="305" spans="1:2" ht="12.75">
      <c r="A305" s="24" t="s">
        <v>9</v>
      </c>
      <c r="B305" t="str">
        <f t="shared" si="4"/>
        <v>AICS</v>
      </c>
    </row>
    <row r="306" spans="1:2" ht="12.75">
      <c r="A306" s="24" t="s">
        <v>223</v>
      </c>
      <c r="B306" t="str">
        <f t="shared" si="4"/>
        <v>OLIMPIA 2004</v>
      </c>
    </row>
    <row r="307" spans="1:2" ht="25.5">
      <c r="A307" s="24" t="s">
        <v>481</v>
      </c>
      <c r="B307" t="str">
        <f t="shared" si="4"/>
        <v>ATLETICA TUSCULUM</v>
      </c>
    </row>
    <row r="308" spans="1:2" ht="12.75">
      <c r="A308" s="24" t="s">
        <v>425</v>
      </c>
      <c r="B308" t="str">
        <f t="shared" si="4"/>
        <v>DUE PONTI SRL</v>
      </c>
    </row>
    <row r="309" spans="1:2" ht="25.5">
      <c r="A309" s="24" t="s">
        <v>12</v>
      </c>
      <c r="B309" t="str">
        <f t="shared" si="4"/>
        <v>ATLETICA ROMA ACQUACETOSA</v>
      </c>
    </row>
    <row r="310" spans="1:2" ht="25.5">
      <c r="A310" s="24" t="s">
        <v>370</v>
      </c>
      <c r="B310" t="str">
        <f t="shared" si="4"/>
        <v>G. S. BANCARI ROMANI</v>
      </c>
    </row>
    <row r="311" spans="1:2" ht="25.5">
      <c r="A311" s="24" t="s">
        <v>406</v>
      </c>
      <c r="B311" t="str">
        <f t="shared" si="4"/>
        <v>G.S. CAT SPORT RM189</v>
      </c>
    </row>
    <row r="312" spans="1:2" ht="12.75">
      <c r="A312" s="24" t="s">
        <v>220</v>
      </c>
      <c r="B312" t="str">
        <f t="shared" si="4"/>
        <v>PODISTICA OSTIA</v>
      </c>
    </row>
    <row r="313" spans="1:2" ht="38.25">
      <c r="A313" s="24" t="s">
        <v>250</v>
      </c>
      <c r="B313" t="str">
        <f t="shared" si="4"/>
        <v>PODISTI MARATONA DI ROMA</v>
      </c>
    </row>
    <row r="314" spans="1:2" ht="12.75">
      <c r="A314" s="24" t="s">
        <v>425</v>
      </c>
      <c r="B314" t="str">
        <f t="shared" si="4"/>
        <v>DUE PONTI SRL</v>
      </c>
    </row>
    <row r="315" spans="1:2" ht="25.5">
      <c r="A315" s="24" t="s">
        <v>370</v>
      </c>
      <c r="B315" t="str">
        <f t="shared" si="4"/>
        <v>G. S. BANCARI ROMANI</v>
      </c>
    </row>
    <row r="316" spans="1:2" ht="12.75">
      <c r="A316" s="24" t="s">
        <v>593</v>
      </c>
      <c r="B316" t="str">
        <f t="shared" si="4"/>
        <v>ASD RETI RUNNERS</v>
      </c>
    </row>
    <row r="317" spans="1:2" ht="12.75">
      <c r="A317" s="24"/>
      <c r="B317">
        <f t="shared" si="4"/>
      </c>
    </row>
    <row r="318" spans="1:2" ht="38.25">
      <c r="A318" s="24" t="s">
        <v>471</v>
      </c>
      <c r="B318" t="str">
        <f t="shared" si="4"/>
        <v>PODISTICA CASALOTTI CSI ROMA COD 00087</v>
      </c>
    </row>
    <row r="319" spans="1:2" ht="25.5">
      <c r="A319" s="24" t="s">
        <v>370</v>
      </c>
      <c r="B319" t="str">
        <f t="shared" si="4"/>
        <v>G. S. BANCARI ROMANI</v>
      </c>
    </row>
    <row r="320" spans="1:2" ht="25.5">
      <c r="A320" s="24" t="s">
        <v>370</v>
      </c>
      <c r="B320" t="str">
        <f t="shared" si="4"/>
        <v>G. S. BANCARI ROMANI</v>
      </c>
    </row>
    <row r="321" spans="1:2" ht="25.5">
      <c r="A321" s="24" t="s">
        <v>406</v>
      </c>
      <c r="B321" t="str">
        <f t="shared" si="4"/>
        <v>G.S. CAT SPORT RM189</v>
      </c>
    </row>
    <row r="322" spans="1:2" ht="25.5">
      <c r="A322" s="24" t="s">
        <v>546</v>
      </c>
      <c r="B322" t="str">
        <f aca="true" t="shared" si="5" ref="B322:B385">UPPER(A322)</f>
        <v>JHONNY TRIATHLON FORHANS</v>
      </c>
    </row>
    <row r="323" spans="1:2" ht="12.75">
      <c r="A323" s="24" t="s">
        <v>9</v>
      </c>
      <c r="B323" t="str">
        <f t="shared" si="5"/>
        <v>AICS</v>
      </c>
    </row>
    <row r="324" spans="1:2" ht="12.75">
      <c r="A324" s="24" t="s">
        <v>24</v>
      </c>
      <c r="B324" t="str">
        <f t="shared" si="5"/>
        <v>TENNIS CLUB PARIOLI</v>
      </c>
    </row>
    <row r="325" spans="1:2" ht="25.5">
      <c r="A325" s="24" t="s">
        <v>395</v>
      </c>
      <c r="B325" t="str">
        <f t="shared" si="5"/>
        <v>PODISTICA SOLIDARIETA</v>
      </c>
    </row>
    <row r="326" spans="1:2" ht="51">
      <c r="A326" s="24" t="s">
        <v>595</v>
      </c>
      <c r="B326" t="str">
        <f t="shared" si="5"/>
        <v>AICS CLUB ATLETICO CENTRALE RM054</v>
      </c>
    </row>
    <row r="327" spans="1:2" ht="25.5">
      <c r="A327" s="24" t="s">
        <v>422</v>
      </c>
      <c r="B327" t="str">
        <f t="shared" si="5"/>
        <v>A.S.D. AMATORI CASTELFUSANO</v>
      </c>
    </row>
    <row r="328" spans="1:2" ht="25.5">
      <c r="A328" s="24" t="s">
        <v>370</v>
      </c>
      <c r="B328" t="str">
        <f t="shared" si="5"/>
        <v>G. S. BANCARI ROMANI</v>
      </c>
    </row>
    <row r="329" spans="1:2" ht="25.5">
      <c r="A329" s="24" t="s">
        <v>370</v>
      </c>
      <c r="B329" t="str">
        <f t="shared" si="5"/>
        <v>G. S. BANCARI ROMANI</v>
      </c>
    </row>
    <row r="330" spans="1:2" ht="25.5">
      <c r="A330" s="24" t="s">
        <v>524</v>
      </c>
      <c r="B330" t="str">
        <f t="shared" si="5"/>
        <v>ASD MEDITERRANEA - RM125</v>
      </c>
    </row>
    <row r="331" spans="1:2" ht="25.5">
      <c r="A331" s="24" t="s">
        <v>244</v>
      </c>
      <c r="B331" t="str">
        <f t="shared" si="5"/>
        <v>TIVOLI MARATHON</v>
      </c>
    </row>
    <row r="332" spans="1:2" ht="25.5">
      <c r="A332" s="24" t="s">
        <v>441</v>
      </c>
      <c r="B332" t="str">
        <f t="shared" si="5"/>
        <v>GP MONTI DELLA TOLFA AIRONE</v>
      </c>
    </row>
    <row r="333" spans="1:2" ht="12.75">
      <c r="A333" s="24" t="s">
        <v>31</v>
      </c>
      <c r="B333" t="str">
        <f t="shared" si="5"/>
        <v>A.S. ATLETICA NEPI</v>
      </c>
    </row>
    <row r="334" spans="1:2" ht="25.5">
      <c r="A334" s="24" t="s">
        <v>415</v>
      </c>
      <c r="B334" t="str">
        <f t="shared" si="5"/>
        <v>ATLETICA INSIEME</v>
      </c>
    </row>
    <row r="335" spans="1:2" ht="25.5">
      <c r="A335" s="24" t="s">
        <v>406</v>
      </c>
      <c r="B335" t="str">
        <f t="shared" si="5"/>
        <v>G.S. CAT SPORT RM189</v>
      </c>
    </row>
    <row r="336" spans="1:2" ht="25.5">
      <c r="A336" s="24" t="s">
        <v>441</v>
      </c>
      <c r="B336" t="str">
        <f t="shared" si="5"/>
        <v>GP MONTI DELLA TOLFA AIRONE</v>
      </c>
    </row>
    <row r="337" spans="1:2" ht="12.75">
      <c r="A337" s="24" t="s">
        <v>31</v>
      </c>
      <c r="B337" t="str">
        <f t="shared" si="5"/>
        <v>A.S. ATLETICA NEPI</v>
      </c>
    </row>
    <row r="338" spans="1:2" ht="25.5">
      <c r="A338" s="24" t="s">
        <v>618</v>
      </c>
      <c r="B338" t="str">
        <f t="shared" si="5"/>
        <v>ATLETICA VITA ROMA</v>
      </c>
    </row>
    <row r="339" spans="1:2" ht="25.5">
      <c r="A339" s="24" t="s">
        <v>406</v>
      </c>
      <c r="B339" t="str">
        <f t="shared" si="5"/>
        <v>G.S. CAT SPORT RM189</v>
      </c>
    </row>
    <row r="340" spans="1:2" ht="25.5">
      <c r="A340" s="24" t="s">
        <v>618</v>
      </c>
      <c r="B340" t="str">
        <f t="shared" si="5"/>
        <v>ATLETICA VITA ROMA</v>
      </c>
    </row>
    <row r="341" spans="1:2" ht="25.5">
      <c r="A341" s="24" t="s">
        <v>422</v>
      </c>
      <c r="B341" t="str">
        <f t="shared" si="5"/>
        <v>A.S.D. AMATORI CASTELFUSANO</v>
      </c>
    </row>
    <row r="342" spans="1:2" ht="25.5">
      <c r="A342" s="24" t="s">
        <v>422</v>
      </c>
      <c r="B342" t="str">
        <f t="shared" si="5"/>
        <v>A.S.D. AMATORI CASTELFUSANO</v>
      </c>
    </row>
    <row r="343" spans="1:2" ht="12.75">
      <c r="A343" s="24"/>
      <c r="B343">
        <f t="shared" si="5"/>
      </c>
    </row>
    <row r="344" spans="1:2" ht="38.25">
      <c r="A344" s="24" t="s">
        <v>239</v>
      </c>
      <c r="B344" t="str">
        <f t="shared" si="5"/>
        <v>CRAL POLIGRAFICO DELLO STATO</v>
      </c>
    </row>
    <row r="345" spans="1:2" ht="25.5">
      <c r="A345" s="24" t="s">
        <v>370</v>
      </c>
      <c r="B345" t="str">
        <f t="shared" si="5"/>
        <v>G. S. BANCARI ROMANI</v>
      </c>
    </row>
    <row r="346" spans="1:2" ht="25.5">
      <c r="A346" s="24" t="s">
        <v>370</v>
      </c>
      <c r="B346" t="str">
        <f t="shared" si="5"/>
        <v>G. S. BANCARI ROMANI</v>
      </c>
    </row>
    <row r="347" spans="1:2" ht="25.5">
      <c r="A347" s="24" t="s">
        <v>42</v>
      </c>
      <c r="B347" t="str">
        <f t="shared" si="5"/>
        <v>FLYGHT RUNNERS</v>
      </c>
    </row>
    <row r="348" spans="1:2" ht="25.5">
      <c r="A348" s="24" t="s">
        <v>406</v>
      </c>
      <c r="B348" t="str">
        <f t="shared" si="5"/>
        <v>G.S. CAT SPORT RM189</v>
      </c>
    </row>
    <row r="349" spans="1:2" ht="25.5">
      <c r="A349" s="24" t="s">
        <v>370</v>
      </c>
      <c r="B349" t="str">
        <f t="shared" si="5"/>
        <v>G. S. BANCARI ROMANI</v>
      </c>
    </row>
    <row r="350" spans="1:2" ht="38.25">
      <c r="A350" s="24" t="s">
        <v>45</v>
      </c>
      <c r="B350" t="str">
        <f t="shared" si="5"/>
        <v>REALE CIRCOLO CANOTTIERI TEVERE REMO RM035</v>
      </c>
    </row>
    <row r="351" spans="1:2" ht="25.5">
      <c r="A351" s="24" t="s">
        <v>47</v>
      </c>
      <c r="B351" t="str">
        <f t="shared" si="5"/>
        <v>G. S. BANCARI ROMANI</v>
      </c>
    </row>
    <row r="352" spans="1:2" ht="25.5">
      <c r="A352" s="24" t="s">
        <v>406</v>
      </c>
      <c r="B352" t="str">
        <f t="shared" si="5"/>
        <v>G.S. CAT SPORT RM189</v>
      </c>
    </row>
    <row r="353" spans="1:2" ht="25.5">
      <c r="A353" s="24" t="s">
        <v>370</v>
      </c>
      <c r="B353" t="str">
        <f t="shared" si="5"/>
        <v>G. S. BANCARI ROMANI</v>
      </c>
    </row>
    <row r="354" spans="1:2" ht="25.5">
      <c r="A354" s="24" t="s">
        <v>370</v>
      </c>
      <c r="B354" t="str">
        <f t="shared" si="5"/>
        <v>G. S. BANCARI ROMANI</v>
      </c>
    </row>
    <row r="355" spans="1:2" ht="38.25">
      <c r="A355" s="24" t="s">
        <v>421</v>
      </c>
      <c r="B355" t="str">
        <f t="shared" si="5"/>
        <v>PODISTICA PRENESTE - RM178</v>
      </c>
    </row>
    <row r="356" spans="1:2" ht="25.5">
      <c r="A356" s="24" t="s">
        <v>406</v>
      </c>
      <c r="B356" t="str">
        <f t="shared" si="5"/>
        <v>G.S. CAT SPORT RM189</v>
      </c>
    </row>
    <row r="357" spans="1:2" ht="25.5">
      <c r="A357" s="24" t="s">
        <v>406</v>
      </c>
      <c r="B357" t="str">
        <f t="shared" si="5"/>
        <v>G.S. CAT SPORT RM189</v>
      </c>
    </row>
    <row r="358" spans="1:2" ht="25.5">
      <c r="A358" s="24" t="s">
        <v>406</v>
      </c>
      <c r="B358" t="str">
        <f t="shared" si="5"/>
        <v>G.S. CAT SPORT RM189</v>
      </c>
    </row>
    <row r="359" spans="1:2" ht="38.25">
      <c r="A359" s="24" t="s">
        <v>45</v>
      </c>
      <c r="B359" t="str">
        <f t="shared" si="5"/>
        <v>REALE CIRCOLO CANOTTIERI TEVERE REMO RM035</v>
      </c>
    </row>
    <row r="360" spans="1:2" ht="25.5">
      <c r="A360" s="24" t="s">
        <v>406</v>
      </c>
      <c r="B360" t="str">
        <f t="shared" si="5"/>
        <v>G.S. CAT SPORT RM189</v>
      </c>
    </row>
    <row r="361" spans="1:2" ht="25.5">
      <c r="A361" s="24" t="s">
        <v>56</v>
      </c>
      <c r="B361" t="str">
        <f t="shared" si="5"/>
        <v>FLAMINIO SPORTING CLUB RM124</v>
      </c>
    </row>
    <row r="362" spans="1:2" ht="25.5">
      <c r="A362" s="24" t="s">
        <v>422</v>
      </c>
      <c r="B362" t="str">
        <f t="shared" si="5"/>
        <v>A.S.D. AMATORI CASTELFUSANO</v>
      </c>
    </row>
    <row r="363" spans="1:2" ht="38.25">
      <c r="A363" s="24" t="s">
        <v>250</v>
      </c>
      <c r="B363" t="str">
        <f t="shared" si="5"/>
        <v>PODISTI MARATONA DI ROMA</v>
      </c>
    </row>
    <row r="364" spans="1:2" ht="25.5">
      <c r="A364" s="24" t="s">
        <v>370</v>
      </c>
      <c r="B364" t="str">
        <f t="shared" si="5"/>
        <v>G. S. BANCARI ROMANI</v>
      </c>
    </row>
    <row r="365" spans="1:2" ht="25.5">
      <c r="A365" s="24" t="s">
        <v>12</v>
      </c>
      <c r="B365" t="str">
        <f t="shared" si="5"/>
        <v>ATLETICA ROMA ACQUACETOSA</v>
      </c>
    </row>
    <row r="366" spans="1:2" ht="12.75">
      <c r="A366" s="24" t="s">
        <v>603</v>
      </c>
      <c r="B366" t="str">
        <f t="shared" si="5"/>
        <v>RIETI IN CORSA</v>
      </c>
    </row>
    <row r="367" spans="1:2" ht="25.5">
      <c r="A367" s="24" t="s">
        <v>12</v>
      </c>
      <c r="B367" t="str">
        <f t="shared" si="5"/>
        <v>ATLETICA ROMA ACQUACETOSA</v>
      </c>
    </row>
    <row r="368" spans="1:2" ht="25.5">
      <c r="A368" s="24" t="s">
        <v>370</v>
      </c>
      <c r="B368" t="str">
        <f t="shared" si="5"/>
        <v>G. S. BANCARI ROMANI</v>
      </c>
    </row>
    <row r="369" spans="1:2" ht="12.75">
      <c r="A369" s="24"/>
      <c r="B369">
        <f t="shared" si="5"/>
      </c>
    </row>
    <row r="370" spans="1:2" ht="25.5">
      <c r="A370" s="24" t="s">
        <v>406</v>
      </c>
      <c r="B370" t="str">
        <f t="shared" si="5"/>
        <v>G.S. CAT SPORT RM189</v>
      </c>
    </row>
    <row r="371" spans="1:2" ht="12.75">
      <c r="A371" s="24" t="s">
        <v>31</v>
      </c>
      <c r="B371" t="str">
        <f t="shared" si="5"/>
        <v>A.S. ATLETICA NEPI</v>
      </c>
    </row>
    <row r="372" spans="1:2" ht="25.5">
      <c r="A372" s="24" t="s">
        <v>370</v>
      </c>
      <c r="B372" t="str">
        <f t="shared" si="5"/>
        <v>G. S. BANCARI ROMANI</v>
      </c>
    </row>
    <row r="373" spans="1:2" ht="25.5">
      <c r="A373" s="24" t="s">
        <v>65</v>
      </c>
      <c r="B373" t="str">
        <f t="shared" si="5"/>
        <v>U.S. ROMA83 RM165</v>
      </c>
    </row>
    <row r="374" spans="1:2" ht="12.75">
      <c r="A374" s="24" t="s">
        <v>543</v>
      </c>
      <c r="B374" t="str">
        <f t="shared" si="5"/>
        <v>CATERPILLAR</v>
      </c>
    </row>
    <row r="375" spans="1:2" ht="25.5">
      <c r="A375" s="24" t="s">
        <v>65</v>
      </c>
      <c r="B375" t="str">
        <f t="shared" si="5"/>
        <v>U.S. ROMA83 RM165</v>
      </c>
    </row>
    <row r="376" spans="1:2" ht="25.5">
      <c r="A376" s="24" t="s">
        <v>370</v>
      </c>
      <c r="B376" t="str">
        <f t="shared" si="5"/>
        <v>G. S. BANCARI ROMANI</v>
      </c>
    </row>
    <row r="377" spans="1:2" ht="12.75">
      <c r="A377" s="24" t="s">
        <v>223</v>
      </c>
      <c r="B377" t="str">
        <f t="shared" si="5"/>
        <v>OLIMPIA 2004</v>
      </c>
    </row>
    <row r="378" spans="1:2" ht="25.5">
      <c r="A378" s="24" t="s">
        <v>422</v>
      </c>
      <c r="B378" t="str">
        <f t="shared" si="5"/>
        <v>A.S.D. AMATORI CASTELFUSANO</v>
      </c>
    </row>
    <row r="379" spans="1:2" ht="12.75">
      <c r="A379" s="24" t="s">
        <v>529</v>
      </c>
      <c r="B379" t="str">
        <f t="shared" si="5"/>
        <v>AQUILE BLU</v>
      </c>
    </row>
    <row r="380" spans="1:2" ht="25.5">
      <c r="A380" s="24" t="s">
        <v>406</v>
      </c>
      <c r="B380" t="str">
        <f t="shared" si="5"/>
        <v>G.S. CAT SPORT RM189</v>
      </c>
    </row>
    <row r="381" spans="1:2" ht="25.5">
      <c r="A381" s="24" t="s">
        <v>406</v>
      </c>
      <c r="B381" t="str">
        <f t="shared" si="5"/>
        <v>G.S. CAT SPORT RM189</v>
      </c>
    </row>
    <row r="382" spans="1:2" ht="12.75">
      <c r="A382" s="24" t="s">
        <v>593</v>
      </c>
      <c r="B382" t="str">
        <f t="shared" si="5"/>
        <v>ASD RETI RUNNERS</v>
      </c>
    </row>
    <row r="383" spans="1:2" ht="25.5">
      <c r="A383" s="24" t="s">
        <v>618</v>
      </c>
      <c r="B383" t="str">
        <f t="shared" si="5"/>
        <v>ATLETICA VITA ROMA</v>
      </c>
    </row>
    <row r="384" spans="1:2" ht="25.5">
      <c r="A384" s="24" t="s">
        <v>476</v>
      </c>
      <c r="B384" t="str">
        <f t="shared" si="5"/>
        <v>ATLETICA MONTE MARIO</v>
      </c>
    </row>
    <row r="385" spans="1:2" ht="38.25">
      <c r="A385" s="24" t="s">
        <v>421</v>
      </c>
      <c r="B385" t="str">
        <f t="shared" si="5"/>
        <v>PODISTICA PRENESTE - RM178</v>
      </c>
    </row>
    <row r="386" spans="1:2" ht="12.75">
      <c r="A386" s="24" t="s">
        <v>425</v>
      </c>
      <c r="B386" t="str">
        <f aca="true" t="shared" si="6" ref="B386:B449">UPPER(A386)</f>
        <v>DUE PONTI SRL</v>
      </c>
    </row>
    <row r="387" spans="1:2" ht="25.5">
      <c r="A387" s="24" t="s">
        <v>395</v>
      </c>
      <c r="B387" t="str">
        <f t="shared" si="6"/>
        <v>PODISTICA SOLIDARIETA</v>
      </c>
    </row>
    <row r="388" spans="1:2" ht="25.5">
      <c r="A388" s="24" t="s">
        <v>406</v>
      </c>
      <c r="B388" t="str">
        <f t="shared" si="6"/>
        <v>G.S. CAT SPORT RM189</v>
      </c>
    </row>
    <row r="389" spans="1:2" ht="25.5">
      <c r="A389" s="24" t="s">
        <v>415</v>
      </c>
      <c r="B389" t="str">
        <f t="shared" si="6"/>
        <v>ATLETICA INSIEME</v>
      </c>
    </row>
    <row r="390" spans="1:2" ht="12.75">
      <c r="A390" s="24" t="s">
        <v>274</v>
      </c>
      <c r="B390" t="str">
        <f t="shared" si="6"/>
        <v>G.S. PETER PAN</v>
      </c>
    </row>
    <row r="391" spans="1:2" ht="25.5">
      <c r="A391" s="24" t="s">
        <v>77</v>
      </c>
      <c r="B391" t="str">
        <f t="shared" si="6"/>
        <v>ADS PODISTICA LUCO DEI MARSI</v>
      </c>
    </row>
    <row r="392" spans="1:2" ht="25.5">
      <c r="A392" s="24" t="s">
        <v>406</v>
      </c>
      <c r="B392" t="str">
        <f t="shared" si="6"/>
        <v>G.S. CAT SPORT RM189</v>
      </c>
    </row>
    <row r="393" spans="1:2" ht="25.5">
      <c r="A393" s="24" t="s">
        <v>618</v>
      </c>
      <c r="B393" t="str">
        <f t="shared" si="6"/>
        <v>ATLETICA VITA ROMA</v>
      </c>
    </row>
    <row r="394" spans="1:2" ht="25.5">
      <c r="A394" s="24" t="s">
        <v>422</v>
      </c>
      <c r="B394" t="str">
        <f t="shared" si="6"/>
        <v>A.S.D. AMATORI CASTELFUSANO</v>
      </c>
    </row>
    <row r="395" spans="1:2" ht="25.5">
      <c r="A395" s="24" t="s">
        <v>370</v>
      </c>
      <c r="B395" t="str">
        <f t="shared" si="6"/>
        <v>G. S. BANCARI ROMANI</v>
      </c>
    </row>
    <row r="396" spans="1:2" ht="25.5">
      <c r="A396" s="24" t="s">
        <v>370</v>
      </c>
      <c r="B396" t="str">
        <f t="shared" si="6"/>
        <v>G. S. BANCARI ROMANI</v>
      </c>
    </row>
    <row r="397" spans="1:2" ht="25.5">
      <c r="A397" s="24" t="s">
        <v>589</v>
      </c>
      <c r="B397" t="str">
        <f t="shared" si="6"/>
        <v>A.S.D. ATLETICA OSTIA</v>
      </c>
    </row>
    <row r="398" spans="1:2" ht="25.5">
      <c r="A398" s="24" t="s">
        <v>395</v>
      </c>
      <c r="B398" t="str">
        <f t="shared" si="6"/>
        <v>PODISTICA SOLIDARIETA</v>
      </c>
    </row>
    <row r="399" spans="1:2" ht="25.5">
      <c r="A399" s="24" t="s">
        <v>402</v>
      </c>
      <c r="B399" t="str">
        <f t="shared" si="6"/>
        <v>ATLETICA AMICIZIA FIUGGI</v>
      </c>
    </row>
    <row r="400" spans="1:2" ht="12.75">
      <c r="A400" s="24" t="s">
        <v>223</v>
      </c>
      <c r="B400" t="str">
        <f t="shared" si="6"/>
        <v>OLIMPIA 2004</v>
      </c>
    </row>
    <row r="401" spans="1:2" ht="38.25">
      <c r="A401" s="24" t="s">
        <v>421</v>
      </c>
      <c r="B401" t="str">
        <f t="shared" si="6"/>
        <v>PODISTICA PRENESTE - RM178</v>
      </c>
    </row>
    <row r="402" spans="1:2" ht="12.75">
      <c r="A402" s="24" t="s">
        <v>0</v>
      </c>
      <c r="B402" t="str">
        <f t="shared" si="6"/>
        <v>ASD ENEA</v>
      </c>
    </row>
    <row r="403" spans="1:2" ht="38.25">
      <c r="A403" s="24" t="s">
        <v>250</v>
      </c>
      <c r="B403" t="str">
        <f t="shared" si="6"/>
        <v>PODISTI MARATONA DI ROMA</v>
      </c>
    </row>
    <row r="404" spans="1:2" ht="25.5">
      <c r="A404" s="24" t="s">
        <v>370</v>
      </c>
      <c r="B404" t="str">
        <f t="shared" si="6"/>
        <v>G. S. BANCARI ROMANI</v>
      </c>
    </row>
    <row r="405" spans="1:2" ht="25.5">
      <c r="A405" s="24" t="s">
        <v>370</v>
      </c>
      <c r="B405" t="str">
        <f t="shared" si="6"/>
        <v>G. S. BANCARI ROMANI</v>
      </c>
    </row>
    <row r="406" spans="1:2" ht="25.5">
      <c r="A406" s="24" t="s">
        <v>415</v>
      </c>
      <c r="B406" t="str">
        <f t="shared" si="6"/>
        <v>ATLETICA INSIEME</v>
      </c>
    </row>
    <row r="407" spans="1:2" ht="25.5">
      <c r="A407" s="24" t="s">
        <v>476</v>
      </c>
      <c r="B407" t="str">
        <f t="shared" si="6"/>
        <v>ATLETICA MONTE MARIO</v>
      </c>
    </row>
    <row r="408" spans="1:2" ht="12.75">
      <c r="A408" s="24" t="s">
        <v>465</v>
      </c>
      <c r="B408" t="str">
        <f t="shared" si="6"/>
        <v>ARCA ENEL</v>
      </c>
    </row>
    <row r="409" spans="1:2" ht="51">
      <c r="A409" s="24" t="s">
        <v>595</v>
      </c>
      <c r="B409" t="str">
        <f t="shared" si="6"/>
        <v>AICS CLUB ATLETICO CENTRALE RM054</v>
      </c>
    </row>
    <row r="410" spans="1:2" ht="12.75">
      <c r="A410" s="24" t="s">
        <v>425</v>
      </c>
      <c r="B410" t="str">
        <f t="shared" si="6"/>
        <v>DUE PONTI SRL</v>
      </c>
    </row>
    <row r="411" spans="1:2" ht="25.5">
      <c r="A411" s="24" t="s">
        <v>618</v>
      </c>
      <c r="B411" t="str">
        <f t="shared" si="6"/>
        <v>ATLETICA VITA ROMA</v>
      </c>
    </row>
    <row r="412" spans="1:2" ht="25.5">
      <c r="A412" s="24" t="s">
        <v>397</v>
      </c>
      <c r="B412" t="str">
        <f t="shared" si="6"/>
        <v>G.S ARCOBALENO</v>
      </c>
    </row>
    <row r="413" spans="1:2" ht="25.5">
      <c r="A413" s="24" t="s">
        <v>7</v>
      </c>
      <c r="B413" t="str">
        <f t="shared" si="6"/>
        <v>ATLETICO UISP MONTEROTONDO</v>
      </c>
    </row>
    <row r="414" spans="1:2" ht="25.5">
      <c r="A414" s="24" t="s">
        <v>65</v>
      </c>
      <c r="B414" t="str">
        <f t="shared" si="6"/>
        <v>U.S. ROMA83 RM165</v>
      </c>
    </row>
    <row r="415" spans="1:2" ht="25.5">
      <c r="A415" s="24" t="s">
        <v>65</v>
      </c>
      <c r="B415" t="str">
        <f t="shared" si="6"/>
        <v>U.S. ROMA83 RM165</v>
      </c>
    </row>
    <row r="416" spans="1:2" ht="25.5">
      <c r="A416" s="24" t="s">
        <v>370</v>
      </c>
      <c r="B416" t="str">
        <f t="shared" si="6"/>
        <v>G. S. BANCARI ROMANI</v>
      </c>
    </row>
    <row r="417" spans="1:2" ht="25.5">
      <c r="A417" s="24" t="s">
        <v>370</v>
      </c>
      <c r="B417" t="str">
        <f t="shared" si="6"/>
        <v>G. S. BANCARI ROMANI</v>
      </c>
    </row>
    <row r="418" spans="1:2" ht="12.75">
      <c r="A418" s="24" t="s">
        <v>223</v>
      </c>
      <c r="B418" t="str">
        <f t="shared" si="6"/>
        <v>OLIMPIA 2004</v>
      </c>
    </row>
    <row r="419" spans="1:2" ht="25.5">
      <c r="A419" s="24" t="s">
        <v>422</v>
      </c>
      <c r="B419" t="str">
        <f t="shared" si="6"/>
        <v>A.S.D. AMATORI CASTELFUSANO</v>
      </c>
    </row>
    <row r="420" spans="1:2" ht="12.75">
      <c r="A420" s="24" t="s">
        <v>223</v>
      </c>
      <c r="B420" t="str">
        <f t="shared" si="6"/>
        <v>OLIMPIA 2004</v>
      </c>
    </row>
    <row r="421" spans="1:2" ht="25.5">
      <c r="A421" s="24" t="s">
        <v>406</v>
      </c>
      <c r="B421" t="str">
        <f t="shared" si="6"/>
        <v>G.S. CAT SPORT RM189</v>
      </c>
    </row>
    <row r="422" spans="1:2" ht="38.25">
      <c r="A422" s="24" t="s">
        <v>250</v>
      </c>
      <c r="B422" t="str">
        <f t="shared" si="6"/>
        <v>PODISTI MARATONA DI ROMA</v>
      </c>
    </row>
    <row r="423" spans="1:2" ht="25.5">
      <c r="A423" s="24" t="s">
        <v>370</v>
      </c>
      <c r="B423" t="str">
        <f t="shared" si="6"/>
        <v>G. S. BANCARI ROMANI</v>
      </c>
    </row>
    <row r="424" spans="1:2" ht="25.5">
      <c r="A424" s="24" t="s">
        <v>370</v>
      </c>
      <c r="B424" t="str">
        <f t="shared" si="6"/>
        <v>G. S. BANCARI ROMANI</v>
      </c>
    </row>
    <row r="425" spans="1:2" ht="25.5">
      <c r="A425" s="24" t="s">
        <v>432</v>
      </c>
      <c r="B425" t="str">
        <f t="shared" si="6"/>
        <v>REAL FETTUCCINA F.C.</v>
      </c>
    </row>
    <row r="426" spans="1:2" ht="25.5">
      <c r="A426" s="24" t="s">
        <v>370</v>
      </c>
      <c r="B426" t="str">
        <f t="shared" si="6"/>
        <v>G. S. BANCARI ROMANI</v>
      </c>
    </row>
    <row r="427" spans="1:2" ht="25.5">
      <c r="A427" s="24" t="s">
        <v>406</v>
      </c>
      <c r="B427" t="str">
        <f t="shared" si="6"/>
        <v>G.S. CAT SPORT RM189</v>
      </c>
    </row>
    <row r="428" spans="1:2" ht="25.5">
      <c r="A428" s="24" t="s">
        <v>482</v>
      </c>
      <c r="B428" t="str">
        <f t="shared" si="6"/>
        <v>RUNNING EVOLUTION COLLINE ROMANE</v>
      </c>
    </row>
    <row r="429" spans="1:2" ht="25.5">
      <c r="A429" s="24" t="s">
        <v>406</v>
      </c>
      <c r="B429" t="str">
        <f t="shared" si="6"/>
        <v>G.S. CAT SPORT RM189</v>
      </c>
    </row>
    <row r="430" spans="1:2" ht="25.5">
      <c r="A430" s="24" t="s">
        <v>47</v>
      </c>
      <c r="B430" t="str">
        <f t="shared" si="6"/>
        <v>G. S. BANCARI ROMANI</v>
      </c>
    </row>
    <row r="431" spans="1:2" ht="38.25">
      <c r="A431" s="24" t="s">
        <v>250</v>
      </c>
      <c r="B431" t="str">
        <f t="shared" si="6"/>
        <v>PODISTI MARATONA DI ROMA</v>
      </c>
    </row>
    <row r="432" spans="1:2" ht="12.75">
      <c r="A432" s="24" t="s">
        <v>543</v>
      </c>
      <c r="B432" t="str">
        <f t="shared" si="6"/>
        <v>CATERPILLAR</v>
      </c>
    </row>
    <row r="433" spans="1:2" ht="25.5">
      <c r="A433" s="24" t="s">
        <v>370</v>
      </c>
      <c r="B433" t="str">
        <f t="shared" si="6"/>
        <v>G. S. BANCARI ROMANI</v>
      </c>
    </row>
    <row r="434" spans="1:2" ht="25.5">
      <c r="A434" s="24" t="s">
        <v>406</v>
      </c>
      <c r="B434" t="str">
        <f t="shared" si="6"/>
        <v>G.S. CAT SPORT RM189</v>
      </c>
    </row>
    <row r="435" spans="1:2" ht="25.5">
      <c r="A435" s="24" t="s">
        <v>406</v>
      </c>
      <c r="B435" t="str">
        <f t="shared" si="6"/>
        <v>G.S. CAT SPORT RM189</v>
      </c>
    </row>
    <row r="436" spans="1:2" ht="38.25">
      <c r="A436" s="24" t="s">
        <v>566</v>
      </c>
      <c r="B436" t="str">
        <f t="shared" si="6"/>
        <v>PFIZER ITALIA RUNNING TEAM ROMA</v>
      </c>
    </row>
    <row r="437" spans="1:2" ht="25.5">
      <c r="A437" s="24" t="s">
        <v>370</v>
      </c>
      <c r="B437" t="str">
        <f t="shared" si="6"/>
        <v>G. S. BANCARI ROMANI</v>
      </c>
    </row>
    <row r="438" spans="1:2" ht="25.5">
      <c r="A438" s="24" t="s">
        <v>406</v>
      </c>
      <c r="B438" t="str">
        <f t="shared" si="6"/>
        <v>G.S. CAT SPORT RM189</v>
      </c>
    </row>
    <row r="439" spans="1:2" ht="38.25">
      <c r="A439" s="24" t="s">
        <v>250</v>
      </c>
      <c r="B439" t="str">
        <f t="shared" si="6"/>
        <v>PODISTI MARATONA DI ROMA</v>
      </c>
    </row>
    <row r="440" spans="1:2" ht="25.5">
      <c r="A440" s="24" t="s">
        <v>422</v>
      </c>
      <c r="B440" t="str">
        <f t="shared" si="6"/>
        <v>A.S.D. AMATORI CASTELFUSANO</v>
      </c>
    </row>
    <row r="441" spans="1:2" ht="25.5">
      <c r="A441" s="24" t="s">
        <v>422</v>
      </c>
      <c r="B441" t="str">
        <f t="shared" si="6"/>
        <v>A.S.D. AMATORI CASTELFUSANO</v>
      </c>
    </row>
    <row r="442" spans="1:2" ht="38.25">
      <c r="A442" s="24" t="s">
        <v>250</v>
      </c>
      <c r="B442" t="str">
        <f t="shared" si="6"/>
        <v>PODISTI MARATONA DI ROMA</v>
      </c>
    </row>
    <row r="443" spans="1:2" ht="38.25">
      <c r="A443" s="24" t="s">
        <v>250</v>
      </c>
      <c r="B443" t="str">
        <f t="shared" si="6"/>
        <v>PODISTI MARATONA DI ROMA</v>
      </c>
    </row>
    <row r="444" spans="1:2" ht="25.5">
      <c r="A444" s="24" t="s">
        <v>370</v>
      </c>
      <c r="B444" t="str">
        <f t="shared" si="6"/>
        <v>G. S. BANCARI ROMANI</v>
      </c>
    </row>
    <row r="445" spans="1:2" ht="25.5">
      <c r="A445" s="24" t="s">
        <v>370</v>
      </c>
      <c r="B445" t="str">
        <f t="shared" si="6"/>
        <v>G. S. BANCARI ROMANI</v>
      </c>
    </row>
    <row r="446" spans="1:2" ht="51">
      <c r="A446" s="24" t="s">
        <v>595</v>
      </c>
      <c r="B446" t="str">
        <f t="shared" si="6"/>
        <v>AICS CLUB ATLETICO CENTRALE RM054</v>
      </c>
    </row>
    <row r="447" spans="1:2" ht="38.25">
      <c r="A447" s="24" t="s">
        <v>250</v>
      </c>
      <c r="B447" t="str">
        <f t="shared" si="6"/>
        <v>PODISTI MARATONA DI ROMA</v>
      </c>
    </row>
    <row r="448" spans="1:2" ht="12.75">
      <c r="A448" s="24" t="s">
        <v>220</v>
      </c>
      <c r="B448" t="str">
        <f t="shared" si="6"/>
        <v>PODISTICA OSTIA</v>
      </c>
    </row>
    <row r="449" spans="1:2" ht="25.5">
      <c r="A449" s="24" t="s">
        <v>370</v>
      </c>
      <c r="B449" t="str">
        <f t="shared" si="6"/>
        <v>G. S. BANCARI ROMANI</v>
      </c>
    </row>
    <row r="450" spans="1:2" ht="25.5">
      <c r="A450" s="24" t="s">
        <v>118</v>
      </c>
      <c r="B450" t="str">
        <f aca="true" t="shared" si="7" ref="B450:B513">UPPER(A450)</f>
        <v>NUOVA PODISTICA LATINA</v>
      </c>
    </row>
    <row r="451" spans="1:2" ht="25.5">
      <c r="A451" s="24" t="s">
        <v>482</v>
      </c>
      <c r="B451" t="str">
        <f t="shared" si="7"/>
        <v>RUNNING EVOLUTION COLLINE ROMANE</v>
      </c>
    </row>
    <row r="452" spans="1:2" ht="25.5">
      <c r="A452" s="24" t="s">
        <v>5</v>
      </c>
      <c r="B452" t="str">
        <f t="shared" si="7"/>
        <v>ASD ALBATROS ROMA</v>
      </c>
    </row>
    <row r="453" spans="1:2" ht="25.5">
      <c r="A453" s="24" t="s">
        <v>524</v>
      </c>
      <c r="B453" t="str">
        <f t="shared" si="7"/>
        <v>ASD MEDITERRANEA - RM125</v>
      </c>
    </row>
    <row r="454" spans="1:2" ht="38.25">
      <c r="A454" s="24" t="s">
        <v>471</v>
      </c>
      <c r="B454" t="str">
        <f t="shared" si="7"/>
        <v>PODISTICA CASALOTTI CSI ROMA COD 00087</v>
      </c>
    </row>
    <row r="455" spans="1:2" ht="25.5">
      <c r="A455" s="24" t="s">
        <v>476</v>
      </c>
      <c r="B455" t="str">
        <f t="shared" si="7"/>
        <v>ATLETICA MONTE MARIO</v>
      </c>
    </row>
    <row r="456" spans="1:2" ht="25.5">
      <c r="A456" s="24" t="s">
        <v>56</v>
      </c>
      <c r="B456" t="str">
        <f t="shared" si="7"/>
        <v>FLAMINIO SPORTING CLUB RM124</v>
      </c>
    </row>
    <row r="457" spans="1:2" ht="25.5">
      <c r="A457" s="24" t="s">
        <v>422</v>
      </c>
      <c r="B457" t="str">
        <f t="shared" si="7"/>
        <v>A.S.D. AMATORI CASTELFUSANO</v>
      </c>
    </row>
    <row r="458" spans="1:2" ht="25.5">
      <c r="A458" s="24" t="s">
        <v>370</v>
      </c>
      <c r="B458" t="str">
        <f t="shared" si="7"/>
        <v>G. S. BANCARI ROMANI</v>
      </c>
    </row>
    <row r="459" spans="1:2" ht="25.5">
      <c r="A459" s="24" t="s">
        <v>406</v>
      </c>
      <c r="B459" t="str">
        <f t="shared" si="7"/>
        <v>G.S. CAT SPORT RM189</v>
      </c>
    </row>
    <row r="460" spans="1:2" ht="25.5">
      <c r="A460" s="24" t="s">
        <v>406</v>
      </c>
      <c r="B460" t="str">
        <f t="shared" si="7"/>
        <v>G.S. CAT SPORT RM189</v>
      </c>
    </row>
    <row r="461" spans="1:2" ht="25.5">
      <c r="A461" s="24" t="s">
        <v>524</v>
      </c>
      <c r="B461" t="str">
        <f t="shared" si="7"/>
        <v>ASD MEDITERRANEA - RM125</v>
      </c>
    </row>
    <row r="462" spans="1:2" ht="25.5">
      <c r="A462" s="24" t="s">
        <v>65</v>
      </c>
      <c r="B462" t="str">
        <f t="shared" si="7"/>
        <v>U.S. ROMA83 RM165</v>
      </c>
    </row>
    <row r="463" spans="1:2" ht="25.5">
      <c r="A463" s="24" t="s">
        <v>370</v>
      </c>
      <c r="B463" t="str">
        <f t="shared" si="7"/>
        <v>G. S. BANCARI ROMANI</v>
      </c>
    </row>
    <row r="464" spans="1:2" ht="25.5">
      <c r="A464" s="24" t="s">
        <v>422</v>
      </c>
      <c r="B464" t="str">
        <f t="shared" si="7"/>
        <v>A.S.D. AMATORI CASTELFUSANO</v>
      </c>
    </row>
    <row r="465" spans="1:2" ht="25.5">
      <c r="A465" s="24" t="s">
        <v>395</v>
      </c>
      <c r="B465" t="str">
        <f t="shared" si="7"/>
        <v>PODISTICA SOLIDARIETA</v>
      </c>
    </row>
    <row r="466" spans="1:2" ht="25.5">
      <c r="A466" s="24" t="s">
        <v>472</v>
      </c>
      <c r="B466" t="str">
        <f t="shared" si="7"/>
        <v>ATLETICO UISP MONTEROTONDO</v>
      </c>
    </row>
    <row r="467" spans="1:2" ht="51">
      <c r="A467" s="24" t="s">
        <v>595</v>
      </c>
      <c r="B467" t="str">
        <f t="shared" si="7"/>
        <v>AICS CLUB ATLETICO CENTRALE RM054</v>
      </c>
    </row>
    <row r="468" spans="1:2" ht="25.5">
      <c r="A468" s="24" t="s">
        <v>618</v>
      </c>
      <c r="B468" t="str">
        <f t="shared" si="7"/>
        <v>ATLETICA VITA ROMA</v>
      </c>
    </row>
    <row r="469" spans="1:2" ht="25.5">
      <c r="A469" s="24" t="s">
        <v>375</v>
      </c>
      <c r="B469" t="str">
        <f t="shared" si="7"/>
        <v>ATLETICA DI MARCO SPORT</v>
      </c>
    </row>
    <row r="470" spans="1:2" ht="25.5">
      <c r="A470" s="24" t="s">
        <v>375</v>
      </c>
      <c r="B470" t="str">
        <f t="shared" si="7"/>
        <v>ATLETICA DI MARCO SPORT</v>
      </c>
    </row>
    <row r="471" spans="1:2" ht="25.5">
      <c r="A471" s="24" t="s">
        <v>131</v>
      </c>
      <c r="B471" t="str">
        <f t="shared" si="7"/>
        <v>LEPROTTI DI VILLA ADA</v>
      </c>
    </row>
    <row r="472" spans="1:2" ht="12.75">
      <c r="A472" s="24" t="s">
        <v>559</v>
      </c>
      <c r="B472" t="str">
        <f t="shared" si="7"/>
        <v>UISP ROMA</v>
      </c>
    </row>
    <row r="473" spans="1:2" ht="25.5">
      <c r="A473" s="24" t="s">
        <v>406</v>
      </c>
      <c r="B473" t="str">
        <f t="shared" si="7"/>
        <v>G.S. CAT SPORT RM189</v>
      </c>
    </row>
    <row r="474" spans="1:2" ht="25.5">
      <c r="A474" s="24" t="s">
        <v>368</v>
      </c>
      <c r="B474" t="str">
        <f t="shared" si="7"/>
        <v>ATLETICA VILLA AURELIA RM557</v>
      </c>
    </row>
    <row r="475" spans="1:2" ht="25.5">
      <c r="A475" s="24" t="s">
        <v>262</v>
      </c>
      <c r="B475" t="str">
        <f t="shared" si="7"/>
        <v>GIOVANNI SCAVO 2000 ATL.</v>
      </c>
    </row>
    <row r="476" spans="1:2" ht="25.5">
      <c r="A476" s="24" t="s">
        <v>370</v>
      </c>
      <c r="B476" t="str">
        <f t="shared" si="7"/>
        <v>G. S. BANCARI ROMANI</v>
      </c>
    </row>
    <row r="477" spans="1:2" ht="12.75">
      <c r="A477" s="24" t="s">
        <v>220</v>
      </c>
      <c r="B477" t="str">
        <f t="shared" si="7"/>
        <v>PODISTICA OSTIA</v>
      </c>
    </row>
    <row r="478" spans="1:2" ht="25.5">
      <c r="A478" s="24" t="s">
        <v>370</v>
      </c>
      <c r="B478" t="str">
        <f t="shared" si="7"/>
        <v>G. S. BANCARI ROMANI</v>
      </c>
    </row>
    <row r="479" spans="1:2" ht="25.5">
      <c r="A479" s="24" t="s">
        <v>406</v>
      </c>
      <c r="B479" t="str">
        <f t="shared" si="7"/>
        <v>G.S. CAT SPORT RM189</v>
      </c>
    </row>
    <row r="480" spans="1:2" ht="25.5">
      <c r="A480" s="24" t="s">
        <v>524</v>
      </c>
      <c r="B480" t="str">
        <f t="shared" si="7"/>
        <v>ASD MEDITERRANEA - RM125</v>
      </c>
    </row>
    <row r="481" spans="1:2" ht="12.75">
      <c r="A481" s="24" t="s">
        <v>220</v>
      </c>
      <c r="B481" t="str">
        <f t="shared" si="7"/>
        <v>PODISTICA OSTIA</v>
      </c>
    </row>
    <row r="482" spans="1:2" ht="25.5">
      <c r="A482" s="24" t="s">
        <v>422</v>
      </c>
      <c r="B482" t="str">
        <f t="shared" si="7"/>
        <v>A.S.D. AMATORI CASTELFUSANO</v>
      </c>
    </row>
    <row r="483" spans="1:2" ht="25.5">
      <c r="A483" s="24" t="s">
        <v>406</v>
      </c>
      <c r="B483" t="str">
        <f t="shared" si="7"/>
        <v>G.S. CAT SPORT RM189</v>
      </c>
    </row>
    <row r="484" spans="1:2" ht="25.5">
      <c r="A484" s="24" t="s">
        <v>406</v>
      </c>
      <c r="B484" t="str">
        <f t="shared" si="7"/>
        <v>G.S. CAT SPORT RM189</v>
      </c>
    </row>
    <row r="485" spans="1:2" ht="25.5">
      <c r="A485" s="24" t="s">
        <v>422</v>
      </c>
      <c r="B485" t="str">
        <f t="shared" si="7"/>
        <v>A.S.D. AMATORI CASTELFUSANO</v>
      </c>
    </row>
    <row r="486" spans="1:2" ht="12.75">
      <c r="A486" s="24" t="s">
        <v>139</v>
      </c>
      <c r="B486" t="str">
        <f t="shared" si="7"/>
        <v>ASTRA ROMA</v>
      </c>
    </row>
    <row r="487" spans="1:2" ht="25.5">
      <c r="A487" s="24" t="s">
        <v>455</v>
      </c>
      <c r="B487" t="str">
        <f t="shared" si="7"/>
        <v>ATLETICA IL CAMPANILE</v>
      </c>
    </row>
    <row r="488" spans="1:2" ht="25.5">
      <c r="A488" s="24" t="s">
        <v>406</v>
      </c>
      <c r="B488" t="str">
        <f t="shared" si="7"/>
        <v>G.S. CAT SPORT RM189</v>
      </c>
    </row>
    <row r="489" spans="1:2" ht="25.5">
      <c r="A489" s="24" t="s">
        <v>395</v>
      </c>
      <c r="B489" t="str">
        <f t="shared" si="7"/>
        <v>PODISTICA SOLIDARIETA</v>
      </c>
    </row>
    <row r="490" spans="1:2" ht="25.5">
      <c r="A490" s="24" t="s">
        <v>395</v>
      </c>
      <c r="B490" t="str">
        <f t="shared" si="7"/>
        <v>PODISTICA SOLIDARIETA</v>
      </c>
    </row>
    <row r="491" spans="1:2" ht="12.75">
      <c r="A491" s="24" t="s">
        <v>141</v>
      </c>
      <c r="B491" t="str">
        <f t="shared" si="7"/>
        <v>VILLA AURELIA</v>
      </c>
    </row>
    <row r="492" spans="1:2" ht="25.5">
      <c r="A492" s="24" t="s">
        <v>368</v>
      </c>
      <c r="B492" t="str">
        <f t="shared" si="7"/>
        <v>ATLETICA VILLA AURELIA RM557</v>
      </c>
    </row>
    <row r="493" spans="1:2" ht="25.5">
      <c r="A493" s="24" t="s">
        <v>5</v>
      </c>
      <c r="B493" t="str">
        <f t="shared" si="7"/>
        <v>ASD ALBATROS ROMA</v>
      </c>
    </row>
    <row r="494" spans="1:2" ht="38.25">
      <c r="A494" s="24" t="s">
        <v>250</v>
      </c>
      <c r="B494" t="str">
        <f t="shared" si="7"/>
        <v>PODISTI MARATONA DI ROMA</v>
      </c>
    </row>
    <row r="495" spans="1:2" ht="25.5">
      <c r="A495" s="24" t="s">
        <v>370</v>
      </c>
      <c r="B495" t="str">
        <f t="shared" si="7"/>
        <v>G. S. BANCARI ROMANI</v>
      </c>
    </row>
    <row r="496" spans="1:2" ht="25.5">
      <c r="A496" s="24" t="s">
        <v>422</v>
      </c>
      <c r="B496" t="str">
        <f t="shared" si="7"/>
        <v>A.S.D. AMATORI CASTELFUSANO</v>
      </c>
    </row>
    <row r="497" spans="1:2" ht="12.75">
      <c r="A497" s="24" t="s">
        <v>384</v>
      </c>
      <c r="B497" t="str">
        <f t="shared" si="7"/>
        <v>LBM SPORT TEAM</v>
      </c>
    </row>
    <row r="498" spans="1:2" ht="25.5">
      <c r="A498" s="24" t="s">
        <v>368</v>
      </c>
      <c r="B498" t="str">
        <f t="shared" si="7"/>
        <v>ATLETICA VILLA AURELIA RM557</v>
      </c>
    </row>
    <row r="499" spans="1:2" ht="12.75">
      <c r="A499" s="24" t="s">
        <v>220</v>
      </c>
      <c r="B499" t="str">
        <f t="shared" si="7"/>
        <v>PODISTICA OSTIA</v>
      </c>
    </row>
    <row r="500" spans="1:2" ht="25.5">
      <c r="A500" s="24" t="s">
        <v>458</v>
      </c>
      <c r="B500" t="str">
        <f t="shared" si="7"/>
        <v>VILLA ADA GREEN RUNNER</v>
      </c>
    </row>
    <row r="501" spans="1:2" ht="12.75">
      <c r="A501" s="24" t="s">
        <v>533</v>
      </c>
      <c r="B501" t="str">
        <f t="shared" si="7"/>
        <v>RICCIONE CORRE</v>
      </c>
    </row>
    <row r="502" spans="1:2" ht="25.5">
      <c r="A502" s="24" t="s">
        <v>368</v>
      </c>
      <c r="B502" t="str">
        <f t="shared" si="7"/>
        <v>ATLETICA VILLA AURELIA RM557</v>
      </c>
    </row>
    <row r="503" spans="1:2" ht="12.75">
      <c r="A503" s="24" t="s">
        <v>0</v>
      </c>
      <c r="B503" t="str">
        <f t="shared" si="7"/>
        <v>ASD ENEA</v>
      </c>
    </row>
    <row r="504" spans="1:2" ht="25.5">
      <c r="A504" s="24" t="s">
        <v>368</v>
      </c>
      <c r="B504" t="str">
        <f t="shared" si="7"/>
        <v>ATLETICA VILLA AURELIA RM557</v>
      </c>
    </row>
    <row r="505" spans="1:2" ht="12.75">
      <c r="A505" s="24" t="s">
        <v>220</v>
      </c>
      <c r="B505" t="str">
        <f t="shared" si="7"/>
        <v>PODISTICA OSTIA</v>
      </c>
    </row>
    <row r="506" spans="1:2" ht="25.5">
      <c r="A506" s="24" t="s">
        <v>150</v>
      </c>
      <c r="B506" t="str">
        <f t="shared" si="7"/>
        <v>EUROPEAN RUNNING CLUB</v>
      </c>
    </row>
    <row r="507" spans="1:2" ht="12.75">
      <c r="A507" s="24" t="s">
        <v>543</v>
      </c>
      <c r="B507" t="str">
        <f t="shared" si="7"/>
        <v>CATERPILLAR</v>
      </c>
    </row>
    <row r="508" spans="1:2" ht="25.5">
      <c r="A508" s="24" t="s">
        <v>618</v>
      </c>
      <c r="B508" t="str">
        <f t="shared" si="7"/>
        <v>ATLETICA VITA ROMA</v>
      </c>
    </row>
    <row r="509" spans="1:2" ht="25.5">
      <c r="A509" s="24" t="s">
        <v>441</v>
      </c>
      <c r="B509" t="str">
        <f t="shared" si="7"/>
        <v>GP MONTI DELLA TOLFA AIRONE</v>
      </c>
    </row>
    <row r="510" spans="1:2" ht="25.5">
      <c r="A510" s="24" t="s">
        <v>422</v>
      </c>
      <c r="B510" t="str">
        <f t="shared" si="7"/>
        <v>A.S.D. AMATORI CASTELFUSANO</v>
      </c>
    </row>
    <row r="511" spans="1:2" ht="51">
      <c r="A511" s="24" t="s">
        <v>595</v>
      </c>
      <c r="B511" t="str">
        <f t="shared" si="7"/>
        <v>AICS CLUB ATLETICO CENTRALE RM054</v>
      </c>
    </row>
    <row r="512" spans="1:2" ht="25.5">
      <c r="A512" s="24" t="s">
        <v>368</v>
      </c>
      <c r="B512" t="str">
        <f t="shared" si="7"/>
        <v>ATLETICA VILLA AURELIA RM557</v>
      </c>
    </row>
    <row r="513" spans="1:2" ht="25.5">
      <c r="A513" s="24" t="s">
        <v>406</v>
      </c>
      <c r="B513" t="str">
        <f t="shared" si="7"/>
        <v>G.S. CAT SPORT RM189</v>
      </c>
    </row>
    <row r="514" spans="1:2" ht="51">
      <c r="A514" s="24" t="s">
        <v>595</v>
      </c>
      <c r="B514" t="str">
        <f aca="true" t="shared" si="8" ref="B514:B520">UPPER(A514)</f>
        <v>AICS CLUB ATLETICO CENTRALE RM054</v>
      </c>
    </row>
    <row r="515" spans="1:2" ht="51">
      <c r="A515" s="24" t="s">
        <v>595</v>
      </c>
      <c r="B515" t="str">
        <f t="shared" si="8"/>
        <v>AICS CLUB ATLETICO CENTRALE RM054</v>
      </c>
    </row>
    <row r="516" spans="1:2" ht="25.5">
      <c r="A516" s="24" t="s">
        <v>368</v>
      </c>
      <c r="B516" t="str">
        <f t="shared" si="8"/>
        <v>ATLETICA VILLA AURELIA RM557</v>
      </c>
    </row>
    <row r="517" spans="1:2" ht="25.5">
      <c r="A517" s="24" t="s">
        <v>472</v>
      </c>
      <c r="B517" t="str">
        <f t="shared" si="8"/>
        <v>ATLETICO UISP MONTEROTONDO</v>
      </c>
    </row>
    <row r="518" spans="1:2" ht="25.5">
      <c r="A518" s="24" t="s">
        <v>368</v>
      </c>
      <c r="B518" t="str">
        <f t="shared" si="8"/>
        <v>ATLETICA VILLA AURELIA RM557</v>
      </c>
    </row>
    <row r="519" spans="1:2" ht="25.5">
      <c r="A519" s="24" t="s">
        <v>370</v>
      </c>
      <c r="B519" t="str">
        <f t="shared" si="8"/>
        <v>G. S. BANCARI ROMANI</v>
      </c>
    </row>
    <row r="520" spans="1:2" ht="26.25" thickBot="1">
      <c r="A520" s="25" t="s">
        <v>395</v>
      </c>
      <c r="B520" t="str">
        <f t="shared" si="8"/>
        <v>PODISTICA SOLIDARIETA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1"/>
  <sheetViews>
    <sheetView tabSelected="1" workbookViewId="0" topLeftCell="A1">
      <pane ySplit="3" topLeftCell="BM78" activePane="bottomLeft" state="frozen"/>
      <selection pane="topLeft" activeCell="A1" sqref="A1"/>
      <selection pane="bottomLeft" activeCell="K81" sqref="K81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2" customWidth="1"/>
    <col min="6" max="6" width="10.140625" style="1" customWidth="1"/>
    <col min="7" max="9" width="10.140625" style="0" customWidth="1"/>
  </cols>
  <sheetData>
    <row r="1" spans="1:9" ht="24.75" customHeight="1" thickBot="1">
      <c r="A1" s="59" t="s">
        <v>912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 thickBot="1">
      <c r="A2" s="58" t="s">
        <v>620</v>
      </c>
      <c r="B2" s="58"/>
      <c r="C2" s="58"/>
      <c r="D2" s="58"/>
      <c r="E2" s="58"/>
      <c r="F2" s="58"/>
      <c r="G2" s="58"/>
      <c r="H2" s="2" t="s">
        <v>163</v>
      </c>
      <c r="I2" s="13">
        <v>21.097</v>
      </c>
    </row>
    <row r="3" spans="1:9" ht="37.5" customHeight="1" thickBot="1">
      <c r="A3" s="60" t="s">
        <v>164</v>
      </c>
      <c r="B3" s="61" t="s">
        <v>165</v>
      </c>
      <c r="C3" s="62" t="s">
        <v>166</v>
      </c>
      <c r="D3" s="63" t="s">
        <v>167</v>
      </c>
      <c r="E3" s="64" t="s">
        <v>168</v>
      </c>
      <c r="F3" s="5" t="s">
        <v>169</v>
      </c>
      <c r="G3" s="5" t="s">
        <v>170</v>
      </c>
      <c r="H3" s="5" t="s">
        <v>171</v>
      </c>
      <c r="I3" s="5" t="s">
        <v>172</v>
      </c>
    </row>
    <row r="4" spans="1:9" ht="14.25" customHeight="1">
      <c r="A4" s="21">
        <v>1</v>
      </c>
      <c r="B4" s="39" t="s">
        <v>279</v>
      </c>
      <c r="C4" s="23" t="s">
        <v>175</v>
      </c>
      <c r="D4" s="27" t="s">
        <v>367</v>
      </c>
      <c r="E4" s="23" t="s">
        <v>173</v>
      </c>
      <c r="F4" s="14">
        <v>0.04945601851851852</v>
      </c>
      <c r="G4" s="15" t="str">
        <f aca="true" t="shared" si="0" ref="G4:G67">TEXT(INT((HOUR(F4)*3600+MINUTE(F4)*60+SECOND(F4))/$I$2/60),"0")&amp;"."&amp;TEXT(MOD((HOUR(F4)*3600+MINUTE(F4)*60+SECOND(F4))/$I$2,60),"00")&amp;"/km"</f>
        <v>3.23/km</v>
      </c>
      <c r="H4" s="16">
        <f aca="true" t="shared" si="1" ref="H4:H36">F4-$F$4</f>
        <v>0</v>
      </c>
      <c r="I4" s="17">
        <f aca="true" t="shared" si="2" ref="I4:I67">F4-INDEX($F$4:$F$2486,MATCH(D4,$D$4:$D$2486,0))</f>
        <v>0</v>
      </c>
    </row>
    <row r="5" spans="1:9" ht="14.25" customHeight="1">
      <c r="A5" s="22">
        <f>A4+1</f>
        <v>2</v>
      </c>
      <c r="B5" s="40" t="s">
        <v>621</v>
      </c>
      <c r="C5" s="24" t="s">
        <v>176</v>
      </c>
      <c r="D5" s="28" t="s">
        <v>367</v>
      </c>
      <c r="E5" s="24" t="s">
        <v>851</v>
      </c>
      <c r="F5" s="18">
        <v>0.05008101851851852</v>
      </c>
      <c r="G5" s="6" t="str">
        <f t="shared" si="0"/>
        <v>3.25/km</v>
      </c>
      <c r="H5" s="9">
        <f t="shared" si="1"/>
        <v>0.0006250000000000006</v>
      </c>
      <c r="I5" s="19">
        <f t="shared" si="2"/>
        <v>0.0006250000000000006</v>
      </c>
    </row>
    <row r="6" spans="1:9" ht="14.25" customHeight="1">
      <c r="A6" s="22">
        <f aca="true" t="shared" si="3" ref="A6:A69">A5+1</f>
        <v>3</v>
      </c>
      <c r="B6" s="40" t="s">
        <v>210</v>
      </c>
      <c r="C6" s="24" t="s">
        <v>178</v>
      </c>
      <c r="D6" s="28" t="s">
        <v>369</v>
      </c>
      <c r="E6" s="24" t="s">
        <v>47</v>
      </c>
      <c r="F6" s="18">
        <v>0.05037037037037037</v>
      </c>
      <c r="G6" s="6" t="str">
        <f t="shared" si="0"/>
        <v>3.26/km</v>
      </c>
      <c r="H6" s="9">
        <f t="shared" si="1"/>
        <v>0.0009143518518518537</v>
      </c>
      <c r="I6" s="19">
        <f t="shared" si="2"/>
        <v>0</v>
      </c>
    </row>
    <row r="7" spans="1:9" ht="14.25" customHeight="1">
      <c r="A7" s="22">
        <f t="shared" si="3"/>
        <v>4</v>
      </c>
      <c r="B7" s="40" t="s">
        <v>362</v>
      </c>
      <c r="C7" s="24" t="s">
        <v>183</v>
      </c>
      <c r="D7" s="28" t="s">
        <v>371</v>
      </c>
      <c r="E7" s="24" t="s">
        <v>47</v>
      </c>
      <c r="F7" s="18">
        <v>0.0515625</v>
      </c>
      <c r="G7" s="6" t="str">
        <f t="shared" si="0"/>
        <v>3.31/km</v>
      </c>
      <c r="H7" s="9">
        <f t="shared" si="1"/>
        <v>0.00210648148148148</v>
      </c>
      <c r="I7" s="19">
        <f t="shared" si="2"/>
        <v>0</v>
      </c>
    </row>
    <row r="8" spans="1:9" ht="14.25" customHeight="1">
      <c r="A8" s="22">
        <f t="shared" si="3"/>
        <v>5</v>
      </c>
      <c r="B8" s="40" t="s">
        <v>442</v>
      </c>
      <c r="C8" s="24" t="s">
        <v>202</v>
      </c>
      <c r="D8" s="28" t="s">
        <v>371</v>
      </c>
      <c r="E8" s="24" t="s">
        <v>852</v>
      </c>
      <c r="F8" s="18">
        <v>0.05238425925925926</v>
      </c>
      <c r="G8" s="6" t="str">
        <f t="shared" si="0"/>
        <v>3.35/km</v>
      </c>
      <c r="H8" s="9">
        <f t="shared" si="1"/>
        <v>0.002928240740740745</v>
      </c>
      <c r="I8" s="19">
        <f t="shared" si="2"/>
        <v>0.0008217592592592651</v>
      </c>
    </row>
    <row r="9" spans="1:9" ht="14.25" customHeight="1">
      <c r="A9" s="22">
        <f t="shared" si="3"/>
        <v>6</v>
      </c>
      <c r="B9" s="40" t="s">
        <v>197</v>
      </c>
      <c r="C9" s="24" t="s">
        <v>182</v>
      </c>
      <c r="D9" s="28" t="s">
        <v>369</v>
      </c>
      <c r="E9" s="24" t="s">
        <v>853</v>
      </c>
      <c r="F9" s="18">
        <v>0.05269675925925926</v>
      </c>
      <c r="G9" s="6" t="str">
        <f t="shared" si="0"/>
        <v>3.36/km</v>
      </c>
      <c r="H9" s="9">
        <f t="shared" si="1"/>
        <v>0.0032407407407407454</v>
      </c>
      <c r="I9" s="19">
        <f t="shared" si="2"/>
        <v>0.0023263888888888917</v>
      </c>
    </row>
    <row r="10" spans="1:9" ht="14.25" customHeight="1">
      <c r="A10" s="22">
        <f t="shared" si="3"/>
        <v>7</v>
      </c>
      <c r="B10" s="40" t="s">
        <v>374</v>
      </c>
      <c r="C10" s="24" t="s">
        <v>188</v>
      </c>
      <c r="D10" s="28" t="s">
        <v>371</v>
      </c>
      <c r="E10" s="24" t="s">
        <v>854</v>
      </c>
      <c r="F10" s="18">
        <v>0.05275462962962963</v>
      </c>
      <c r="G10" s="6" t="str">
        <f t="shared" si="0"/>
        <v>3.36/km</v>
      </c>
      <c r="H10" s="9">
        <f t="shared" si="1"/>
        <v>0.0032986111111111133</v>
      </c>
      <c r="I10" s="19">
        <f t="shared" si="2"/>
        <v>0.0011921296296296333</v>
      </c>
    </row>
    <row r="11" spans="1:9" ht="14.25" customHeight="1">
      <c r="A11" s="22">
        <f t="shared" si="3"/>
        <v>8</v>
      </c>
      <c r="B11" s="40" t="s">
        <v>290</v>
      </c>
      <c r="C11" s="24" t="s">
        <v>622</v>
      </c>
      <c r="D11" s="28" t="s">
        <v>371</v>
      </c>
      <c r="E11" s="24" t="s">
        <v>855</v>
      </c>
      <c r="F11" s="18">
        <v>0.05282407407407408</v>
      </c>
      <c r="G11" s="6" t="str">
        <f t="shared" si="0"/>
        <v>3.36/km</v>
      </c>
      <c r="H11" s="9">
        <f t="shared" si="1"/>
        <v>0.0033680555555555616</v>
      </c>
      <c r="I11" s="19">
        <f t="shared" si="2"/>
        <v>0.0012615740740740816</v>
      </c>
    </row>
    <row r="12" spans="1:9" ht="14.25" customHeight="1">
      <c r="A12" s="22">
        <f t="shared" si="3"/>
        <v>9</v>
      </c>
      <c r="B12" s="40" t="s">
        <v>216</v>
      </c>
      <c r="C12" s="24" t="s">
        <v>623</v>
      </c>
      <c r="D12" s="28" t="s">
        <v>369</v>
      </c>
      <c r="E12" s="24" t="s">
        <v>377</v>
      </c>
      <c r="F12" s="18">
        <v>0.05416666666666667</v>
      </c>
      <c r="G12" s="6" t="str">
        <f t="shared" si="0"/>
        <v>3.42/km</v>
      </c>
      <c r="H12" s="9">
        <f t="shared" si="1"/>
        <v>0.004710648148148151</v>
      </c>
      <c r="I12" s="19">
        <f t="shared" si="2"/>
        <v>0.0037962962962962976</v>
      </c>
    </row>
    <row r="13" spans="1:9" ht="14.25" customHeight="1">
      <c r="A13" s="22">
        <f t="shared" si="3"/>
        <v>10</v>
      </c>
      <c r="B13" s="40" t="s">
        <v>378</v>
      </c>
      <c r="C13" s="24" t="s">
        <v>379</v>
      </c>
      <c r="D13" s="28" t="s">
        <v>380</v>
      </c>
      <c r="E13" s="24" t="s">
        <v>903</v>
      </c>
      <c r="F13" s="18">
        <v>0.054224537037037036</v>
      </c>
      <c r="G13" s="6" t="str">
        <f t="shared" si="0"/>
        <v>3.42/km</v>
      </c>
      <c r="H13" s="9">
        <f t="shared" si="1"/>
        <v>0.004768518518518519</v>
      </c>
      <c r="I13" s="19">
        <f t="shared" si="2"/>
        <v>0</v>
      </c>
    </row>
    <row r="14" spans="1:9" ht="14.25" customHeight="1">
      <c r="A14" s="22">
        <f t="shared" si="3"/>
        <v>11</v>
      </c>
      <c r="B14" s="40" t="s">
        <v>624</v>
      </c>
      <c r="C14" s="24" t="s">
        <v>179</v>
      </c>
      <c r="D14" s="28" t="s">
        <v>371</v>
      </c>
      <c r="E14" s="24" t="s">
        <v>909</v>
      </c>
      <c r="F14" s="18">
        <v>0.05458333333333334</v>
      </c>
      <c r="G14" s="6" t="str">
        <f t="shared" si="0"/>
        <v>3.44/km</v>
      </c>
      <c r="H14" s="9">
        <f t="shared" si="1"/>
        <v>0.005127314814814821</v>
      </c>
      <c r="I14" s="19">
        <f t="shared" si="2"/>
        <v>0.0030208333333333406</v>
      </c>
    </row>
    <row r="15" spans="1:9" ht="14.25" customHeight="1">
      <c r="A15" s="22">
        <f t="shared" si="3"/>
        <v>12</v>
      </c>
      <c r="B15" s="40" t="s">
        <v>383</v>
      </c>
      <c r="C15" s="24" t="s">
        <v>175</v>
      </c>
      <c r="D15" s="28" t="s">
        <v>371</v>
      </c>
      <c r="E15" s="24" t="s">
        <v>227</v>
      </c>
      <c r="F15" s="18">
        <v>0.05462962962962963</v>
      </c>
      <c r="G15" s="6" t="str">
        <f t="shared" si="0"/>
        <v>3.44/km</v>
      </c>
      <c r="H15" s="9">
        <f t="shared" si="1"/>
        <v>0.005173611111111115</v>
      </c>
      <c r="I15" s="19">
        <f t="shared" si="2"/>
        <v>0.003067129629629635</v>
      </c>
    </row>
    <row r="16" spans="1:9" ht="14.25" customHeight="1">
      <c r="A16" s="22">
        <f t="shared" si="3"/>
        <v>13</v>
      </c>
      <c r="B16" s="40" t="s">
        <v>385</v>
      </c>
      <c r="C16" s="24" t="s">
        <v>625</v>
      </c>
      <c r="D16" s="28" t="s">
        <v>371</v>
      </c>
      <c r="E16" s="24" t="s">
        <v>227</v>
      </c>
      <c r="F16" s="18">
        <v>0.05475694444444445</v>
      </c>
      <c r="G16" s="6" t="str">
        <f t="shared" si="0"/>
        <v>3.44/km</v>
      </c>
      <c r="H16" s="9">
        <f t="shared" si="1"/>
        <v>0.005300925925925931</v>
      </c>
      <c r="I16" s="19">
        <f t="shared" si="2"/>
        <v>0.003194444444444451</v>
      </c>
    </row>
    <row r="17" spans="1:9" ht="14.25" customHeight="1">
      <c r="A17" s="22">
        <f t="shared" si="3"/>
        <v>14</v>
      </c>
      <c r="B17" s="40" t="s">
        <v>386</v>
      </c>
      <c r="C17" s="24" t="s">
        <v>183</v>
      </c>
      <c r="D17" s="28" t="s">
        <v>367</v>
      </c>
      <c r="E17" s="24" t="s">
        <v>173</v>
      </c>
      <c r="F17" s="18">
        <v>0.05517361111111111</v>
      </c>
      <c r="G17" s="6" t="str">
        <f t="shared" si="0"/>
        <v>3.46/km</v>
      </c>
      <c r="H17" s="9">
        <f t="shared" si="1"/>
        <v>0.0057175925925925936</v>
      </c>
      <c r="I17" s="19">
        <f t="shared" si="2"/>
        <v>0.0057175925925925936</v>
      </c>
    </row>
    <row r="18" spans="1:9" ht="14.25" customHeight="1">
      <c r="A18" s="22">
        <f t="shared" si="3"/>
        <v>15</v>
      </c>
      <c r="B18" s="40" t="s">
        <v>211</v>
      </c>
      <c r="C18" s="24" t="s">
        <v>212</v>
      </c>
      <c r="D18" s="28" t="s">
        <v>371</v>
      </c>
      <c r="E18" s="24" t="s">
        <v>47</v>
      </c>
      <c r="F18" s="18">
        <v>0.055231481481481486</v>
      </c>
      <c r="G18" s="6" t="str">
        <f t="shared" si="0"/>
        <v>3.46/km</v>
      </c>
      <c r="H18" s="9">
        <f t="shared" si="1"/>
        <v>0.005775462962962968</v>
      </c>
      <c r="I18" s="19">
        <f t="shared" si="2"/>
        <v>0.0036689814814814883</v>
      </c>
    </row>
    <row r="19" spans="1:9" ht="14.25" customHeight="1">
      <c r="A19" s="22">
        <f t="shared" si="3"/>
        <v>16</v>
      </c>
      <c r="B19" s="40" t="s">
        <v>387</v>
      </c>
      <c r="C19" s="24" t="s">
        <v>26</v>
      </c>
      <c r="D19" s="28" t="s">
        <v>367</v>
      </c>
      <c r="E19" s="24" t="s">
        <v>227</v>
      </c>
      <c r="F19" s="18">
        <v>0.05527777777777778</v>
      </c>
      <c r="G19" s="6" t="str">
        <f t="shared" si="0"/>
        <v>3.46/km</v>
      </c>
      <c r="H19" s="9">
        <f t="shared" si="1"/>
        <v>0.005821759259259263</v>
      </c>
      <c r="I19" s="19">
        <f t="shared" si="2"/>
        <v>0.005821759259259263</v>
      </c>
    </row>
    <row r="20" spans="1:9" ht="14.25" customHeight="1">
      <c r="A20" s="22">
        <f t="shared" si="3"/>
        <v>17</v>
      </c>
      <c r="B20" s="40" t="s">
        <v>388</v>
      </c>
      <c r="C20" s="24" t="s">
        <v>313</v>
      </c>
      <c r="D20" s="28" t="s">
        <v>389</v>
      </c>
      <c r="E20" s="24" t="s">
        <v>223</v>
      </c>
      <c r="F20" s="18">
        <v>0.05609953703703704</v>
      </c>
      <c r="G20" s="6" t="str">
        <f t="shared" si="0"/>
        <v>3.50/km</v>
      </c>
      <c r="H20" s="9">
        <f t="shared" si="1"/>
        <v>0.006643518518518521</v>
      </c>
      <c r="I20" s="19">
        <f t="shared" si="2"/>
        <v>0</v>
      </c>
    </row>
    <row r="21" spans="1:9" ht="14.25" customHeight="1">
      <c r="A21" s="22">
        <f t="shared" si="3"/>
        <v>18</v>
      </c>
      <c r="B21" s="40" t="s">
        <v>361</v>
      </c>
      <c r="C21" s="24" t="s">
        <v>178</v>
      </c>
      <c r="D21" s="28" t="s">
        <v>367</v>
      </c>
      <c r="E21" s="24" t="s">
        <v>390</v>
      </c>
      <c r="F21" s="18">
        <v>0.056921296296296296</v>
      </c>
      <c r="G21" s="6" t="str">
        <f t="shared" si="0"/>
        <v>3.53/km</v>
      </c>
      <c r="H21" s="9">
        <f t="shared" si="1"/>
        <v>0.007465277777777779</v>
      </c>
      <c r="I21" s="19">
        <f t="shared" si="2"/>
        <v>0.007465277777777779</v>
      </c>
    </row>
    <row r="22" spans="1:9" ht="14.25" customHeight="1">
      <c r="A22" s="22">
        <f t="shared" si="3"/>
        <v>19</v>
      </c>
      <c r="B22" s="40" t="s">
        <v>391</v>
      </c>
      <c r="C22" s="24" t="s">
        <v>202</v>
      </c>
      <c r="D22" s="28" t="s">
        <v>367</v>
      </c>
      <c r="E22" s="24" t="s">
        <v>392</v>
      </c>
      <c r="F22" s="18">
        <v>0.0571875</v>
      </c>
      <c r="G22" s="6" t="str">
        <f t="shared" si="0"/>
        <v>3.54/km</v>
      </c>
      <c r="H22" s="9">
        <f t="shared" si="1"/>
        <v>0.007731481481481485</v>
      </c>
      <c r="I22" s="19">
        <f t="shared" si="2"/>
        <v>0.007731481481481485</v>
      </c>
    </row>
    <row r="23" spans="1:9" ht="14.25" customHeight="1">
      <c r="A23" s="22">
        <f t="shared" si="3"/>
        <v>20</v>
      </c>
      <c r="B23" s="40" t="s">
        <v>626</v>
      </c>
      <c r="C23" s="24" t="s">
        <v>176</v>
      </c>
      <c r="D23" s="28" t="s">
        <v>371</v>
      </c>
      <c r="E23" s="24" t="s">
        <v>366</v>
      </c>
      <c r="F23" s="18">
        <v>0.05725694444444444</v>
      </c>
      <c r="G23" s="6" t="str">
        <f t="shared" si="0"/>
        <v>3.54/km</v>
      </c>
      <c r="H23" s="9">
        <f t="shared" si="1"/>
        <v>0.0078009259259259195</v>
      </c>
      <c r="I23" s="19">
        <f t="shared" si="2"/>
        <v>0.0056944444444444395</v>
      </c>
    </row>
    <row r="24" spans="1:9" ht="14.25" customHeight="1">
      <c r="A24" s="22">
        <f t="shared" si="3"/>
        <v>21</v>
      </c>
      <c r="B24" s="40" t="s">
        <v>627</v>
      </c>
      <c r="C24" s="24" t="s">
        <v>188</v>
      </c>
      <c r="D24" s="28" t="s">
        <v>369</v>
      </c>
      <c r="E24" s="24" t="s">
        <v>393</v>
      </c>
      <c r="F24" s="18">
        <v>0.05734953703703704</v>
      </c>
      <c r="G24" s="6" t="str">
        <f t="shared" si="0"/>
        <v>3.55/km</v>
      </c>
      <c r="H24" s="9">
        <f t="shared" si="1"/>
        <v>0.007893518518518522</v>
      </c>
      <c r="I24" s="19">
        <f t="shared" si="2"/>
        <v>0.006979166666666668</v>
      </c>
    </row>
    <row r="25" spans="1:9" ht="14.25" customHeight="1">
      <c r="A25" s="22">
        <f t="shared" si="3"/>
        <v>22</v>
      </c>
      <c r="B25" s="40" t="s">
        <v>394</v>
      </c>
      <c r="C25" s="24" t="s">
        <v>782</v>
      </c>
      <c r="D25" s="28" t="s">
        <v>369</v>
      </c>
      <c r="E25" s="24" t="s">
        <v>274</v>
      </c>
      <c r="F25" s="18">
        <v>0.05736111111111111</v>
      </c>
      <c r="G25" s="6" t="str">
        <f t="shared" si="0"/>
        <v>3.55/km</v>
      </c>
      <c r="H25" s="9">
        <f t="shared" si="1"/>
        <v>0.007905092592592596</v>
      </c>
      <c r="I25" s="19">
        <f t="shared" si="2"/>
        <v>0.006990740740740742</v>
      </c>
    </row>
    <row r="26" spans="1:9" ht="14.25" customHeight="1">
      <c r="A26" s="22">
        <f t="shared" si="3"/>
        <v>23</v>
      </c>
      <c r="B26" s="40" t="s">
        <v>241</v>
      </c>
      <c r="C26" s="24" t="s">
        <v>208</v>
      </c>
      <c r="D26" s="28" t="s">
        <v>367</v>
      </c>
      <c r="E26" s="24" t="s">
        <v>47</v>
      </c>
      <c r="F26" s="18">
        <v>0.05740740740740741</v>
      </c>
      <c r="G26" s="6" t="str">
        <f t="shared" si="0"/>
        <v>3.55/km</v>
      </c>
      <c r="H26" s="9">
        <f t="shared" si="1"/>
        <v>0.00795138888888889</v>
      </c>
      <c r="I26" s="19">
        <f t="shared" si="2"/>
        <v>0.00795138888888889</v>
      </c>
    </row>
    <row r="27" spans="1:9" s="29" customFormat="1" ht="14.25" customHeight="1">
      <c r="A27" s="22">
        <f t="shared" si="3"/>
        <v>24</v>
      </c>
      <c r="B27" s="41" t="s">
        <v>628</v>
      </c>
      <c r="C27" s="30" t="s">
        <v>185</v>
      </c>
      <c r="D27" s="31" t="s">
        <v>369</v>
      </c>
      <c r="E27" s="10" t="s">
        <v>364</v>
      </c>
      <c r="F27" s="32">
        <v>0.05813657407407408</v>
      </c>
      <c r="G27" s="7" t="str">
        <f t="shared" si="0"/>
        <v>3.58/km</v>
      </c>
      <c r="H27" s="8">
        <f t="shared" si="1"/>
        <v>0.00868055555555556</v>
      </c>
      <c r="I27" s="20">
        <f t="shared" si="2"/>
        <v>0.007766203703703706</v>
      </c>
    </row>
    <row r="28" spans="1:9" ht="14.25" customHeight="1">
      <c r="A28" s="22">
        <f t="shared" si="3"/>
        <v>25</v>
      </c>
      <c r="B28" s="40" t="s">
        <v>629</v>
      </c>
      <c r="C28" s="24" t="s">
        <v>199</v>
      </c>
      <c r="D28" s="28" t="s">
        <v>850</v>
      </c>
      <c r="E28" s="24" t="s">
        <v>366</v>
      </c>
      <c r="F28" s="18">
        <v>0.058402777777777776</v>
      </c>
      <c r="G28" s="6" t="str">
        <f t="shared" si="0"/>
        <v>3.59/km</v>
      </c>
      <c r="H28" s="9">
        <f t="shared" si="1"/>
        <v>0.008946759259259258</v>
      </c>
      <c r="I28" s="19">
        <f t="shared" si="2"/>
        <v>0</v>
      </c>
    </row>
    <row r="29" spans="1:9" ht="14.25" customHeight="1">
      <c r="A29" s="22">
        <f t="shared" si="3"/>
        <v>26</v>
      </c>
      <c r="B29" s="40" t="s">
        <v>396</v>
      </c>
      <c r="C29" s="24" t="s">
        <v>212</v>
      </c>
      <c r="D29" s="28" t="s">
        <v>371</v>
      </c>
      <c r="E29" s="24" t="s">
        <v>392</v>
      </c>
      <c r="F29" s="18">
        <v>0.05841435185185185</v>
      </c>
      <c r="G29" s="6" t="str">
        <f t="shared" si="0"/>
        <v>3.59/km</v>
      </c>
      <c r="H29" s="9">
        <f t="shared" si="1"/>
        <v>0.008958333333333332</v>
      </c>
      <c r="I29" s="19">
        <f t="shared" si="2"/>
        <v>0.006851851851851852</v>
      </c>
    </row>
    <row r="30" spans="1:9" ht="14.25" customHeight="1">
      <c r="A30" s="22">
        <f t="shared" si="3"/>
        <v>27</v>
      </c>
      <c r="B30" s="40" t="s">
        <v>630</v>
      </c>
      <c r="C30" s="24" t="s">
        <v>196</v>
      </c>
      <c r="D30" s="28" t="s">
        <v>371</v>
      </c>
      <c r="E30" s="24" t="s">
        <v>397</v>
      </c>
      <c r="F30" s="18">
        <v>0.0584837962962963</v>
      </c>
      <c r="G30" s="6" t="str">
        <f t="shared" si="0"/>
        <v>3.60/km</v>
      </c>
      <c r="H30" s="9">
        <f t="shared" si="1"/>
        <v>0.00902777777777778</v>
      </c>
      <c r="I30" s="19">
        <f t="shared" si="2"/>
        <v>0.0069212962962963</v>
      </c>
    </row>
    <row r="31" spans="1:9" ht="14.25" customHeight="1">
      <c r="A31" s="22">
        <f t="shared" si="3"/>
        <v>28</v>
      </c>
      <c r="B31" s="40" t="s">
        <v>631</v>
      </c>
      <c r="C31" s="24" t="s">
        <v>188</v>
      </c>
      <c r="D31" s="28" t="s">
        <v>369</v>
      </c>
      <c r="E31" s="24" t="s">
        <v>851</v>
      </c>
      <c r="F31" s="18">
        <v>0.05862268518518519</v>
      </c>
      <c r="G31" s="6" t="str">
        <f t="shared" si="0"/>
        <v>4.00/km</v>
      </c>
      <c r="H31" s="9">
        <f t="shared" si="1"/>
        <v>0.00916666666666667</v>
      </c>
      <c r="I31" s="19">
        <f t="shared" si="2"/>
        <v>0.008252314814814816</v>
      </c>
    </row>
    <row r="32" spans="1:9" ht="14.25" customHeight="1">
      <c r="A32" s="22">
        <f t="shared" si="3"/>
        <v>29</v>
      </c>
      <c r="B32" s="40" t="s">
        <v>398</v>
      </c>
      <c r="C32" s="24" t="s">
        <v>194</v>
      </c>
      <c r="D32" s="28" t="s">
        <v>369</v>
      </c>
      <c r="E32" s="24" t="s">
        <v>858</v>
      </c>
      <c r="F32" s="18">
        <v>0.05877314814814815</v>
      </c>
      <c r="G32" s="6" t="str">
        <f t="shared" si="0"/>
        <v>4.01/km</v>
      </c>
      <c r="H32" s="9">
        <f t="shared" si="1"/>
        <v>0.009317129629629634</v>
      </c>
      <c r="I32" s="19">
        <f t="shared" si="2"/>
        <v>0.00840277777777778</v>
      </c>
    </row>
    <row r="33" spans="1:9" ht="14.25" customHeight="1">
      <c r="A33" s="22">
        <f t="shared" si="3"/>
        <v>30</v>
      </c>
      <c r="B33" s="40" t="s">
        <v>632</v>
      </c>
      <c r="C33" s="24" t="s">
        <v>197</v>
      </c>
      <c r="D33" s="28" t="s">
        <v>389</v>
      </c>
      <c r="E33" s="24" t="s">
        <v>257</v>
      </c>
      <c r="F33" s="18">
        <v>0.05898148148148149</v>
      </c>
      <c r="G33" s="6" t="str">
        <f t="shared" si="0"/>
        <v>4.02/km</v>
      </c>
      <c r="H33" s="9">
        <f t="shared" si="1"/>
        <v>0.009525462962962972</v>
      </c>
      <c r="I33" s="19">
        <f t="shared" si="2"/>
        <v>0.002881944444444451</v>
      </c>
    </row>
    <row r="34" spans="1:9" ht="14.25" customHeight="1">
      <c r="A34" s="22">
        <f t="shared" si="3"/>
        <v>31</v>
      </c>
      <c r="B34" s="40" t="s">
        <v>401</v>
      </c>
      <c r="C34" s="24" t="s">
        <v>192</v>
      </c>
      <c r="D34" s="28" t="s">
        <v>367</v>
      </c>
      <c r="E34" s="24" t="s">
        <v>47</v>
      </c>
      <c r="F34" s="18">
        <v>0.0590625</v>
      </c>
      <c r="G34" s="6" t="str">
        <f t="shared" si="0"/>
        <v>4.02/km</v>
      </c>
      <c r="H34" s="9">
        <f t="shared" si="1"/>
        <v>0.00960648148148148</v>
      </c>
      <c r="I34" s="19">
        <f t="shared" si="2"/>
        <v>0.00960648148148148</v>
      </c>
    </row>
    <row r="35" spans="1:9" ht="14.25" customHeight="1">
      <c r="A35" s="22">
        <f t="shared" si="3"/>
        <v>32</v>
      </c>
      <c r="B35" s="40" t="s">
        <v>285</v>
      </c>
      <c r="C35" s="24" t="s">
        <v>253</v>
      </c>
      <c r="D35" s="28" t="s">
        <v>389</v>
      </c>
      <c r="E35" s="24" t="s">
        <v>402</v>
      </c>
      <c r="F35" s="18">
        <v>0.05907407407407408</v>
      </c>
      <c r="G35" s="6" t="str">
        <f t="shared" si="0"/>
        <v>4.02/km</v>
      </c>
      <c r="H35" s="9">
        <f t="shared" si="1"/>
        <v>0.00961805555555556</v>
      </c>
      <c r="I35" s="19">
        <f t="shared" si="2"/>
        <v>0.0029745370370370394</v>
      </c>
    </row>
    <row r="36" spans="1:9" ht="14.25" customHeight="1">
      <c r="A36" s="22">
        <f t="shared" si="3"/>
        <v>33</v>
      </c>
      <c r="B36" s="40" t="s">
        <v>633</v>
      </c>
      <c r="C36" s="24" t="s">
        <v>783</v>
      </c>
      <c r="D36" s="28" t="s">
        <v>369</v>
      </c>
      <c r="E36" s="24" t="s">
        <v>903</v>
      </c>
      <c r="F36" s="18">
        <v>0.05914351851851852</v>
      </c>
      <c r="G36" s="6" t="str">
        <f t="shared" si="0"/>
        <v>4.02/km</v>
      </c>
      <c r="H36" s="9">
        <f t="shared" si="1"/>
        <v>0.009687500000000002</v>
      </c>
      <c r="I36" s="19">
        <f t="shared" si="2"/>
        <v>0.008773148148148148</v>
      </c>
    </row>
    <row r="37" spans="1:9" ht="14.25" customHeight="1">
      <c r="A37" s="22">
        <f t="shared" si="3"/>
        <v>34</v>
      </c>
      <c r="B37" s="40" t="s">
        <v>403</v>
      </c>
      <c r="C37" s="24" t="s">
        <v>784</v>
      </c>
      <c r="D37" s="28" t="s">
        <v>371</v>
      </c>
      <c r="E37" s="24" t="s">
        <v>903</v>
      </c>
      <c r="F37" s="18">
        <v>0.05929398148148148</v>
      </c>
      <c r="G37" s="6" t="str">
        <f t="shared" si="0"/>
        <v>4.03/km</v>
      </c>
      <c r="H37" s="9">
        <f aca="true" t="shared" si="4" ref="H37:H46">F37-$F$4</f>
        <v>0.009837962962962965</v>
      </c>
      <c r="I37" s="19">
        <f t="shared" si="2"/>
        <v>0.007731481481481485</v>
      </c>
    </row>
    <row r="38" spans="1:9" ht="14.25" customHeight="1">
      <c r="A38" s="22">
        <f t="shared" si="3"/>
        <v>35</v>
      </c>
      <c r="B38" s="40" t="s">
        <v>404</v>
      </c>
      <c r="C38" s="24" t="s">
        <v>405</v>
      </c>
      <c r="D38" s="28" t="s">
        <v>389</v>
      </c>
      <c r="E38" s="24" t="s">
        <v>406</v>
      </c>
      <c r="F38" s="18">
        <v>0.059444444444444446</v>
      </c>
      <c r="G38" s="6" t="str">
        <f t="shared" si="0"/>
        <v>4.03/km</v>
      </c>
      <c r="H38" s="9">
        <f t="shared" si="4"/>
        <v>0.009988425925925928</v>
      </c>
      <c r="I38" s="19">
        <f t="shared" si="2"/>
        <v>0.0033449074074074076</v>
      </c>
    </row>
    <row r="39" spans="1:9" ht="14.25" customHeight="1">
      <c r="A39" s="22">
        <f t="shared" si="3"/>
        <v>36</v>
      </c>
      <c r="B39" s="40" t="s">
        <v>407</v>
      </c>
      <c r="C39" s="24" t="s">
        <v>183</v>
      </c>
      <c r="D39" s="28" t="s">
        <v>371</v>
      </c>
      <c r="E39" s="24" t="s">
        <v>408</v>
      </c>
      <c r="F39" s="18">
        <v>0.059722222222222225</v>
      </c>
      <c r="G39" s="6" t="str">
        <f t="shared" si="0"/>
        <v>4.05/km</v>
      </c>
      <c r="H39" s="9">
        <f t="shared" si="4"/>
        <v>0.010266203703703708</v>
      </c>
      <c r="I39" s="19">
        <f t="shared" si="2"/>
        <v>0.008159722222222228</v>
      </c>
    </row>
    <row r="40" spans="1:9" ht="14.25" customHeight="1">
      <c r="A40" s="22">
        <f t="shared" si="3"/>
        <v>37</v>
      </c>
      <c r="B40" s="40" t="s">
        <v>409</v>
      </c>
      <c r="C40" s="24" t="s">
        <v>348</v>
      </c>
      <c r="D40" s="28" t="s">
        <v>410</v>
      </c>
      <c r="E40" s="24" t="s">
        <v>47</v>
      </c>
      <c r="F40" s="18">
        <v>0.05974537037037037</v>
      </c>
      <c r="G40" s="6" t="str">
        <f t="shared" si="0"/>
        <v>4.05/km</v>
      </c>
      <c r="H40" s="9">
        <f t="shared" si="4"/>
        <v>0.010289351851851855</v>
      </c>
      <c r="I40" s="19">
        <f t="shared" si="2"/>
        <v>0</v>
      </c>
    </row>
    <row r="41" spans="1:9" ht="14.25" customHeight="1">
      <c r="A41" s="22">
        <f t="shared" si="3"/>
        <v>38</v>
      </c>
      <c r="B41" s="40" t="s">
        <v>411</v>
      </c>
      <c r="C41" s="24" t="s">
        <v>174</v>
      </c>
      <c r="D41" s="28" t="s">
        <v>410</v>
      </c>
      <c r="E41" s="24" t="s">
        <v>408</v>
      </c>
      <c r="F41" s="18">
        <v>0.05980324074074075</v>
      </c>
      <c r="G41" s="6" t="str">
        <f t="shared" si="0"/>
        <v>4.05/km</v>
      </c>
      <c r="H41" s="9">
        <f t="shared" si="4"/>
        <v>0.01034722222222223</v>
      </c>
      <c r="I41" s="19">
        <f t="shared" si="2"/>
        <v>5.787037037037479E-05</v>
      </c>
    </row>
    <row r="42" spans="1:9" ht="14.25" customHeight="1">
      <c r="A42" s="22">
        <f t="shared" si="3"/>
        <v>39</v>
      </c>
      <c r="B42" s="40" t="s">
        <v>412</v>
      </c>
      <c r="C42" s="24" t="s">
        <v>180</v>
      </c>
      <c r="D42" s="28" t="s">
        <v>369</v>
      </c>
      <c r="E42" s="24" t="s">
        <v>220</v>
      </c>
      <c r="F42" s="18">
        <v>0.059814814814814814</v>
      </c>
      <c r="G42" s="6" t="str">
        <f t="shared" si="0"/>
        <v>4.05/km</v>
      </c>
      <c r="H42" s="9">
        <f t="shared" si="4"/>
        <v>0.010358796296296297</v>
      </c>
      <c r="I42" s="19">
        <f t="shared" si="2"/>
        <v>0.009444444444444443</v>
      </c>
    </row>
    <row r="43" spans="1:9" ht="14.25" customHeight="1">
      <c r="A43" s="22">
        <f t="shared" si="3"/>
        <v>40</v>
      </c>
      <c r="B43" s="40" t="s">
        <v>634</v>
      </c>
      <c r="C43" s="24" t="s">
        <v>509</v>
      </c>
      <c r="D43" s="28" t="s">
        <v>369</v>
      </c>
      <c r="E43" s="24" t="s">
        <v>851</v>
      </c>
      <c r="F43" s="18">
        <v>0.05987268518518518</v>
      </c>
      <c r="G43" s="6" t="str">
        <f t="shared" si="0"/>
        <v>4.05/km</v>
      </c>
      <c r="H43" s="9">
        <f t="shared" si="4"/>
        <v>0.010416666666666664</v>
      </c>
      <c r="I43" s="19">
        <f t="shared" si="2"/>
        <v>0.00950231481481481</v>
      </c>
    </row>
    <row r="44" spans="1:9" ht="14.25" customHeight="1">
      <c r="A44" s="22">
        <f t="shared" si="3"/>
        <v>41</v>
      </c>
      <c r="B44" s="40" t="s">
        <v>413</v>
      </c>
      <c r="C44" s="24" t="s">
        <v>785</v>
      </c>
      <c r="D44" s="28" t="s">
        <v>414</v>
      </c>
      <c r="E44" s="24" t="s">
        <v>415</v>
      </c>
      <c r="F44" s="18">
        <v>0.05993055555555556</v>
      </c>
      <c r="G44" s="6" t="str">
        <f t="shared" si="0"/>
        <v>4.05/km</v>
      </c>
      <c r="H44" s="9">
        <f t="shared" si="4"/>
        <v>0.010474537037037046</v>
      </c>
      <c r="I44" s="19">
        <f t="shared" si="2"/>
        <v>0</v>
      </c>
    </row>
    <row r="45" spans="1:9" ht="14.25" customHeight="1">
      <c r="A45" s="22">
        <f t="shared" si="3"/>
        <v>42</v>
      </c>
      <c r="B45" s="40" t="s">
        <v>416</v>
      </c>
      <c r="C45" s="24" t="s">
        <v>185</v>
      </c>
      <c r="D45" s="28" t="s">
        <v>371</v>
      </c>
      <c r="E45" s="24" t="s">
        <v>406</v>
      </c>
      <c r="F45" s="18">
        <v>0.06001157407407407</v>
      </c>
      <c r="G45" s="6" t="str">
        <f t="shared" si="0"/>
        <v>4.06/km</v>
      </c>
      <c r="H45" s="9">
        <f t="shared" si="4"/>
        <v>0.010555555555555554</v>
      </c>
      <c r="I45" s="19">
        <f t="shared" si="2"/>
        <v>0.008449074074074074</v>
      </c>
    </row>
    <row r="46" spans="1:9" ht="14.25" customHeight="1">
      <c r="A46" s="22">
        <f t="shared" si="3"/>
        <v>43</v>
      </c>
      <c r="B46" s="40" t="s">
        <v>246</v>
      </c>
      <c r="C46" s="24" t="s">
        <v>247</v>
      </c>
      <c r="D46" s="28" t="s">
        <v>369</v>
      </c>
      <c r="E46" s="24" t="s">
        <v>47</v>
      </c>
      <c r="F46" s="18">
        <v>0.06013888888888889</v>
      </c>
      <c r="G46" s="6" t="str">
        <f t="shared" si="0"/>
        <v>4.06/km</v>
      </c>
      <c r="H46" s="9">
        <f t="shared" si="4"/>
        <v>0.01068287037037037</v>
      </c>
      <c r="I46" s="19">
        <f t="shared" si="2"/>
        <v>0.009768518518518517</v>
      </c>
    </row>
    <row r="47" spans="1:9" ht="14.25" customHeight="1">
      <c r="A47" s="22">
        <f t="shared" si="3"/>
        <v>44</v>
      </c>
      <c r="B47" s="40" t="s">
        <v>417</v>
      </c>
      <c r="C47" s="24" t="s">
        <v>189</v>
      </c>
      <c r="D47" s="28" t="s">
        <v>367</v>
      </c>
      <c r="E47" s="24" t="s">
        <v>859</v>
      </c>
      <c r="F47" s="18">
        <v>0.06025462962962963</v>
      </c>
      <c r="G47" s="6" t="str">
        <f t="shared" si="0"/>
        <v>4.07/km</v>
      </c>
      <c r="H47" s="9">
        <f aca="true" t="shared" si="5" ref="H47:H111">F47-$F$4</f>
        <v>0.010798611111111113</v>
      </c>
      <c r="I47" s="19">
        <f t="shared" si="2"/>
        <v>0.010798611111111113</v>
      </c>
    </row>
    <row r="48" spans="1:9" ht="14.25" customHeight="1">
      <c r="A48" s="22">
        <f t="shared" si="3"/>
        <v>45</v>
      </c>
      <c r="B48" s="40" t="s">
        <v>255</v>
      </c>
      <c r="C48" s="24" t="s">
        <v>190</v>
      </c>
      <c r="D48" s="28" t="s">
        <v>389</v>
      </c>
      <c r="E48" s="24" t="s">
        <v>47</v>
      </c>
      <c r="F48" s="18">
        <v>0.060300925925925924</v>
      </c>
      <c r="G48" s="6" t="str">
        <f t="shared" si="0"/>
        <v>4.07/km</v>
      </c>
      <c r="H48" s="9">
        <f t="shared" si="5"/>
        <v>0.010844907407407407</v>
      </c>
      <c r="I48" s="19">
        <f t="shared" si="2"/>
        <v>0.0042013888888888865</v>
      </c>
    </row>
    <row r="49" spans="1:9" ht="14.25" customHeight="1">
      <c r="A49" s="22">
        <f t="shared" si="3"/>
        <v>46</v>
      </c>
      <c r="B49" s="40" t="s">
        <v>205</v>
      </c>
      <c r="C49" s="24" t="s">
        <v>786</v>
      </c>
      <c r="D49" s="28" t="s">
        <v>369</v>
      </c>
      <c r="E49" s="24" t="s">
        <v>860</v>
      </c>
      <c r="F49" s="18">
        <v>0.06037037037037037</v>
      </c>
      <c r="G49" s="6" t="str">
        <f t="shared" si="0"/>
        <v>4.07/km</v>
      </c>
      <c r="H49" s="9">
        <f t="shared" si="5"/>
        <v>0.010914351851851856</v>
      </c>
      <c r="I49" s="19">
        <f t="shared" si="2"/>
        <v>0.010000000000000002</v>
      </c>
    </row>
    <row r="50" spans="1:9" ht="14.25" customHeight="1">
      <c r="A50" s="22">
        <f t="shared" si="3"/>
        <v>47</v>
      </c>
      <c r="B50" s="40" t="s">
        <v>420</v>
      </c>
      <c r="C50" s="24" t="s">
        <v>178</v>
      </c>
      <c r="D50" s="28" t="s">
        <v>369</v>
      </c>
      <c r="E50" s="24" t="s">
        <v>851</v>
      </c>
      <c r="F50" s="18">
        <v>0.0604050925925926</v>
      </c>
      <c r="G50" s="6" t="str">
        <f t="shared" si="0"/>
        <v>4.07/km</v>
      </c>
      <c r="H50" s="9">
        <f t="shared" si="5"/>
        <v>0.010949074074074083</v>
      </c>
      <c r="I50" s="19">
        <f t="shared" si="2"/>
        <v>0.01003472222222223</v>
      </c>
    </row>
    <row r="51" spans="1:9" ht="14.25" customHeight="1">
      <c r="A51" s="22">
        <f t="shared" si="3"/>
        <v>48</v>
      </c>
      <c r="B51" s="40" t="s">
        <v>304</v>
      </c>
      <c r="C51" s="24" t="s">
        <v>183</v>
      </c>
      <c r="D51" s="28" t="s">
        <v>367</v>
      </c>
      <c r="E51" s="24" t="s">
        <v>421</v>
      </c>
      <c r="F51" s="18">
        <v>0.06050925925925926</v>
      </c>
      <c r="G51" s="6" t="str">
        <f t="shared" si="0"/>
        <v>4.08/km</v>
      </c>
      <c r="H51" s="9">
        <f t="shared" si="5"/>
        <v>0.011053240740740745</v>
      </c>
      <c r="I51" s="19">
        <f t="shared" si="2"/>
        <v>0.011053240740740745</v>
      </c>
    </row>
    <row r="52" spans="1:9" ht="14.25" customHeight="1">
      <c r="A52" s="22">
        <f t="shared" si="3"/>
        <v>49</v>
      </c>
      <c r="B52" s="40" t="s">
        <v>635</v>
      </c>
      <c r="C52" s="24" t="s">
        <v>76</v>
      </c>
      <c r="D52" s="28" t="s">
        <v>371</v>
      </c>
      <c r="E52" s="24" t="s">
        <v>422</v>
      </c>
      <c r="F52" s="18">
        <v>0.06063657407407408</v>
      </c>
      <c r="G52" s="6" t="str">
        <f t="shared" si="0"/>
        <v>4.08/km</v>
      </c>
      <c r="H52" s="9">
        <f t="shared" si="5"/>
        <v>0.011180555555555562</v>
      </c>
      <c r="I52" s="19">
        <f t="shared" si="2"/>
        <v>0.009074074074074082</v>
      </c>
    </row>
    <row r="53" spans="1:9" ht="14.25" customHeight="1">
      <c r="A53" s="22">
        <f t="shared" si="3"/>
        <v>50</v>
      </c>
      <c r="B53" s="40" t="s">
        <v>423</v>
      </c>
      <c r="C53" s="24" t="s">
        <v>333</v>
      </c>
      <c r="D53" s="28" t="s">
        <v>369</v>
      </c>
      <c r="E53" s="24" t="s">
        <v>47</v>
      </c>
      <c r="F53" s="18">
        <v>0.060717592592592594</v>
      </c>
      <c r="G53" s="6" t="str">
        <f t="shared" si="0"/>
        <v>4.09/km</v>
      </c>
      <c r="H53" s="9">
        <f t="shared" si="5"/>
        <v>0.011261574074074077</v>
      </c>
      <c r="I53" s="19">
        <f t="shared" si="2"/>
        <v>0.010347222222222223</v>
      </c>
    </row>
    <row r="54" spans="1:9" ht="14.25" customHeight="1">
      <c r="A54" s="22">
        <f t="shared" si="3"/>
        <v>51</v>
      </c>
      <c r="B54" s="40" t="s">
        <v>424</v>
      </c>
      <c r="C54" s="24" t="s">
        <v>193</v>
      </c>
      <c r="D54" s="28" t="s">
        <v>367</v>
      </c>
      <c r="E54" s="24" t="s">
        <v>402</v>
      </c>
      <c r="F54" s="18">
        <v>0.060717592592592594</v>
      </c>
      <c r="G54" s="6" t="str">
        <f t="shared" si="0"/>
        <v>4.09/km</v>
      </c>
      <c r="H54" s="9">
        <f t="shared" si="5"/>
        <v>0.011261574074074077</v>
      </c>
      <c r="I54" s="19">
        <f t="shared" si="2"/>
        <v>0.011261574074074077</v>
      </c>
    </row>
    <row r="55" spans="1:9" ht="14.25" customHeight="1">
      <c r="A55" s="22">
        <f t="shared" si="3"/>
        <v>52</v>
      </c>
      <c r="B55" s="40" t="s">
        <v>652</v>
      </c>
      <c r="C55" s="24" t="s">
        <v>191</v>
      </c>
      <c r="D55" s="28" t="s">
        <v>371</v>
      </c>
      <c r="E55" s="24" t="s">
        <v>366</v>
      </c>
      <c r="F55" s="18">
        <v>0.06075231481481482</v>
      </c>
      <c r="G55" s="6" t="str">
        <f t="shared" si="0"/>
        <v>4.09/km</v>
      </c>
      <c r="H55" s="9">
        <f t="shared" si="5"/>
        <v>0.011296296296296304</v>
      </c>
      <c r="I55" s="19">
        <f t="shared" si="2"/>
        <v>0.009189814814814824</v>
      </c>
    </row>
    <row r="56" spans="1:9" ht="14.25" customHeight="1">
      <c r="A56" s="22">
        <f t="shared" si="3"/>
        <v>53</v>
      </c>
      <c r="B56" s="40" t="s">
        <v>636</v>
      </c>
      <c r="C56" s="24" t="s">
        <v>189</v>
      </c>
      <c r="D56" s="28" t="s">
        <v>369</v>
      </c>
      <c r="E56" s="24" t="s">
        <v>422</v>
      </c>
      <c r="F56" s="18">
        <v>0.061053240740740734</v>
      </c>
      <c r="G56" s="6" t="str">
        <f t="shared" si="0"/>
        <v>4.10/km</v>
      </c>
      <c r="H56" s="9">
        <f t="shared" si="5"/>
        <v>0.011597222222222217</v>
      </c>
      <c r="I56" s="19">
        <f t="shared" si="2"/>
        <v>0.010682870370370363</v>
      </c>
    </row>
    <row r="57" spans="1:9" ht="14.25" customHeight="1">
      <c r="A57" s="22">
        <f t="shared" si="3"/>
        <v>54</v>
      </c>
      <c r="B57" s="40" t="s">
        <v>637</v>
      </c>
      <c r="C57" s="24" t="s">
        <v>199</v>
      </c>
      <c r="D57" s="28" t="s">
        <v>371</v>
      </c>
      <c r="E57" s="24" t="s">
        <v>422</v>
      </c>
      <c r="F57" s="18">
        <v>0.061134259259259256</v>
      </c>
      <c r="G57" s="6" t="str">
        <f t="shared" si="0"/>
        <v>4.10/km</v>
      </c>
      <c r="H57" s="9">
        <f t="shared" si="5"/>
        <v>0.011678240740740739</v>
      </c>
      <c r="I57" s="19">
        <f t="shared" si="2"/>
        <v>0.009571759259259259</v>
      </c>
    </row>
    <row r="58" spans="1:9" ht="14.25" customHeight="1">
      <c r="A58" s="22">
        <f t="shared" si="3"/>
        <v>55</v>
      </c>
      <c r="B58" s="40" t="s">
        <v>638</v>
      </c>
      <c r="C58" s="24" t="s">
        <v>787</v>
      </c>
      <c r="D58" s="28" t="s">
        <v>369</v>
      </c>
      <c r="E58" s="24" t="s">
        <v>332</v>
      </c>
      <c r="F58" s="18">
        <v>0.06118055555555555</v>
      </c>
      <c r="G58" s="6" t="str">
        <f t="shared" si="0"/>
        <v>4.11/km</v>
      </c>
      <c r="H58" s="9">
        <f t="shared" si="5"/>
        <v>0.011724537037037033</v>
      </c>
      <c r="I58" s="19">
        <f t="shared" si="2"/>
        <v>0.01081018518518518</v>
      </c>
    </row>
    <row r="59" spans="1:9" ht="14.25" customHeight="1">
      <c r="A59" s="22">
        <f t="shared" si="3"/>
        <v>56</v>
      </c>
      <c r="B59" s="40" t="s">
        <v>426</v>
      </c>
      <c r="C59" s="24" t="s">
        <v>259</v>
      </c>
      <c r="D59" s="28" t="s">
        <v>369</v>
      </c>
      <c r="E59" s="24" t="s">
        <v>47</v>
      </c>
      <c r="F59" s="18">
        <v>0.061238425925925925</v>
      </c>
      <c r="G59" s="6" t="str">
        <f t="shared" si="0"/>
        <v>4.11/km</v>
      </c>
      <c r="H59" s="9">
        <f t="shared" si="5"/>
        <v>0.011782407407407408</v>
      </c>
      <c r="I59" s="19">
        <f t="shared" si="2"/>
        <v>0.010868055555555554</v>
      </c>
    </row>
    <row r="60" spans="1:9" ht="14.25" customHeight="1">
      <c r="A60" s="22">
        <f t="shared" si="3"/>
        <v>57</v>
      </c>
      <c r="B60" s="40" t="s">
        <v>238</v>
      </c>
      <c r="C60" s="24" t="s">
        <v>245</v>
      </c>
      <c r="D60" s="28" t="s">
        <v>414</v>
      </c>
      <c r="E60" s="24" t="s">
        <v>239</v>
      </c>
      <c r="F60" s="18">
        <v>0.06131944444444445</v>
      </c>
      <c r="G60" s="6" t="str">
        <f t="shared" si="0"/>
        <v>4.11/km</v>
      </c>
      <c r="H60" s="9">
        <f t="shared" si="5"/>
        <v>0.01186342592592593</v>
      </c>
      <c r="I60" s="19">
        <f t="shared" si="2"/>
        <v>0.001388888888888884</v>
      </c>
    </row>
    <row r="61" spans="1:9" ht="14.25" customHeight="1">
      <c r="A61" s="22">
        <f t="shared" si="3"/>
        <v>58</v>
      </c>
      <c r="B61" s="40" t="s">
        <v>639</v>
      </c>
      <c r="C61" s="24" t="s">
        <v>290</v>
      </c>
      <c r="D61" s="28" t="s">
        <v>369</v>
      </c>
      <c r="E61" s="24" t="s">
        <v>427</v>
      </c>
      <c r="F61" s="18">
        <v>0.06140046296296297</v>
      </c>
      <c r="G61" s="6" t="str">
        <f t="shared" si="0"/>
        <v>4.11/km</v>
      </c>
      <c r="H61" s="9">
        <f t="shared" si="5"/>
        <v>0.011944444444444452</v>
      </c>
      <c r="I61" s="19">
        <f t="shared" si="2"/>
        <v>0.011030092592592598</v>
      </c>
    </row>
    <row r="62" spans="1:9" ht="14.25" customHeight="1">
      <c r="A62" s="22">
        <f t="shared" si="3"/>
        <v>59</v>
      </c>
      <c r="B62" s="40" t="s">
        <v>640</v>
      </c>
      <c r="C62" s="24" t="s">
        <v>788</v>
      </c>
      <c r="D62" s="28" t="s">
        <v>389</v>
      </c>
      <c r="E62" s="24" t="s">
        <v>851</v>
      </c>
      <c r="F62" s="18">
        <v>0.06143518518518518</v>
      </c>
      <c r="G62" s="6" t="str">
        <f t="shared" si="0"/>
        <v>4.12/km</v>
      </c>
      <c r="H62" s="9">
        <f t="shared" si="5"/>
        <v>0.011979166666666666</v>
      </c>
      <c r="I62" s="19">
        <f t="shared" si="2"/>
        <v>0.005335648148148145</v>
      </c>
    </row>
    <row r="63" spans="1:9" ht="14.25" customHeight="1">
      <c r="A63" s="22">
        <f t="shared" si="3"/>
        <v>60</v>
      </c>
      <c r="B63" s="40" t="s">
        <v>428</v>
      </c>
      <c r="C63" s="24" t="s">
        <v>192</v>
      </c>
      <c r="D63" s="28" t="s">
        <v>369</v>
      </c>
      <c r="E63" s="24" t="s">
        <v>429</v>
      </c>
      <c r="F63" s="18">
        <v>0.06145833333333334</v>
      </c>
      <c r="G63" s="6" t="str">
        <f t="shared" si="0"/>
        <v>4.12/km</v>
      </c>
      <c r="H63" s="9">
        <f t="shared" si="5"/>
        <v>0.01200231481481482</v>
      </c>
      <c r="I63" s="19">
        <f t="shared" si="2"/>
        <v>0.011087962962962966</v>
      </c>
    </row>
    <row r="64" spans="1:9" ht="14.25" customHeight="1">
      <c r="A64" s="22">
        <f t="shared" si="3"/>
        <v>61</v>
      </c>
      <c r="B64" s="40" t="s">
        <v>187</v>
      </c>
      <c r="C64" s="24" t="s">
        <v>189</v>
      </c>
      <c r="D64" s="28" t="s">
        <v>369</v>
      </c>
      <c r="E64" s="24" t="s">
        <v>220</v>
      </c>
      <c r="F64" s="18">
        <v>0.06149305555555556</v>
      </c>
      <c r="G64" s="6" t="str">
        <f t="shared" si="0"/>
        <v>4.12/km</v>
      </c>
      <c r="H64" s="9">
        <f t="shared" si="5"/>
        <v>0.01203703703703704</v>
      </c>
      <c r="I64" s="19">
        <f t="shared" si="2"/>
        <v>0.011122685185185187</v>
      </c>
    </row>
    <row r="65" spans="1:9" ht="14.25" customHeight="1">
      <c r="A65" s="22">
        <f t="shared" si="3"/>
        <v>62</v>
      </c>
      <c r="B65" s="40" t="s">
        <v>266</v>
      </c>
      <c r="C65" s="24" t="s">
        <v>789</v>
      </c>
      <c r="D65" s="28" t="s">
        <v>371</v>
      </c>
      <c r="E65" s="24" t="s">
        <v>366</v>
      </c>
      <c r="F65" s="18">
        <v>0.06152777777777777</v>
      </c>
      <c r="G65" s="6" t="str">
        <f t="shared" si="0"/>
        <v>4.12/km</v>
      </c>
      <c r="H65" s="9">
        <f t="shared" si="5"/>
        <v>0.012071759259259254</v>
      </c>
      <c r="I65" s="19">
        <f t="shared" si="2"/>
        <v>0.009965277777777774</v>
      </c>
    </row>
    <row r="66" spans="1:9" ht="14.25" customHeight="1">
      <c r="A66" s="22">
        <f t="shared" si="3"/>
        <v>63</v>
      </c>
      <c r="B66" s="40" t="s">
        <v>251</v>
      </c>
      <c r="C66" s="24" t="s">
        <v>430</v>
      </c>
      <c r="D66" s="28" t="s">
        <v>389</v>
      </c>
      <c r="E66" s="24" t="s">
        <v>47</v>
      </c>
      <c r="F66" s="18">
        <v>0.06159722222222222</v>
      </c>
      <c r="G66" s="6" t="str">
        <f t="shared" si="0"/>
        <v>4.12/km</v>
      </c>
      <c r="H66" s="9">
        <f t="shared" si="5"/>
        <v>0.012141203703703703</v>
      </c>
      <c r="I66" s="19">
        <f t="shared" si="2"/>
        <v>0.005497685185185182</v>
      </c>
    </row>
    <row r="67" spans="1:9" ht="14.25" customHeight="1">
      <c r="A67" s="22">
        <f t="shared" si="3"/>
        <v>64</v>
      </c>
      <c r="B67" s="40" t="s">
        <v>431</v>
      </c>
      <c r="C67" s="24" t="s">
        <v>183</v>
      </c>
      <c r="D67" s="28" t="s">
        <v>367</v>
      </c>
      <c r="E67" s="24" t="s">
        <v>432</v>
      </c>
      <c r="F67" s="18">
        <v>0.061689814814814815</v>
      </c>
      <c r="G67" s="6" t="str">
        <f t="shared" si="0"/>
        <v>4.13/km</v>
      </c>
      <c r="H67" s="9">
        <f t="shared" si="5"/>
        <v>0.012233796296296298</v>
      </c>
      <c r="I67" s="19">
        <f t="shared" si="2"/>
        <v>0.012233796296296298</v>
      </c>
    </row>
    <row r="68" spans="1:9" ht="14.25" customHeight="1">
      <c r="A68" s="22">
        <f t="shared" si="3"/>
        <v>65</v>
      </c>
      <c r="B68" s="40" t="s">
        <v>433</v>
      </c>
      <c r="C68" s="24" t="s">
        <v>273</v>
      </c>
      <c r="D68" s="28" t="s">
        <v>371</v>
      </c>
      <c r="E68" s="24" t="s">
        <v>332</v>
      </c>
      <c r="F68" s="18">
        <v>0.06177083333333333</v>
      </c>
      <c r="G68" s="6" t="str">
        <f aca="true" t="shared" si="6" ref="G68:G132">TEXT(INT((HOUR(F68)*3600+MINUTE(F68)*60+SECOND(F68))/$I$2/60),"0")&amp;"."&amp;TEXT(MOD((HOUR(F68)*3600+MINUTE(F68)*60+SECOND(F68))/$I$2,60),"00")&amp;"/km"</f>
        <v>4.13/km</v>
      </c>
      <c r="H68" s="9">
        <f t="shared" si="5"/>
        <v>0.012314814814814813</v>
      </c>
      <c r="I68" s="19">
        <f aca="true" t="shared" si="7" ref="I68:I132">F68-INDEX($F$4:$F$2486,MATCH(D68,$D$4:$D$2486,0))</f>
        <v>0.010208333333333333</v>
      </c>
    </row>
    <row r="69" spans="1:9" ht="14.25" customHeight="1">
      <c r="A69" s="22">
        <f t="shared" si="3"/>
        <v>66</v>
      </c>
      <c r="B69" s="40" t="s">
        <v>280</v>
      </c>
      <c r="C69" s="24" t="s">
        <v>178</v>
      </c>
      <c r="D69" s="28" t="s">
        <v>410</v>
      </c>
      <c r="E69" s="24" t="s">
        <v>406</v>
      </c>
      <c r="F69" s="18">
        <v>0.06188657407407407</v>
      </c>
      <c r="G69" s="6" t="str">
        <f t="shared" si="6"/>
        <v>4.13/km</v>
      </c>
      <c r="H69" s="9">
        <f t="shared" si="5"/>
        <v>0.012430555555555556</v>
      </c>
      <c r="I69" s="19">
        <f t="shared" si="7"/>
        <v>0.0021412037037037007</v>
      </c>
    </row>
    <row r="70" spans="1:9" ht="14.25" customHeight="1">
      <c r="A70" s="22">
        <f aca="true" t="shared" si="8" ref="A70:A133">A69+1</f>
        <v>67</v>
      </c>
      <c r="B70" s="40" t="s">
        <v>283</v>
      </c>
      <c r="C70" s="24" t="s">
        <v>284</v>
      </c>
      <c r="D70" s="28" t="s">
        <v>414</v>
      </c>
      <c r="E70" s="24" t="s">
        <v>47</v>
      </c>
      <c r="F70" s="18">
        <v>0.06200231481481481</v>
      </c>
      <c r="G70" s="6" t="str">
        <f t="shared" si="6"/>
        <v>4.14/km</v>
      </c>
      <c r="H70" s="9">
        <f t="shared" si="5"/>
        <v>0.012546296296296292</v>
      </c>
      <c r="I70" s="19">
        <f t="shared" si="7"/>
        <v>0.0020717592592592454</v>
      </c>
    </row>
    <row r="71" spans="1:9" ht="14.25" customHeight="1">
      <c r="A71" s="22">
        <f t="shared" si="8"/>
        <v>68</v>
      </c>
      <c r="B71" s="40" t="s">
        <v>641</v>
      </c>
      <c r="C71" s="24" t="s">
        <v>348</v>
      </c>
      <c r="D71" s="28" t="s">
        <v>371</v>
      </c>
      <c r="E71" s="24" t="s">
        <v>366</v>
      </c>
      <c r="F71" s="18">
        <v>0.06209490740740741</v>
      </c>
      <c r="G71" s="6" t="str">
        <f t="shared" si="6"/>
        <v>4.14/km</v>
      </c>
      <c r="H71" s="9">
        <f t="shared" si="5"/>
        <v>0.012638888888888894</v>
      </c>
      <c r="I71" s="19">
        <f t="shared" si="7"/>
        <v>0.010532407407407414</v>
      </c>
    </row>
    <row r="72" spans="1:9" ht="14.25" customHeight="1">
      <c r="A72" s="22">
        <f t="shared" si="8"/>
        <v>69</v>
      </c>
      <c r="B72" s="40" t="s">
        <v>263</v>
      </c>
      <c r="C72" s="24" t="s">
        <v>264</v>
      </c>
      <c r="D72" s="28" t="s">
        <v>367</v>
      </c>
      <c r="E72" s="24" t="s">
        <v>851</v>
      </c>
      <c r="F72" s="18">
        <v>0.062106481481481485</v>
      </c>
      <c r="G72" s="6" t="str">
        <f t="shared" si="6"/>
        <v>4.14/km</v>
      </c>
      <c r="H72" s="9">
        <f t="shared" si="5"/>
        <v>0.012650462962962968</v>
      </c>
      <c r="I72" s="19">
        <f t="shared" si="7"/>
        <v>0.012650462962962968</v>
      </c>
    </row>
    <row r="73" spans="1:9" ht="14.25" customHeight="1">
      <c r="A73" s="22">
        <f t="shared" si="8"/>
        <v>70</v>
      </c>
      <c r="B73" s="40" t="s">
        <v>266</v>
      </c>
      <c r="C73" s="24" t="s">
        <v>186</v>
      </c>
      <c r="D73" s="28" t="s">
        <v>371</v>
      </c>
      <c r="E73" s="24" t="s">
        <v>366</v>
      </c>
      <c r="F73" s="18">
        <v>0.06215277777777778</v>
      </c>
      <c r="G73" s="6" t="str">
        <f t="shared" si="6"/>
        <v>4.15/km</v>
      </c>
      <c r="H73" s="9">
        <f t="shared" si="5"/>
        <v>0.012696759259259262</v>
      </c>
      <c r="I73" s="19">
        <f t="shared" si="7"/>
        <v>0.010590277777777782</v>
      </c>
    </row>
    <row r="74" spans="1:9" ht="14.25" customHeight="1">
      <c r="A74" s="22">
        <f t="shared" si="8"/>
        <v>71</v>
      </c>
      <c r="B74" s="40" t="s">
        <v>642</v>
      </c>
      <c r="C74" s="24" t="s">
        <v>790</v>
      </c>
      <c r="D74" s="28" t="s">
        <v>371</v>
      </c>
      <c r="E74" s="24" t="s">
        <v>366</v>
      </c>
      <c r="F74" s="18">
        <v>0.06222222222222223</v>
      </c>
      <c r="G74" s="6" t="str">
        <f t="shared" si="6"/>
        <v>4.15/km</v>
      </c>
      <c r="H74" s="9">
        <f t="shared" si="5"/>
        <v>0.01276620370370371</v>
      </c>
      <c r="I74" s="19">
        <f t="shared" si="7"/>
        <v>0.01065972222222223</v>
      </c>
    </row>
    <row r="75" spans="1:9" ht="14.25" customHeight="1">
      <c r="A75" s="22">
        <f t="shared" si="8"/>
        <v>72</v>
      </c>
      <c r="B75" s="40" t="s">
        <v>230</v>
      </c>
      <c r="C75" s="24" t="s">
        <v>186</v>
      </c>
      <c r="D75" s="28" t="s">
        <v>369</v>
      </c>
      <c r="E75" s="24" t="s">
        <v>220</v>
      </c>
      <c r="F75" s="18">
        <v>0.06224537037037037</v>
      </c>
      <c r="G75" s="6" t="str">
        <f t="shared" si="6"/>
        <v>4.15/km</v>
      </c>
      <c r="H75" s="9">
        <f t="shared" si="5"/>
        <v>0.01278935185185185</v>
      </c>
      <c r="I75" s="19">
        <f t="shared" si="7"/>
        <v>0.011874999999999997</v>
      </c>
    </row>
    <row r="76" spans="1:9" ht="14.25" customHeight="1">
      <c r="A76" s="22">
        <f t="shared" si="8"/>
        <v>73</v>
      </c>
      <c r="B76" s="40" t="s">
        <v>643</v>
      </c>
      <c r="C76" s="24" t="s">
        <v>189</v>
      </c>
      <c r="D76" s="28" t="s">
        <v>389</v>
      </c>
      <c r="E76" s="24" t="s">
        <v>422</v>
      </c>
      <c r="F76" s="18">
        <v>0.062303240740740735</v>
      </c>
      <c r="G76" s="6" t="str">
        <f t="shared" si="6"/>
        <v>4.15/km</v>
      </c>
      <c r="H76" s="9">
        <f t="shared" si="5"/>
        <v>0.012847222222222218</v>
      </c>
      <c r="I76" s="19">
        <f t="shared" si="7"/>
        <v>0.006203703703703697</v>
      </c>
    </row>
    <row r="77" spans="1:9" ht="14.25" customHeight="1">
      <c r="A77" s="22">
        <f t="shared" si="8"/>
        <v>74</v>
      </c>
      <c r="B77" s="40" t="s">
        <v>644</v>
      </c>
      <c r="C77" s="24" t="s">
        <v>185</v>
      </c>
      <c r="D77" s="28" t="s">
        <v>371</v>
      </c>
      <c r="E77" s="24" t="s">
        <v>899</v>
      </c>
      <c r="F77" s="18">
        <v>0.062314814814814816</v>
      </c>
      <c r="G77" s="6" t="str">
        <f t="shared" si="6"/>
        <v>4.15/km</v>
      </c>
      <c r="H77" s="9">
        <f t="shared" si="5"/>
        <v>0.012858796296296299</v>
      </c>
      <c r="I77" s="19">
        <f t="shared" si="7"/>
        <v>0.010752314814814819</v>
      </c>
    </row>
    <row r="78" spans="1:9" ht="14.25" customHeight="1">
      <c r="A78" s="22">
        <f t="shared" si="8"/>
        <v>75</v>
      </c>
      <c r="B78" s="40" t="s">
        <v>645</v>
      </c>
      <c r="C78" s="24" t="s">
        <v>791</v>
      </c>
      <c r="D78" s="28" t="s">
        <v>369</v>
      </c>
      <c r="E78" s="24" t="s">
        <v>227</v>
      </c>
      <c r="F78" s="18">
        <v>0.06233796296296296</v>
      </c>
      <c r="G78" s="6" t="str">
        <f t="shared" si="6"/>
        <v>4.15/km</v>
      </c>
      <c r="H78" s="9">
        <f t="shared" si="5"/>
        <v>0.012881944444444446</v>
      </c>
      <c r="I78" s="19">
        <f t="shared" si="7"/>
        <v>0.011967592592592592</v>
      </c>
    </row>
    <row r="79" spans="1:9" ht="14.25" customHeight="1">
      <c r="A79" s="22">
        <f t="shared" si="8"/>
        <v>76</v>
      </c>
      <c r="B79" s="40" t="s">
        <v>435</v>
      </c>
      <c r="C79" s="24" t="s">
        <v>200</v>
      </c>
      <c r="D79" s="28" t="s">
        <v>369</v>
      </c>
      <c r="E79" s="24" t="s">
        <v>900</v>
      </c>
      <c r="F79" s="18">
        <v>0.06239583333333334</v>
      </c>
      <c r="G79" s="6" t="str">
        <f t="shared" si="6"/>
        <v>4.16/km</v>
      </c>
      <c r="H79" s="9">
        <f t="shared" si="5"/>
        <v>0.01293981481481482</v>
      </c>
      <c r="I79" s="19">
        <f t="shared" si="7"/>
        <v>0.012025462962962967</v>
      </c>
    </row>
    <row r="80" spans="1:9" s="29" customFormat="1" ht="14.25" customHeight="1">
      <c r="A80" s="22">
        <f t="shared" si="8"/>
        <v>77</v>
      </c>
      <c r="B80" s="41" t="s">
        <v>646</v>
      </c>
      <c r="C80" s="30" t="s">
        <v>792</v>
      </c>
      <c r="D80" s="31" t="s">
        <v>371</v>
      </c>
      <c r="E80" s="10" t="s">
        <v>364</v>
      </c>
      <c r="F80" s="32">
        <v>0.0625462962962963</v>
      </c>
      <c r="G80" s="7" t="str">
        <f t="shared" si="6"/>
        <v>4.16/km</v>
      </c>
      <c r="H80" s="8">
        <f t="shared" si="5"/>
        <v>0.013090277777777777</v>
      </c>
      <c r="I80" s="20">
        <f t="shared" si="7"/>
        <v>0.010983796296296297</v>
      </c>
    </row>
    <row r="81" spans="1:9" ht="14.25" customHeight="1">
      <c r="A81" s="22">
        <f t="shared" si="8"/>
        <v>78</v>
      </c>
      <c r="B81" s="40" t="s">
        <v>437</v>
      </c>
      <c r="C81" s="24" t="s">
        <v>346</v>
      </c>
      <c r="D81" s="28" t="s">
        <v>367</v>
      </c>
      <c r="E81" s="24" t="s">
        <v>899</v>
      </c>
      <c r="F81" s="18">
        <v>0.06256944444444444</v>
      </c>
      <c r="G81" s="6" t="str">
        <f t="shared" si="6"/>
        <v>4.16/km</v>
      </c>
      <c r="H81" s="9">
        <f t="shared" si="5"/>
        <v>0.013113425925925924</v>
      </c>
      <c r="I81" s="19">
        <f t="shared" si="7"/>
        <v>0.013113425925925924</v>
      </c>
    </row>
    <row r="82" spans="1:9" ht="14.25" customHeight="1">
      <c r="A82" s="22">
        <f t="shared" si="8"/>
        <v>79</v>
      </c>
      <c r="B82" s="40" t="s">
        <v>438</v>
      </c>
      <c r="C82" s="24" t="s">
        <v>439</v>
      </c>
      <c r="D82" s="28" t="s">
        <v>440</v>
      </c>
      <c r="E82" s="24" t="s">
        <v>441</v>
      </c>
      <c r="F82" s="18">
        <v>0.06266203703703704</v>
      </c>
      <c r="G82" s="6" t="str">
        <f t="shared" si="6"/>
        <v>4.17/km</v>
      </c>
      <c r="H82" s="9">
        <f t="shared" si="5"/>
        <v>0.013206018518518527</v>
      </c>
      <c r="I82" s="19">
        <f t="shared" si="7"/>
        <v>0</v>
      </c>
    </row>
    <row r="83" spans="1:9" ht="14.25" customHeight="1">
      <c r="A83" s="22">
        <f t="shared" si="8"/>
        <v>80</v>
      </c>
      <c r="B83" s="40" t="s">
        <v>442</v>
      </c>
      <c r="C83" s="24" t="s">
        <v>186</v>
      </c>
      <c r="D83" s="28" t="s">
        <v>371</v>
      </c>
      <c r="E83" s="24" t="s">
        <v>441</v>
      </c>
      <c r="F83" s="18">
        <v>0.06268518518518519</v>
      </c>
      <c r="G83" s="6" t="str">
        <f t="shared" si="6"/>
        <v>4.17/km</v>
      </c>
      <c r="H83" s="9">
        <f t="shared" si="5"/>
        <v>0.013229166666666674</v>
      </c>
      <c r="I83" s="19">
        <f t="shared" si="7"/>
        <v>0.011122685185185194</v>
      </c>
    </row>
    <row r="84" spans="1:9" ht="14.25" customHeight="1">
      <c r="A84" s="22">
        <f t="shared" si="8"/>
        <v>81</v>
      </c>
      <c r="B84" s="40" t="s">
        <v>647</v>
      </c>
      <c r="C84" s="24" t="s">
        <v>202</v>
      </c>
      <c r="D84" s="28" t="s">
        <v>369</v>
      </c>
      <c r="E84" s="24" t="s">
        <v>851</v>
      </c>
      <c r="F84" s="18">
        <v>0.06269675925925926</v>
      </c>
      <c r="G84" s="6" t="str">
        <f t="shared" si="6"/>
        <v>4.17/km</v>
      </c>
      <c r="H84" s="9">
        <f t="shared" si="5"/>
        <v>0.01324074074074074</v>
      </c>
      <c r="I84" s="19">
        <f t="shared" si="7"/>
        <v>0.012326388888888887</v>
      </c>
    </row>
    <row r="85" spans="1:9" ht="14.25" customHeight="1">
      <c r="A85" s="22">
        <f t="shared" si="8"/>
        <v>82</v>
      </c>
      <c r="B85" s="40" t="s">
        <v>443</v>
      </c>
      <c r="C85" s="24" t="s">
        <v>191</v>
      </c>
      <c r="D85" s="28" t="s">
        <v>367</v>
      </c>
      <c r="E85" s="24" t="s">
        <v>406</v>
      </c>
      <c r="F85" s="18">
        <v>0.0627199074074074</v>
      </c>
      <c r="G85" s="6" t="str">
        <f t="shared" si="6"/>
        <v>4.17/km</v>
      </c>
      <c r="H85" s="9">
        <f t="shared" si="5"/>
        <v>0.013263888888888888</v>
      </c>
      <c r="I85" s="19">
        <f t="shared" si="7"/>
        <v>0.013263888888888888</v>
      </c>
    </row>
    <row r="86" spans="1:9" ht="14.25" customHeight="1">
      <c r="A86" s="22">
        <f t="shared" si="8"/>
        <v>83</v>
      </c>
      <c r="B86" s="40" t="s">
        <v>444</v>
      </c>
      <c r="C86" s="24" t="s">
        <v>181</v>
      </c>
      <c r="D86" s="28" t="s">
        <v>389</v>
      </c>
      <c r="E86" s="24" t="s">
        <v>903</v>
      </c>
      <c r="F86" s="18">
        <v>0.06293981481481481</v>
      </c>
      <c r="G86" s="6" t="str">
        <f t="shared" si="6"/>
        <v>4.18/km</v>
      </c>
      <c r="H86" s="9">
        <f t="shared" si="5"/>
        <v>0.013483796296296292</v>
      </c>
      <c r="I86" s="19">
        <f t="shared" si="7"/>
        <v>0.0068402777777777715</v>
      </c>
    </row>
    <row r="87" spans="1:9" ht="14.25" customHeight="1">
      <c r="A87" s="22">
        <f t="shared" si="8"/>
        <v>84</v>
      </c>
      <c r="B87" s="40" t="s">
        <v>648</v>
      </c>
      <c r="C87" s="24" t="s">
        <v>793</v>
      </c>
      <c r="D87" s="28" t="s">
        <v>371</v>
      </c>
      <c r="E87" s="24" t="s">
        <v>862</v>
      </c>
      <c r="F87" s="18">
        <v>0.0630787037037037</v>
      </c>
      <c r="G87" s="6" t="str">
        <f t="shared" si="6"/>
        <v>4.18/km</v>
      </c>
      <c r="H87" s="9">
        <f t="shared" si="5"/>
        <v>0.013622685185185189</v>
      </c>
      <c r="I87" s="19">
        <f t="shared" si="7"/>
        <v>0.011516203703703709</v>
      </c>
    </row>
    <row r="88" spans="1:9" ht="14.25" customHeight="1">
      <c r="A88" s="22">
        <f t="shared" si="8"/>
        <v>85</v>
      </c>
      <c r="B88" s="40" t="s">
        <v>446</v>
      </c>
      <c r="C88" s="24" t="s">
        <v>180</v>
      </c>
      <c r="D88" s="28" t="s">
        <v>367</v>
      </c>
      <c r="E88" s="24" t="s">
        <v>47</v>
      </c>
      <c r="F88" s="18">
        <v>0.06310185185185185</v>
      </c>
      <c r="G88" s="6" t="str">
        <f t="shared" si="6"/>
        <v>4.18/km</v>
      </c>
      <c r="H88" s="9">
        <f t="shared" si="5"/>
        <v>0.013645833333333336</v>
      </c>
      <c r="I88" s="19">
        <f t="shared" si="7"/>
        <v>0.013645833333333336</v>
      </c>
    </row>
    <row r="89" spans="1:9" ht="14.25" customHeight="1">
      <c r="A89" s="22">
        <f t="shared" si="8"/>
        <v>86</v>
      </c>
      <c r="B89" s="40" t="s">
        <v>447</v>
      </c>
      <c r="C89" s="24" t="s">
        <v>448</v>
      </c>
      <c r="D89" s="28" t="s">
        <v>369</v>
      </c>
      <c r="E89" s="24" t="s">
        <v>904</v>
      </c>
      <c r="F89" s="18">
        <v>0.06313657407407408</v>
      </c>
      <c r="G89" s="6" t="str">
        <f t="shared" si="6"/>
        <v>4.19/km</v>
      </c>
      <c r="H89" s="9">
        <f t="shared" si="5"/>
        <v>0.013680555555555564</v>
      </c>
      <c r="I89" s="19">
        <f t="shared" si="7"/>
        <v>0.01276620370370371</v>
      </c>
    </row>
    <row r="90" spans="1:9" ht="14.25" customHeight="1">
      <c r="A90" s="22">
        <f t="shared" si="8"/>
        <v>87</v>
      </c>
      <c r="B90" s="40" t="s">
        <v>649</v>
      </c>
      <c r="C90" s="24" t="s">
        <v>379</v>
      </c>
      <c r="D90" s="28" t="s">
        <v>410</v>
      </c>
      <c r="E90" s="24" t="s">
        <v>332</v>
      </c>
      <c r="F90" s="18">
        <v>0.06318287037037036</v>
      </c>
      <c r="G90" s="6" t="str">
        <f t="shared" si="6"/>
        <v>4.19/km</v>
      </c>
      <c r="H90" s="9">
        <f t="shared" si="5"/>
        <v>0.013726851851851844</v>
      </c>
      <c r="I90" s="19">
        <f t="shared" si="7"/>
        <v>0.003437499999999989</v>
      </c>
    </row>
    <row r="91" spans="1:9" ht="14.25" customHeight="1">
      <c r="A91" s="22">
        <f t="shared" si="8"/>
        <v>88</v>
      </c>
      <c r="B91" s="40" t="s">
        <v>269</v>
      </c>
      <c r="C91" s="24" t="s">
        <v>176</v>
      </c>
      <c r="D91" s="28" t="s">
        <v>369</v>
      </c>
      <c r="E91" s="24" t="s">
        <v>858</v>
      </c>
      <c r="F91" s="18">
        <v>0.06319444444444444</v>
      </c>
      <c r="G91" s="6" t="str">
        <f t="shared" si="6"/>
        <v>4.19/km</v>
      </c>
      <c r="H91" s="9">
        <f t="shared" si="5"/>
        <v>0.013738425925925925</v>
      </c>
      <c r="I91" s="19">
        <f t="shared" si="7"/>
        <v>0.012824074074074071</v>
      </c>
    </row>
    <row r="92" spans="1:9" ht="14.25" customHeight="1">
      <c r="A92" s="22">
        <f t="shared" si="8"/>
        <v>89</v>
      </c>
      <c r="B92" s="40" t="s">
        <v>251</v>
      </c>
      <c r="C92" s="24" t="s">
        <v>526</v>
      </c>
      <c r="D92" s="28" t="s">
        <v>369</v>
      </c>
      <c r="E92" s="24" t="s">
        <v>227</v>
      </c>
      <c r="F92" s="18">
        <v>0.06322916666666667</v>
      </c>
      <c r="G92" s="6" t="str">
        <f t="shared" si="6"/>
        <v>4.19/km</v>
      </c>
      <c r="H92" s="9">
        <f t="shared" si="5"/>
        <v>0.013773148148148152</v>
      </c>
      <c r="I92" s="19">
        <f t="shared" si="7"/>
        <v>0.012858796296296299</v>
      </c>
    </row>
    <row r="93" spans="1:9" ht="14.25" customHeight="1">
      <c r="A93" s="22">
        <f t="shared" si="8"/>
        <v>90</v>
      </c>
      <c r="B93" s="40" t="s">
        <v>449</v>
      </c>
      <c r="C93" s="24" t="s">
        <v>178</v>
      </c>
      <c r="D93" s="28" t="s">
        <v>389</v>
      </c>
      <c r="E93" s="24" t="s">
        <v>904</v>
      </c>
      <c r="F93" s="18">
        <v>0.06327546296296296</v>
      </c>
      <c r="G93" s="6" t="str">
        <f t="shared" si="6"/>
        <v>4.19/km</v>
      </c>
      <c r="H93" s="9">
        <f t="shared" si="5"/>
        <v>0.013819444444444447</v>
      </c>
      <c r="I93" s="19">
        <f t="shared" si="7"/>
        <v>0.007175925925925926</v>
      </c>
    </row>
    <row r="94" spans="1:9" ht="14.25" customHeight="1">
      <c r="A94" s="22">
        <f t="shared" si="8"/>
        <v>91</v>
      </c>
      <c r="B94" s="40" t="s">
        <v>450</v>
      </c>
      <c r="C94" s="24" t="s">
        <v>183</v>
      </c>
      <c r="D94" s="28" t="s">
        <v>371</v>
      </c>
      <c r="E94" s="24" t="s">
        <v>332</v>
      </c>
      <c r="F94" s="18">
        <v>0.06335648148148149</v>
      </c>
      <c r="G94" s="6" t="str">
        <f t="shared" si="6"/>
        <v>4.19/km</v>
      </c>
      <c r="H94" s="9">
        <f t="shared" si="5"/>
        <v>0.013900462962962969</v>
      </c>
      <c r="I94" s="19">
        <f t="shared" si="7"/>
        <v>0.011793981481481489</v>
      </c>
    </row>
    <row r="95" spans="1:9" ht="14.25" customHeight="1">
      <c r="A95" s="22">
        <f t="shared" si="8"/>
        <v>92</v>
      </c>
      <c r="B95" s="40" t="s">
        <v>451</v>
      </c>
      <c r="C95" s="24" t="s">
        <v>236</v>
      </c>
      <c r="D95" s="28" t="s">
        <v>380</v>
      </c>
      <c r="E95" s="24" t="s">
        <v>239</v>
      </c>
      <c r="F95" s="18">
        <v>0.06349537037037037</v>
      </c>
      <c r="G95" s="6" t="str">
        <f t="shared" si="6"/>
        <v>4.20/km</v>
      </c>
      <c r="H95" s="9">
        <f t="shared" si="5"/>
        <v>0.014039351851851851</v>
      </c>
      <c r="I95" s="19">
        <f t="shared" si="7"/>
        <v>0.009270833333333332</v>
      </c>
    </row>
    <row r="96" spans="1:9" ht="14.25" customHeight="1">
      <c r="A96" s="22">
        <f t="shared" si="8"/>
        <v>93</v>
      </c>
      <c r="B96" s="40" t="s">
        <v>452</v>
      </c>
      <c r="C96" s="24" t="s">
        <v>174</v>
      </c>
      <c r="D96" s="28" t="s">
        <v>410</v>
      </c>
      <c r="E96" s="24" t="s">
        <v>377</v>
      </c>
      <c r="F96" s="18">
        <v>0.06351851851851852</v>
      </c>
      <c r="G96" s="6" t="str">
        <f t="shared" si="6"/>
        <v>4.20/km</v>
      </c>
      <c r="H96" s="9">
        <f t="shared" si="5"/>
        <v>0.014062499999999999</v>
      </c>
      <c r="I96" s="19">
        <f t="shared" si="7"/>
        <v>0.0037731481481481435</v>
      </c>
    </row>
    <row r="97" spans="1:9" ht="14.25" customHeight="1">
      <c r="A97" s="22">
        <f t="shared" si="8"/>
        <v>94</v>
      </c>
      <c r="B97" s="40" t="s">
        <v>254</v>
      </c>
      <c r="C97" s="24" t="s">
        <v>453</v>
      </c>
      <c r="D97" s="28" t="s">
        <v>410</v>
      </c>
      <c r="E97" s="24" t="s">
        <v>454</v>
      </c>
      <c r="F97" s="18">
        <v>0.06355324074074074</v>
      </c>
      <c r="G97" s="6" t="str">
        <f t="shared" si="6"/>
        <v>4.20/km</v>
      </c>
      <c r="H97" s="9">
        <f t="shared" si="5"/>
        <v>0.014097222222222226</v>
      </c>
      <c r="I97" s="19">
        <f t="shared" si="7"/>
        <v>0.003807870370370371</v>
      </c>
    </row>
    <row r="98" spans="1:9" ht="14.25" customHeight="1">
      <c r="A98" s="22">
        <f t="shared" si="8"/>
        <v>95</v>
      </c>
      <c r="B98" s="40" t="s">
        <v>650</v>
      </c>
      <c r="C98" s="24" t="s">
        <v>190</v>
      </c>
      <c r="D98" s="28" t="s">
        <v>369</v>
      </c>
      <c r="E98" s="24" t="s">
        <v>223</v>
      </c>
      <c r="F98" s="18">
        <v>0.0637037037037037</v>
      </c>
      <c r="G98" s="6" t="str">
        <f t="shared" si="6"/>
        <v>4.21/km</v>
      </c>
      <c r="H98" s="9">
        <f t="shared" si="5"/>
        <v>0.01424768518518519</v>
      </c>
      <c r="I98" s="19">
        <f t="shared" si="7"/>
        <v>0.013333333333333336</v>
      </c>
    </row>
    <row r="99" spans="1:9" ht="14.25" customHeight="1">
      <c r="A99" s="22">
        <f t="shared" si="8"/>
        <v>96</v>
      </c>
      <c r="B99" s="40" t="s">
        <v>243</v>
      </c>
      <c r="C99" s="24" t="s">
        <v>184</v>
      </c>
      <c r="D99" s="28" t="s">
        <v>369</v>
      </c>
      <c r="E99" s="24" t="s">
        <v>244</v>
      </c>
      <c r="F99" s="18">
        <v>0.06395833333333334</v>
      </c>
      <c r="G99" s="6" t="str">
        <f t="shared" si="6"/>
        <v>4.22/km</v>
      </c>
      <c r="H99" s="9">
        <f t="shared" si="5"/>
        <v>0.014502314814814822</v>
      </c>
      <c r="I99" s="19">
        <f t="shared" si="7"/>
        <v>0.013587962962962968</v>
      </c>
    </row>
    <row r="100" spans="1:9" ht="14.25" customHeight="1">
      <c r="A100" s="22">
        <f t="shared" si="8"/>
        <v>97</v>
      </c>
      <c r="B100" s="65" t="s">
        <v>913</v>
      </c>
      <c r="C100" s="30" t="s">
        <v>189</v>
      </c>
      <c r="D100" s="31" t="s">
        <v>369</v>
      </c>
      <c r="E100" s="10" t="s">
        <v>364</v>
      </c>
      <c r="F100" s="32">
        <v>0.06395833333333334</v>
      </c>
      <c r="G100" s="7" t="str">
        <f t="shared" si="6"/>
        <v>4.22/km</v>
      </c>
      <c r="H100" s="8">
        <f t="shared" si="5"/>
        <v>0.014502314814814822</v>
      </c>
      <c r="I100" s="20">
        <f t="shared" si="7"/>
        <v>0.013587962962962968</v>
      </c>
    </row>
    <row r="101" spans="1:9" ht="14.25" customHeight="1">
      <c r="A101" s="22">
        <f t="shared" si="8"/>
        <v>98</v>
      </c>
      <c r="B101" s="40" t="s">
        <v>651</v>
      </c>
      <c r="C101" s="24" t="s">
        <v>181</v>
      </c>
      <c r="D101" s="28" t="s">
        <v>389</v>
      </c>
      <c r="E101" s="24" t="s">
        <v>851</v>
      </c>
      <c r="F101" s="18">
        <v>0.06399305555555555</v>
      </c>
      <c r="G101" s="6" t="str">
        <f t="shared" si="6"/>
        <v>4.22/km</v>
      </c>
      <c r="H101" s="9">
        <f t="shared" si="5"/>
        <v>0.014537037037037036</v>
      </c>
      <c r="I101" s="19">
        <f t="shared" si="7"/>
        <v>0.007893518518518515</v>
      </c>
    </row>
    <row r="102" spans="1:9" ht="14.25" customHeight="1">
      <c r="A102" s="22">
        <f t="shared" si="8"/>
        <v>99</v>
      </c>
      <c r="B102" s="40" t="s">
        <v>653</v>
      </c>
      <c r="C102" s="24" t="s">
        <v>180</v>
      </c>
      <c r="D102" s="28" t="s">
        <v>371</v>
      </c>
      <c r="E102" s="24" t="s">
        <v>863</v>
      </c>
      <c r="F102" s="18">
        <v>0.0640162037037037</v>
      </c>
      <c r="G102" s="6" t="str">
        <f t="shared" si="6"/>
        <v>4.22/km</v>
      </c>
      <c r="H102" s="9">
        <f t="shared" si="5"/>
        <v>0.014560185185185183</v>
      </c>
      <c r="I102" s="19">
        <f t="shared" si="7"/>
        <v>0.012453703703703703</v>
      </c>
    </row>
    <row r="103" spans="1:9" ht="14.25" customHeight="1">
      <c r="A103" s="22">
        <f t="shared" si="8"/>
        <v>100</v>
      </c>
      <c r="B103" s="40" t="s">
        <v>272</v>
      </c>
      <c r="C103" s="24" t="s">
        <v>273</v>
      </c>
      <c r="D103" s="28" t="s">
        <v>456</v>
      </c>
      <c r="E103" s="24" t="s">
        <v>47</v>
      </c>
      <c r="F103" s="18">
        <v>0.0640625</v>
      </c>
      <c r="G103" s="6" t="str">
        <f t="shared" si="6"/>
        <v>4.22/km</v>
      </c>
      <c r="H103" s="9">
        <f t="shared" si="5"/>
        <v>0.014606481481481477</v>
      </c>
      <c r="I103" s="19">
        <f t="shared" si="7"/>
        <v>0</v>
      </c>
    </row>
    <row r="104" spans="1:9" ht="14.25" customHeight="1">
      <c r="A104" s="22">
        <f t="shared" si="8"/>
        <v>101</v>
      </c>
      <c r="B104" s="40" t="s">
        <v>654</v>
      </c>
      <c r="C104" s="24" t="s">
        <v>346</v>
      </c>
      <c r="D104" s="28" t="s">
        <v>410</v>
      </c>
      <c r="E104" s="24" t="s">
        <v>851</v>
      </c>
      <c r="F104" s="18">
        <v>0.06407407407407407</v>
      </c>
      <c r="G104" s="6" t="str">
        <f t="shared" si="6"/>
        <v>4.22/km</v>
      </c>
      <c r="H104" s="9">
        <f t="shared" si="5"/>
        <v>0.014618055555555558</v>
      </c>
      <c r="I104" s="19">
        <f t="shared" si="7"/>
        <v>0.004328703703703703</v>
      </c>
    </row>
    <row r="105" spans="1:9" ht="14.25" customHeight="1">
      <c r="A105" s="22">
        <f t="shared" si="8"/>
        <v>102</v>
      </c>
      <c r="B105" s="40" t="s">
        <v>457</v>
      </c>
      <c r="C105" s="24" t="s">
        <v>233</v>
      </c>
      <c r="D105" s="28" t="s">
        <v>389</v>
      </c>
      <c r="E105" s="24" t="s">
        <v>406</v>
      </c>
      <c r="F105" s="18">
        <v>0.06414351851851852</v>
      </c>
      <c r="G105" s="6" t="str">
        <f t="shared" si="6"/>
        <v>4.23/km</v>
      </c>
      <c r="H105" s="9">
        <f t="shared" si="5"/>
        <v>0.0146875</v>
      </c>
      <c r="I105" s="19">
        <f t="shared" si="7"/>
        <v>0.008043981481481478</v>
      </c>
    </row>
    <row r="106" spans="1:9" ht="14.25" customHeight="1">
      <c r="A106" s="22">
        <f t="shared" si="8"/>
        <v>103</v>
      </c>
      <c r="B106" s="40" t="s">
        <v>655</v>
      </c>
      <c r="C106" s="24" t="s">
        <v>183</v>
      </c>
      <c r="D106" s="28" t="s">
        <v>371</v>
      </c>
      <c r="E106" s="24" t="s">
        <v>864</v>
      </c>
      <c r="F106" s="18">
        <v>0.06417824074074074</v>
      </c>
      <c r="G106" s="6" t="str">
        <f t="shared" si="6"/>
        <v>4.23/km</v>
      </c>
      <c r="H106" s="9">
        <f t="shared" si="5"/>
        <v>0.014722222222222227</v>
      </c>
      <c r="I106" s="19">
        <f t="shared" si="7"/>
        <v>0.012615740740740747</v>
      </c>
    </row>
    <row r="107" spans="1:9" s="29" customFormat="1" ht="14.25" customHeight="1">
      <c r="A107" s="22">
        <f t="shared" si="8"/>
        <v>104</v>
      </c>
      <c r="B107" s="41" t="s">
        <v>656</v>
      </c>
      <c r="C107" s="30" t="s">
        <v>794</v>
      </c>
      <c r="D107" s="31" t="s">
        <v>371</v>
      </c>
      <c r="E107" s="10" t="s">
        <v>364</v>
      </c>
      <c r="F107" s="32">
        <v>0.06421296296296296</v>
      </c>
      <c r="G107" s="7" t="str">
        <f t="shared" si="6"/>
        <v>4.23/km</v>
      </c>
      <c r="H107" s="8">
        <f t="shared" si="5"/>
        <v>0.01475694444444444</v>
      </c>
      <c r="I107" s="20">
        <f t="shared" si="7"/>
        <v>0.01265046296296296</v>
      </c>
    </row>
    <row r="108" spans="1:9" ht="14.25" customHeight="1">
      <c r="A108" s="22">
        <f t="shared" si="8"/>
        <v>105</v>
      </c>
      <c r="B108" s="40" t="s">
        <v>459</v>
      </c>
      <c r="C108" s="24" t="s">
        <v>198</v>
      </c>
      <c r="D108" s="28" t="s">
        <v>389</v>
      </c>
      <c r="E108" s="24" t="s">
        <v>406</v>
      </c>
      <c r="F108" s="18">
        <v>0.06424768518518519</v>
      </c>
      <c r="G108" s="6" t="str">
        <f t="shared" si="6"/>
        <v>4.23/km</v>
      </c>
      <c r="H108" s="9">
        <f t="shared" si="5"/>
        <v>0.014791666666666668</v>
      </c>
      <c r="I108" s="19">
        <f t="shared" si="7"/>
        <v>0.008148148148148147</v>
      </c>
    </row>
    <row r="109" spans="1:9" ht="14.25" customHeight="1">
      <c r="A109" s="22">
        <f t="shared" si="8"/>
        <v>106</v>
      </c>
      <c r="B109" s="40" t="s">
        <v>460</v>
      </c>
      <c r="C109" s="24" t="s">
        <v>300</v>
      </c>
      <c r="D109" s="28" t="s">
        <v>461</v>
      </c>
      <c r="E109" s="24" t="s">
        <v>462</v>
      </c>
      <c r="F109" s="18">
        <v>0.06427083333333333</v>
      </c>
      <c r="G109" s="6" t="str">
        <f t="shared" si="6"/>
        <v>4.23/km</v>
      </c>
      <c r="H109" s="9">
        <f t="shared" si="5"/>
        <v>0.014814814814814815</v>
      </c>
      <c r="I109" s="19">
        <f t="shared" si="7"/>
        <v>0.010046296296296296</v>
      </c>
    </row>
    <row r="110" spans="1:9" ht="14.25" customHeight="1">
      <c r="A110" s="22">
        <f t="shared" si="8"/>
        <v>107</v>
      </c>
      <c r="B110" s="40" t="s">
        <v>267</v>
      </c>
      <c r="C110" s="24" t="s">
        <v>268</v>
      </c>
      <c r="D110" s="28" t="s">
        <v>367</v>
      </c>
      <c r="E110" s="24" t="s">
        <v>406</v>
      </c>
      <c r="F110" s="18">
        <v>0.06432870370370371</v>
      </c>
      <c r="G110" s="6" t="str">
        <f t="shared" si="6"/>
        <v>4.23/km</v>
      </c>
      <c r="H110" s="9">
        <f t="shared" si="5"/>
        <v>0.01487268518518519</v>
      </c>
      <c r="I110" s="19">
        <f t="shared" si="7"/>
        <v>0.01487268518518519</v>
      </c>
    </row>
    <row r="111" spans="1:9" ht="14.25" customHeight="1">
      <c r="A111" s="22">
        <f t="shared" si="8"/>
        <v>108</v>
      </c>
      <c r="B111" s="40" t="s">
        <v>657</v>
      </c>
      <c r="C111" s="24" t="s">
        <v>795</v>
      </c>
      <c r="D111" s="28" t="s">
        <v>463</v>
      </c>
      <c r="E111" s="24" t="s">
        <v>332</v>
      </c>
      <c r="F111" s="18">
        <v>0.06439814814814815</v>
      </c>
      <c r="G111" s="6" t="str">
        <f t="shared" si="6"/>
        <v>4.24/km</v>
      </c>
      <c r="H111" s="9">
        <f t="shared" si="5"/>
        <v>0.014942129629629632</v>
      </c>
      <c r="I111" s="19">
        <f t="shared" si="7"/>
        <v>0</v>
      </c>
    </row>
    <row r="112" spans="1:9" ht="14.25" customHeight="1">
      <c r="A112" s="22">
        <f t="shared" si="8"/>
        <v>109</v>
      </c>
      <c r="B112" s="40" t="s">
        <v>249</v>
      </c>
      <c r="C112" s="24" t="s">
        <v>199</v>
      </c>
      <c r="D112" s="28" t="s">
        <v>410</v>
      </c>
      <c r="E112" s="24" t="s">
        <v>250</v>
      </c>
      <c r="F112" s="18">
        <v>0.0644212962962963</v>
      </c>
      <c r="G112" s="6" t="str">
        <f t="shared" si="6"/>
        <v>4.24/km</v>
      </c>
      <c r="H112" s="9">
        <f aca="true" t="shared" si="9" ref="H112:H151">F112-$F$4</f>
        <v>0.014965277777777779</v>
      </c>
      <c r="I112" s="19">
        <f t="shared" si="7"/>
        <v>0.004675925925925924</v>
      </c>
    </row>
    <row r="113" spans="1:9" s="29" customFormat="1" ht="14.25" customHeight="1">
      <c r="A113" s="22">
        <f t="shared" si="8"/>
        <v>110</v>
      </c>
      <c r="B113" s="41" t="s">
        <v>658</v>
      </c>
      <c r="C113" s="30" t="s">
        <v>188</v>
      </c>
      <c r="D113" s="31" t="s">
        <v>389</v>
      </c>
      <c r="E113" s="10" t="s">
        <v>364</v>
      </c>
      <c r="F113" s="32">
        <v>0.06444444444444444</v>
      </c>
      <c r="G113" s="7" t="str">
        <f t="shared" si="6"/>
        <v>4.24/km</v>
      </c>
      <c r="H113" s="8">
        <f t="shared" si="9"/>
        <v>0.014988425925925926</v>
      </c>
      <c r="I113" s="20">
        <f t="shared" si="7"/>
        <v>0.008344907407407405</v>
      </c>
    </row>
    <row r="114" spans="1:9" ht="14.25" customHeight="1">
      <c r="A114" s="22">
        <f t="shared" si="8"/>
        <v>111</v>
      </c>
      <c r="B114" s="40" t="s">
        <v>464</v>
      </c>
      <c r="C114" s="24" t="s">
        <v>197</v>
      </c>
      <c r="D114" s="28" t="s">
        <v>410</v>
      </c>
      <c r="E114" s="24" t="s">
        <v>47</v>
      </c>
      <c r="F114" s="18">
        <v>0.06462962962962963</v>
      </c>
      <c r="G114" s="6" t="str">
        <f t="shared" si="6"/>
        <v>4.25/km</v>
      </c>
      <c r="H114" s="9">
        <f t="shared" si="9"/>
        <v>0.015173611111111117</v>
      </c>
      <c r="I114" s="19">
        <f t="shared" si="7"/>
        <v>0.004884259259259262</v>
      </c>
    </row>
    <row r="115" spans="1:9" ht="14.25" customHeight="1">
      <c r="A115" s="22">
        <f t="shared" si="8"/>
        <v>112</v>
      </c>
      <c r="B115" s="40" t="s">
        <v>635</v>
      </c>
      <c r="C115" s="24" t="s">
        <v>175</v>
      </c>
      <c r="D115" s="28" t="s">
        <v>414</v>
      </c>
      <c r="E115" s="24" t="s">
        <v>851</v>
      </c>
      <c r="F115" s="18">
        <v>0.06471064814814814</v>
      </c>
      <c r="G115" s="6" t="str">
        <f t="shared" si="6"/>
        <v>4.25/km</v>
      </c>
      <c r="H115" s="9">
        <f t="shared" si="9"/>
        <v>0.015254629629629625</v>
      </c>
      <c r="I115" s="19">
        <f t="shared" si="7"/>
        <v>0.004780092592592579</v>
      </c>
    </row>
    <row r="116" spans="1:9" ht="14.25" customHeight="1">
      <c r="A116" s="22">
        <f t="shared" si="8"/>
        <v>113</v>
      </c>
      <c r="B116" s="40" t="s">
        <v>659</v>
      </c>
      <c r="C116" s="24" t="s">
        <v>226</v>
      </c>
      <c r="D116" s="28" t="s">
        <v>371</v>
      </c>
      <c r="E116" s="24" t="s">
        <v>865</v>
      </c>
      <c r="F116" s="18">
        <v>0.06476851851851852</v>
      </c>
      <c r="G116" s="6" t="str">
        <f t="shared" si="6"/>
        <v>4.25/km</v>
      </c>
      <c r="H116" s="9">
        <f t="shared" si="9"/>
        <v>0.0153125</v>
      </c>
      <c r="I116" s="19">
        <f t="shared" si="7"/>
        <v>0.01320601851851852</v>
      </c>
    </row>
    <row r="117" spans="1:9" ht="14.25" customHeight="1">
      <c r="A117" s="22">
        <f t="shared" si="8"/>
        <v>114</v>
      </c>
      <c r="B117" s="40" t="s">
        <v>466</v>
      </c>
      <c r="C117" s="24" t="s">
        <v>190</v>
      </c>
      <c r="D117" s="28" t="s">
        <v>369</v>
      </c>
      <c r="E117" s="24" t="s">
        <v>421</v>
      </c>
      <c r="F117" s="18">
        <v>0.06484953703703704</v>
      </c>
      <c r="G117" s="6" t="str">
        <f t="shared" si="6"/>
        <v>4.26/km</v>
      </c>
      <c r="H117" s="9">
        <f t="shared" si="9"/>
        <v>0.015393518518518522</v>
      </c>
      <c r="I117" s="19">
        <f t="shared" si="7"/>
        <v>0.014479166666666668</v>
      </c>
    </row>
    <row r="118" spans="1:9" ht="14.25" customHeight="1">
      <c r="A118" s="22">
        <f t="shared" si="8"/>
        <v>115</v>
      </c>
      <c r="B118" s="40" t="s">
        <v>467</v>
      </c>
      <c r="C118" s="24" t="s">
        <v>183</v>
      </c>
      <c r="D118" s="28" t="s">
        <v>369</v>
      </c>
      <c r="E118" s="24" t="s">
        <v>427</v>
      </c>
      <c r="F118" s="18">
        <v>0.06490740740740741</v>
      </c>
      <c r="G118" s="6" t="str">
        <f t="shared" si="6"/>
        <v>4.26/km</v>
      </c>
      <c r="H118" s="9">
        <f t="shared" si="9"/>
        <v>0.015451388888888896</v>
      </c>
      <c r="I118" s="19">
        <f t="shared" si="7"/>
        <v>0.014537037037037043</v>
      </c>
    </row>
    <row r="119" spans="1:9" ht="14.25" customHeight="1">
      <c r="A119" s="22">
        <f t="shared" si="8"/>
        <v>116</v>
      </c>
      <c r="B119" s="40" t="s">
        <v>468</v>
      </c>
      <c r="C119" s="24" t="s">
        <v>288</v>
      </c>
      <c r="D119" s="28" t="s">
        <v>389</v>
      </c>
      <c r="E119" s="24" t="s">
        <v>47</v>
      </c>
      <c r="F119" s="18">
        <v>0.0650462962962963</v>
      </c>
      <c r="G119" s="6" t="str">
        <f t="shared" si="6"/>
        <v>4.26/km</v>
      </c>
      <c r="H119" s="9">
        <f t="shared" si="9"/>
        <v>0.01559027777777778</v>
      </c>
      <c r="I119" s="19">
        <f t="shared" si="7"/>
        <v>0.008946759259259258</v>
      </c>
    </row>
    <row r="120" spans="1:9" ht="14.25" customHeight="1">
      <c r="A120" s="22">
        <f t="shared" si="8"/>
        <v>117</v>
      </c>
      <c r="B120" s="40" t="s">
        <v>469</v>
      </c>
      <c r="C120" s="24" t="s">
        <v>181</v>
      </c>
      <c r="D120" s="28" t="s">
        <v>369</v>
      </c>
      <c r="E120" s="24" t="s">
        <v>415</v>
      </c>
      <c r="F120" s="18">
        <v>0.06516203703703703</v>
      </c>
      <c r="G120" s="6" t="str">
        <f t="shared" si="6"/>
        <v>4.27/km</v>
      </c>
      <c r="H120" s="9">
        <f t="shared" si="9"/>
        <v>0.015706018518518515</v>
      </c>
      <c r="I120" s="19">
        <f t="shared" si="7"/>
        <v>0.014791666666666661</v>
      </c>
    </row>
    <row r="121" spans="1:9" ht="14.25" customHeight="1">
      <c r="A121" s="22">
        <f t="shared" si="8"/>
        <v>118</v>
      </c>
      <c r="B121" s="40" t="s">
        <v>470</v>
      </c>
      <c r="C121" s="24" t="s">
        <v>277</v>
      </c>
      <c r="D121" s="28" t="s">
        <v>410</v>
      </c>
      <c r="E121" s="24" t="s">
        <v>910</v>
      </c>
      <c r="F121" s="18">
        <v>0.06517361111111111</v>
      </c>
      <c r="G121" s="6" t="str">
        <f t="shared" si="6"/>
        <v>4.27/km</v>
      </c>
      <c r="H121" s="9">
        <f t="shared" si="9"/>
        <v>0.015717592592592596</v>
      </c>
      <c r="I121" s="19">
        <f t="shared" si="7"/>
        <v>0.00542824074074074</v>
      </c>
    </row>
    <row r="122" spans="1:9" ht="14.25" customHeight="1">
      <c r="A122" s="22">
        <f t="shared" si="8"/>
        <v>119</v>
      </c>
      <c r="B122" s="40" t="s">
        <v>660</v>
      </c>
      <c r="C122" s="24" t="s">
        <v>194</v>
      </c>
      <c r="D122" s="28" t="s">
        <v>369</v>
      </c>
      <c r="E122" s="24" t="s">
        <v>909</v>
      </c>
      <c r="F122" s="18">
        <v>0.06520833333333333</v>
      </c>
      <c r="G122" s="6" t="str">
        <f t="shared" si="6"/>
        <v>4.27/km</v>
      </c>
      <c r="H122" s="9">
        <f t="shared" si="9"/>
        <v>0.01575231481481481</v>
      </c>
      <c r="I122" s="19">
        <f t="shared" si="7"/>
        <v>0.014837962962962956</v>
      </c>
    </row>
    <row r="123" spans="1:9" ht="14.25" customHeight="1">
      <c r="A123" s="22">
        <f t="shared" si="8"/>
        <v>120</v>
      </c>
      <c r="B123" s="40" t="s">
        <v>252</v>
      </c>
      <c r="C123" s="24" t="s">
        <v>176</v>
      </c>
      <c r="D123" s="28" t="s">
        <v>389</v>
      </c>
      <c r="E123" s="24" t="s">
        <v>867</v>
      </c>
      <c r="F123" s="18">
        <v>0.06526620370370372</v>
      </c>
      <c r="G123" s="6" t="str">
        <f t="shared" si="6"/>
        <v>4.27/km</v>
      </c>
      <c r="H123" s="9">
        <f t="shared" si="9"/>
        <v>0.015810185185185198</v>
      </c>
      <c r="I123" s="19">
        <f t="shared" si="7"/>
        <v>0.009166666666666677</v>
      </c>
    </row>
    <row r="124" spans="1:9" ht="14.25" customHeight="1">
      <c r="A124" s="22">
        <f t="shared" si="8"/>
        <v>121</v>
      </c>
      <c r="B124" s="40" t="s">
        <v>258</v>
      </c>
      <c r="C124" s="24" t="s">
        <v>179</v>
      </c>
      <c r="D124" s="28" t="s">
        <v>389</v>
      </c>
      <c r="E124" s="24" t="s">
        <v>47</v>
      </c>
      <c r="F124" s="18">
        <v>0.06528935185185185</v>
      </c>
      <c r="G124" s="6" t="str">
        <f t="shared" si="6"/>
        <v>4.27/km</v>
      </c>
      <c r="H124" s="9">
        <f t="shared" si="9"/>
        <v>0.01583333333333333</v>
      </c>
      <c r="I124" s="19">
        <f t="shared" si="7"/>
        <v>0.00918981481481481</v>
      </c>
    </row>
    <row r="125" spans="1:9" ht="14.25" customHeight="1">
      <c r="A125" s="22">
        <f t="shared" si="8"/>
        <v>122</v>
      </c>
      <c r="B125" s="40" t="s">
        <v>473</v>
      </c>
      <c r="C125" s="24" t="s">
        <v>208</v>
      </c>
      <c r="D125" s="28" t="s">
        <v>369</v>
      </c>
      <c r="E125" s="24" t="s">
        <v>429</v>
      </c>
      <c r="F125" s="18">
        <v>0.06532407407407408</v>
      </c>
      <c r="G125" s="6" t="str">
        <f t="shared" si="6"/>
        <v>4.28/km</v>
      </c>
      <c r="H125" s="9">
        <f t="shared" si="9"/>
        <v>0.01586805555555556</v>
      </c>
      <c r="I125" s="19">
        <f t="shared" si="7"/>
        <v>0.014953703703703705</v>
      </c>
    </row>
    <row r="126" spans="1:9" ht="14.25" customHeight="1">
      <c r="A126" s="22">
        <f t="shared" si="8"/>
        <v>123</v>
      </c>
      <c r="B126" s="40" t="s">
        <v>661</v>
      </c>
      <c r="C126" s="24" t="s">
        <v>796</v>
      </c>
      <c r="D126" s="28" t="s">
        <v>389</v>
      </c>
      <c r="E126" s="24" t="s">
        <v>851</v>
      </c>
      <c r="F126" s="18">
        <v>0.0653587962962963</v>
      </c>
      <c r="G126" s="6" t="str">
        <f t="shared" si="6"/>
        <v>4.28/km</v>
      </c>
      <c r="H126" s="9">
        <f t="shared" si="9"/>
        <v>0.015902777777777787</v>
      </c>
      <c r="I126" s="19">
        <f t="shared" si="7"/>
        <v>0.009259259259259266</v>
      </c>
    </row>
    <row r="127" spans="1:9" ht="14.25" customHeight="1">
      <c r="A127" s="22">
        <f t="shared" si="8"/>
        <v>124</v>
      </c>
      <c r="B127" s="40" t="s">
        <v>662</v>
      </c>
      <c r="C127" s="24" t="s">
        <v>797</v>
      </c>
      <c r="D127" s="28" t="s">
        <v>367</v>
      </c>
      <c r="E127" s="24" t="s">
        <v>864</v>
      </c>
      <c r="F127" s="18">
        <v>0.06553240740740741</v>
      </c>
      <c r="G127" s="6" t="str">
        <f t="shared" si="6"/>
        <v>4.28/km</v>
      </c>
      <c r="H127" s="9">
        <f t="shared" si="9"/>
        <v>0.016076388888888897</v>
      </c>
      <c r="I127" s="19">
        <f t="shared" si="7"/>
        <v>0.016076388888888897</v>
      </c>
    </row>
    <row r="128" spans="1:9" ht="14.25" customHeight="1">
      <c r="A128" s="22">
        <f t="shared" si="8"/>
        <v>125</v>
      </c>
      <c r="B128" s="40" t="s">
        <v>474</v>
      </c>
      <c r="C128" s="24" t="s">
        <v>176</v>
      </c>
      <c r="D128" s="28" t="s">
        <v>367</v>
      </c>
      <c r="E128" s="24" t="s">
        <v>223</v>
      </c>
      <c r="F128" s="18">
        <v>0.06560185185185186</v>
      </c>
      <c r="G128" s="6" t="str">
        <f t="shared" si="6"/>
        <v>4.29/km</v>
      </c>
      <c r="H128" s="9">
        <f t="shared" si="9"/>
        <v>0.01614583333333334</v>
      </c>
      <c r="I128" s="19">
        <f t="shared" si="7"/>
        <v>0.01614583333333334</v>
      </c>
    </row>
    <row r="129" spans="1:9" ht="14.25" customHeight="1">
      <c r="A129" s="22">
        <f t="shared" si="8"/>
        <v>126</v>
      </c>
      <c r="B129" s="40" t="s">
        <v>663</v>
      </c>
      <c r="C129" s="24" t="s">
        <v>229</v>
      </c>
      <c r="D129" s="28" t="s">
        <v>410</v>
      </c>
      <c r="E129" s="24" t="s">
        <v>422</v>
      </c>
      <c r="F129" s="18">
        <v>0.06563657407407407</v>
      </c>
      <c r="G129" s="6" t="str">
        <f t="shared" si="6"/>
        <v>4.29/km</v>
      </c>
      <c r="H129" s="9">
        <f t="shared" si="9"/>
        <v>0.016180555555555552</v>
      </c>
      <c r="I129" s="19">
        <f t="shared" si="7"/>
        <v>0.005891203703703697</v>
      </c>
    </row>
    <row r="130" spans="1:9" ht="14.25" customHeight="1">
      <c r="A130" s="22">
        <f t="shared" si="8"/>
        <v>127</v>
      </c>
      <c r="B130" s="40" t="s">
        <v>475</v>
      </c>
      <c r="C130" s="24" t="s">
        <v>213</v>
      </c>
      <c r="D130" s="28" t="s">
        <v>410</v>
      </c>
      <c r="E130" s="24" t="s">
        <v>868</v>
      </c>
      <c r="F130" s="18">
        <v>0.06568287037037036</v>
      </c>
      <c r="G130" s="6" t="str">
        <f t="shared" si="6"/>
        <v>4.29/km</v>
      </c>
      <c r="H130" s="9">
        <f t="shared" si="9"/>
        <v>0.016226851851851846</v>
      </c>
      <c r="I130" s="19">
        <f t="shared" si="7"/>
        <v>0.005937499999999991</v>
      </c>
    </row>
    <row r="131" spans="1:9" ht="14.25" customHeight="1">
      <c r="A131" s="22">
        <f t="shared" si="8"/>
        <v>128</v>
      </c>
      <c r="B131" s="40" t="s">
        <v>337</v>
      </c>
      <c r="C131" s="24" t="s">
        <v>202</v>
      </c>
      <c r="D131" s="28" t="s">
        <v>369</v>
      </c>
      <c r="E131" s="24" t="s">
        <v>47</v>
      </c>
      <c r="F131" s="18">
        <v>0.06574074074074074</v>
      </c>
      <c r="G131" s="6" t="str">
        <f t="shared" si="6"/>
        <v>4.29/km</v>
      </c>
      <c r="H131" s="9">
        <f t="shared" si="9"/>
        <v>0.01628472222222222</v>
      </c>
      <c r="I131" s="19">
        <f t="shared" si="7"/>
        <v>0.015370370370370368</v>
      </c>
    </row>
    <row r="132" spans="1:9" ht="14.25" customHeight="1">
      <c r="A132" s="22">
        <f t="shared" si="8"/>
        <v>129</v>
      </c>
      <c r="B132" s="40" t="s">
        <v>477</v>
      </c>
      <c r="C132" s="24" t="s">
        <v>478</v>
      </c>
      <c r="D132" s="28" t="s">
        <v>389</v>
      </c>
      <c r="E132" s="24" t="s">
        <v>406</v>
      </c>
      <c r="F132" s="18">
        <v>0.0659375</v>
      </c>
      <c r="G132" s="6" t="str">
        <f t="shared" si="6"/>
        <v>4.30/km</v>
      </c>
      <c r="H132" s="9">
        <f t="shared" si="9"/>
        <v>0.01648148148148148</v>
      </c>
      <c r="I132" s="19">
        <f t="shared" si="7"/>
        <v>0.009837962962962958</v>
      </c>
    </row>
    <row r="133" spans="1:9" ht="14.25" customHeight="1">
      <c r="A133" s="22">
        <f t="shared" si="8"/>
        <v>130</v>
      </c>
      <c r="B133" s="40" t="s">
        <v>664</v>
      </c>
      <c r="C133" s="24" t="s">
        <v>181</v>
      </c>
      <c r="D133" s="28" t="s">
        <v>389</v>
      </c>
      <c r="E133" s="24" t="s">
        <v>332</v>
      </c>
      <c r="F133" s="18">
        <v>0.06599537037037037</v>
      </c>
      <c r="G133" s="6" t="str">
        <f aca="true" t="shared" si="10" ref="G133:G196">TEXT(INT((HOUR(F133)*3600+MINUTE(F133)*60+SECOND(F133))/$I$2/60),"0")&amp;"."&amp;TEXT(MOD((HOUR(F133)*3600+MINUTE(F133)*60+SECOND(F133))/$I$2,60),"00")&amp;"/km"</f>
        <v>4.30/km</v>
      </c>
      <c r="H133" s="9">
        <f t="shared" si="9"/>
        <v>0.016539351851851854</v>
      </c>
      <c r="I133" s="19">
        <f aca="true" t="shared" si="11" ref="I133:I196">F133-INDEX($F$4:$F$2486,MATCH(D133,$D$4:$D$2486,0))</f>
        <v>0.009895833333333333</v>
      </c>
    </row>
    <row r="134" spans="1:9" ht="14.25" customHeight="1">
      <c r="A134" s="22">
        <f aca="true" t="shared" si="12" ref="A134:A197">A133+1</f>
        <v>131</v>
      </c>
      <c r="B134" s="40" t="s">
        <v>479</v>
      </c>
      <c r="C134" s="24" t="s">
        <v>186</v>
      </c>
      <c r="D134" s="28" t="s">
        <v>410</v>
      </c>
      <c r="E134" s="24" t="s">
        <v>47</v>
      </c>
      <c r="F134" s="18">
        <v>0.0661111111111111</v>
      </c>
      <c r="G134" s="6" t="str">
        <f t="shared" si="10"/>
        <v>4.31/km</v>
      </c>
      <c r="H134" s="9">
        <f t="shared" si="9"/>
        <v>0.01665509259259259</v>
      </c>
      <c r="I134" s="19">
        <f t="shared" si="11"/>
        <v>0.006365740740740734</v>
      </c>
    </row>
    <row r="135" spans="1:9" ht="14.25" customHeight="1">
      <c r="A135" s="22">
        <f t="shared" si="12"/>
        <v>132</v>
      </c>
      <c r="B135" s="40" t="s">
        <v>480</v>
      </c>
      <c r="C135" s="24" t="s">
        <v>191</v>
      </c>
      <c r="D135" s="28" t="s">
        <v>371</v>
      </c>
      <c r="E135" s="24" t="s">
        <v>481</v>
      </c>
      <c r="F135" s="18">
        <v>0.06631944444444444</v>
      </c>
      <c r="G135" s="6" t="str">
        <f t="shared" si="10"/>
        <v>4.32/km</v>
      </c>
      <c r="H135" s="9">
        <f t="shared" si="9"/>
        <v>0.016863425925925928</v>
      </c>
      <c r="I135" s="19">
        <f t="shared" si="11"/>
        <v>0.014756944444444448</v>
      </c>
    </row>
    <row r="136" spans="1:9" ht="14.25" customHeight="1">
      <c r="A136" s="22">
        <f t="shared" si="12"/>
        <v>133</v>
      </c>
      <c r="B136" s="40" t="s">
        <v>665</v>
      </c>
      <c r="C136" s="24" t="s">
        <v>188</v>
      </c>
      <c r="D136" s="28" t="s">
        <v>369</v>
      </c>
      <c r="E136" s="24" t="s">
        <v>421</v>
      </c>
      <c r="F136" s="18">
        <v>0.06634259259259259</v>
      </c>
      <c r="G136" s="6" t="str">
        <f t="shared" si="10"/>
        <v>4.32/km</v>
      </c>
      <c r="H136" s="9">
        <f t="shared" si="9"/>
        <v>0.016886574074074075</v>
      </c>
      <c r="I136" s="19">
        <f t="shared" si="11"/>
        <v>0.01597222222222222</v>
      </c>
    </row>
    <row r="137" spans="1:9" ht="14.25" customHeight="1">
      <c r="A137" s="22">
        <f t="shared" si="12"/>
        <v>134</v>
      </c>
      <c r="B137" s="40" t="s">
        <v>301</v>
      </c>
      <c r="C137" s="24" t="s">
        <v>302</v>
      </c>
      <c r="D137" s="28" t="s">
        <v>440</v>
      </c>
      <c r="E137" s="24" t="s">
        <v>905</v>
      </c>
      <c r="F137" s="18">
        <v>0.06662037037037037</v>
      </c>
      <c r="G137" s="6" t="str">
        <f t="shared" si="10"/>
        <v>4.33/km</v>
      </c>
      <c r="H137" s="9">
        <f t="shared" si="9"/>
        <v>0.017164351851851854</v>
      </c>
      <c r="I137" s="19">
        <f t="shared" si="11"/>
        <v>0.003958333333333328</v>
      </c>
    </row>
    <row r="138" spans="1:9" ht="14.25" customHeight="1">
      <c r="A138" s="22">
        <f t="shared" si="12"/>
        <v>135</v>
      </c>
      <c r="B138" s="40" t="s">
        <v>483</v>
      </c>
      <c r="C138" s="24" t="s">
        <v>189</v>
      </c>
      <c r="D138" s="28" t="s">
        <v>371</v>
      </c>
      <c r="E138" s="24" t="s">
        <v>484</v>
      </c>
      <c r="F138" s="18">
        <v>0.06666666666666667</v>
      </c>
      <c r="G138" s="6" t="str">
        <f t="shared" si="10"/>
        <v>4.33/km</v>
      </c>
      <c r="H138" s="9">
        <f t="shared" si="9"/>
        <v>0.01721064814814815</v>
      </c>
      <c r="I138" s="19">
        <f t="shared" si="11"/>
        <v>0.015104166666666669</v>
      </c>
    </row>
    <row r="139" spans="1:9" ht="14.25" customHeight="1">
      <c r="A139" s="22">
        <f t="shared" si="12"/>
        <v>136</v>
      </c>
      <c r="B139" s="40" t="s">
        <v>237</v>
      </c>
      <c r="C139" s="24" t="s">
        <v>181</v>
      </c>
      <c r="D139" s="28" t="s">
        <v>369</v>
      </c>
      <c r="E139" s="24" t="s">
        <v>408</v>
      </c>
      <c r="F139" s="18">
        <v>0.06673611111111111</v>
      </c>
      <c r="G139" s="6" t="str">
        <f t="shared" si="10"/>
        <v>4.33/km</v>
      </c>
      <c r="H139" s="9">
        <f t="shared" si="9"/>
        <v>0.01728009259259259</v>
      </c>
      <c r="I139" s="19">
        <f t="shared" si="11"/>
        <v>0.016365740740740736</v>
      </c>
    </row>
    <row r="140" spans="1:9" ht="14.25" customHeight="1">
      <c r="A140" s="22">
        <f t="shared" si="12"/>
        <v>137</v>
      </c>
      <c r="B140" s="40" t="s">
        <v>485</v>
      </c>
      <c r="C140" s="24" t="s">
        <v>184</v>
      </c>
      <c r="D140" s="28" t="s">
        <v>369</v>
      </c>
      <c r="E140" s="24" t="s">
        <v>406</v>
      </c>
      <c r="F140" s="18">
        <v>0.06674768518518519</v>
      </c>
      <c r="G140" s="6" t="str">
        <f t="shared" si="10"/>
        <v>4.33/km</v>
      </c>
      <c r="H140" s="9">
        <f t="shared" si="9"/>
        <v>0.01729166666666667</v>
      </c>
      <c r="I140" s="19">
        <f t="shared" si="11"/>
        <v>0.016377314814814817</v>
      </c>
    </row>
    <row r="141" spans="1:9" ht="14.25" customHeight="1">
      <c r="A141" s="22">
        <f t="shared" si="12"/>
        <v>138</v>
      </c>
      <c r="B141" s="40" t="s">
        <v>276</v>
      </c>
      <c r="C141" s="24" t="s">
        <v>184</v>
      </c>
      <c r="D141" s="28" t="s">
        <v>389</v>
      </c>
      <c r="E141" s="24" t="s">
        <v>47</v>
      </c>
      <c r="F141" s="18">
        <v>0.06675925925925925</v>
      </c>
      <c r="G141" s="6" t="str">
        <f t="shared" si="10"/>
        <v>4.33/km</v>
      </c>
      <c r="H141" s="9">
        <f t="shared" si="9"/>
        <v>0.017303240740740737</v>
      </c>
      <c r="I141" s="19">
        <f t="shared" si="11"/>
        <v>0.010659722222222216</v>
      </c>
    </row>
    <row r="142" spans="1:9" ht="14.25" customHeight="1">
      <c r="A142" s="22">
        <f t="shared" si="12"/>
        <v>139</v>
      </c>
      <c r="B142" s="40" t="s">
        <v>666</v>
      </c>
      <c r="C142" s="24" t="s">
        <v>798</v>
      </c>
      <c r="D142" s="28" t="s">
        <v>440</v>
      </c>
      <c r="E142" s="24" t="s">
        <v>332</v>
      </c>
      <c r="F142" s="18">
        <v>0.06679398148148148</v>
      </c>
      <c r="G142" s="6" t="str">
        <f t="shared" si="10"/>
        <v>4.34/km</v>
      </c>
      <c r="H142" s="9">
        <f t="shared" si="9"/>
        <v>0.017337962962962965</v>
      </c>
      <c r="I142" s="19">
        <f t="shared" si="11"/>
        <v>0.004131944444444438</v>
      </c>
    </row>
    <row r="143" spans="1:9" ht="14.25" customHeight="1">
      <c r="A143" s="22">
        <f t="shared" si="12"/>
        <v>140</v>
      </c>
      <c r="B143" s="40" t="s">
        <v>218</v>
      </c>
      <c r="C143" s="24" t="s">
        <v>175</v>
      </c>
      <c r="D143" s="28" t="s">
        <v>456</v>
      </c>
      <c r="E143" s="24" t="s">
        <v>406</v>
      </c>
      <c r="F143" s="18">
        <v>0.06709490740740741</v>
      </c>
      <c r="G143" s="6" t="str">
        <f t="shared" si="10"/>
        <v>4.35/km</v>
      </c>
      <c r="H143" s="9">
        <f t="shared" si="9"/>
        <v>0.01763888888888889</v>
      </c>
      <c r="I143" s="19">
        <f t="shared" si="11"/>
        <v>0.003032407407407414</v>
      </c>
    </row>
    <row r="144" spans="1:9" ht="14.25" customHeight="1">
      <c r="A144" s="22">
        <f t="shared" si="12"/>
        <v>141</v>
      </c>
      <c r="B144" s="40" t="s">
        <v>667</v>
      </c>
      <c r="C144" s="24" t="s">
        <v>212</v>
      </c>
      <c r="D144" s="28" t="s">
        <v>389</v>
      </c>
      <c r="E144" s="24" t="s">
        <v>481</v>
      </c>
      <c r="F144" s="18">
        <v>0.06710648148148148</v>
      </c>
      <c r="G144" s="6" t="str">
        <f t="shared" si="10"/>
        <v>4.35/km</v>
      </c>
      <c r="H144" s="9">
        <f t="shared" si="9"/>
        <v>0.017650462962962958</v>
      </c>
      <c r="I144" s="19">
        <f t="shared" si="11"/>
        <v>0.011006944444444437</v>
      </c>
    </row>
    <row r="145" spans="1:9" ht="14.25" customHeight="1">
      <c r="A145" s="22">
        <f t="shared" si="12"/>
        <v>142</v>
      </c>
      <c r="B145" s="40" t="s">
        <v>486</v>
      </c>
      <c r="C145" s="24" t="s">
        <v>193</v>
      </c>
      <c r="D145" s="28" t="s">
        <v>389</v>
      </c>
      <c r="E145" s="24" t="s">
        <v>487</v>
      </c>
      <c r="F145" s="18">
        <v>0.06712962962962964</v>
      </c>
      <c r="G145" s="6" t="str">
        <f t="shared" si="10"/>
        <v>4.35/km</v>
      </c>
      <c r="H145" s="9">
        <f t="shared" si="9"/>
        <v>0.01767361111111112</v>
      </c>
      <c r="I145" s="19">
        <f t="shared" si="11"/>
        <v>0.011030092592592598</v>
      </c>
    </row>
    <row r="146" spans="1:9" ht="14.25" customHeight="1">
      <c r="A146" s="22">
        <f t="shared" si="12"/>
        <v>143</v>
      </c>
      <c r="B146" s="40" t="s">
        <v>488</v>
      </c>
      <c r="C146" s="24" t="s">
        <v>174</v>
      </c>
      <c r="D146" s="28" t="s">
        <v>489</v>
      </c>
      <c r="E146" s="24" t="s">
        <v>406</v>
      </c>
      <c r="F146" s="18">
        <v>0.06740740740740742</v>
      </c>
      <c r="G146" s="6" t="str">
        <f t="shared" si="10"/>
        <v>4.36/km</v>
      </c>
      <c r="H146" s="9">
        <f t="shared" si="9"/>
        <v>0.0179513888888889</v>
      </c>
      <c r="I146" s="19">
        <f t="shared" si="11"/>
        <v>0</v>
      </c>
    </row>
    <row r="147" spans="1:9" ht="14.25" customHeight="1">
      <c r="A147" s="22">
        <f t="shared" si="12"/>
        <v>144</v>
      </c>
      <c r="B147" s="40" t="s">
        <v>490</v>
      </c>
      <c r="C147" s="24" t="s">
        <v>338</v>
      </c>
      <c r="D147" s="28" t="s">
        <v>491</v>
      </c>
      <c r="E147" s="24" t="s">
        <v>905</v>
      </c>
      <c r="F147" s="18">
        <v>0.06759259259259259</v>
      </c>
      <c r="G147" s="6" t="str">
        <f t="shared" si="10"/>
        <v>4.37/km</v>
      </c>
      <c r="H147" s="9">
        <f t="shared" si="9"/>
        <v>0.018136574074074076</v>
      </c>
      <c r="I147" s="19">
        <f t="shared" si="11"/>
        <v>0</v>
      </c>
    </row>
    <row r="148" spans="1:9" s="29" customFormat="1" ht="14.25" customHeight="1">
      <c r="A148" s="22">
        <f t="shared" si="12"/>
        <v>145</v>
      </c>
      <c r="B148" s="41" t="s">
        <v>668</v>
      </c>
      <c r="C148" s="30" t="s">
        <v>190</v>
      </c>
      <c r="D148" s="31" t="s">
        <v>410</v>
      </c>
      <c r="E148" s="10" t="s">
        <v>364</v>
      </c>
      <c r="F148" s="32">
        <v>0.06762731481481482</v>
      </c>
      <c r="G148" s="7" t="str">
        <f t="shared" si="10"/>
        <v>4.37/km</v>
      </c>
      <c r="H148" s="8">
        <f t="shared" si="9"/>
        <v>0.018171296296296303</v>
      </c>
      <c r="I148" s="20">
        <f t="shared" si="11"/>
        <v>0.007881944444444448</v>
      </c>
    </row>
    <row r="149" spans="1:9" ht="14.25" customHeight="1">
      <c r="A149" s="22">
        <f t="shared" si="12"/>
        <v>146</v>
      </c>
      <c r="B149" s="40" t="s">
        <v>492</v>
      </c>
      <c r="C149" s="24" t="s">
        <v>193</v>
      </c>
      <c r="D149" s="28" t="s">
        <v>410</v>
      </c>
      <c r="E149" s="24" t="s">
        <v>867</v>
      </c>
      <c r="F149" s="18">
        <v>0.06763888888888889</v>
      </c>
      <c r="G149" s="6" t="str">
        <f t="shared" si="10"/>
        <v>4.37/km</v>
      </c>
      <c r="H149" s="9">
        <f t="shared" si="9"/>
        <v>0.01818287037037037</v>
      </c>
      <c r="I149" s="19">
        <f t="shared" si="11"/>
        <v>0.007893518518518515</v>
      </c>
    </row>
    <row r="150" spans="1:9" ht="14.25" customHeight="1">
      <c r="A150" s="22">
        <f t="shared" si="12"/>
        <v>147</v>
      </c>
      <c r="B150" s="40" t="s">
        <v>308</v>
      </c>
      <c r="C150" s="24" t="s">
        <v>493</v>
      </c>
      <c r="D150" s="28" t="s">
        <v>463</v>
      </c>
      <c r="E150" s="24" t="s">
        <v>494</v>
      </c>
      <c r="F150" s="18">
        <v>0.06763888888888889</v>
      </c>
      <c r="G150" s="6" t="str">
        <f t="shared" si="10"/>
        <v>4.37/km</v>
      </c>
      <c r="H150" s="9">
        <f t="shared" si="9"/>
        <v>0.01818287037037037</v>
      </c>
      <c r="I150" s="19">
        <f t="shared" si="11"/>
        <v>0.0032407407407407385</v>
      </c>
    </row>
    <row r="151" spans="1:9" ht="14.25" customHeight="1">
      <c r="A151" s="22">
        <f t="shared" si="12"/>
        <v>148</v>
      </c>
      <c r="B151" s="40" t="s">
        <v>495</v>
      </c>
      <c r="C151" s="24" t="s">
        <v>496</v>
      </c>
      <c r="D151" s="28" t="s">
        <v>440</v>
      </c>
      <c r="E151" s="24" t="s">
        <v>332</v>
      </c>
      <c r="F151" s="18">
        <v>0.06766203703703703</v>
      </c>
      <c r="G151" s="6" t="str">
        <f t="shared" si="10"/>
        <v>4.37/km</v>
      </c>
      <c r="H151" s="9">
        <f t="shared" si="9"/>
        <v>0.018206018518518517</v>
      </c>
      <c r="I151" s="19">
        <f t="shared" si="11"/>
        <v>0.0049999999999999906</v>
      </c>
    </row>
    <row r="152" spans="1:9" ht="14.25" customHeight="1">
      <c r="A152" s="22">
        <f t="shared" si="12"/>
        <v>149</v>
      </c>
      <c r="B152" s="40" t="s">
        <v>669</v>
      </c>
      <c r="C152" s="24" t="s">
        <v>911</v>
      </c>
      <c r="D152" s="28" t="s">
        <v>369</v>
      </c>
      <c r="E152" s="24" t="s">
        <v>422</v>
      </c>
      <c r="F152" s="18">
        <v>0.06768518518518518</v>
      </c>
      <c r="G152" s="6" t="str">
        <f t="shared" si="10"/>
        <v>4.37/km</v>
      </c>
      <c r="H152" s="9">
        <f aca="true" t="shared" si="13" ref="H152:H215">F152-$F$4</f>
        <v>0.018229166666666664</v>
      </c>
      <c r="I152" s="19">
        <f t="shared" si="11"/>
        <v>0.01731481481481481</v>
      </c>
    </row>
    <row r="153" spans="1:9" ht="14.25" customHeight="1">
      <c r="A153" s="22">
        <f t="shared" si="12"/>
        <v>150</v>
      </c>
      <c r="B153" s="40" t="s">
        <v>497</v>
      </c>
      <c r="C153" s="24" t="s">
        <v>193</v>
      </c>
      <c r="D153" s="28" t="s">
        <v>369</v>
      </c>
      <c r="E153" s="24" t="s">
        <v>250</v>
      </c>
      <c r="F153" s="18">
        <v>0.06777777777777778</v>
      </c>
      <c r="G153" s="6" t="str">
        <f t="shared" si="10"/>
        <v>4.38/km</v>
      </c>
      <c r="H153" s="9">
        <f t="shared" si="13"/>
        <v>0.018321759259259267</v>
      </c>
      <c r="I153" s="19">
        <f t="shared" si="11"/>
        <v>0.017407407407407413</v>
      </c>
    </row>
    <row r="154" spans="1:9" s="29" customFormat="1" ht="14.25" customHeight="1">
      <c r="A154" s="22">
        <f t="shared" si="12"/>
        <v>151</v>
      </c>
      <c r="B154" s="41" t="s">
        <v>670</v>
      </c>
      <c r="C154" s="30" t="s">
        <v>176</v>
      </c>
      <c r="D154" s="31" t="s">
        <v>389</v>
      </c>
      <c r="E154" s="10" t="s">
        <v>364</v>
      </c>
      <c r="F154" s="32">
        <v>0.06780092592592592</v>
      </c>
      <c r="G154" s="7" t="str">
        <f t="shared" si="10"/>
        <v>4.38/km</v>
      </c>
      <c r="H154" s="8">
        <f t="shared" si="13"/>
        <v>0.0183449074074074</v>
      </c>
      <c r="I154" s="20">
        <f t="shared" si="11"/>
        <v>0.01170138888888888</v>
      </c>
    </row>
    <row r="155" spans="1:9" ht="14.25" customHeight="1">
      <c r="A155" s="22">
        <f t="shared" si="12"/>
        <v>152</v>
      </c>
      <c r="B155" s="40" t="s">
        <v>671</v>
      </c>
      <c r="C155" s="24" t="s">
        <v>235</v>
      </c>
      <c r="D155" s="28" t="s">
        <v>410</v>
      </c>
      <c r="E155" s="24" t="s">
        <v>422</v>
      </c>
      <c r="F155" s="18">
        <v>0.06782407407407408</v>
      </c>
      <c r="G155" s="6" t="str">
        <f t="shared" si="10"/>
        <v>4.38/km</v>
      </c>
      <c r="H155" s="9">
        <f t="shared" si="13"/>
        <v>0.01836805555555556</v>
      </c>
      <c r="I155" s="19">
        <f t="shared" si="11"/>
        <v>0.008078703703703706</v>
      </c>
    </row>
    <row r="156" spans="1:9" ht="14.25" customHeight="1">
      <c r="A156" s="22">
        <f t="shared" si="12"/>
        <v>153</v>
      </c>
      <c r="B156" s="40" t="s">
        <v>498</v>
      </c>
      <c r="C156" s="24" t="s">
        <v>288</v>
      </c>
      <c r="D156" s="28" t="s">
        <v>389</v>
      </c>
      <c r="E156" s="24" t="s">
        <v>47</v>
      </c>
      <c r="F156" s="18">
        <v>0.06784722222222223</v>
      </c>
      <c r="G156" s="6" t="str">
        <f t="shared" si="10"/>
        <v>4.38/km</v>
      </c>
      <c r="H156" s="9">
        <f t="shared" si="13"/>
        <v>0.018391203703703708</v>
      </c>
      <c r="I156" s="19">
        <f t="shared" si="11"/>
        <v>0.011747685185185187</v>
      </c>
    </row>
    <row r="157" spans="1:9" ht="14.25" customHeight="1">
      <c r="A157" s="22">
        <f t="shared" si="12"/>
        <v>154</v>
      </c>
      <c r="B157" s="40" t="s">
        <v>672</v>
      </c>
      <c r="C157" s="24" t="s">
        <v>191</v>
      </c>
      <c r="D157" s="28" t="s">
        <v>369</v>
      </c>
      <c r="E157" s="24" t="s">
        <v>422</v>
      </c>
      <c r="F157" s="18">
        <v>0.06787037037037037</v>
      </c>
      <c r="G157" s="6" t="str">
        <f t="shared" si="10"/>
        <v>4.38/km</v>
      </c>
      <c r="H157" s="9">
        <f t="shared" si="13"/>
        <v>0.018414351851851855</v>
      </c>
      <c r="I157" s="19">
        <f t="shared" si="11"/>
        <v>0.0175</v>
      </c>
    </row>
    <row r="158" spans="1:9" ht="14.25" customHeight="1">
      <c r="A158" s="22">
        <f t="shared" si="12"/>
        <v>155</v>
      </c>
      <c r="B158" s="40" t="s">
        <v>673</v>
      </c>
      <c r="C158" s="24" t="s">
        <v>783</v>
      </c>
      <c r="D158" s="28" t="s">
        <v>410</v>
      </c>
      <c r="E158" s="24" t="s">
        <v>422</v>
      </c>
      <c r="F158" s="18">
        <v>0.06789351851851852</v>
      </c>
      <c r="G158" s="6" t="str">
        <f t="shared" si="10"/>
        <v>4.38/km</v>
      </c>
      <c r="H158" s="9">
        <f t="shared" si="13"/>
        <v>0.018437500000000002</v>
      </c>
      <c r="I158" s="19">
        <f t="shared" si="11"/>
        <v>0.008148148148148147</v>
      </c>
    </row>
    <row r="159" spans="1:9" ht="14.25" customHeight="1">
      <c r="A159" s="22">
        <f t="shared" si="12"/>
        <v>156</v>
      </c>
      <c r="B159" s="40" t="s">
        <v>269</v>
      </c>
      <c r="C159" s="24" t="s">
        <v>190</v>
      </c>
      <c r="D159" s="28" t="s">
        <v>369</v>
      </c>
      <c r="E159" s="24" t="s">
        <v>422</v>
      </c>
      <c r="F159" s="18">
        <v>0.0679513888888889</v>
      </c>
      <c r="G159" s="6" t="str">
        <f t="shared" si="10"/>
        <v>4.38/km</v>
      </c>
      <c r="H159" s="9">
        <f t="shared" si="13"/>
        <v>0.018495370370370377</v>
      </c>
      <c r="I159" s="19">
        <f t="shared" si="11"/>
        <v>0.017581018518518524</v>
      </c>
    </row>
    <row r="160" spans="1:9" ht="14.25" customHeight="1">
      <c r="A160" s="22">
        <f t="shared" si="12"/>
        <v>157</v>
      </c>
      <c r="B160" s="40" t="s">
        <v>499</v>
      </c>
      <c r="C160" s="24" t="s">
        <v>799</v>
      </c>
      <c r="D160" s="28" t="s">
        <v>414</v>
      </c>
      <c r="E160" s="24" t="s">
        <v>415</v>
      </c>
      <c r="F160" s="18">
        <v>0.06798611111111111</v>
      </c>
      <c r="G160" s="6" t="str">
        <f t="shared" si="10"/>
        <v>4.38/km</v>
      </c>
      <c r="H160" s="9">
        <f t="shared" si="13"/>
        <v>0.01853009259259259</v>
      </c>
      <c r="I160" s="19">
        <f t="shared" si="11"/>
        <v>0.008055555555555545</v>
      </c>
    </row>
    <row r="161" spans="1:9" s="29" customFormat="1" ht="14.25" customHeight="1">
      <c r="A161" s="22">
        <f t="shared" si="12"/>
        <v>158</v>
      </c>
      <c r="B161" s="41" t="s">
        <v>674</v>
      </c>
      <c r="C161" s="30" t="s">
        <v>194</v>
      </c>
      <c r="D161" s="31" t="s">
        <v>414</v>
      </c>
      <c r="E161" s="10" t="s">
        <v>364</v>
      </c>
      <c r="F161" s="32">
        <v>0.0680324074074074</v>
      </c>
      <c r="G161" s="7" t="str">
        <f t="shared" si="10"/>
        <v>4.39/km</v>
      </c>
      <c r="H161" s="8">
        <f t="shared" si="13"/>
        <v>0.018576388888888885</v>
      </c>
      <c r="I161" s="20">
        <f t="shared" si="11"/>
        <v>0.00810185185185184</v>
      </c>
    </row>
    <row r="162" spans="1:9" ht="14.25" customHeight="1">
      <c r="A162" s="22">
        <f t="shared" si="12"/>
        <v>159</v>
      </c>
      <c r="B162" s="40" t="s">
        <v>500</v>
      </c>
      <c r="C162" s="24" t="s">
        <v>501</v>
      </c>
      <c r="D162" s="28" t="s">
        <v>502</v>
      </c>
      <c r="E162" s="24" t="s">
        <v>406</v>
      </c>
      <c r="F162" s="18">
        <v>0.06805555555555555</v>
      </c>
      <c r="G162" s="6" t="str">
        <f t="shared" si="10"/>
        <v>4.39/km</v>
      </c>
      <c r="H162" s="9">
        <f t="shared" si="13"/>
        <v>0.018599537037037032</v>
      </c>
      <c r="I162" s="19">
        <f t="shared" si="11"/>
        <v>0</v>
      </c>
    </row>
    <row r="163" spans="1:9" ht="14.25" customHeight="1">
      <c r="A163" s="22">
        <f t="shared" si="12"/>
        <v>160</v>
      </c>
      <c r="B163" s="40" t="s">
        <v>503</v>
      </c>
      <c r="C163" s="24" t="s">
        <v>194</v>
      </c>
      <c r="D163" s="28" t="s">
        <v>369</v>
      </c>
      <c r="E163" s="24" t="s">
        <v>220</v>
      </c>
      <c r="F163" s="18">
        <v>0.06806712962962963</v>
      </c>
      <c r="G163" s="6" t="str">
        <f t="shared" si="10"/>
        <v>4.39/km</v>
      </c>
      <c r="H163" s="9">
        <f t="shared" si="13"/>
        <v>0.018611111111111113</v>
      </c>
      <c r="I163" s="19">
        <f t="shared" si="11"/>
        <v>0.01769675925925926</v>
      </c>
    </row>
    <row r="164" spans="1:9" ht="14.25" customHeight="1">
      <c r="A164" s="22">
        <f t="shared" si="12"/>
        <v>161</v>
      </c>
      <c r="B164" s="40" t="s">
        <v>504</v>
      </c>
      <c r="C164" s="24" t="s">
        <v>180</v>
      </c>
      <c r="D164" s="28" t="s">
        <v>389</v>
      </c>
      <c r="E164" s="24" t="s">
        <v>47</v>
      </c>
      <c r="F164" s="18">
        <v>0.06813657407407407</v>
      </c>
      <c r="G164" s="6" t="str">
        <f t="shared" si="10"/>
        <v>4.39/km</v>
      </c>
      <c r="H164" s="9">
        <f t="shared" si="13"/>
        <v>0.018680555555555554</v>
      </c>
      <c r="I164" s="19">
        <f t="shared" si="11"/>
        <v>0.012037037037037034</v>
      </c>
    </row>
    <row r="165" spans="1:9" s="29" customFormat="1" ht="14.25" customHeight="1">
      <c r="A165" s="22">
        <f t="shared" si="12"/>
        <v>162</v>
      </c>
      <c r="B165" s="41" t="s">
        <v>675</v>
      </c>
      <c r="C165" s="30" t="s">
        <v>190</v>
      </c>
      <c r="D165" s="31" t="s">
        <v>369</v>
      </c>
      <c r="E165" s="10" t="s">
        <v>364</v>
      </c>
      <c r="F165" s="32">
        <v>0.0681712962962963</v>
      </c>
      <c r="G165" s="7" t="str">
        <f t="shared" si="10"/>
        <v>4.39/km</v>
      </c>
      <c r="H165" s="8">
        <f t="shared" si="13"/>
        <v>0.018715277777777782</v>
      </c>
      <c r="I165" s="20">
        <f t="shared" si="11"/>
        <v>0.01780092592592593</v>
      </c>
    </row>
    <row r="166" spans="1:9" ht="14.25" customHeight="1">
      <c r="A166" s="22">
        <f t="shared" si="12"/>
        <v>163</v>
      </c>
      <c r="B166" s="40" t="s">
        <v>676</v>
      </c>
      <c r="C166" s="24" t="s">
        <v>185</v>
      </c>
      <c r="D166" s="28" t="s">
        <v>369</v>
      </c>
      <c r="E166" s="24" t="s">
        <v>422</v>
      </c>
      <c r="F166" s="18">
        <v>0.0682175925925926</v>
      </c>
      <c r="G166" s="6" t="str">
        <f t="shared" si="10"/>
        <v>4.39/km</v>
      </c>
      <c r="H166" s="9">
        <f t="shared" si="13"/>
        <v>0.018761574074074076</v>
      </c>
      <c r="I166" s="19">
        <f t="shared" si="11"/>
        <v>0.017847222222222223</v>
      </c>
    </row>
    <row r="167" spans="1:9" ht="14.25" customHeight="1">
      <c r="A167" s="22">
        <f t="shared" si="12"/>
        <v>164</v>
      </c>
      <c r="B167" s="40" t="s">
        <v>505</v>
      </c>
      <c r="C167" s="24" t="s">
        <v>200</v>
      </c>
      <c r="D167" s="28" t="s">
        <v>369</v>
      </c>
      <c r="E167" s="24" t="s">
        <v>47</v>
      </c>
      <c r="F167" s="18">
        <v>0.0682175925925926</v>
      </c>
      <c r="G167" s="6" t="str">
        <f t="shared" si="10"/>
        <v>4.39/km</v>
      </c>
      <c r="H167" s="9">
        <f t="shared" si="13"/>
        <v>0.018761574074074076</v>
      </c>
      <c r="I167" s="19">
        <f t="shared" si="11"/>
        <v>0.017847222222222223</v>
      </c>
    </row>
    <row r="168" spans="1:9" ht="14.25" customHeight="1">
      <c r="A168" s="22">
        <f t="shared" si="12"/>
        <v>165</v>
      </c>
      <c r="B168" s="40" t="s">
        <v>506</v>
      </c>
      <c r="C168" s="24" t="s">
        <v>194</v>
      </c>
      <c r="D168" s="28" t="s">
        <v>369</v>
      </c>
      <c r="E168" s="24" t="s">
        <v>870</v>
      </c>
      <c r="F168" s="18">
        <v>0.06825231481481481</v>
      </c>
      <c r="G168" s="6" t="str">
        <f t="shared" si="10"/>
        <v>4.40/km</v>
      </c>
      <c r="H168" s="9">
        <f t="shared" si="13"/>
        <v>0.01879629629629629</v>
      </c>
      <c r="I168" s="19">
        <f t="shared" si="11"/>
        <v>0.017881944444444436</v>
      </c>
    </row>
    <row r="169" spans="1:9" ht="14.25" customHeight="1">
      <c r="A169" s="22">
        <f t="shared" si="12"/>
        <v>166</v>
      </c>
      <c r="B169" s="40" t="s">
        <v>508</v>
      </c>
      <c r="C169" s="24" t="s">
        <v>509</v>
      </c>
      <c r="D169" s="28" t="s">
        <v>369</v>
      </c>
      <c r="E169" s="24" t="s">
        <v>406</v>
      </c>
      <c r="F169" s="18">
        <v>0.06831018518518518</v>
      </c>
      <c r="G169" s="6" t="str">
        <f t="shared" si="10"/>
        <v>4.40/km</v>
      </c>
      <c r="H169" s="9">
        <f t="shared" si="13"/>
        <v>0.018854166666666665</v>
      </c>
      <c r="I169" s="19">
        <f t="shared" si="11"/>
        <v>0.01793981481481481</v>
      </c>
    </row>
    <row r="170" spans="1:9" ht="14.25" customHeight="1">
      <c r="A170" s="22">
        <f t="shared" si="12"/>
        <v>167</v>
      </c>
      <c r="B170" s="40" t="s">
        <v>510</v>
      </c>
      <c r="C170" s="24" t="s">
        <v>348</v>
      </c>
      <c r="D170" s="28" t="s">
        <v>410</v>
      </c>
      <c r="E170" s="24" t="s">
        <v>47</v>
      </c>
      <c r="F170" s="18">
        <v>0.06847222222222223</v>
      </c>
      <c r="G170" s="6" t="str">
        <f t="shared" si="10"/>
        <v>4.40/km</v>
      </c>
      <c r="H170" s="9">
        <f t="shared" si="13"/>
        <v>0.01901620370370371</v>
      </c>
      <c r="I170" s="19">
        <f t="shared" si="11"/>
        <v>0.008726851851851854</v>
      </c>
    </row>
    <row r="171" spans="1:9" ht="14.25" customHeight="1">
      <c r="A171" s="22">
        <f t="shared" si="12"/>
        <v>168</v>
      </c>
      <c r="B171" s="40" t="s">
        <v>511</v>
      </c>
      <c r="C171" s="24" t="s">
        <v>512</v>
      </c>
      <c r="D171" s="28" t="s">
        <v>380</v>
      </c>
      <c r="E171" s="24" t="s">
        <v>513</v>
      </c>
      <c r="F171" s="18">
        <v>0.06849537037037036</v>
      </c>
      <c r="G171" s="6" t="str">
        <f t="shared" si="10"/>
        <v>4.41/km</v>
      </c>
      <c r="H171" s="9">
        <f t="shared" si="13"/>
        <v>0.019039351851851842</v>
      </c>
      <c r="I171" s="19">
        <f t="shared" si="11"/>
        <v>0.014270833333333323</v>
      </c>
    </row>
    <row r="172" spans="1:9" ht="14.25" customHeight="1">
      <c r="A172" s="22">
        <f t="shared" si="12"/>
        <v>169</v>
      </c>
      <c r="B172" s="40" t="s">
        <v>514</v>
      </c>
      <c r="C172" s="24" t="s">
        <v>192</v>
      </c>
      <c r="D172" s="28" t="s">
        <v>414</v>
      </c>
      <c r="E172" s="24" t="s">
        <v>868</v>
      </c>
      <c r="F172" s="18">
        <v>0.06854166666666667</v>
      </c>
      <c r="G172" s="6" t="str">
        <f t="shared" si="10"/>
        <v>4.41/km</v>
      </c>
      <c r="H172" s="9">
        <f t="shared" si="13"/>
        <v>0.01908564814814815</v>
      </c>
      <c r="I172" s="19">
        <f t="shared" si="11"/>
        <v>0.008611111111111104</v>
      </c>
    </row>
    <row r="173" spans="1:9" ht="14.25" customHeight="1">
      <c r="A173" s="22">
        <f t="shared" si="12"/>
        <v>170</v>
      </c>
      <c r="B173" s="40" t="s">
        <v>515</v>
      </c>
      <c r="C173" s="24" t="s">
        <v>181</v>
      </c>
      <c r="D173" s="28" t="s">
        <v>367</v>
      </c>
      <c r="E173" s="24" t="s">
        <v>47</v>
      </c>
      <c r="F173" s="18">
        <v>0.06861111111111111</v>
      </c>
      <c r="G173" s="6" t="str">
        <f t="shared" si="10"/>
        <v>4.41/km</v>
      </c>
      <c r="H173" s="9">
        <f t="shared" si="13"/>
        <v>0.01915509259259259</v>
      </c>
      <c r="I173" s="19">
        <f t="shared" si="11"/>
        <v>0.01915509259259259</v>
      </c>
    </row>
    <row r="174" spans="1:9" ht="14.25" customHeight="1">
      <c r="A174" s="22">
        <f t="shared" si="12"/>
        <v>171</v>
      </c>
      <c r="B174" s="40" t="s">
        <v>516</v>
      </c>
      <c r="C174" s="24" t="s">
        <v>180</v>
      </c>
      <c r="D174" s="28" t="s">
        <v>389</v>
      </c>
      <c r="E174" s="24" t="s">
        <v>903</v>
      </c>
      <c r="F174" s="18">
        <v>0.0687962962962963</v>
      </c>
      <c r="G174" s="6" t="str">
        <f t="shared" si="10"/>
        <v>4.42/km</v>
      </c>
      <c r="H174" s="9">
        <f t="shared" si="13"/>
        <v>0.019340277777777783</v>
      </c>
      <c r="I174" s="19">
        <f t="shared" si="11"/>
        <v>0.012696759259259262</v>
      </c>
    </row>
    <row r="175" spans="1:9" ht="14.25" customHeight="1">
      <c r="A175" s="22">
        <f t="shared" si="12"/>
        <v>172</v>
      </c>
      <c r="B175" s="40" t="s">
        <v>517</v>
      </c>
      <c r="C175" s="24" t="s">
        <v>201</v>
      </c>
      <c r="D175" s="28" t="s">
        <v>518</v>
      </c>
      <c r="E175" s="24" t="s">
        <v>871</v>
      </c>
      <c r="F175" s="18">
        <v>0.0688425925925926</v>
      </c>
      <c r="G175" s="6" t="str">
        <f t="shared" si="10"/>
        <v>4.42/km</v>
      </c>
      <c r="H175" s="9">
        <f t="shared" si="13"/>
        <v>0.019386574074074077</v>
      </c>
      <c r="I175" s="19">
        <f t="shared" si="11"/>
        <v>0</v>
      </c>
    </row>
    <row r="176" spans="1:9" ht="14.25" customHeight="1">
      <c r="A176" s="22">
        <f t="shared" si="12"/>
        <v>173</v>
      </c>
      <c r="B176" s="40" t="s">
        <v>520</v>
      </c>
      <c r="C176" s="24" t="s">
        <v>178</v>
      </c>
      <c r="D176" s="28" t="s">
        <v>389</v>
      </c>
      <c r="E176" s="24" t="s">
        <v>415</v>
      </c>
      <c r="F176" s="18">
        <v>0.0688425925925926</v>
      </c>
      <c r="G176" s="6" t="str">
        <f t="shared" si="10"/>
        <v>4.42/km</v>
      </c>
      <c r="H176" s="9">
        <f t="shared" si="13"/>
        <v>0.019386574074074077</v>
      </c>
      <c r="I176" s="19">
        <f t="shared" si="11"/>
        <v>0.012743055555555556</v>
      </c>
    </row>
    <row r="177" spans="1:9" ht="14.25" customHeight="1">
      <c r="A177" s="22">
        <f t="shared" si="12"/>
        <v>174</v>
      </c>
      <c r="B177" s="40" t="s">
        <v>521</v>
      </c>
      <c r="C177" s="24" t="s">
        <v>174</v>
      </c>
      <c r="D177" s="28" t="s">
        <v>371</v>
      </c>
      <c r="E177" s="24" t="s">
        <v>332</v>
      </c>
      <c r="F177" s="18">
        <v>0.06891203703703704</v>
      </c>
      <c r="G177" s="6" t="str">
        <f t="shared" si="10"/>
        <v>4.42/km</v>
      </c>
      <c r="H177" s="9">
        <f t="shared" si="13"/>
        <v>0.01945601851851852</v>
      </c>
      <c r="I177" s="19">
        <f t="shared" si="11"/>
        <v>0.01734953703703704</v>
      </c>
    </row>
    <row r="178" spans="1:9" ht="14.25" customHeight="1">
      <c r="A178" s="22">
        <f t="shared" si="12"/>
        <v>175</v>
      </c>
      <c r="B178" s="40" t="s">
        <v>522</v>
      </c>
      <c r="C178" s="24" t="s">
        <v>523</v>
      </c>
      <c r="D178" s="28" t="s">
        <v>369</v>
      </c>
      <c r="E178" s="24" t="s">
        <v>244</v>
      </c>
      <c r="F178" s="18">
        <v>0.06893518518518518</v>
      </c>
      <c r="G178" s="6" t="str">
        <f t="shared" si="10"/>
        <v>4.42/km</v>
      </c>
      <c r="H178" s="9">
        <f t="shared" si="13"/>
        <v>0.019479166666666665</v>
      </c>
      <c r="I178" s="19">
        <f t="shared" si="11"/>
        <v>0.018564814814814812</v>
      </c>
    </row>
    <row r="179" spans="1:9" ht="14.25" customHeight="1">
      <c r="A179" s="22">
        <f t="shared" si="12"/>
        <v>176</v>
      </c>
      <c r="B179" s="40" t="s">
        <v>298</v>
      </c>
      <c r="C179" s="24" t="s">
        <v>179</v>
      </c>
      <c r="D179" s="28" t="s">
        <v>367</v>
      </c>
      <c r="E179" s="24" t="s">
        <v>872</v>
      </c>
      <c r="F179" s="18">
        <v>0.06898148148148148</v>
      </c>
      <c r="G179" s="6" t="str">
        <f t="shared" si="10"/>
        <v>4.43/km</v>
      </c>
      <c r="H179" s="9">
        <f t="shared" si="13"/>
        <v>0.01952546296296296</v>
      </c>
      <c r="I179" s="19">
        <f t="shared" si="11"/>
        <v>0.01952546296296296</v>
      </c>
    </row>
    <row r="180" spans="1:9" ht="14.25" customHeight="1">
      <c r="A180" s="22">
        <f t="shared" si="12"/>
        <v>177</v>
      </c>
      <c r="B180" s="40" t="s">
        <v>525</v>
      </c>
      <c r="C180" s="24" t="s">
        <v>526</v>
      </c>
      <c r="D180" s="28" t="s">
        <v>410</v>
      </c>
      <c r="E180" s="24" t="s">
        <v>47</v>
      </c>
      <c r="F180" s="18">
        <v>0.06905092592592592</v>
      </c>
      <c r="G180" s="6" t="str">
        <f t="shared" si="10"/>
        <v>4.43/km</v>
      </c>
      <c r="H180" s="9">
        <f t="shared" si="13"/>
        <v>0.0195949074074074</v>
      </c>
      <c r="I180" s="19">
        <f t="shared" si="11"/>
        <v>0.009305555555555546</v>
      </c>
    </row>
    <row r="181" spans="1:9" ht="14.25" customHeight="1">
      <c r="A181" s="22">
        <f t="shared" si="12"/>
        <v>178</v>
      </c>
      <c r="B181" s="40" t="s">
        <v>527</v>
      </c>
      <c r="C181" s="24" t="s">
        <v>177</v>
      </c>
      <c r="D181" s="28" t="s">
        <v>371</v>
      </c>
      <c r="E181" s="24" t="s">
        <v>47</v>
      </c>
      <c r="F181" s="18">
        <v>0.06907407407407408</v>
      </c>
      <c r="G181" s="6" t="str">
        <f t="shared" si="10"/>
        <v>4.43/km</v>
      </c>
      <c r="H181" s="9">
        <f t="shared" si="13"/>
        <v>0.019618055555555562</v>
      </c>
      <c r="I181" s="19">
        <f t="shared" si="11"/>
        <v>0.017511574074074082</v>
      </c>
    </row>
    <row r="182" spans="1:9" ht="14.25" customHeight="1">
      <c r="A182" s="22">
        <f t="shared" si="12"/>
        <v>179</v>
      </c>
      <c r="B182" s="40" t="s">
        <v>528</v>
      </c>
      <c r="C182" s="24" t="s">
        <v>235</v>
      </c>
      <c r="D182" s="28" t="s">
        <v>456</v>
      </c>
      <c r="E182" s="24" t="s">
        <v>851</v>
      </c>
      <c r="F182" s="18">
        <v>0.06907407407407408</v>
      </c>
      <c r="G182" s="6" t="str">
        <f t="shared" si="10"/>
        <v>4.43/km</v>
      </c>
      <c r="H182" s="9">
        <f t="shared" si="13"/>
        <v>0.019618055555555562</v>
      </c>
      <c r="I182" s="19">
        <f t="shared" si="11"/>
        <v>0.005011574074074085</v>
      </c>
    </row>
    <row r="183" spans="1:9" ht="14.25" customHeight="1">
      <c r="A183" s="22">
        <f t="shared" si="12"/>
        <v>180</v>
      </c>
      <c r="B183" s="40" t="s">
        <v>677</v>
      </c>
      <c r="C183" s="24" t="s">
        <v>800</v>
      </c>
      <c r="D183" s="28" t="s">
        <v>389</v>
      </c>
      <c r="E183" s="24" t="s">
        <v>909</v>
      </c>
      <c r="F183" s="18">
        <v>0.06908564814814815</v>
      </c>
      <c r="G183" s="6" t="str">
        <f t="shared" si="10"/>
        <v>4.43/km</v>
      </c>
      <c r="H183" s="9">
        <f t="shared" si="13"/>
        <v>0.01962962962962963</v>
      </c>
      <c r="I183" s="19">
        <f t="shared" si="11"/>
        <v>0.012986111111111108</v>
      </c>
    </row>
    <row r="184" spans="1:9" ht="14.25" customHeight="1">
      <c r="A184" s="22">
        <f t="shared" si="12"/>
        <v>181</v>
      </c>
      <c r="B184" s="40" t="s">
        <v>219</v>
      </c>
      <c r="C184" s="24" t="s">
        <v>801</v>
      </c>
      <c r="D184" s="28" t="s">
        <v>389</v>
      </c>
      <c r="E184" s="24" t="s">
        <v>228</v>
      </c>
      <c r="F184" s="18">
        <v>0.06916666666666667</v>
      </c>
      <c r="G184" s="6" t="str">
        <f t="shared" si="10"/>
        <v>4.43/km</v>
      </c>
      <c r="H184" s="9">
        <f t="shared" si="13"/>
        <v>0.01971064814814815</v>
      </c>
      <c r="I184" s="19">
        <f t="shared" si="11"/>
        <v>0.01306712962962963</v>
      </c>
    </row>
    <row r="185" spans="1:9" ht="14.25" customHeight="1">
      <c r="A185" s="22">
        <f t="shared" si="12"/>
        <v>182</v>
      </c>
      <c r="B185" s="40" t="s">
        <v>678</v>
      </c>
      <c r="C185" s="24" t="s">
        <v>802</v>
      </c>
      <c r="D185" s="28" t="s">
        <v>369</v>
      </c>
      <c r="E185" s="24" t="s">
        <v>529</v>
      </c>
      <c r="F185" s="18">
        <v>0.06923611111111111</v>
      </c>
      <c r="G185" s="6" t="str">
        <f t="shared" si="10"/>
        <v>4.44/km</v>
      </c>
      <c r="H185" s="9">
        <f t="shared" si="13"/>
        <v>0.019780092592592592</v>
      </c>
      <c r="I185" s="19">
        <f t="shared" si="11"/>
        <v>0.01886574074074074</v>
      </c>
    </row>
    <row r="186" spans="1:9" ht="14.25" customHeight="1">
      <c r="A186" s="22">
        <f t="shared" si="12"/>
        <v>183</v>
      </c>
      <c r="B186" s="40" t="s">
        <v>303</v>
      </c>
      <c r="C186" s="24" t="s">
        <v>208</v>
      </c>
      <c r="D186" s="28" t="s">
        <v>367</v>
      </c>
      <c r="E186" s="24" t="s">
        <v>406</v>
      </c>
      <c r="F186" s="18">
        <v>0.06924768518518519</v>
      </c>
      <c r="G186" s="6" t="str">
        <f t="shared" si="10"/>
        <v>4.44/km</v>
      </c>
      <c r="H186" s="9">
        <f t="shared" si="13"/>
        <v>0.019791666666666673</v>
      </c>
      <c r="I186" s="19">
        <f t="shared" si="11"/>
        <v>0.019791666666666673</v>
      </c>
    </row>
    <row r="187" spans="1:9" ht="14.25" customHeight="1">
      <c r="A187" s="22">
        <f t="shared" si="12"/>
        <v>184</v>
      </c>
      <c r="B187" s="40" t="s">
        <v>530</v>
      </c>
      <c r="C187" s="24" t="s">
        <v>531</v>
      </c>
      <c r="D187" s="28" t="s">
        <v>491</v>
      </c>
      <c r="E187" s="24" t="s">
        <v>47</v>
      </c>
      <c r="F187" s="18">
        <v>0.06928240740740742</v>
      </c>
      <c r="G187" s="6" t="str">
        <f t="shared" si="10"/>
        <v>4.44/km</v>
      </c>
      <c r="H187" s="9">
        <f t="shared" si="13"/>
        <v>0.0198263888888889</v>
      </c>
      <c r="I187" s="19">
        <f t="shared" si="11"/>
        <v>0.0016898148148148245</v>
      </c>
    </row>
    <row r="188" spans="1:9" ht="14.25" customHeight="1">
      <c r="A188" s="22">
        <f t="shared" si="12"/>
        <v>185</v>
      </c>
      <c r="B188" s="40" t="s">
        <v>532</v>
      </c>
      <c r="C188" s="24" t="s">
        <v>190</v>
      </c>
      <c r="D188" s="28" t="s">
        <v>389</v>
      </c>
      <c r="E188" s="24" t="s">
        <v>533</v>
      </c>
      <c r="F188" s="18">
        <v>0.06932870370370371</v>
      </c>
      <c r="G188" s="6" t="str">
        <f t="shared" si="10"/>
        <v>4.44/km</v>
      </c>
      <c r="H188" s="9">
        <f t="shared" si="13"/>
        <v>0.019872685185185195</v>
      </c>
      <c r="I188" s="19">
        <f t="shared" si="11"/>
        <v>0.013229166666666674</v>
      </c>
    </row>
    <row r="189" spans="1:9" ht="14.25" customHeight="1">
      <c r="A189" s="22">
        <f t="shared" si="12"/>
        <v>186</v>
      </c>
      <c r="B189" s="40" t="s">
        <v>534</v>
      </c>
      <c r="C189" s="24" t="s">
        <v>185</v>
      </c>
      <c r="D189" s="28" t="s">
        <v>367</v>
      </c>
      <c r="E189" s="24" t="s">
        <v>854</v>
      </c>
      <c r="F189" s="18">
        <v>0.06934027777777778</v>
      </c>
      <c r="G189" s="6" t="str">
        <f t="shared" si="10"/>
        <v>4.44/km</v>
      </c>
      <c r="H189" s="9">
        <f t="shared" si="13"/>
        <v>0.01988425925925926</v>
      </c>
      <c r="I189" s="19">
        <f t="shared" si="11"/>
        <v>0.01988425925925926</v>
      </c>
    </row>
    <row r="190" spans="1:9" ht="14.25" customHeight="1">
      <c r="A190" s="22">
        <f t="shared" si="12"/>
        <v>187</v>
      </c>
      <c r="B190" s="40" t="s">
        <v>679</v>
      </c>
      <c r="C190" s="24" t="s">
        <v>803</v>
      </c>
      <c r="D190" s="28" t="s">
        <v>389</v>
      </c>
      <c r="E190" s="24" t="s">
        <v>851</v>
      </c>
      <c r="F190" s="18">
        <v>0.06943287037037037</v>
      </c>
      <c r="G190" s="6" t="str">
        <f t="shared" si="10"/>
        <v>4.44/km</v>
      </c>
      <c r="H190" s="9">
        <f t="shared" si="13"/>
        <v>0.01997685185185185</v>
      </c>
      <c r="I190" s="19">
        <f t="shared" si="11"/>
        <v>0.013333333333333329</v>
      </c>
    </row>
    <row r="191" spans="1:9" ht="14.25" customHeight="1">
      <c r="A191" s="22">
        <f t="shared" si="12"/>
        <v>188</v>
      </c>
      <c r="B191" s="40" t="s">
        <v>535</v>
      </c>
      <c r="C191" s="24" t="s">
        <v>183</v>
      </c>
      <c r="D191" s="28" t="s">
        <v>367</v>
      </c>
      <c r="E191" s="24" t="s">
        <v>47</v>
      </c>
      <c r="F191" s="18">
        <v>0.06945601851851851</v>
      </c>
      <c r="G191" s="6" t="str">
        <f t="shared" si="10"/>
        <v>4.44/km</v>
      </c>
      <c r="H191" s="9">
        <f t="shared" si="13"/>
        <v>0.019999999999999997</v>
      </c>
      <c r="I191" s="19">
        <f t="shared" si="11"/>
        <v>0.019999999999999997</v>
      </c>
    </row>
    <row r="192" spans="1:9" ht="14.25" customHeight="1">
      <c r="A192" s="22">
        <f t="shared" si="12"/>
        <v>189</v>
      </c>
      <c r="B192" s="40" t="s">
        <v>310</v>
      </c>
      <c r="C192" s="24" t="s">
        <v>311</v>
      </c>
      <c r="D192" s="28" t="s">
        <v>414</v>
      </c>
      <c r="E192" s="24" t="s">
        <v>47</v>
      </c>
      <c r="F192" s="18">
        <v>0.06945601851851851</v>
      </c>
      <c r="G192" s="6" t="str">
        <f t="shared" si="10"/>
        <v>4.44/km</v>
      </c>
      <c r="H192" s="9">
        <f t="shared" si="13"/>
        <v>0.019999999999999997</v>
      </c>
      <c r="I192" s="19">
        <f t="shared" si="11"/>
        <v>0.00952546296296295</v>
      </c>
    </row>
    <row r="193" spans="1:9" ht="14.25" customHeight="1">
      <c r="A193" s="22">
        <f t="shared" si="12"/>
        <v>190</v>
      </c>
      <c r="B193" s="40" t="s">
        <v>536</v>
      </c>
      <c r="C193" s="24" t="s">
        <v>186</v>
      </c>
      <c r="D193" s="28" t="s">
        <v>389</v>
      </c>
      <c r="E193" s="24" t="s">
        <v>406</v>
      </c>
      <c r="F193" s="18">
        <v>0.0694675925925926</v>
      </c>
      <c r="G193" s="6" t="str">
        <f t="shared" si="10"/>
        <v>4.44/km</v>
      </c>
      <c r="H193" s="9">
        <f t="shared" si="13"/>
        <v>0.020011574074074077</v>
      </c>
      <c r="I193" s="19">
        <f t="shared" si="11"/>
        <v>0.013368055555555557</v>
      </c>
    </row>
    <row r="194" spans="1:9" ht="14.25" customHeight="1">
      <c r="A194" s="22">
        <f t="shared" si="12"/>
        <v>191</v>
      </c>
      <c r="B194" s="40" t="s">
        <v>292</v>
      </c>
      <c r="C194" s="24" t="s">
        <v>176</v>
      </c>
      <c r="D194" s="28" t="s">
        <v>367</v>
      </c>
      <c r="E194" s="24" t="s">
        <v>537</v>
      </c>
      <c r="F194" s="18">
        <v>0.06958333333333333</v>
      </c>
      <c r="G194" s="6" t="str">
        <f t="shared" si="10"/>
        <v>4.45/km</v>
      </c>
      <c r="H194" s="9">
        <f t="shared" si="13"/>
        <v>0.020127314814814813</v>
      </c>
      <c r="I194" s="19">
        <f t="shared" si="11"/>
        <v>0.020127314814814813</v>
      </c>
    </row>
    <row r="195" spans="1:9" ht="14.25" customHeight="1">
      <c r="A195" s="22">
        <f t="shared" si="12"/>
        <v>192</v>
      </c>
      <c r="B195" s="40" t="s">
        <v>538</v>
      </c>
      <c r="C195" s="24" t="s">
        <v>539</v>
      </c>
      <c r="D195" s="28" t="s">
        <v>389</v>
      </c>
      <c r="E195" s="24" t="s">
        <v>868</v>
      </c>
      <c r="F195" s="18">
        <v>0.06959490740740741</v>
      </c>
      <c r="G195" s="6" t="str">
        <f t="shared" si="10"/>
        <v>4.45/km</v>
      </c>
      <c r="H195" s="9">
        <f t="shared" si="13"/>
        <v>0.020138888888888894</v>
      </c>
      <c r="I195" s="19">
        <f t="shared" si="11"/>
        <v>0.013495370370370373</v>
      </c>
    </row>
    <row r="196" spans="1:9" ht="14.25" customHeight="1">
      <c r="A196" s="22">
        <f t="shared" si="12"/>
        <v>193</v>
      </c>
      <c r="B196" s="40" t="s">
        <v>540</v>
      </c>
      <c r="C196" s="24" t="s">
        <v>286</v>
      </c>
      <c r="D196" s="28" t="s">
        <v>389</v>
      </c>
      <c r="E196" s="24" t="s">
        <v>47</v>
      </c>
      <c r="F196" s="18">
        <v>0.06960648148148148</v>
      </c>
      <c r="G196" s="6" t="str">
        <f t="shared" si="10"/>
        <v>4.45/km</v>
      </c>
      <c r="H196" s="9">
        <f t="shared" si="13"/>
        <v>0.02015046296296296</v>
      </c>
      <c r="I196" s="19">
        <f t="shared" si="11"/>
        <v>0.01350694444444444</v>
      </c>
    </row>
    <row r="197" spans="1:9" ht="14.25" customHeight="1">
      <c r="A197" s="22">
        <f t="shared" si="12"/>
        <v>194</v>
      </c>
      <c r="B197" s="40" t="s">
        <v>541</v>
      </c>
      <c r="C197" s="24" t="s">
        <v>175</v>
      </c>
      <c r="D197" s="28" t="s">
        <v>389</v>
      </c>
      <c r="E197" s="24" t="s">
        <v>260</v>
      </c>
      <c r="F197" s="18">
        <v>0.06961805555555556</v>
      </c>
      <c r="G197" s="6" t="str">
        <f aca="true" t="shared" si="14" ref="G197:G260">TEXT(INT((HOUR(F197)*3600+MINUTE(F197)*60+SECOND(F197))/$I$2/60),"0")&amp;"."&amp;TEXT(MOD((HOUR(F197)*3600+MINUTE(F197)*60+SECOND(F197))/$I$2,60),"00")&amp;"/km"</f>
        <v>4.45/km</v>
      </c>
      <c r="H197" s="9">
        <f t="shared" si="13"/>
        <v>0.02016203703703704</v>
      </c>
      <c r="I197" s="19">
        <f aca="true" t="shared" si="15" ref="I197:I260">F197-INDEX($F$4:$F$2486,MATCH(D197,$D$4:$D$2486,0))</f>
        <v>0.01351851851851852</v>
      </c>
    </row>
    <row r="198" spans="1:9" ht="14.25" customHeight="1">
      <c r="A198" s="22">
        <f aca="true" t="shared" si="16" ref="A198:A261">A197+1</f>
        <v>195</v>
      </c>
      <c r="B198" s="40" t="s">
        <v>680</v>
      </c>
      <c r="C198" s="24" t="s">
        <v>804</v>
      </c>
      <c r="D198" s="28" t="s">
        <v>371</v>
      </c>
      <c r="E198" s="24" t="s">
        <v>873</v>
      </c>
      <c r="F198" s="18">
        <v>0.06965277777777777</v>
      </c>
      <c r="G198" s="6" t="str">
        <f t="shared" si="14"/>
        <v>4.45/km</v>
      </c>
      <c r="H198" s="9">
        <f t="shared" si="13"/>
        <v>0.020196759259259255</v>
      </c>
      <c r="I198" s="19">
        <f t="shared" si="15"/>
        <v>0.018090277777777775</v>
      </c>
    </row>
    <row r="199" spans="1:9" ht="14.25" customHeight="1">
      <c r="A199" s="22">
        <f t="shared" si="16"/>
        <v>196</v>
      </c>
      <c r="B199" s="40" t="s">
        <v>544</v>
      </c>
      <c r="C199" s="24" t="s">
        <v>545</v>
      </c>
      <c r="D199" s="28" t="s">
        <v>369</v>
      </c>
      <c r="E199" s="24" t="s">
        <v>874</v>
      </c>
      <c r="F199" s="18">
        <v>0.06969907407407407</v>
      </c>
      <c r="G199" s="6" t="str">
        <f t="shared" si="14"/>
        <v>4.45/km</v>
      </c>
      <c r="H199" s="9">
        <f t="shared" si="13"/>
        <v>0.02024305555555555</v>
      </c>
      <c r="I199" s="19">
        <f t="shared" si="15"/>
        <v>0.019328703703703695</v>
      </c>
    </row>
    <row r="200" spans="1:9" ht="14.25" customHeight="1">
      <c r="A200" s="22">
        <f t="shared" si="16"/>
        <v>197</v>
      </c>
      <c r="B200" s="40" t="s">
        <v>681</v>
      </c>
      <c r="C200" s="24" t="s">
        <v>805</v>
      </c>
      <c r="D200" s="28" t="s">
        <v>410</v>
      </c>
      <c r="E200" s="24" t="s">
        <v>422</v>
      </c>
      <c r="F200" s="18">
        <v>0.06975694444444445</v>
      </c>
      <c r="G200" s="6" t="str">
        <f t="shared" si="14"/>
        <v>4.46/km</v>
      </c>
      <c r="H200" s="9">
        <f t="shared" si="13"/>
        <v>0.020300925925925938</v>
      </c>
      <c r="I200" s="19">
        <f t="shared" si="15"/>
        <v>0.010011574074074082</v>
      </c>
    </row>
    <row r="201" spans="1:9" ht="14.25" customHeight="1">
      <c r="A201" s="22">
        <f t="shared" si="16"/>
        <v>198</v>
      </c>
      <c r="B201" s="40" t="s">
        <v>682</v>
      </c>
      <c r="C201" s="24" t="s">
        <v>177</v>
      </c>
      <c r="D201" s="28" t="s">
        <v>369</v>
      </c>
      <c r="E201" s="24" t="s">
        <v>422</v>
      </c>
      <c r="F201" s="18">
        <v>0.06975694444444445</v>
      </c>
      <c r="G201" s="6" t="str">
        <f t="shared" si="14"/>
        <v>4.46/km</v>
      </c>
      <c r="H201" s="9">
        <f t="shared" si="13"/>
        <v>0.020300925925925938</v>
      </c>
      <c r="I201" s="19">
        <f t="shared" si="15"/>
        <v>0.019386574074074084</v>
      </c>
    </row>
    <row r="202" spans="1:9" ht="14.25" customHeight="1">
      <c r="A202" s="22">
        <f t="shared" si="16"/>
        <v>199</v>
      </c>
      <c r="B202" s="40" t="s">
        <v>547</v>
      </c>
      <c r="C202" s="24" t="s">
        <v>253</v>
      </c>
      <c r="D202" s="28" t="s">
        <v>414</v>
      </c>
      <c r="E202" s="24" t="s">
        <v>910</v>
      </c>
      <c r="F202" s="18">
        <v>0.06976851851851852</v>
      </c>
      <c r="G202" s="6" t="str">
        <f t="shared" si="14"/>
        <v>4.46/km</v>
      </c>
      <c r="H202" s="9">
        <f t="shared" si="13"/>
        <v>0.020312500000000004</v>
      </c>
      <c r="I202" s="19">
        <f t="shared" si="15"/>
        <v>0.009837962962962958</v>
      </c>
    </row>
    <row r="203" spans="1:9" ht="14.25" customHeight="1">
      <c r="A203" s="22">
        <f t="shared" si="16"/>
        <v>200</v>
      </c>
      <c r="B203" s="40" t="s">
        <v>339</v>
      </c>
      <c r="C203" s="24" t="s">
        <v>196</v>
      </c>
      <c r="D203" s="28" t="s">
        <v>548</v>
      </c>
      <c r="E203" s="24" t="s">
        <v>481</v>
      </c>
      <c r="F203" s="18">
        <v>0.06980324074074074</v>
      </c>
      <c r="G203" s="6" t="str">
        <f t="shared" si="14"/>
        <v>4.46/km</v>
      </c>
      <c r="H203" s="9">
        <f t="shared" si="13"/>
        <v>0.020347222222222218</v>
      </c>
      <c r="I203" s="19">
        <f t="shared" si="15"/>
        <v>0</v>
      </c>
    </row>
    <row r="204" spans="1:9" s="29" customFormat="1" ht="14.25" customHeight="1">
      <c r="A204" s="22">
        <f t="shared" si="16"/>
        <v>201</v>
      </c>
      <c r="B204" s="41" t="s">
        <v>683</v>
      </c>
      <c r="C204" s="30" t="s">
        <v>176</v>
      </c>
      <c r="D204" s="31" t="s">
        <v>369</v>
      </c>
      <c r="E204" s="10" t="s">
        <v>364</v>
      </c>
      <c r="F204" s="32">
        <v>0.06983796296296296</v>
      </c>
      <c r="G204" s="7" t="str">
        <f t="shared" si="14"/>
        <v>4.46/km</v>
      </c>
      <c r="H204" s="8">
        <f t="shared" si="13"/>
        <v>0.020381944444444446</v>
      </c>
      <c r="I204" s="20">
        <f t="shared" si="15"/>
        <v>0.019467592592592592</v>
      </c>
    </row>
    <row r="205" spans="1:9" ht="14.25" customHeight="1">
      <c r="A205" s="22">
        <f t="shared" si="16"/>
        <v>202</v>
      </c>
      <c r="B205" s="40" t="s">
        <v>684</v>
      </c>
      <c r="C205" s="24" t="s">
        <v>806</v>
      </c>
      <c r="D205" s="28" t="s">
        <v>371</v>
      </c>
      <c r="E205" s="24" t="s">
        <v>851</v>
      </c>
      <c r="F205" s="18">
        <v>0.07</v>
      </c>
      <c r="G205" s="6" t="str">
        <f t="shared" si="14"/>
        <v>4.47/km</v>
      </c>
      <c r="H205" s="9">
        <f t="shared" si="13"/>
        <v>0.02054398148148149</v>
      </c>
      <c r="I205" s="19">
        <f t="shared" si="15"/>
        <v>0.01843750000000001</v>
      </c>
    </row>
    <row r="206" spans="1:9" ht="14.25" customHeight="1">
      <c r="A206" s="22">
        <f t="shared" si="16"/>
        <v>203</v>
      </c>
      <c r="B206" s="40" t="s">
        <v>549</v>
      </c>
      <c r="C206" s="24" t="s">
        <v>175</v>
      </c>
      <c r="D206" s="28" t="s">
        <v>369</v>
      </c>
      <c r="E206" s="24" t="s">
        <v>904</v>
      </c>
      <c r="F206" s="18">
        <v>0.07002314814814815</v>
      </c>
      <c r="G206" s="6" t="str">
        <f t="shared" si="14"/>
        <v>4.47/km</v>
      </c>
      <c r="H206" s="9">
        <f t="shared" si="13"/>
        <v>0.020567129629629637</v>
      </c>
      <c r="I206" s="19">
        <f t="shared" si="15"/>
        <v>0.019652777777777783</v>
      </c>
    </row>
    <row r="207" spans="1:9" ht="14.25" customHeight="1">
      <c r="A207" s="22">
        <f t="shared" si="16"/>
        <v>204</v>
      </c>
      <c r="B207" s="40" t="s">
        <v>550</v>
      </c>
      <c r="C207" s="24" t="s">
        <v>180</v>
      </c>
      <c r="D207" s="28" t="s">
        <v>389</v>
      </c>
      <c r="E207" s="24" t="s">
        <v>910</v>
      </c>
      <c r="F207" s="18">
        <v>0.07005787037037037</v>
      </c>
      <c r="G207" s="6" t="str">
        <f t="shared" si="14"/>
        <v>4.47/km</v>
      </c>
      <c r="H207" s="9">
        <f t="shared" si="13"/>
        <v>0.02060185185185185</v>
      </c>
      <c r="I207" s="19">
        <f t="shared" si="15"/>
        <v>0.01395833333333333</v>
      </c>
    </row>
    <row r="208" spans="1:9" ht="14.25" customHeight="1">
      <c r="A208" s="22">
        <f t="shared" si="16"/>
        <v>205</v>
      </c>
      <c r="B208" s="40" t="s">
        <v>685</v>
      </c>
      <c r="C208" s="24" t="s">
        <v>240</v>
      </c>
      <c r="D208" s="28" t="s">
        <v>389</v>
      </c>
      <c r="E208" s="24" t="s">
        <v>551</v>
      </c>
      <c r="F208" s="18">
        <v>0.07006944444444445</v>
      </c>
      <c r="G208" s="6" t="str">
        <f t="shared" si="14"/>
        <v>4.47/km</v>
      </c>
      <c r="H208" s="9">
        <f t="shared" si="13"/>
        <v>0.02061342592592593</v>
      </c>
      <c r="I208" s="19">
        <f t="shared" si="15"/>
        <v>0.01396990740740741</v>
      </c>
    </row>
    <row r="209" spans="1:9" ht="14.25" customHeight="1">
      <c r="A209" s="22">
        <f t="shared" si="16"/>
        <v>206</v>
      </c>
      <c r="B209" s="40" t="s">
        <v>552</v>
      </c>
      <c r="C209" s="24" t="s">
        <v>553</v>
      </c>
      <c r="D209" s="28" t="s">
        <v>369</v>
      </c>
      <c r="E209" s="24" t="s">
        <v>47</v>
      </c>
      <c r="F209" s="18">
        <v>0.07008101851851851</v>
      </c>
      <c r="G209" s="6" t="str">
        <f t="shared" si="14"/>
        <v>4.47/km</v>
      </c>
      <c r="H209" s="9">
        <f t="shared" si="13"/>
        <v>0.020624999999999998</v>
      </c>
      <c r="I209" s="19">
        <f t="shared" si="15"/>
        <v>0.019710648148148144</v>
      </c>
    </row>
    <row r="210" spans="1:9" ht="14.25" customHeight="1">
      <c r="A210" s="22">
        <f t="shared" si="16"/>
        <v>207</v>
      </c>
      <c r="B210" s="40" t="s">
        <v>554</v>
      </c>
      <c r="C210" s="24" t="s">
        <v>236</v>
      </c>
      <c r="D210" s="28" t="s">
        <v>367</v>
      </c>
      <c r="E210" s="24" t="s">
        <v>47</v>
      </c>
      <c r="F210" s="18">
        <v>0.0701736111111111</v>
      </c>
      <c r="G210" s="6" t="str">
        <f t="shared" si="14"/>
        <v>4.47/km</v>
      </c>
      <c r="H210" s="9">
        <f t="shared" si="13"/>
        <v>0.020717592592592586</v>
      </c>
      <c r="I210" s="19">
        <f t="shared" si="15"/>
        <v>0.020717592592592586</v>
      </c>
    </row>
    <row r="211" spans="1:9" ht="14.25" customHeight="1">
      <c r="A211" s="22">
        <f t="shared" si="16"/>
        <v>208</v>
      </c>
      <c r="B211" s="40" t="s">
        <v>555</v>
      </c>
      <c r="C211" s="24" t="s">
        <v>556</v>
      </c>
      <c r="D211" s="28" t="s">
        <v>371</v>
      </c>
      <c r="E211" s="24" t="s">
        <v>393</v>
      </c>
      <c r="F211" s="18">
        <v>0.07020833333333333</v>
      </c>
      <c r="G211" s="6" t="str">
        <f t="shared" si="14"/>
        <v>4.48/km</v>
      </c>
      <c r="H211" s="9">
        <f t="shared" si="13"/>
        <v>0.020752314814814814</v>
      </c>
      <c r="I211" s="19">
        <f t="shared" si="15"/>
        <v>0.018645833333333334</v>
      </c>
    </row>
    <row r="212" spans="1:9" ht="14.25" customHeight="1">
      <c r="A212" s="22">
        <f t="shared" si="16"/>
        <v>209</v>
      </c>
      <c r="B212" s="40" t="s">
        <v>686</v>
      </c>
      <c r="C212" s="24" t="s">
        <v>192</v>
      </c>
      <c r="D212" s="28" t="s">
        <v>389</v>
      </c>
      <c r="E212" s="24" t="s">
        <v>906</v>
      </c>
      <c r="F212" s="18">
        <v>0.07023148148148149</v>
      </c>
      <c r="G212" s="6" t="str">
        <f t="shared" si="14"/>
        <v>4.48/km</v>
      </c>
      <c r="H212" s="9">
        <f t="shared" si="13"/>
        <v>0.020775462962962975</v>
      </c>
      <c r="I212" s="19">
        <f t="shared" si="15"/>
        <v>0.014131944444444454</v>
      </c>
    </row>
    <row r="213" spans="1:9" ht="14.25" customHeight="1">
      <c r="A213" s="22">
        <f t="shared" si="16"/>
        <v>210</v>
      </c>
      <c r="B213" s="40" t="s">
        <v>287</v>
      </c>
      <c r="C213" s="24" t="s">
        <v>288</v>
      </c>
      <c r="D213" s="28" t="s">
        <v>367</v>
      </c>
      <c r="E213" s="24" t="s">
        <v>244</v>
      </c>
      <c r="F213" s="18">
        <v>0.07024305555555556</v>
      </c>
      <c r="G213" s="6" t="str">
        <f t="shared" si="14"/>
        <v>4.48/km</v>
      </c>
      <c r="H213" s="9">
        <f t="shared" si="13"/>
        <v>0.02078703703703704</v>
      </c>
      <c r="I213" s="19">
        <f t="shared" si="15"/>
        <v>0.02078703703703704</v>
      </c>
    </row>
    <row r="214" spans="1:9" ht="14.25" customHeight="1">
      <c r="A214" s="22">
        <f t="shared" si="16"/>
        <v>211</v>
      </c>
      <c r="B214" s="40" t="s">
        <v>558</v>
      </c>
      <c r="C214" s="24" t="s">
        <v>189</v>
      </c>
      <c r="D214" s="28" t="s">
        <v>389</v>
      </c>
      <c r="E214" s="24" t="s">
        <v>406</v>
      </c>
      <c r="F214" s="18">
        <v>0.07032407407407408</v>
      </c>
      <c r="G214" s="6" t="str">
        <f t="shared" si="14"/>
        <v>4.48/km</v>
      </c>
      <c r="H214" s="9">
        <f t="shared" si="13"/>
        <v>0.020868055555555563</v>
      </c>
      <c r="I214" s="19">
        <f t="shared" si="15"/>
        <v>0.014224537037037042</v>
      </c>
    </row>
    <row r="215" spans="1:9" ht="14.25" customHeight="1">
      <c r="A215" s="22">
        <f t="shared" si="16"/>
        <v>212</v>
      </c>
      <c r="B215" s="40" t="s">
        <v>687</v>
      </c>
      <c r="C215" s="24" t="s">
        <v>188</v>
      </c>
      <c r="D215" s="28" t="s">
        <v>371</v>
      </c>
      <c r="E215" s="24" t="s">
        <v>209</v>
      </c>
      <c r="F215" s="18">
        <v>0.07032407407407408</v>
      </c>
      <c r="G215" s="6" t="str">
        <f t="shared" si="14"/>
        <v>4.48/km</v>
      </c>
      <c r="H215" s="9">
        <f t="shared" si="13"/>
        <v>0.020868055555555563</v>
      </c>
      <c r="I215" s="19">
        <f t="shared" si="15"/>
        <v>0.018761574074074083</v>
      </c>
    </row>
    <row r="216" spans="1:9" ht="14.25" customHeight="1">
      <c r="A216" s="22">
        <f t="shared" si="16"/>
        <v>213</v>
      </c>
      <c r="B216" s="40" t="s">
        <v>688</v>
      </c>
      <c r="C216" s="24" t="s">
        <v>195</v>
      </c>
      <c r="D216" s="28" t="s">
        <v>369</v>
      </c>
      <c r="E216" s="24" t="s">
        <v>909</v>
      </c>
      <c r="F216" s="18">
        <v>0.07034722222222221</v>
      </c>
      <c r="G216" s="6" t="str">
        <f t="shared" si="14"/>
        <v>4.48/km</v>
      </c>
      <c r="H216" s="9">
        <f aca="true" t="shared" si="17" ref="H216:H279">F216-$F$4</f>
        <v>0.020891203703703697</v>
      </c>
      <c r="I216" s="19">
        <f t="shared" si="15"/>
        <v>0.019976851851851843</v>
      </c>
    </row>
    <row r="217" spans="1:9" ht="14.25" customHeight="1">
      <c r="A217" s="22">
        <f t="shared" si="16"/>
        <v>214</v>
      </c>
      <c r="B217" s="40" t="s">
        <v>560</v>
      </c>
      <c r="C217" s="24" t="s">
        <v>186</v>
      </c>
      <c r="D217" s="28" t="s">
        <v>389</v>
      </c>
      <c r="E217" s="24" t="s">
        <v>406</v>
      </c>
      <c r="F217" s="18">
        <v>0.07048611111111111</v>
      </c>
      <c r="G217" s="6" t="str">
        <f t="shared" si="14"/>
        <v>4.49/km</v>
      </c>
      <c r="H217" s="9">
        <f t="shared" si="17"/>
        <v>0.021030092592592593</v>
      </c>
      <c r="I217" s="19">
        <f t="shared" si="15"/>
        <v>0.014386574074074072</v>
      </c>
    </row>
    <row r="218" spans="1:9" ht="14.25" customHeight="1">
      <c r="A218" s="22">
        <f t="shared" si="16"/>
        <v>215</v>
      </c>
      <c r="B218" s="40" t="s">
        <v>294</v>
      </c>
      <c r="C218" s="24" t="s">
        <v>183</v>
      </c>
      <c r="D218" s="28" t="s">
        <v>561</v>
      </c>
      <c r="E218" s="24" t="s">
        <v>481</v>
      </c>
      <c r="F218" s="18">
        <v>0.07050925925925926</v>
      </c>
      <c r="G218" s="6" t="str">
        <f t="shared" si="14"/>
        <v>4.49/km</v>
      </c>
      <c r="H218" s="9">
        <f t="shared" si="17"/>
        <v>0.02105324074074074</v>
      </c>
      <c r="I218" s="19">
        <f t="shared" si="15"/>
        <v>0</v>
      </c>
    </row>
    <row r="219" spans="1:9" ht="14.25" customHeight="1">
      <c r="A219" s="22">
        <f t="shared" si="16"/>
        <v>216</v>
      </c>
      <c r="B219" s="40" t="s">
        <v>307</v>
      </c>
      <c r="C219" s="24" t="s">
        <v>807</v>
      </c>
      <c r="D219" s="28" t="s">
        <v>369</v>
      </c>
      <c r="E219" s="24" t="s">
        <v>867</v>
      </c>
      <c r="F219" s="18">
        <v>0.0705324074074074</v>
      </c>
      <c r="G219" s="6" t="str">
        <f t="shared" si="14"/>
        <v>4.49/km</v>
      </c>
      <c r="H219" s="9">
        <f t="shared" si="17"/>
        <v>0.021076388888888888</v>
      </c>
      <c r="I219" s="19">
        <f t="shared" si="15"/>
        <v>0.020162037037037034</v>
      </c>
    </row>
    <row r="220" spans="1:9" ht="14.25" customHeight="1">
      <c r="A220" s="22">
        <f t="shared" si="16"/>
        <v>217</v>
      </c>
      <c r="B220" s="40" t="s">
        <v>689</v>
      </c>
      <c r="C220" s="24" t="s">
        <v>195</v>
      </c>
      <c r="D220" s="28" t="s">
        <v>369</v>
      </c>
      <c r="E220" s="24" t="s">
        <v>907</v>
      </c>
      <c r="F220" s="18">
        <v>0.07055555555555555</v>
      </c>
      <c r="G220" s="6" t="str">
        <f t="shared" si="14"/>
        <v>4.49/km</v>
      </c>
      <c r="H220" s="9">
        <f t="shared" si="17"/>
        <v>0.021099537037037035</v>
      </c>
      <c r="I220" s="19">
        <f t="shared" si="15"/>
        <v>0.02018518518518518</v>
      </c>
    </row>
    <row r="221" spans="1:9" ht="14.25" customHeight="1">
      <c r="A221" s="22">
        <f t="shared" si="16"/>
        <v>218</v>
      </c>
      <c r="B221" s="40" t="s">
        <v>563</v>
      </c>
      <c r="C221" s="24" t="s">
        <v>236</v>
      </c>
      <c r="D221" s="28" t="s">
        <v>371</v>
      </c>
      <c r="E221" s="24" t="s">
        <v>47</v>
      </c>
      <c r="F221" s="18">
        <v>0.07056712962962963</v>
      </c>
      <c r="G221" s="6" t="str">
        <f t="shared" si="14"/>
        <v>4.49/km</v>
      </c>
      <c r="H221" s="9">
        <f t="shared" si="17"/>
        <v>0.021111111111111115</v>
      </c>
      <c r="I221" s="19">
        <f t="shared" si="15"/>
        <v>0.019004629629629635</v>
      </c>
    </row>
    <row r="222" spans="1:9" ht="14.25" customHeight="1">
      <c r="A222" s="22">
        <f t="shared" si="16"/>
        <v>219</v>
      </c>
      <c r="B222" s="40" t="s">
        <v>221</v>
      </c>
      <c r="C222" s="24" t="s">
        <v>198</v>
      </c>
      <c r="D222" s="28" t="s">
        <v>369</v>
      </c>
      <c r="E222" s="24" t="s">
        <v>406</v>
      </c>
      <c r="F222" s="18">
        <v>0.07060185185185185</v>
      </c>
      <c r="G222" s="6" t="str">
        <f t="shared" si="14"/>
        <v>4.49/km</v>
      </c>
      <c r="H222" s="9">
        <f t="shared" si="17"/>
        <v>0.02114583333333333</v>
      </c>
      <c r="I222" s="19">
        <f t="shared" si="15"/>
        <v>0.020231481481481475</v>
      </c>
    </row>
    <row r="223" spans="1:9" s="29" customFormat="1" ht="14.25" customHeight="1">
      <c r="A223" s="22">
        <f t="shared" si="16"/>
        <v>220</v>
      </c>
      <c r="B223" s="41" t="s">
        <v>690</v>
      </c>
      <c r="C223" s="30" t="s">
        <v>808</v>
      </c>
      <c r="D223" s="31" t="s">
        <v>440</v>
      </c>
      <c r="E223" s="10" t="s">
        <v>364</v>
      </c>
      <c r="F223" s="32">
        <v>0.07063657407407407</v>
      </c>
      <c r="G223" s="7" t="str">
        <f t="shared" si="14"/>
        <v>4.49/km</v>
      </c>
      <c r="H223" s="8">
        <f t="shared" si="17"/>
        <v>0.021180555555555557</v>
      </c>
      <c r="I223" s="20">
        <f t="shared" si="15"/>
        <v>0.00797453703703703</v>
      </c>
    </row>
    <row r="224" spans="1:9" ht="14.25" customHeight="1">
      <c r="A224" s="22">
        <f t="shared" si="16"/>
        <v>221</v>
      </c>
      <c r="B224" s="40" t="s">
        <v>564</v>
      </c>
      <c r="C224" s="24" t="s">
        <v>565</v>
      </c>
      <c r="D224" s="28" t="s">
        <v>389</v>
      </c>
      <c r="E224" s="24" t="s">
        <v>867</v>
      </c>
      <c r="F224" s="18">
        <v>0.07068287037037037</v>
      </c>
      <c r="G224" s="6" t="str">
        <f t="shared" si="14"/>
        <v>4.49/km</v>
      </c>
      <c r="H224" s="9">
        <f t="shared" si="17"/>
        <v>0.02122685185185185</v>
      </c>
      <c r="I224" s="19">
        <f t="shared" si="15"/>
        <v>0.01458333333333333</v>
      </c>
    </row>
    <row r="225" spans="1:9" ht="14.25" customHeight="1">
      <c r="A225" s="22">
        <f t="shared" si="16"/>
        <v>222</v>
      </c>
      <c r="B225" s="40" t="s">
        <v>691</v>
      </c>
      <c r="C225" s="24" t="s">
        <v>783</v>
      </c>
      <c r="D225" s="28" t="s">
        <v>367</v>
      </c>
      <c r="E225" s="24" t="s">
        <v>877</v>
      </c>
      <c r="F225" s="18">
        <v>0.07078703703703704</v>
      </c>
      <c r="G225" s="6" t="str">
        <f t="shared" si="14"/>
        <v>4.50/km</v>
      </c>
      <c r="H225" s="9">
        <f t="shared" si="17"/>
        <v>0.02133101851851852</v>
      </c>
      <c r="I225" s="19">
        <f t="shared" si="15"/>
        <v>0.02133101851851852</v>
      </c>
    </row>
    <row r="226" spans="1:9" ht="14.25" customHeight="1">
      <c r="A226" s="22">
        <f t="shared" si="16"/>
        <v>223</v>
      </c>
      <c r="B226" s="40" t="s">
        <v>567</v>
      </c>
      <c r="C226" s="24" t="s">
        <v>288</v>
      </c>
      <c r="D226" s="28" t="s">
        <v>414</v>
      </c>
      <c r="E226" s="24" t="s">
        <v>878</v>
      </c>
      <c r="F226" s="18">
        <v>0.07082175925925926</v>
      </c>
      <c r="G226" s="6" t="str">
        <f t="shared" si="14"/>
        <v>4.50/km</v>
      </c>
      <c r="H226" s="9">
        <f t="shared" si="17"/>
        <v>0.021365740740740748</v>
      </c>
      <c r="I226" s="19">
        <f t="shared" si="15"/>
        <v>0.010891203703703702</v>
      </c>
    </row>
    <row r="227" spans="1:9" ht="14.25" customHeight="1">
      <c r="A227" s="22">
        <f t="shared" si="16"/>
        <v>224</v>
      </c>
      <c r="B227" s="40" t="s">
        <v>692</v>
      </c>
      <c r="C227" s="24" t="s">
        <v>809</v>
      </c>
      <c r="D227" s="28" t="s">
        <v>410</v>
      </c>
      <c r="E227" s="24" t="s">
        <v>879</v>
      </c>
      <c r="F227" s="18">
        <v>0.07086805555555555</v>
      </c>
      <c r="G227" s="6" t="str">
        <f t="shared" si="14"/>
        <v>4.50/km</v>
      </c>
      <c r="H227" s="9">
        <f t="shared" si="17"/>
        <v>0.021412037037037028</v>
      </c>
      <c r="I227" s="19">
        <f t="shared" si="15"/>
        <v>0.011122685185185173</v>
      </c>
    </row>
    <row r="228" spans="1:9" ht="14.25" customHeight="1">
      <c r="A228" s="22">
        <f t="shared" si="16"/>
        <v>225</v>
      </c>
      <c r="B228" s="40" t="s">
        <v>217</v>
      </c>
      <c r="C228" s="24" t="s">
        <v>179</v>
      </c>
      <c r="D228" s="28" t="s">
        <v>518</v>
      </c>
      <c r="E228" s="24" t="s">
        <v>406</v>
      </c>
      <c r="F228" s="18">
        <v>0.07086805555555555</v>
      </c>
      <c r="G228" s="6" t="str">
        <f t="shared" si="14"/>
        <v>4.50/km</v>
      </c>
      <c r="H228" s="9">
        <f t="shared" si="17"/>
        <v>0.021412037037037028</v>
      </c>
      <c r="I228" s="19">
        <f t="shared" si="15"/>
        <v>0.002025462962962951</v>
      </c>
    </row>
    <row r="229" spans="1:9" ht="14.25" customHeight="1">
      <c r="A229" s="22">
        <f t="shared" si="16"/>
        <v>226</v>
      </c>
      <c r="B229" s="40" t="s">
        <v>693</v>
      </c>
      <c r="C229" s="24" t="s">
        <v>810</v>
      </c>
      <c r="D229" s="28" t="s">
        <v>371</v>
      </c>
      <c r="E229" s="24" t="s">
        <v>366</v>
      </c>
      <c r="F229" s="18">
        <v>0.0708912037037037</v>
      </c>
      <c r="G229" s="6" t="str">
        <f t="shared" si="14"/>
        <v>4.50/km</v>
      </c>
      <c r="H229" s="9">
        <f t="shared" si="17"/>
        <v>0.02143518518518519</v>
      </c>
      <c r="I229" s="19">
        <f t="shared" si="15"/>
        <v>0.01932870370370371</v>
      </c>
    </row>
    <row r="230" spans="1:9" ht="14.25" customHeight="1">
      <c r="A230" s="22">
        <f t="shared" si="16"/>
        <v>227</v>
      </c>
      <c r="B230" s="40" t="s">
        <v>570</v>
      </c>
      <c r="C230" s="24" t="s">
        <v>189</v>
      </c>
      <c r="D230" s="28" t="s">
        <v>389</v>
      </c>
      <c r="E230" s="24" t="s">
        <v>880</v>
      </c>
      <c r="F230" s="18">
        <v>0.07090277777777777</v>
      </c>
      <c r="G230" s="6" t="str">
        <f t="shared" si="14"/>
        <v>4.50/km</v>
      </c>
      <c r="H230" s="9">
        <f t="shared" si="17"/>
        <v>0.021446759259259256</v>
      </c>
      <c r="I230" s="19">
        <f t="shared" si="15"/>
        <v>0.014803240740740735</v>
      </c>
    </row>
    <row r="231" spans="1:9" ht="14.25" customHeight="1">
      <c r="A231" s="22">
        <f t="shared" si="16"/>
        <v>228</v>
      </c>
      <c r="B231" s="40" t="s">
        <v>572</v>
      </c>
      <c r="C231" s="24" t="s">
        <v>188</v>
      </c>
      <c r="D231" s="28" t="s">
        <v>371</v>
      </c>
      <c r="E231" s="24" t="s">
        <v>429</v>
      </c>
      <c r="F231" s="18">
        <v>0.07092592592592593</v>
      </c>
      <c r="G231" s="6" t="str">
        <f t="shared" si="14"/>
        <v>4.50/km</v>
      </c>
      <c r="H231" s="9">
        <f t="shared" si="17"/>
        <v>0.021469907407407417</v>
      </c>
      <c r="I231" s="19">
        <f t="shared" si="15"/>
        <v>0.019363425925925937</v>
      </c>
    </row>
    <row r="232" spans="1:9" ht="14.25" customHeight="1">
      <c r="A232" s="22">
        <f t="shared" si="16"/>
        <v>229</v>
      </c>
      <c r="B232" s="40" t="s">
        <v>573</v>
      </c>
      <c r="C232" s="24" t="s">
        <v>574</v>
      </c>
      <c r="D232" s="28" t="s">
        <v>367</v>
      </c>
      <c r="E232" s="24" t="s">
        <v>873</v>
      </c>
      <c r="F232" s="18">
        <v>0.07104166666666667</v>
      </c>
      <c r="G232" s="6" t="str">
        <f t="shared" si="14"/>
        <v>4.51/km</v>
      </c>
      <c r="H232" s="9">
        <f t="shared" si="17"/>
        <v>0.021585648148148152</v>
      </c>
      <c r="I232" s="19">
        <f t="shared" si="15"/>
        <v>0.021585648148148152</v>
      </c>
    </row>
    <row r="233" spans="1:9" ht="14.25" customHeight="1">
      <c r="A233" s="22">
        <f t="shared" si="16"/>
        <v>230</v>
      </c>
      <c r="B233" s="40" t="s">
        <v>575</v>
      </c>
      <c r="C233" s="24" t="s">
        <v>178</v>
      </c>
      <c r="D233" s="28" t="s">
        <v>369</v>
      </c>
      <c r="E233" s="24" t="s">
        <v>47</v>
      </c>
      <c r="F233" s="18">
        <v>0.07107638888888888</v>
      </c>
      <c r="G233" s="6" t="str">
        <f t="shared" si="14"/>
        <v>4.51/km</v>
      </c>
      <c r="H233" s="9">
        <f t="shared" si="17"/>
        <v>0.021620370370370366</v>
      </c>
      <c r="I233" s="19">
        <f t="shared" si="15"/>
        <v>0.020706018518518512</v>
      </c>
    </row>
    <row r="234" spans="1:9" ht="14.25" customHeight="1">
      <c r="A234" s="22">
        <f t="shared" si="16"/>
        <v>231</v>
      </c>
      <c r="B234" s="40" t="s">
        <v>688</v>
      </c>
      <c r="C234" s="24" t="s">
        <v>811</v>
      </c>
      <c r="D234" s="28" t="s">
        <v>371</v>
      </c>
      <c r="E234" s="24" t="s">
        <v>366</v>
      </c>
      <c r="F234" s="18">
        <v>0.07108796296296296</v>
      </c>
      <c r="G234" s="6" t="str">
        <f t="shared" si="14"/>
        <v>4.51/km</v>
      </c>
      <c r="H234" s="9">
        <f t="shared" si="17"/>
        <v>0.021631944444444447</v>
      </c>
      <c r="I234" s="19">
        <f t="shared" si="15"/>
        <v>0.019525462962962967</v>
      </c>
    </row>
    <row r="235" spans="1:9" ht="14.25" customHeight="1">
      <c r="A235" s="22">
        <f t="shared" si="16"/>
        <v>232</v>
      </c>
      <c r="B235" s="40" t="s">
        <v>576</v>
      </c>
      <c r="C235" s="24" t="s">
        <v>226</v>
      </c>
      <c r="D235" s="28" t="s">
        <v>369</v>
      </c>
      <c r="E235" s="24" t="s">
        <v>577</v>
      </c>
      <c r="F235" s="18">
        <v>0.07113425925925926</v>
      </c>
      <c r="G235" s="6" t="str">
        <f t="shared" si="14"/>
        <v>4.51/km</v>
      </c>
      <c r="H235" s="9">
        <f t="shared" si="17"/>
        <v>0.02167824074074074</v>
      </c>
      <c r="I235" s="19">
        <f t="shared" si="15"/>
        <v>0.020763888888888887</v>
      </c>
    </row>
    <row r="236" spans="1:9" ht="14.25" customHeight="1">
      <c r="A236" s="22">
        <f t="shared" si="16"/>
        <v>233</v>
      </c>
      <c r="B236" s="40" t="s">
        <v>578</v>
      </c>
      <c r="C236" s="24" t="s">
        <v>183</v>
      </c>
      <c r="D236" s="28" t="s">
        <v>371</v>
      </c>
      <c r="E236" s="24" t="s">
        <v>332</v>
      </c>
      <c r="F236" s="18">
        <v>0.07114583333333334</v>
      </c>
      <c r="G236" s="6" t="str">
        <f t="shared" si="14"/>
        <v>4.51/km</v>
      </c>
      <c r="H236" s="9">
        <f t="shared" si="17"/>
        <v>0.02168981481481482</v>
      </c>
      <c r="I236" s="19">
        <f t="shared" si="15"/>
        <v>0.01958333333333334</v>
      </c>
    </row>
    <row r="237" spans="1:9" ht="14.25" customHeight="1">
      <c r="A237" s="22">
        <f t="shared" si="16"/>
        <v>234</v>
      </c>
      <c r="B237" s="40" t="s">
        <v>579</v>
      </c>
      <c r="C237" s="24" t="s">
        <v>580</v>
      </c>
      <c r="D237" s="28" t="s">
        <v>389</v>
      </c>
      <c r="E237" s="24" t="s">
        <v>47</v>
      </c>
      <c r="F237" s="18">
        <v>0.07119212962962963</v>
      </c>
      <c r="G237" s="6" t="str">
        <f t="shared" si="14"/>
        <v>4.52/km</v>
      </c>
      <c r="H237" s="9">
        <f t="shared" si="17"/>
        <v>0.021736111111111116</v>
      </c>
      <c r="I237" s="19">
        <f t="shared" si="15"/>
        <v>0.015092592592592595</v>
      </c>
    </row>
    <row r="238" spans="1:9" ht="14.25" customHeight="1">
      <c r="A238" s="22">
        <f t="shared" si="16"/>
        <v>235</v>
      </c>
      <c r="B238" s="40" t="s">
        <v>581</v>
      </c>
      <c r="C238" s="24" t="s">
        <v>188</v>
      </c>
      <c r="D238" s="28" t="s">
        <v>371</v>
      </c>
      <c r="E238" s="24" t="s">
        <v>332</v>
      </c>
      <c r="F238" s="18">
        <v>0.0712037037037037</v>
      </c>
      <c r="G238" s="6" t="str">
        <f t="shared" si="14"/>
        <v>4.52/km</v>
      </c>
      <c r="H238" s="9">
        <f t="shared" si="17"/>
        <v>0.021747685185185182</v>
      </c>
      <c r="I238" s="19">
        <f t="shared" si="15"/>
        <v>0.019641203703703702</v>
      </c>
    </row>
    <row r="239" spans="1:9" ht="14.25" customHeight="1">
      <c r="A239" s="22">
        <f t="shared" si="16"/>
        <v>236</v>
      </c>
      <c r="B239" s="40" t="s">
        <v>295</v>
      </c>
      <c r="C239" s="24" t="s">
        <v>199</v>
      </c>
      <c r="D239" s="28" t="s">
        <v>456</v>
      </c>
      <c r="E239" s="24" t="s">
        <v>408</v>
      </c>
      <c r="F239" s="18">
        <v>0.07125</v>
      </c>
      <c r="G239" s="6" t="str">
        <f t="shared" si="14"/>
        <v>4.52/km</v>
      </c>
      <c r="H239" s="9">
        <f t="shared" si="17"/>
        <v>0.021793981481481477</v>
      </c>
      <c r="I239" s="19">
        <f t="shared" si="15"/>
        <v>0.0071874999999999994</v>
      </c>
    </row>
    <row r="240" spans="1:9" ht="14.25" customHeight="1">
      <c r="A240" s="22">
        <f t="shared" si="16"/>
        <v>237</v>
      </c>
      <c r="B240" s="40" t="s">
        <v>694</v>
      </c>
      <c r="C240" s="24" t="s">
        <v>812</v>
      </c>
      <c r="D240" s="28" t="s">
        <v>440</v>
      </c>
      <c r="E240" s="24" t="s">
        <v>851</v>
      </c>
      <c r="F240" s="18">
        <v>0.07127314814814815</v>
      </c>
      <c r="G240" s="6" t="str">
        <f t="shared" si="14"/>
        <v>4.52/km</v>
      </c>
      <c r="H240" s="9">
        <f t="shared" si="17"/>
        <v>0.021817129629629638</v>
      </c>
      <c r="I240" s="19">
        <f t="shared" si="15"/>
        <v>0.008611111111111111</v>
      </c>
    </row>
    <row r="241" spans="1:9" ht="14.25" customHeight="1">
      <c r="A241" s="22">
        <f t="shared" si="16"/>
        <v>238</v>
      </c>
      <c r="B241" s="40" t="s">
        <v>327</v>
      </c>
      <c r="C241" s="24" t="s">
        <v>213</v>
      </c>
      <c r="D241" s="28" t="s">
        <v>414</v>
      </c>
      <c r="E241" s="24" t="s">
        <v>47</v>
      </c>
      <c r="F241" s="18">
        <v>0.07136574074074074</v>
      </c>
      <c r="G241" s="6" t="str">
        <f t="shared" si="14"/>
        <v>4.52/km</v>
      </c>
      <c r="H241" s="9">
        <f t="shared" si="17"/>
        <v>0.021909722222222226</v>
      </c>
      <c r="I241" s="19">
        <f t="shared" si="15"/>
        <v>0.01143518518518518</v>
      </c>
    </row>
    <row r="242" spans="1:9" ht="14.25" customHeight="1">
      <c r="A242" s="22">
        <f t="shared" si="16"/>
        <v>239</v>
      </c>
      <c r="B242" s="40" t="s">
        <v>275</v>
      </c>
      <c r="C242" s="24" t="s">
        <v>225</v>
      </c>
      <c r="D242" s="28" t="s">
        <v>371</v>
      </c>
      <c r="E242" s="24" t="s">
        <v>598</v>
      </c>
      <c r="F242" s="18">
        <v>0.07141203703703704</v>
      </c>
      <c r="G242" s="6" t="str">
        <f t="shared" si="14"/>
        <v>4.52/km</v>
      </c>
      <c r="H242" s="9">
        <f t="shared" si="17"/>
        <v>0.02195601851851852</v>
      </c>
      <c r="I242" s="19">
        <f t="shared" si="15"/>
        <v>0.01984953703703704</v>
      </c>
    </row>
    <row r="243" spans="1:9" ht="14.25" customHeight="1">
      <c r="A243" s="22">
        <f t="shared" si="16"/>
        <v>240</v>
      </c>
      <c r="B243" s="40" t="s">
        <v>583</v>
      </c>
      <c r="C243" s="24" t="s">
        <v>813</v>
      </c>
      <c r="D243" s="28" t="s">
        <v>414</v>
      </c>
      <c r="E243" s="24" t="s">
        <v>868</v>
      </c>
      <c r="F243" s="18">
        <v>0.07141203703703704</v>
      </c>
      <c r="G243" s="6" t="str">
        <f t="shared" si="14"/>
        <v>4.52/km</v>
      </c>
      <c r="H243" s="9">
        <f t="shared" si="17"/>
        <v>0.02195601851851852</v>
      </c>
      <c r="I243" s="19">
        <f t="shared" si="15"/>
        <v>0.011481481481481474</v>
      </c>
    </row>
    <row r="244" spans="1:9" s="29" customFormat="1" ht="14.25" customHeight="1">
      <c r="A244" s="22">
        <f t="shared" si="16"/>
        <v>241</v>
      </c>
      <c r="B244" s="41" t="s">
        <v>695</v>
      </c>
      <c r="C244" s="30" t="s">
        <v>190</v>
      </c>
      <c r="D244" s="31" t="s">
        <v>389</v>
      </c>
      <c r="E244" s="10" t="s">
        <v>364</v>
      </c>
      <c r="F244" s="32">
        <v>0.07143518518518518</v>
      </c>
      <c r="G244" s="7" t="str">
        <f t="shared" si="14"/>
        <v>4.53/km</v>
      </c>
      <c r="H244" s="8">
        <f t="shared" si="17"/>
        <v>0.021979166666666668</v>
      </c>
      <c r="I244" s="20">
        <f t="shared" si="15"/>
        <v>0.015335648148148147</v>
      </c>
    </row>
    <row r="245" spans="1:9" ht="14.25" customHeight="1">
      <c r="A245" s="22">
        <f t="shared" si="16"/>
        <v>242</v>
      </c>
      <c r="B245" s="40" t="s">
        <v>584</v>
      </c>
      <c r="C245" s="24" t="s">
        <v>585</v>
      </c>
      <c r="D245" s="28" t="s">
        <v>440</v>
      </c>
      <c r="E245" s="24" t="s">
        <v>47</v>
      </c>
      <c r="F245" s="18">
        <v>0.07145833333333333</v>
      </c>
      <c r="G245" s="6" t="str">
        <f t="shared" si="14"/>
        <v>4.53/km</v>
      </c>
      <c r="H245" s="9">
        <f t="shared" si="17"/>
        <v>0.022002314814814815</v>
      </c>
      <c r="I245" s="19">
        <f t="shared" si="15"/>
        <v>0.008796296296296288</v>
      </c>
    </row>
    <row r="246" spans="1:9" ht="14.25" customHeight="1">
      <c r="A246" s="22">
        <f t="shared" si="16"/>
        <v>243</v>
      </c>
      <c r="B246" s="40" t="s">
        <v>586</v>
      </c>
      <c r="C246" s="24" t="s">
        <v>229</v>
      </c>
      <c r="D246" s="28" t="s">
        <v>410</v>
      </c>
      <c r="E246" s="24" t="s">
        <v>868</v>
      </c>
      <c r="F246" s="18">
        <v>0.07150462962962963</v>
      </c>
      <c r="G246" s="6" t="str">
        <f t="shared" si="14"/>
        <v>4.53/km</v>
      </c>
      <c r="H246" s="9">
        <f t="shared" si="17"/>
        <v>0.02204861111111111</v>
      </c>
      <c r="I246" s="19">
        <f t="shared" si="15"/>
        <v>0.011759259259259254</v>
      </c>
    </row>
    <row r="247" spans="1:9" ht="14.25" customHeight="1">
      <c r="A247" s="22">
        <f t="shared" si="16"/>
        <v>244</v>
      </c>
      <c r="B247" s="40" t="s">
        <v>305</v>
      </c>
      <c r="C247" s="24" t="s">
        <v>814</v>
      </c>
      <c r="D247" s="28" t="s">
        <v>414</v>
      </c>
      <c r="E247" s="24" t="s">
        <v>239</v>
      </c>
      <c r="F247" s="18">
        <v>0.07152777777777779</v>
      </c>
      <c r="G247" s="6" t="str">
        <f t="shared" si="14"/>
        <v>4.53/km</v>
      </c>
      <c r="H247" s="9">
        <f t="shared" si="17"/>
        <v>0.02207175925925927</v>
      </c>
      <c r="I247" s="19">
        <f t="shared" si="15"/>
        <v>0.011597222222222224</v>
      </c>
    </row>
    <row r="248" spans="1:9" ht="14.25" customHeight="1">
      <c r="A248" s="22">
        <f t="shared" si="16"/>
        <v>245</v>
      </c>
      <c r="B248" s="40" t="s">
        <v>320</v>
      </c>
      <c r="C248" s="24" t="s">
        <v>190</v>
      </c>
      <c r="D248" s="28" t="s">
        <v>389</v>
      </c>
      <c r="E248" s="24" t="s">
        <v>905</v>
      </c>
      <c r="F248" s="18">
        <v>0.07158564814814815</v>
      </c>
      <c r="G248" s="6" t="str">
        <f t="shared" si="14"/>
        <v>4.53/km</v>
      </c>
      <c r="H248" s="9">
        <f t="shared" si="17"/>
        <v>0.02212962962962963</v>
      </c>
      <c r="I248" s="19">
        <f t="shared" si="15"/>
        <v>0.01548611111111111</v>
      </c>
    </row>
    <row r="249" spans="1:9" ht="14.25" customHeight="1">
      <c r="A249" s="22">
        <f t="shared" si="16"/>
        <v>246</v>
      </c>
      <c r="B249" s="40" t="s">
        <v>587</v>
      </c>
      <c r="C249" s="24" t="s">
        <v>379</v>
      </c>
      <c r="D249" s="28" t="s">
        <v>389</v>
      </c>
      <c r="E249" s="24" t="s">
        <v>406</v>
      </c>
      <c r="F249" s="18">
        <v>0.07159722222222221</v>
      </c>
      <c r="G249" s="6" t="str">
        <f t="shared" si="14"/>
        <v>4.53/km</v>
      </c>
      <c r="H249" s="9">
        <f t="shared" si="17"/>
        <v>0.022141203703703698</v>
      </c>
      <c r="I249" s="19">
        <f t="shared" si="15"/>
        <v>0.015497685185185177</v>
      </c>
    </row>
    <row r="250" spans="1:9" ht="14.25" customHeight="1">
      <c r="A250" s="22">
        <f t="shared" si="16"/>
        <v>247</v>
      </c>
      <c r="B250" s="40" t="s">
        <v>299</v>
      </c>
      <c r="C250" s="24" t="s">
        <v>300</v>
      </c>
      <c r="D250" s="28" t="s">
        <v>588</v>
      </c>
      <c r="E250" s="24" t="s">
        <v>589</v>
      </c>
      <c r="F250" s="18">
        <v>0.0716087962962963</v>
      </c>
      <c r="G250" s="6" t="str">
        <f t="shared" si="14"/>
        <v>4.53/km</v>
      </c>
      <c r="H250" s="9">
        <f t="shared" si="17"/>
        <v>0.022152777777777778</v>
      </c>
      <c r="I250" s="19">
        <f t="shared" si="15"/>
        <v>0</v>
      </c>
    </row>
    <row r="251" spans="1:9" ht="14.25" customHeight="1">
      <c r="A251" s="22">
        <f t="shared" si="16"/>
        <v>248</v>
      </c>
      <c r="B251" s="40" t="s">
        <v>696</v>
      </c>
      <c r="C251" s="24" t="s">
        <v>815</v>
      </c>
      <c r="D251" s="28" t="s">
        <v>389</v>
      </c>
      <c r="E251" s="24" t="s">
        <v>881</v>
      </c>
      <c r="F251" s="18">
        <v>0.07164351851851852</v>
      </c>
      <c r="G251" s="6" t="str">
        <f t="shared" si="14"/>
        <v>4.53/km</v>
      </c>
      <c r="H251" s="9">
        <f t="shared" si="17"/>
        <v>0.022187500000000006</v>
      </c>
      <c r="I251" s="19">
        <f t="shared" si="15"/>
        <v>0.015543981481481485</v>
      </c>
    </row>
    <row r="252" spans="1:9" ht="14.25" customHeight="1">
      <c r="A252" s="22">
        <f t="shared" si="16"/>
        <v>249</v>
      </c>
      <c r="B252" s="40" t="s">
        <v>697</v>
      </c>
      <c r="C252" s="24" t="s">
        <v>188</v>
      </c>
      <c r="D252" s="28" t="s">
        <v>414</v>
      </c>
      <c r="E252" s="24" t="s">
        <v>851</v>
      </c>
      <c r="F252" s="18">
        <v>0.07165509259259259</v>
      </c>
      <c r="G252" s="6" t="str">
        <f t="shared" si="14"/>
        <v>4.53/km</v>
      </c>
      <c r="H252" s="9">
        <f t="shared" si="17"/>
        <v>0.022199074074074072</v>
      </c>
      <c r="I252" s="19">
        <f t="shared" si="15"/>
        <v>0.011724537037037026</v>
      </c>
    </row>
    <row r="253" spans="1:9" ht="14.25" customHeight="1">
      <c r="A253" s="22">
        <f t="shared" si="16"/>
        <v>250</v>
      </c>
      <c r="B253" s="40" t="s">
        <v>698</v>
      </c>
      <c r="C253" s="24" t="s">
        <v>290</v>
      </c>
      <c r="D253" s="28" t="s">
        <v>367</v>
      </c>
      <c r="E253" s="24" t="s">
        <v>393</v>
      </c>
      <c r="F253" s="18">
        <v>0.07168981481481482</v>
      </c>
      <c r="G253" s="6" t="str">
        <f t="shared" si="14"/>
        <v>4.54/km</v>
      </c>
      <c r="H253" s="9">
        <f t="shared" si="17"/>
        <v>0.0222337962962963</v>
      </c>
      <c r="I253" s="19">
        <f t="shared" si="15"/>
        <v>0.0222337962962963</v>
      </c>
    </row>
    <row r="254" spans="1:9" ht="14.25" customHeight="1">
      <c r="A254" s="22">
        <f t="shared" si="16"/>
        <v>251</v>
      </c>
      <c r="B254" s="40" t="s">
        <v>591</v>
      </c>
      <c r="C254" s="24" t="s">
        <v>317</v>
      </c>
      <c r="D254" s="28" t="s">
        <v>369</v>
      </c>
      <c r="E254" s="24" t="s">
        <v>867</v>
      </c>
      <c r="F254" s="18">
        <v>0.07171296296296296</v>
      </c>
      <c r="G254" s="6" t="str">
        <f t="shared" si="14"/>
        <v>4.54/km</v>
      </c>
      <c r="H254" s="9">
        <f t="shared" si="17"/>
        <v>0.022256944444444447</v>
      </c>
      <c r="I254" s="19">
        <f t="shared" si="15"/>
        <v>0.021342592592592594</v>
      </c>
    </row>
    <row r="255" spans="1:9" ht="14.25" customHeight="1">
      <c r="A255" s="22">
        <f t="shared" si="16"/>
        <v>252</v>
      </c>
      <c r="B255" s="40" t="s">
        <v>592</v>
      </c>
      <c r="C255" s="24" t="s">
        <v>222</v>
      </c>
      <c r="D255" s="28" t="s">
        <v>410</v>
      </c>
      <c r="E255" s="24" t="s">
        <v>882</v>
      </c>
      <c r="F255" s="18">
        <v>0.07174768518518519</v>
      </c>
      <c r="G255" s="6" t="str">
        <f t="shared" si="14"/>
        <v>4.54/km</v>
      </c>
      <c r="H255" s="9">
        <f t="shared" si="17"/>
        <v>0.022291666666666675</v>
      </c>
      <c r="I255" s="19">
        <f t="shared" si="15"/>
        <v>0.01200231481481482</v>
      </c>
    </row>
    <row r="256" spans="1:9" ht="14.25" customHeight="1">
      <c r="A256" s="22">
        <f t="shared" si="16"/>
        <v>253</v>
      </c>
      <c r="B256" s="40" t="s">
        <v>594</v>
      </c>
      <c r="C256" s="24" t="s">
        <v>346</v>
      </c>
      <c r="D256" s="28" t="s">
        <v>369</v>
      </c>
      <c r="E256" s="24" t="s">
        <v>908</v>
      </c>
      <c r="F256" s="18">
        <v>0.07179398148148149</v>
      </c>
      <c r="G256" s="6" t="str">
        <f t="shared" si="14"/>
        <v>4.54/km</v>
      </c>
      <c r="H256" s="9">
        <f t="shared" si="17"/>
        <v>0.02233796296296297</v>
      </c>
      <c r="I256" s="19">
        <f t="shared" si="15"/>
        <v>0.021423611111111115</v>
      </c>
    </row>
    <row r="257" spans="1:9" ht="14.25" customHeight="1">
      <c r="A257" s="22">
        <f t="shared" si="16"/>
        <v>254</v>
      </c>
      <c r="B257" s="40" t="s">
        <v>699</v>
      </c>
      <c r="C257" s="24" t="s">
        <v>194</v>
      </c>
      <c r="D257" s="28" t="s">
        <v>389</v>
      </c>
      <c r="E257" s="24" t="s">
        <v>596</v>
      </c>
      <c r="F257" s="18">
        <v>0.07186342592592593</v>
      </c>
      <c r="G257" s="6" t="str">
        <f t="shared" si="14"/>
        <v>4.54/km</v>
      </c>
      <c r="H257" s="9">
        <f t="shared" si="17"/>
        <v>0.02240740740740741</v>
      </c>
      <c r="I257" s="19">
        <f t="shared" si="15"/>
        <v>0.01576388888888889</v>
      </c>
    </row>
    <row r="258" spans="1:9" ht="14.25" customHeight="1">
      <c r="A258" s="22">
        <f t="shared" si="16"/>
        <v>255</v>
      </c>
      <c r="B258" s="40" t="s">
        <v>597</v>
      </c>
      <c r="C258" s="24" t="s">
        <v>343</v>
      </c>
      <c r="D258" s="28" t="s">
        <v>491</v>
      </c>
      <c r="E258" s="24" t="s">
        <v>406</v>
      </c>
      <c r="F258" s="18">
        <v>0.071875</v>
      </c>
      <c r="G258" s="6" t="str">
        <f t="shared" si="14"/>
        <v>4.54/km</v>
      </c>
      <c r="H258" s="9">
        <f t="shared" si="17"/>
        <v>0.022418981481481477</v>
      </c>
      <c r="I258" s="19">
        <f t="shared" si="15"/>
        <v>0.0042824074074074014</v>
      </c>
    </row>
    <row r="259" spans="1:9" ht="14.25" customHeight="1">
      <c r="A259" s="22">
        <f t="shared" si="16"/>
        <v>256</v>
      </c>
      <c r="B259" s="40" t="s">
        <v>275</v>
      </c>
      <c r="C259" s="24" t="s">
        <v>225</v>
      </c>
      <c r="D259" s="28" t="s">
        <v>369</v>
      </c>
      <c r="E259" s="24" t="s">
        <v>598</v>
      </c>
      <c r="F259" s="18">
        <v>0.07188657407407407</v>
      </c>
      <c r="G259" s="6" t="str">
        <f t="shared" si="14"/>
        <v>4.54/km</v>
      </c>
      <c r="H259" s="9">
        <f t="shared" si="17"/>
        <v>0.022430555555555558</v>
      </c>
      <c r="I259" s="19">
        <f t="shared" si="15"/>
        <v>0.021516203703703704</v>
      </c>
    </row>
    <row r="260" spans="1:9" ht="14.25" customHeight="1">
      <c r="A260" s="22">
        <f t="shared" si="16"/>
        <v>257</v>
      </c>
      <c r="B260" s="40" t="s">
        <v>599</v>
      </c>
      <c r="C260" s="24" t="s">
        <v>194</v>
      </c>
      <c r="D260" s="28" t="s">
        <v>369</v>
      </c>
      <c r="E260" s="24" t="s">
        <v>406</v>
      </c>
      <c r="F260" s="18">
        <v>0.07188657407407407</v>
      </c>
      <c r="G260" s="6" t="str">
        <f t="shared" si="14"/>
        <v>4.54/km</v>
      </c>
      <c r="H260" s="9">
        <f t="shared" si="17"/>
        <v>0.022430555555555558</v>
      </c>
      <c r="I260" s="19">
        <f t="shared" si="15"/>
        <v>0.021516203703703704</v>
      </c>
    </row>
    <row r="261" spans="1:9" ht="14.25" customHeight="1">
      <c r="A261" s="22">
        <f t="shared" si="16"/>
        <v>258</v>
      </c>
      <c r="B261" s="40" t="s">
        <v>600</v>
      </c>
      <c r="C261" s="24" t="s">
        <v>313</v>
      </c>
      <c r="D261" s="28" t="s">
        <v>414</v>
      </c>
      <c r="E261" s="24" t="s">
        <v>601</v>
      </c>
      <c r="F261" s="18">
        <v>0.07189814814814814</v>
      </c>
      <c r="G261" s="6" t="str">
        <f aca="true" t="shared" si="18" ref="G261:G324">TEXT(INT((HOUR(F261)*3600+MINUTE(F261)*60+SECOND(F261))/$I$2/60),"0")&amp;"."&amp;TEXT(MOD((HOUR(F261)*3600+MINUTE(F261)*60+SECOND(F261))/$I$2,60),"00")&amp;"/km"</f>
        <v>4.54/km</v>
      </c>
      <c r="H261" s="9">
        <f t="shared" si="17"/>
        <v>0.022442129629629624</v>
      </c>
      <c r="I261" s="19">
        <f aca="true" t="shared" si="19" ref="I261:I324">F261-INDEX($F$4:$F$2486,MATCH(D261,$D$4:$D$2486,0))</f>
        <v>0.011967592592592578</v>
      </c>
    </row>
    <row r="262" spans="1:9" ht="14.25" customHeight="1">
      <c r="A262" s="22">
        <f aca="true" t="shared" si="20" ref="A262:A325">A261+1</f>
        <v>259</v>
      </c>
      <c r="B262" s="40" t="s">
        <v>602</v>
      </c>
      <c r="C262" s="24" t="s">
        <v>286</v>
      </c>
      <c r="D262" s="28" t="s">
        <v>389</v>
      </c>
      <c r="E262" s="24" t="s">
        <v>603</v>
      </c>
      <c r="F262" s="18">
        <v>0.07193287037037037</v>
      </c>
      <c r="G262" s="6" t="str">
        <f t="shared" si="18"/>
        <v>4.55/km</v>
      </c>
      <c r="H262" s="9">
        <f t="shared" si="17"/>
        <v>0.022476851851851852</v>
      </c>
      <c r="I262" s="19">
        <f t="shared" si="19"/>
        <v>0.01583333333333333</v>
      </c>
    </row>
    <row r="263" spans="1:9" ht="14.25" customHeight="1">
      <c r="A263" s="22">
        <f t="shared" si="20"/>
        <v>260</v>
      </c>
      <c r="B263" s="40" t="s">
        <v>604</v>
      </c>
      <c r="C263" s="24" t="s">
        <v>183</v>
      </c>
      <c r="D263" s="28" t="s">
        <v>371</v>
      </c>
      <c r="E263" s="24" t="s">
        <v>406</v>
      </c>
      <c r="F263" s="18">
        <v>0.07195601851851852</v>
      </c>
      <c r="G263" s="6" t="str">
        <f t="shared" si="18"/>
        <v>4.55/km</v>
      </c>
      <c r="H263" s="9">
        <f t="shared" si="17"/>
        <v>0.0225</v>
      </c>
      <c r="I263" s="19">
        <f t="shared" si="19"/>
        <v>0.02039351851851852</v>
      </c>
    </row>
    <row r="264" spans="1:9" ht="14.25" customHeight="1">
      <c r="A264" s="22">
        <f t="shared" si="20"/>
        <v>261</v>
      </c>
      <c r="B264" s="40" t="s">
        <v>605</v>
      </c>
      <c r="C264" s="24" t="s">
        <v>180</v>
      </c>
      <c r="D264" s="28" t="s">
        <v>367</v>
      </c>
      <c r="E264" s="24" t="s">
        <v>406</v>
      </c>
      <c r="F264" s="18">
        <v>0.07199074074074074</v>
      </c>
      <c r="G264" s="6" t="str">
        <f t="shared" si="18"/>
        <v>4.55/km</v>
      </c>
      <c r="H264" s="9">
        <f t="shared" si="17"/>
        <v>0.022534722222222227</v>
      </c>
      <c r="I264" s="19">
        <f t="shared" si="19"/>
        <v>0.022534722222222227</v>
      </c>
    </row>
    <row r="265" spans="1:9" ht="14.25" customHeight="1">
      <c r="A265" s="22">
        <f t="shared" si="20"/>
        <v>262</v>
      </c>
      <c r="B265" s="40" t="s">
        <v>296</v>
      </c>
      <c r="C265" s="24" t="s">
        <v>297</v>
      </c>
      <c r="D265" s="28" t="s">
        <v>414</v>
      </c>
      <c r="E265" s="24" t="s">
        <v>47</v>
      </c>
      <c r="F265" s="18">
        <v>0.07201388888888889</v>
      </c>
      <c r="G265" s="6" t="str">
        <f t="shared" si="18"/>
        <v>4.55/km</v>
      </c>
      <c r="H265" s="9">
        <f t="shared" si="17"/>
        <v>0.022557870370370374</v>
      </c>
      <c r="I265" s="19">
        <f t="shared" si="19"/>
        <v>0.012083333333333328</v>
      </c>
    </row>
    <row r="266" spans="1:9" ht="14.25" customHeight="1">
      <c r="A266" s="22">
        <f t="shared" si="20"/>
        <v>263</v>
      </c>
      <c r="B266" s="40" t="s">
        <v>700</v>
      </c>
      <c r="C266" s="24" t="s">
        <v>189</v>
      </c>
      <c r="D266" s="28" t="s">
        <v>369</v>
      </c>
      <c r="E266" s="24" t="s">
        <v>883</v>
      </c>
      <c r="F266" s="18">
        <v>0.07207175925925925</v>
      </c>
      <c r="G266" s="6" t="str">
        <f t="shared" si="18"/>
        <v>4.55/km</v>
      </c>
      <c r="H266" s="9">
        <f t="shared" si="17"/>
        <v>0.022615740740740735</v>
      </c>
      <c r="I266" s="19">
        <f t="shared" si="19"/>
        <v>0.02170138888888888</v>
      </c>
    </row>
    <row r="267" spans="1:9" ht="14.25" customHeight="1">
      <c r="A267" s="22">
        <f t="shared" si="20"/>
        <v>264</v>
      </c>
      <c r="B267" s="40" t="s">
        <v>701</v>
      </c>
      <c r="C267" s="24" t="s">
        <v>816</v>
      </c>
      <c r="D267" s="28" t="s">
        <v>410</v>
      </c>
      <c r="E267" s="24" t="s">
        <v>906</v>
      </c>
      <c r="F267" s="18">
        <v>0.07209490740740741</v>
      </c>
      <c r="G267" s="6" t="str">
        <f t="shared" si="18"/>
        <v>4.55/km</v>
      </c>
      <c r="H267" s="9">
        <f t="shared" si="17"/>
        <v>0.022638888888888896</v>
      </c>
      <c r="I267" s="19">
        <f t="shared" si="19"/>
        <v>0.01234953703703704</v>
      </c>
    </row>
    <row r="268" spans="1:9" ht="14.25" customHeight="1">
      <c r="A268" s="22">
        <f t="shared" si="20"/>
        <v>265</v>
      </c>
      <c r="B268" s="40" t="s">
        <v>702</v>
      </c>
      <c r="C268" s="24" t="s">
        <v>207</v>
      </c>
      <c r="D268" s="28" t="s">
        <v>440</v>
      </c>
      <c r="E268" s="24" t="s">
        <v>366</v>
      </c>
      <c r="F268" s="18">
        <v>0.07219907407407407</v>
      </c>
      <c r="G268" s="6" t="str">
        <f t="shared" si="18"/>
        <v>4.56/km</v>
      </c>
      <c r="H268" s="9">
        <f t="shared" si="17"/>
        <v>0.02274305555555555</v>
      </c>
      <c r="I268" s="19">
        <f t="shared" si="19"/>
        <v>0.009537037037037024</v>
      </c>
    </row>
    <row r="269" spans="1:9" ht="14.25" customHeight="1">
      <c r="A269" s="22">
        <f t="shared" si="20"/>
        <v>266</v>
      </c>
      <c r="B269" s="40" t="s">
        <v>703</v>
      </c>
      <c r="C269" s="24" t="s">
        <v>281</v>
      </c>
      <c r="D269" s="28" t="s">
        <v>518</v>
      </c>
      <c r="E269" s="24" t="s">
        <v>422</v>
      </c>
      <c r="F269" s="18">
        <v>0.07224537037037036</v>
      </c>
      <c r="G269" s="6" t="str">
        <f t="shared" si="18"/>
        <v>4.56/km</v>
      </c>
      <c r="H269" s="9">
        <f t="shared" si="17"/>
        <v>0.022789351851851845</v>
      </c>
      <c r="I269" s="19">
        <f t="shared" si="19"/>
        <v>0.0034027777777777685</v>
      </c>
    </row>
    <row r="270" spans="1:9" ht="14.25" customHeight="1">
      <c r="A270" s="22">
        <f t="shared" si="20"/>
        <v>267</v>
      </c>
      <c r="B270" s="40" t="s">
        <v>607</v>
      </c>
      <c r="C270" s="24" t="s">
        <v>180</v>
      </c>
      <c r="D270" s="28" t="s">
        <v>389</v>
      </c>
      <c r="E270" s="24" t="s">
        <v>406</v>
      </c>
      <c r="F270" s="18">
        <v>0.07232638888888888</v>
      </c>
      <c r="G270" s="6" t="str">
        <f t="shared" si="18"/>
        <v>4.56/km</v>
      </c>
      <c r="H270" s="9">
        <f t="shared" si="17"/>
        <v>0.022870370370370367</v>
      </c>
      <c r="I270" s="19">
        <f t="shared" si="19"/>
        <v>0.016226851851851846</v>
      </c>
    </row>
    <row r="271" spans="1:9" ht="14.25" customHeight="1">
      <c r="A271" s="22">
        <f t="shared" si="20"/>
        <v>268</v>
      </c>
      <c r="B271" s="40" t="s">
        <v>608</v>
      </c>
      <c r="C271" s="24" t="s">
        <v>338</v>
      </c>
      <c r="D271" s="28" t="s">
        <v>491</v>
      </c>
      <c r="E271" s="24" t="s">
        <v>47</v>
      </c>
      <c r="F271" s="18">
        <v>0.07236111111111111</v>
      </c>
      <c r="G271" s="6" t="str">
        <f t="shared" si="18"/>
        <v>4.56/km</v>
      </c>
      <c r="H271" s="9">
        <f t="shared" si="17"/>
        <v>0.022905092592592595</v>
      </c>
      <c r="I271" s="19">
        <f t="shared" si="19"/>
        <v>0.004768518518518519</v>
      </c>
    </row>
    <row r="272" spans="1:9" ht="14.25" customHeight="1">
      <c r="A272" s="22">
        <f t="shared" si="20"/>
        <v>269</v>
      </c>
      <c r="B272" s="40" t="s">
        <v>609</v>
      </c>
      <c r="C272" s="24" t="s">
        <v>189</v>
      </c>
      <c r="D272" s="28" t="s">
        <v>369</v>
      </c>
      <c r="E272" s="24" t="s">
        <v>905</v>
      </c>
      <c r="F272" s="18">
        <v>0.0724074074074074</v>
      </c>
      <c r="G272" s="6" t="str">
        <f t="shared" si="18"/>
        <v>4.57/km</v>
      </c>
      <c r="H272" s="9">
        <f t="shared" si="17"/>
        <v>0.02295138888888889</v>
      </c>
      <c r="I272" s="19">
        <f t="shared" si="19"/>
        <v>0.022037037037037036</v>
      </c>
    </row>
    <row r="273" spans="1:9" ht="14.25" customHeight="1">
      <c r="A273" s="22">
        <f t="shared" si="20"/>
        <v>270</v>
      </c>
      <c r="B273" s="40" t="s">
        <v>704</v>
      </c>
      <c r="C273" s="24" t="s">
        <v>186</v>
      </c>
      <c r="D273" s="28" t="s">
        <v>389</v>
      </c>
      <c r="E273" s="24" t="s">
        <v>910</v>
      </c>
      <c r="F273" s="18">
        <v>0.07241898148148147</v>
      </c>
      <c r="G273" s="6" t="str">
        <f t="shared" si="18"/>
        <v>4.57/km</v>
      </c>
      <c r="H273" s="9">
        <f t="shared" si="17"/>
        <v>0.022962962962962956</v>
      </c>
      <c r="I273" s="19">
        <f t="shared" si="19"/>
        <v>0.016319444444444435</v>
      </c>
    </row>
    <row r="274" spans="1:9" ht="14.25" customHeight="1">
      <c r="A274" s="22">
        <f t="shared" si="20"/>
        <v>271</v>
      </c>
      <c r="B274" s="40" t="s">
        <v>610</v>
      </c>
      <c r="C274" s="24" t="s">
        <v>190</v>
      </c>
      <c r="D274" s="28" t="s">
        <v>389</v>
      </c>
      <c r="E274" s="24" t="s">
        <v>611</v>
      </c>
      <c r="F274" s="18">
        <v>0.0724537037037037</v>
      </c>
      <c r="G274" s="6" t="str">
        <f t="shared" si="18"/>
        <v>4.57/km</v>
      </c>
      <c r="H274" s="9">
        <f t="shared" si="17"/>
        <v>0.022997685185185184</v>
      </c>
      <c r="I274" s="19">
        <f t="shared" si="19"/>
        <v>0.016354166666666663</v>
      </c>
    </row>
    <row r="275" spans="1:9" ht="14.25" customHeight="1">
      <c r="A275" s="22">
        <f t="shared" si="20"/>
        <v>272</v>
      </c>
      <c r="B275" s="40" t="s">
        <v>705</v>
      </c>
      <c r="C275" s="24" t="s">
        <v>186</v>
      </c>
      <c r="D275" s="28" t="s">
        <v>389</v>
      </c>
      <c r="E275" s="24" t="s">
        <v>227</v>
      </c>
      <c r="F275" s="18">
        <v>0.07251157407407406</v>
      </c>
      <c r="G275" s="6" t="str">
        <f t="shared" si="18"/>
        <v>4.57/km</v>
      </c>
      <c r="H275" s="9">
        <f t="shared" si="17"/>
        <v>0.023055555555555544</v>
      </c>
      <c r="I275" s="19">
        <f t="shared" si="19"/>
        <v>0.016412037037037024</v>
      </c>
    </row>
    <row r="276" spans="1:9" ht="14.25" customHeight="1">
      <c r="A276" s="22">
        <f t="shared" si="20"/>
        <v>273</v>
      </c>
      <c r="B276" s="40" t="s">
        <v>293</v>
      </c>
      <c r="C276" s="24" t="s">
        <v>245</v>
      </c>
      <c r="D276" s="28" t="s">
        <v>410</v>
      </c>
      <c r="E276" s="24" t="s">
        <v>408</v>
      </c>
      <c r="F276" s="18">
        <v>0.07254629629629629</v>
      </c>
      <c r="G276" s="6" t="str">
        <f t="shared" si="18"/>
        <v>4.57/km</v>
      </c>
      <c r="H276" s="9">
        <f t="shared" si="17"/>
        <v>0.023090277777777772</v>
      </c>
      <c r="I276" s="19">
        <f t="shared" si="19"/>
        <v>0.012800925925925917</v>
      </c>
    </row>
    <row r="277" spans="1:9" ht="14.25" customHeight="1">
      <c r="A277" s="22">
        <f t="shared" si="20"/>
        <v>274</v>
      </c>
      <c r="B277" s="40" t="s">
        <v>612</v>
      </c>
      <c r="C277" s="24" t="s">
        <v>363</v>
      </c>
      <c r="D277" s="28" t="s">
        <v>463</v>
      </c>
      <c r="E277" s="24" t="s">
        <v>432</v>
      </c>
      <c r="F277" s="18">
        <v>0.0725925925925926</v>
      </c>
      <c r="G277" s="6" t="str">
        <f t="shared" si="18"/>
        <v>4.57/km</v>
      </c>
      <c r="H277" s="9">
        <f t="shared" si="17"/>
        <v>0.02313657407407408</v>
      </c>
      <c r="I277" s="19">
        <f t="shared" si="19"/>
        <v>0.008194444444444449</v>
      </c>
    </row>
    <row r="278" spans="1:9" ht="14.25" customHeight="1">
      <c r="A278" s="22">
        <f t="shared" si="20"/>
        <v>275</v>
      </c>
      <c r="B278" s="40" t="s">
        <v>234</v>
      </c>
      <c r="C278" s="24" t="s">
        <v>240</v>
      </c>
      <c r="D278" s="28" t="s">
        <v>410</v>
      </c>
      <c r="E278" s="24" t="s">
        <v>406</v>
      </c>
      <c r="F278" s="18">
        <v>0.07265046296296296</v>
      </c>
      <c r="G278" s="6" t="str">
        <f t="shared" si="18"/>
        <v>4.58/km</v>
      </c>
      <c r="H278" s="9">
        <f t="shared" si="17"/>
        <v>0.02319444444444444</v>
      </c>
      <c r="I278" s="19">
        <f t="shared" si="19"/>
        <v>0.012905092592592586</v>
      </c>
    </row>
    <row r="279" spans="1:9" ht="14.25" customHeight="1">
      <c r="A279" s="22">
        <f t="shared" si="20"/>
        <v>276</v>
      </c>
      <c r="B279" s="40" t="s">
        <v>613</v>
      </c>
      <c r="C279" s="24" t="s">
        <v>179</v>
      </c>
      <c r="D279" s="28" t="s">
        <v>389</v>
      </c>
      <c r="E279" s="24" t="s">
        <v>406</v>
      </c>
      <c r="F279" s="18">
        <v>0.07270833333333333</v>
      </c>
      <c r="G279" s="6" t="str">
        <f t="shared" si="18"/>
        <v>4.58/km</v>
      </c>
      <c r="H279" s="9">
        <f t="shared" si="17"/>
        <v>0.023252314814814816</v>
      </c>
      <c r="I279" s="19">
        <f t="shared" si="19"/>
        <v>0.016608796296296295</v>
      </c>
    </row>
    <row r="280" spans="1:9" ht="14.25" customHeight="1">
      <c r="A280" s="22">
        <f t="shared" si="20"/>
        <v>277</v>
      </c>
      <c r="B280" s="40" t="s">
        <v>312</v>
      </c>
      <c r="C280" s="24" t="s">
        <v>188</v>
      </c>
      <c r="D280" s="28" t="s">
        <v>371</v>
      </c>
      <c r="E280" s="24" t="s">
        <v>366</v>
      </c>
      <c r="F280" s="18">
        <v>0.07278935185185186</v>
      </c>
      <c r="G280" s="6" t="str">
        <f t="shared" si="18"/>
        <v>4.58/km</v>
      </c>
      <c r="H280" s="9">
        <f aca="true" t="shared" si="21" ref="H280:H343">F280-$F$4</f>
        <v>0.023333333333333338</v>
      </c>
      <c r="I280" s="19">
        <f t="shared" si="19"/>
        <v>0.021226851851851858</v>
      </c>
    </row>
    <row r="281" spans="1:9" ht="14.25" customHeight="1">
      <c r="A281" s="22">
        <f t="shared" si="20"/>
        <v>278</v>
      </c>
      <c r="B281" s="40" t="s">
        <v>706</v>
      </c>
      <c r="C281" s="24" t="s">
        <v>188</v>
      </c>
      <c r="D281" s="28" t="s">
        <v>367</v>
      </c>
      <c r="E281" s="24" t="s">
        <v>902</v>
      </c>
      <c r="F281" s="18">
        <v>0.07295138888888889</v>
      </c>
      <c r="G281" s="6" t="str">
        <f t="shared" si="18"/>
        <v>4.59/km</v>
      </c>
      <c r="H281" s="9">
        <f t="shared" si="21"/>
        <v>0.023495370370370368</v>
      </c>
      <c r="I281" s="19">
        <f t="shared" si="19"/>
        <v>0.023495370370370368</v>
      </c>
    </row>
    <row r="282" spans="1:9" ht="14.25" customHeight="1">
      <c r="A282" s="22">
        <f t="shared" si="20"/>
        <v>279</v>
      </c>
      <c r="B282" s="40" t="s">
        <v>615</v>
      </c>
      <c r="C282" s="24" t="s">
        <v>192</v>
      </c>
      <c r="D282" s="28" t="s">
        <v>389</v>
      </c>
      <c r="E282" s="24" t="s">
        <v>882</v>
      </c>
      <c r="F282" s="18">
        <v>0.07297453703703703</v>
      </c>
      <c r="G282" s="6" t="str">
        <f t="shared" si="18"/>
        <v>4.59/km</v>
      </c>
      <c r="H282" s="9">
        <f t="shared" si="21"/>
        <v>0.023518518518518515</v>
      </c>
      <c r="I282" s="19">
        <f t="shared" si="19"/>
        <v>0.016874999999999994</v>
      </c>
    </row>
    <row r="283" spans="1:9" ht="14.25" customHeight="1">
      <c r="A283" s="22">
        <f t="shared" si="20"/>
        <v>280</v>
      </c>
      <c r="B283" s="40" t="s">
        <v>615</v>
      </c>
      <c r="C283" s="24" t="s">
        <v>196</v>
      </c>
      <c r="D283" s="28" t="s">
        <v>369</v>
      </c>
      <c r="E283" s="24" t="s">
        <v>882</v>
      </c>
      <c r="F283" s="18">
        <v>0.07300925925925926</v>
      </c>
      <c r="G283" s="6" t="str">
        <f t="shared" si="18"/>
        <v>4.59/km</v>
      </c>
      <c r="H283" s="9">
        <f t="shared" si="21"/>
        <v>0.023553240740740743</v>
      </c>
      <c r="I283" s="19">
        <f t="shared" si="19"/>
        <v>0.02263888888888889</v>
      </c>
    </row>
    <row r="284" spans="1:9" ht="14.25" customHeight="1">
      <c r="A284" s="22">
        <f t="shared" si="20"/>
        <v>281</v>
      </c>
      <c r="B284" s="40" t="s">
        <v>707</v>
      </c>
      <c r="C284" s="24" t="s">
        <v>281</v>
      </c>
      <c r="D284" s="28" t="s">
        <v>389</v>
      </c>
      <c r="E284" s="24" t="s">
        <v>422</v>
      </c>
      <c r="F284" s="18">
        <v>0.07302083333333333</v>
      </c>
      <c r="G284" s="6" t="str">
        <f t="shared" si="18"/>
        <v>4.59/km</v>
      </c>
      <c r="H284" s="9">
        <f t="shared" si="21"/>
        <v>0.02356481481481481</v>
      </c>
      <c r="I284" s="19">
        <f t="shared" si="19"/>
        <v>0.01692129629629629</v>
      </c>
    </row>
    <row r="285" spans="1:9" ht="14.25" customHeight="1">
      <c r="A285" s="22">
        <f t="shared" si="20"/>
        <v>282</v>
      </c>
      <c r="B285" s="40" t="s">
        <v>708</v>
      </c>
      <c r="C285" s="24" t="s">
        <v>817</v>
      </c>
      <c r="D285" s="28" t="s">
        <v>440</v>
      </c>
      <c r="E285" s="24" t="s">
        <v>851</v>
      </c>
      <c r="F285" s="18">
        <v>0.07307870370370372</v>
      </c>
      <c r="G285" s="6" t="str">
        <f t="shared" si="18"/>
        <v>4.59/km</v>
      </c>
      <c r="H285" s="9">
        <f t="shared" si="21"/>
        <v>0.023622685185185198</v>
      </c>
      <c r="I285" s="19">
        <f t="shared" si="19"/>
        <v>0.010416666666666671</v>
      </c>
    </row>
    <row r="286" spans="1:9" ht="14.25" customHeight="1">
      <c r="A286" s="22">
        <f t="shared" si="20"/>
        <v>283</v>
      </c>
      <c r="B286" s="40" t="s">
        <v>616</v>
      </c>
      <c r="C286" s="24" t="s">
        <v>183</v>
      </c>
      <c r="D286" s="28" t="s">
        <v>371</v>
      </c>
      <c r="E286" s="24" t="s">
        <v>851</v>
      </c>
      <c r="F286" s="18">
        <v>0.07307870370370372</v>
      </c>
      <c r="G286" s="6" t="str">
        <f t="shared" si="18"/>
        <v>4.59/km</v>
      </c>
      <c r="H286" s="9">
        <f t="shared" si="21"/>
        <v>0.023622685185185198</v>
      </c>
      <c r="I286" s="19">
        <f t="shared" si="19"/>
        <v>0.021516203703703718</v>
      </c>
    </row>
    <row r="287" spans="1:9" ht="14.25" customHeight="1">
      <c r="A287" s="22">
        <f t="shared" si="20"/>
        <v>284</v>
      </c>
      <c r="B287" s="40" t="s">
        <v>709</v>
      </c>
      <c r="C287" s="24" t="s">
        <v>176</v>
      </c>
      <c r="D287" s="28" t="s">
        <v>369</v>
      </c>
      <c r="E287" s="24" t="s">
        <v>877</v>
      </c>
      <c r="F287" s="18">
        <v>0.07311342592592592</v>
      </c>
      <c r="G287" s="6" t="str">
        <f t="shared" si="18"/>
        <v>4.59/km</v>
      </c>
      <c r="H287" s="9">
        <f t="shared" si="21"/>
        <v>0.023657407407407398</v>
      </c>
      <c r="I287" s="19">
        <f t="shared" si="19"/>
        <v>0.022743055555555544</v>
      </c>
    </row>
    <row r="288" spans="1:9" ht="14.25" customHeight="1">
      <c r="A288" s="22">
        <f t="shared" si="20"/>
        <v>285</v>
      </c>
      <c r="B288" s="40" t="s">
        <v>710</v>
      </c>
      <c r="C288" s="24" t="s">
        <v>273</v>
      </c>
      <c r="D288" s="28" t="s">
        <v>389</v>
      </c>
      <c r="E288" s="24" t="s">
        <v>262</v>
      </c>
      <c r="F288" s="18">
        <v>0.07321759259259258</v>
      </c>
      <c r="G288" s="6" t="str">
        <f t="shared" si="18"/>
        <v>4.60/km</v>
      </c>
      <c r="H288" s="9">
        <f t="shared" si="21"/>
        <v>0.023761574074074067</v>
      </c>
      <c r="I288" s="19">
        <f t="shared" si="19"/>
        <v>0.017118055555555546</v>
      </c>
    </row>
    <row r="289" spans="1:9" ht="14.25" customHeight="1">
      <c r="A289" s="22">
        <f t="shared" si="20"/>
        <v>286</v>
      </c>
      <c r="B289" s="40" t="s">
        <v>617</v>
      </c>
      <c r="C289" s="24" t="s">
        <v>248</v>
      </c>
      <c r="D289" s="28" t="s">
        <v>367</v>
      </c>
      <c r="E289" s="24" t="s">
        <v>406</v>
      </c>
      <c r="F289" s="18">
        <v>0.07325231481481481</v>
      </c>
      <c r="G289" s="6" t="str">
        <f t="shared" si="18"/>
        <v>4.60/km</v>
      </c>
      <c r="H289" s="9">
        <f t="shared" si="21"/>
        <v>0.023796296296296295</v>
      </c>
      <c r="I289" s="19">
        <f t="shared" si="19"/>
        <v>0.023796296296296295</v>
      </c>
    </row>
    <row r="290" spans="1:9" ht="14.25" customHeight="1">
      <c r="A290" s="22">
        <f t="shared" si="20"/>
        <v>287</v>
      </c>
      <c r="B290" s="40" t="s">
        <v>711</v>
      </c>
      <c r="C290" s="24" t="s">
        <v>818</v>
      </c>
      <c r="D290" s="28" t="s">
        <v>414</v>
      </c>
      <c r="E290" s="24" t="s">
        <v>863</v>
      </c>
      <c r="F290" s="18">
        <v>0.07331018518518519</v>
      </c>
      <c r="G290" s="6" t="str">
        <f t="shared" si="18"/>
        <v>5.00/km</v>
      </c>
      <c r="H290" s="9">
        <f t="shared" si="21"/>
        <v>0.02385416666666667</v>
      </c>
      <c r="I290" s="19">
        <f t="shared" si="19"/>
        <v>0.013379629629629623</v>
      </c>
    </row>
    <row r="291" spans="1:9" ht="14.25" customHeight="1">
      <c r="A291" s="22">
        <f t="shared" si="20"/>
        <v>288</v>
      </c>
      <c r="B291" s="40" t="s">
        <v>314</v>
      </c>
      <c r="C291" s="24" t="s">
        <v>183</v>
      </c>
      <c r="D291" s="28" t="s">
        <v>371</v>
      </c>
      <c r="E291" s="24" t="s">
        <v>220</v>
      </c>
      <c r="F291" s="18">
        <v>0.07340277777777778</v>
      </c>
      <c r="G291" s="6" t="str">
        <f t="shared" si="18"/>
        <v>5.01/km</v>
      </c>
      <c r="H291" s="9">
        <f t="shared" si="21"/>
        <v>0.023946759259259258</v>
      </c>
      <c r="I291" s="19">
        <f t="shared" si="19"/>
        <v>0.021840277777777778</v>
      </c>
    </row>
    <row r="292" spans="1:9" s="29" customFormat="1" ht="14.25" customHeight="1">
      <c r="A292" s="22">
        <f t="shared" si="20"/>
        <v>289</v>
      </c>
      <c r="B292" s="41" t="s">
        <v>712</v>
      </c>
      <c r="C292" s="30" t="s">
        <v>194</v>
      </c>
      <c r="D292" s="31" t="s">
        <v>369</v>
      </c>
      <c r="E292" s="10" t="s">
        <v>364</v>
      </c>
      <c r="F292" s="32">
        <v>0.07344907407407407</v>
      </c>
      <c r="G292" s="7" t="str">
        <f t="shared" si="18"/>
        <v>5.01/km</v>
      </c>
      <c r="H292" s="8">
        <f t="shared" si="21"/>
        <v>0.023993055555555552</v>
      </c>
      <c r="I292" s="20">
        <f t="shared" si="19"/>
        <v>0.0230787037037037</v>
      </c>
    </row>
    <row r="293" spans="1:9" ht="14.25" customHeight="1">
      <c r="A293" s="22">
        <f t="shared" si="20"/>
        <v>290</v>
      </c>
      <c r="B293" s="40" t="s">
        <v>291</v>
      </c>
      <c r="C293" s="24" t="s">
        <v>186</v>
      </c>
      <c r="D293" s="28" t="s">
        <v>410</v>
      </c>
      <c r="E293" s="24" t="s">
        <v>618</v>
      </c>
      <c r="F293" s="18">
        <v>0.07344907407407407</v>
      </c>
      <c r="G293" s="6" t="str">
        <f t="shared" si="18"/>
        <v>5.01/km</v>
      </c>
      <c r="H293" s="9">
        <f t="shared" si="21"/>
        <v>0.023993055555555552</v>
      </c>
      <c r="I293" s="19">
        <f t="shared" si="19"/>
        <v>0.013703703703703697</v>
      </c>
    </row>
    <row r="294" spans="1:9" ht="14.25" customHeight="1">
      <c r="A294" s="22">
        <f t="shared" si="20"/>
        <v>291</v>
      </c>
      <c r="B294" s="40" t="s">
        <v>713</v>
      </c>
      <c r="C294" s="24" t="s">
        <v>819</v>
      </c>
      <c r="D294" s="28" t="s">
        <v>389</v>
      </c>
      <c r="E294" s="24" t="s">
        <v>0</v>
      </c>
      <c r="F294" s="18">
        <v>0.07347222222222222</v>
      </c>
      <c r="G294" s="6" t="str">
        <f t="shared" si="18"/>
        <v>5.01/km</v>
      </c>
      <c r="H294" s="9">
        <f t="shared" si="21"/>
        <v>0.0240162037037037</v>
      </c>
      <c r="I294" s="19">
        <f t="shared" si="19"/>
        <v>0.01737268518518518</v>
      </c>
    </row>
    <row r="295" spans="1:9" ht="14.25" customHeight="1">
      <c r="A295" s="22">
        <f t="shared" si="20"/>
        <v>292</v>
      </c>
      <c r="B295" s="40" t="s">
        <v>306</v>
      </c>
      <c r="C295" s="24" t="s">
        <v>809</v>
      </c>
      <c r="D295" s="28" t="s">
        <v>389</v>
      </c>
      <c r="E295" s="24" t="s">
        <v>872</v>
      </c>
      <c r="F295" s="18">
        <v>0.07349537037037036</v>
      </c>
      <c r="G295" s="6" t="str">
        <f t="shared" si="18"/>
        <v>5.01/km</v>
      </c>
      <c r="H295" s="9">
        <f t="shared" si="21"/>
        <v>0.024039351851851846</v>
      </c>
      <c r="I295" s="19">
        <f t="shared" si="19"/>
        <v>0.017395833333333326</v>
      </c>
    </row>
    <row r="296" spans="1:9" s="29" customFormat="1" ht="14.25" customHeight="1">
      <c r="A296" s="22">
        <f t="shared" si="20"/>
        <v>293</v>
      </c>
      <c r="B296" s="41" t="s">
        <v>252</v>
      </c>
      <c r="C296" s="30" t="s">
        <v>195</v>
      </c>
      <c r="D296" s="31" t="s">
        <v>369</v>
      </c>
      <c r="E296" s="10" t="s">
        <v>364</v>
      </c>
      <c r="F296" s="32">
        <v>0.07350694444444444</v>
      </c>
      <c r="G296" s="7" t="str">
        <f t="shared" si="18"/>
        <v>5.01/km</v>
      </c>
      <c r="H296" s="8">
        <f t="shared" si="21"/>
        <v>0.024050925925925927</v>
      </c>
      <c r="I296" s="20">
        <f t="shared" si="19"/>
        <v>0.023136574074074073</v>
      </c>
    </row>
    <row r="297" spans="1:9" ht="14.25" customHeight="1">
      <c r="A297" s="22">
        <f t="shared" si="20"/>
        <v>294</v>
      </c>
      <c r="B297" s="40" t="s">
        <v>1</v>
      </c>
      <c r="C297" s="24" t="s">
        <v>190</v>
      </c>
      <c r="D297" s="28" t="s">
        <v>371</v>
      </c>
      <c r="E297" s="24" t="s">
        <v>332</v>
      </c>
      <c r="F297" s="18">
        <v>0.07356481481481482</v>
      </c>
      <c r="G297" s="6" t="str">
        <f t="shared" si="18"/>
        <v>5.01/km</v>
      </c>
      <c r="H297" s="9">
        <f t="shared" si="21"/>
        <v>0.024108796296296302</v>
      </c>
      <c r="I297" s="19">
        <f t="shared" si="19"/>
        <v>0.022002314814814822</v>
      </c>
    </row>
    <row r="298" spans="1:9" ht="14.25" customHeight="1">
      <c r="A298" s="22">
        <f t="shared" si="20"/>
        <v>295</v>
      </c>
      <c r="B298" s="40" t="s">
        <v>714</v>
      </c>
      <c r="C298" s="24" t="s">
        <v>193</v>
      </c>
      <c r="D298" s="28" t="s">
        <v>371</v>
      </c>
      <c r="E298" s="24" t="s">
        <v>408</v>
      </c>
      <c r="F298" s="18">
        <v>0.07364583333333334</v>
      </c>
      <c r="G298" s="6" t="str">
        <f t="shared" si="18"/>
        <v>5.02/km</v>
      </c>
      <c r="H298" s="9">
        <f t="shared" si="21"/>
        <v>0.024189814814814824</v>
      </c>
      <c r="I298" s="19">
        <f t="shared" si="19"/>
        <v>0.022083333333333344</v>
      </c>
    </row>
    <row r="299" spans="1:9" s="29" customFormat="1" ht="14.25" customHeight="1">
      <c r="A299" s="22">
        <f t="shared" si="20"/>
        <v>296</v>
      </c>
      <c r="B299" s="41" t="s">
        <v>715</v>
      </c>
      <c r="C299" s="30" t="s">
        <v>190</v>
      </c>
      <c r="D299" s="31" t="s">
        <v>389</v>
      </c>
      <c r="E299" s="10" t="s">
        <v>364</v>
      </c>
      <c r="F299" s="32">
        <v>0.07377314814814816</v>
      </c>
      <c r="G299" s="7" t="str">
        <f t="shared" si="18"/>
        <v>5.02/km</v>
      </c>
      <c r="H299" s="8">
        <f t="shared" si="21"/>
        <v>0.02431712962962964</v>
      </c>
      <c r="I299" s="20">
        <f t="shared" si="19"/>
        <v>0.01767361111111112</v>
      </c>
    </row>
    <row r="300" spans="1:9" ht="14.25" customHeight="1">
      <c r="A300" s="22">
        <f t="shared" si="20"/>
        <v>297</v>
      </c>
      <c r="B300" s="40" t="s">
        <v>2</v>
      </c>
      <c r="C300" s="24" t="s">
        <v>3</v>
      </c>
      <c r="D300" s="28" t="s">
        <v>502</v>
      </c>
      <c r="E300" s="24" t="s">
        <v>910</v>
      </c>
      <c r="F300" s="18">
        <v>0.07391203703703704</v>
      </c>
      <c r="G300" s="6" t="str">
        <f t="shared" si="18"/>
        <v>5.03/km</v>
      </c>
      <c r="H300" s="9">
        <f t="shared" si="21"/>
        <v>0.024456018518518523</v>
      </c>
      <c r="I300" s="19">
        <f t="shared" si="19"/>
        <v>0.00585648148148149</v>
      </c>
    </row>
    <row r="301" spans="1:9" ht="14.25" customHeight="1">
      <c r="A301" s="22">
        <f t="shared" si="20"/>
        <v>298</v>
      </c>
      <c r="B301" s="40" t="s">
        <v>321</v>
      </c>
      <c r="C301" s="24" t="s">
        <v>175</v>
      </c>
      <c r="D301" s="28" t="s">
        <v>389</v>
      </c>
      <c r="E301" s="24" t="s">
        <v>47</v>
      </c>
      <c r="F301" s="18">
        <v>0.07394675925925925</v>
      </c>
      <c r="G301" s="6" t="str">
        <f t="shared" si="18"/>
        <v>5.03/km</v>
      </c>
      <c r="H301" s="9">
        <f t="shared" si="21"/>
        <v>0.024490740740740737</v>
      </c>
      <c r="I301" s="19">
        <f t="shared" si="19"/>
        <v>0.017847222222222216</v>
      </c>
    </row>
    <row r="302" spans="1:9" ht="14.25" customHeight="1">
      <c r="A302" s="22">
        <f t="shared" si="20"/>
        <v>299</v>
      </c>
      <c r="B302" s="40" t="s">
        <v>716</v>
      </c>
      <c r="C302" s="24" t="s">
        <v>176</v>
      </c>
      <c r="D302" s="28" t="s">
        <v>371</v>
      </c>
      <c r="E302" s="24" t="s">
        <v>432</v>
      </c>
      <c r="F302" s="18">
        <v>0.07398148148148148</v>
      </c>
      <c r="G302" s="6" t="str">
        <f t="shared" si="18"/>
        <v>5.03/km</v>
      </c>
      <c r="H302" s="9">
        <f t="shared" si="21"/>
        <v>0.024525462962962964</v>
      </c>
      <c r="I302" s="19">
        <f t="shared" si="19"/>
        <v>0.022418981481481484</v>
      </c>
    </row>
    <row r="303" spans="1:9" ht="14.25" customHeight="1">
      <c r="A303" s="22">
        <f t="shared" si="20"/>
        <v>300</v>
      </c>
      <c r="B303" s="40" t="s">
        <v>4</v>
      </c>
      <c r="C303" s="24" t="s">
        <v>282</v>
      </c>
      <c r="D303" s="28" t="s">
        <v>588</v>
      </c>
      <c r="E303" s="24" t="s">
        <v>406</v>
      </c>
      <c r="F303" s="18">
        <v>0.07407407407407407</v>
      </c>
      <c r="G303" s="6" t="str">
        <f t="shared" si="18"/>
        <v>5.03/km</v>
      </c>
      <c r="H303" s="9">
        <f t="shared" si="21"/>
        <v>0.024618055555555553</v>
      </c>
      <c r="I303" s="19">
        <f t="shared" si="19"/>
        <v>0.0024652777777777746</v>
      </c>
    </row>
    <row r="304" spans="1:9" ht="14.25" customHeight="1">
      <c r="A304" s="22">
        <f t="shared" si="20"/>
        <v>301</v>
      </c>
      <c r="B304" s="40" t="s">
        <v>717</v>
      </c>
      <c r="C304" s="24" t="s">
        <v>820</v>
      </c>
      <c r="D304" s="28" t="s">
        <v>410</v>
      </c>
      <c r="E304" s="24" t="s">
        <v>885</v>
      </c>
      <c r="F304" s="18">
        <v>0.07438657407407408</v>
      </c>
      <c r="G304" s="6" t="str">
        <f t="shared" si="18"/>
        <v>5.05/km</v>
      </c>
      <c r="H304" s="9">
        <f t="shared" si="21"/>
        <v>0.02493055555555556</v>
      </c>
      <c r="I304" s="19">
        <f t="shared" si="19"/>
        <v>0.014641203703703705</v>
      </c>
    </row>
    <row r="305" spans="1:9" ht="14.25" customHeight="1">
      <c r="A305" s="22">
        <f t="shared" si="20"/>
        <v>302</v>
      </c>
      <c r="B305" s="40" t="s">
        <v>718</v>
      </c>
      <c r="C305" s="24" t="s">
        <v>113</v>
      </c>
      <c r="D305" s="28" t="s">
        <v>588</v>
      </c>
      <c r="E305" s="24" t="s">
        <v>598</v>
      </c>
      <c r="F305" s="18">
        <v>0.07443287037037037</v>
      </c>
      <c r="G305" s="6" t="str">
        <f t="shared" si="18"/>
        <v>5.05/km</v>
      </c>
      <c r="H305" s="9">
        <f t="shared" si="21"/>
        <v>0.024976851851851854</v>
      </c>
      <c r="I305" s="19">
        <f t="shared" si="19"/>
        <v>0.002824074074074076</v>
      </c>
    </row>
    <row r="306" spans="1:9" ht="14.25" customHeight="1">
      <c r="A306" s="22">
        <f t="shared" si="20"/>
        <v>303</v>
      </c>
      <c r="B306" s="40" t="s">
        <v>6</v>
      </c>
      <c r="C306" s="24" t="s">
        <v>341</v>
      </c>
      <c r="D306" s="28" t="s">
        <v>389</v>
      </c>
      <c r="E306" s="24" t="s">
        <v>227</v>
      </c>
      <c r="F306" s="18">
        <v>0.07443287037037037</v>
      </c>
      <c r="G306" s="6" t="str">
        <f t="shared" si="18"/>
        <v>5.05/km</v>
      </c>
      <c r="H306" s="9">
        <f t="shared" si="21"/>
        <v>0.024976851851851854</v>
      </c>
      <c r="I306" s="19">
        <f t="shared" si="19"/>
        <v>0.018333333333333333</v>
      </c>
    </row>
    <row r="307" spans="1:9" ht="14.25" customHeight="1">
      <c r="A307" s="22">
        <f t="shared" si="20"/>
        <v>304</v>
      </c>
      <c r="B307" s="40" t="s">
        <v>684</v>
      </c>
      <c r="C307" s="24" t="s">
        <v>186</v>
      </c>
      <c r="D307" s="28" t="s">
        <v>518</v>
      </c>
      <c r="E307" s="24" t="s">
        <v>851</v>
      </c>
      <c r="F307" s="18">
        <v>0.0744675925925926</v>
      </c>
      <c r="G307" s="6" t="str">
        <f t="shared" si="18"/>
        <v>5.05/km</v>
      </c>
      <c r="H307" s="9">
        <f t="shared" si="21"/>
        <v>0.025011574074074082</v>
      </c>
      <c r="I307" s="19">
        <f t="shared" si="19"/>
        <v>0.005625000000000005</v>
      </c>
    </row>
    <row r="308" spans="1:9" ht="14.25" customHeight="1">
      <c r="A308" s="22">
        <f t="shared" si="20"/>
        <v>305</v>
      </c>
      <c r="B308" s="40" t="s">
        <v>214</v>
      </c>
      <c r="C308" s="24" t="s">
        <v>194</v>
      </c>
      <c r="D308" s="28" t="s">
        <v>389</v>
      </c>
      <c r="E308" s="24" t="s">
        <v>867</v>
      </c>
      <c r="F308" s="18">
        <v>0.07447916666666667</v>
      </c>
      <c r="G308" s="6" t="str">
        <f t="shared" si="18"/>
        <v>5.05/km</v>
      </c>
      <c r="H308" s="9">
        <f t="shared" si="21"/>
        <v>0.02502314814814815</v>
      </c>
      <c r="I308" s="19">
        <f t="shared" si="19"/>
        <v>0.018379629629629628</v>
      </c>
    </row>
    <row r="309" spans="1:9" ht="14.25" customHeight="1">
      <c r="A309" s="22">
        <f t="shared" si="20"/>
        <v>306</v>
      </c>
      <c r="B309" s="40" t="s">
        <v>8</v>
      </c>
      <c r="C309" s="24" t="s">
        <v>509</v>
      </c>
      <c r="D309" s="28" t="s">
        <v>389</v>
      </c>
      <c r="E309" s="24" t="s">
        <v>9</v>
      </c>
      <c r="F309" s="18">
        <v>0.07450231481481481</v>
      </c>
      <c r="G309" s="6" t="str">
        <f t="shared" si="18"/>
        <v>5.05/km</v>
      </c>
      <c r="H309" s="9">
        <f t="shared" si="21"/>
        <v>0.025046296296296296</v>
      </c>
      <c r="I309" s="19">
        <f t="shared" si="19"/>
        <v>0.018402777777777775</v>
      </c>
    </row>
    <row r="310" spans="1:9" ht="14.25" customHeight="1">
      <c r="A310" s="22">
        <f t="shared" si="20"/>
        <v>307</v>
      </c>
      <c r="B310" s="40" t="s">
        <v>10</v>
      </c>
      <c r="C310" s="24" t="s">
        <v>253</v>
      </c>
      <c r="D310" s="28" t="s">
        <v>456</v>
      </c>
      <c r="E310" s="24" t="s">
        <v>223</v>
      </c>
      <c r="F310" s="18">
        <v>0.07454861111111111</v>
      </c>
      <c r="G310" s="6" t="str">
        <f t="shared" si="18"/>
        <v>5.05/km</v>
      </c>
      <c r="H310" s="9">
        <f t="shared" si="21"/>
        <v>0.02509259259259259</v>
      </c>
      <c r="I310" s="19">
        <f t="shared" si="19"/>
        <v>0.010486111111111113</v>
      </c>
    </row>
    <row r="311" spans="1:9" ht="14.25" customHeight="1">
      <c r="A311" s="22">
        <f t="shared" si="20"/>
        <v>308</v>
      </c>
      <c r="B311" s="40" t="s">
        <v>719</v>
      </c>
      <c r="C311" s="24" t="s">
        <v>184</v>
      </c>
      <c r="D311" s="28" t="s">
        <v>410</v>
      </c>
      <c r="E311" s="24" t="s">
        <v>481</v>
      </c>
      <c r="F311" s="18">
        <v>0.07459490740740742</v>
      </c>
      <c r="G311" s="6" t="str">
        <f t="shared" si="18"/>
        <v>5.05/km</v>
      </c>
      <c r="H311" s="9">
        <f t="shared" si="21"/>
        <v>0.025138888888888898</v>
      </c>
      <c r="I311" s="19">
        <f t="shared" si="19"/>
        <v>0.014849537037037043</v>
      </c>
    </row>
    <row r="312" spans="1:9" ht="14.25" customHeight="1">
      <c r="A312" s="22">
        <f t="shared" si="20"/>
        <v>309</v>
      </c>
      <c r="B312" s="40" t="s">
        <v>720</v>
      </c>
      <c r="C312" s="24" t="s">
        <v>821</v>
      </c>
      <c r="D312" s="28" t="s">
        <v>491</v>
      </c>
      <c r="E312" s="24" t="s">
        <v>332</v>
      </c>
      <c r="F312" s="18">
        <v>0.07461805555555556</v>
      </c>
      <c r="G312" s="6" t="str">
        <f t="shared" si="18"/>
        <v>5.06/km</v>
      </c>
      <c r="H312" s="9">
        <f t="shared" si="21"/>
        <v>0.025162037037037045</v>
      </c>
      <c r="I312" s="19">
        <f t="shared" si="19"/>
        <v>0.0070254629629629695</v>
      </c>
    </row>
    <row r="313" spans="1:9" ht="14.25" customHeight="1">
      <c r="A313" s="22">
        <f t="shared" si="20"/>
        <v>310</v>
      </c>
      <c r="B313" s="40" t="s">
        <v>11</v>
      </c>
      <c r="C313" s="24" t="s">
        <v>822</v>
      </c>
      <c r="D313" s="28" t="s">
        <v>440</v>
      </c>
      <c r="E313" s="24" t="s">
        <v>886</v>
      </c>
      <c r="F313" s="18">
        <v>0.07466435185185184</v>
      </c>
      <c r="G313" s="6" t="str">
        <f t="shared" si="18"/>
        <v>5.06/km</v>
      </c>
      <c r="H313" s="9">
        <f t="shared" si="21"/>
        <v>0.025208333333333326</v>
      </c>
      <c r="I313" s="19">
        <f t="shared" si="19"/>
        <v>0.012002314814814799</v>
      </c>
    </row>
    <row r="314" spans="1:9" ht="14.25" customHeight="1">
      <c r="A314" s="22">
        <f t="shared" si="20"/>
        <v>311</v>
      </c>
      <c r="B314" s="40" t="s">
        <v>320</v>
      </c>
      <c r="C314" s="24" t="s">
        <v>229</v>
      </c>
      <c r="D314" s="28" t="s">
        <v>389</v>
      </c>
      <c r="E314" s="24" t="s">
        <v>47</v>
      </c>
      <c r="F314" s="18">
        <v>0.07474537037037036</v>
      </c>
      <c r="G314" s="6" t="str">
        <f t="shared" si="18"/>
        <v>5.06/km</v>
      </c>
      <c r="H314" s="9">
        <f t="shared" si="21"/>
        <v>0.025289351851851848</v>
      </c>
      <c r="I314" s="19">
        <f t="shared" si="19"/>
        <v>0.018645833333333327</v>
      </c>
    </row>
    <row r="315" spans="1:9" ht="14.25" customHeight="1">
      <c r="A315" s="22">
        <f t="shared" si="20"/>
        <v>312</v>
      </c>
      <c r="B315" s="40" t="s">
        <v>13</v>
      </c>
      <c r="C315" s="24" t="s">
        <v>180</v>
      </c>
      <c r="D315" s="28" t="s">
        <v>389</v>
      </c>
      <c r="E315" s="24" t="s">
        <v>406</v>
      </c>
      <c r="F315" s="18">
        <v>0.07479166666666666</v>
      </c>
      <c r="G315" s="6" t="str">
        <f t="shared" si="18"/>
        <v>5.06/km</v>
      </c>
      <c r="H315" s="9">
        <f t="shared" si="21"/>
        <v>0.025335648148148142</v>
      </c>
      <c r="I315" s="19">
        <f t="shared" si="19"/>
        <v>0.01869212962962962</v>
      </c>
    </row>
    <row r="316" spans="1:9" ht="14.25" customHeight="1">
      <c r="A316" s="22">
        <f t="shared" si="20"/>
        <v>313</v>
      </c>
      <c r="B316" s="40" t="s">
        <v>14</v>
      </c>
      <c r="C316" s="24" t="s">
        <v>277</v>
      </c>
      <c r="D316" s="28" t="s">
        <v>414</v>
      </c>
      <c r="E316" s="24" t="s">
        <v>220</v>
      </c>
      <c r="F316" s="18">
        <v>0.075</v>
      </c>
      <c r="G316" s="6" t="str">
        <f t="shared" si="18"/>
        <v>5.07/km</v>
      </c>
      <c r="H316" s="9">
        <f t="shared" si="21"/>
        <v>0.02554398148148148</v>
      </c>
      <c r="I316" s="19">
        <f t="shared" si="19"/>
        <v>0.015069444444444434</v>
      </c>
    </row>
    <row r="317" spans="1:9" ht="14.25" customHeight="1">
      <c r="A317" s="22">
        <f t="shared" si="20"/>
        <v>314</v>
      </c>
      <c r="B317" s="40" t="s">
        <v>15</v>
      </c>
      <c r="C317" s="24" t="s">
        <v>823</v>
      </c>
      <c r="D317" s="28" t="s">
        <v>367</v>
      </c>
      <c r="E317" s="24" t="s">
        <v>250</v>
      </c>
      <c r="F317" s="18">
        <v>0.07503472222222222</v>
      </c>
      <c r="G317" s="6" t="str">
        <f t="shared" si="18"/>
        <v>5.07/km</v>
      </c>
      <c r="H317" s="9">
        <f t="shared" si="21"/>
        <v>0.025578703703703708</v>
      </c>
      <c r="I317" s="19">
        <f t="shared" si="19"/>
        <v>0.025578703703703708</v>
      </c>
    </row>
    <row r="318" spans="1:9" ht="14.25" customHeight="1">
      <c r="A318" s="22">
        <f t="shared" si="20"/>
        <v>315</v>
      </c>
      <c r="B318" s="40" t="s">
        <v>16</v>
      </c>
      <c r="C318" s="24" t="s">
        <v>17</v>
      </c>
      <c r="D318" s="28" t="s">
        <v>440</v>
      </c>
      <c r="E318" s="24" t="s">
        <v>332</v>
      </c>
      <c r="F318" s="18">
        <v>0.07505787037037037</v>
      </c>
      <c r="G318" s="6" t="str">
        <f t="shared" si="18"/>
        <v>5.07/km</v>
      </c>
      <c r="H318" s="9">
        <f t="shared" si="21"/>
        <v>0.025601851851851855</v>
      </c>
      <c r="I318" s="19">
        <f t="shared" si="19"/>
        <v>0.012395833333333328</v>
      </c>
    </row>
    <row r="319" spans="1:9" ht="14.25" customHeight="1">
      <c r="A319" s="22">
        <f t="shared" si="20"/>
        <v>316</v>
      </c>
      <c r="B319" s="40" t="s">
        <v>721</v>
      </c>
      <c r="C319" s="24" t="s">
        <v>202</v>
      </c>
      <c r="D319" s="28" t="s">
        <v>389</v>
      </c>
      <c r="E319" s="24" t="s">
        <v>47</v>
      </c>
      <c r="F319" s="18">
        <v>0.07506944444444445</v>
      </c>
      <c r="G319" s="6" t="str">
        <f t="shared" si="18"/>
        <v>5.07/km</v>
      </c>
      <c r="H319" s="9">
        <f t="shared" si="21"/>
        <v>0.025613425925925935</v>
      </c>
      <c r="I319" s="19">
        <f t="shared" si="19"/>
        <v>0.018969907407407414</v>
      </c>
    </row>
    <row r="320" spans="1:9" ht="14.25" customHeight="1">
      <c r="A320" s="22">
        <f t="shared" si="20"/>
        <v>317</v>
      </c>
      <c r="B320" s="40" t="s">
        <v>722</v>
      </c>
      <c r="C320" s="24" t="s">
        <v>190</v>
      </c>
      <c r="D320" s="28" t="s">
        <v>369</v>
      </c>
      <c r="E320" s="24" t="s">
        <v>882</v>
      </c>
      <c r="F320" s="18">
        <v>0.07506944444444445</v>
      </c>
      <c r="G320" s="6" t="str">
        <f t="shared" si="18"/>
        <v>5.07/km</v>
      </c>
      <c r="H320" s="9">
        <f t="shared" si="21"/>
        <v>0.025613425925925935</v>
      </c>
      <c r="I320" s="19">
        <f t="shared" si="19"/>
        <v>0.02469907407407408</v>
      </c>
    </row>
    <row r="321" spans="1:9" ht="14.25" customHeight="1">
      <c r="A321" s="22">
        <f t="shared" si="20"/>
        <v>318</v>
      </c>
      <c r="B321" s="40" t="s">
        <v>723</v>
      </c>
      <c r="C321" s="24" t="s">
        <v>179</v>
      </c>
      <c r="D321" s="28" t="s">
        <v>367</v>
      </c>
      <c r="E321" s="24" t="s">
        <v>366</v>
      </c>
      <c r="F321" s="18">
        <v>0.07517361111111111</v>
      </c>
      <c r="G321" s="6" t="str">
        <f t="shared" si="18"/>
        <v>5.08/km</v>
      </c>
      <c r="H321" s="9">
        <f t="shared" si="21"/>
        <v>0.02571759259259259</v>
      </c>
      <c r="I321" s="19">
        <f t="shared" si="19"/>
        <v>0.02571759259259259</v>
      </c>
    </row>
    <row r="322" spans="1:9" ht="14.25" customHeight="1">
      <c r="A322" s="22">
        <f t="shared" si="20"/>
        <v>319</v>
      </c>
      <c r="B322" s="40" t="s">
        <v>312</v>
      </c>
      <c r="C322" s="24" t="s">
        <v>288</v>
      </c>
      <c r="D322" s="28" t="s">
        <v>389</v>
      </c>
      <c r="E322" s="24" t="s">
        <v>910</v>
      </c>
      <c r="F322" s="18">
        <v>0.07518518518518519</v>
      </c>
      <c r="G322" s="6" t="str">
        <f t="shared" si="18"/>
        <v>5.08/km</v>
      </c>
      <c r="H322" s="9">
        <f t="shared" si="21"/>
        <v>0.02572916666666667</v>
      </c>
      <c r="I322" s="19">
        <f t="shared" si="19"/>
        <v>0.01908564814814815</v>
      </c>
    </row>
    <row r="323" spans="1:9" ht="14.25" customHeight="1">
      <c r="A323" s="22">
        <f t="shared" si="20"/>
        <v>320</v>
      </c>
      <c r="B323" s="40" t="s">
        <v>18</v>
      </c>
      <c r="C323" s="24" t="s">
        <v>175</v>
      </c>
      <c r="D323" s="28" t="s">
        <v>371</v>
      </c>
      <c r="E323" s="24" t="s">
        <v>47</v>
      </c>
      <c r="F323" s="18">
        <v>0.07525462962962963</v>
      </c>
      <c r="G323" s="6" t="str">
        <f t="shared" si="18"/>
        <v>5.08/km</v>
      </c>
      <c r="H323" s="9">
        <f t="shared" si="21"/>
        <v>0.025798611111111112</v>
      </c>
      <c r="I323" s="19">
        <f t="shared" si="19"/>
        <v>0.023692129629629632</v>
      </c>
    </row>
    <row r="324" spans="1:9" ht="14.25" customHeight="1">
      <c r="A324" s="22">
        <f t="shared" si="20"/>
        <v>321</v>
      </c>
      <c r="B324" s="40" t="s">
        <v>19</v>
      </c>
      <c r="C324" s="24" t="s">
        <v>189</v>
      </c>
      <c r="D324" s="28" t="s">
        <v>367</v>
      </c>
      <c r="E324" s="24" t="s">
        <v>47</v>
      </c>
      <c r="F324" s="18">
        <v>0.07530092592592592</v>
      </c>
      <c r="G324" s="6" t="str">
        <f t="shared" si="18"/>
        <v>5.08/km</v>
      </c>
      <c r="H324" s="9">
        <f t="shared" si="21"/>
        <v>0.025844907407407407</v>
      </c>
      <c r="I324" s="19">
        <f t="shared" si="19"/>
        <v>0.025844907407407407</v>
      </c>
    </row>
    <row r="325" spans="1:9" ht="14.25" customHeight="1">
      <c r="A325" s="22">
        <f t="shared" si="20"/>
        <v>322</v>
      </c>
      <c r="B325" s="40" t="s">
        <v>20</v>
      </c>
      <c r="C325" s="24" t="s">
        <v>179</v>
      </c>
      <c r="D325" s="28" t="s">
        <v>369</v>
      </c>
      <c r="E325" s="24" t="s">
        <v>406</v>
      </c>
      <c r="F325" s="18">
        <v>0.07535879629629628</v>
      </c>
      <c r="G325" s="6" t="str">
        <f aca="true" t="shared" si="22" ref="G325:G388">TEXT(INT((HOUR(F325)*3600+MINUTE(F325)*60+SECOND(F325))/$I$2/60),"0")&amp;"."&amp;TEXT(MOD((HOUR(F325)*3600+MINUTE(F325)*60+SECOND(F325))/$I$2,60),"00")&amp;"/km"</f>
        <v>5.09/km</v>
      </c>
      <c r="H325" s="9">
        <f t="shared" si="21"/>
        <v>0.025902777777777768</v>
      </c>
      <c r="I325" s="19">
        <f aca="true" t="shared" si="23" ref="I325:I388">F325-INDEX($F$4:$F$2486,MATCH(D325,$D$4:$D$2486,0))</f>
        <v>0.024988425925925914</v>
      </c>
    </row>
    <row r="326" spans="1:9" ht="14.25" customHeight="1">
      <c r="A326" s="22">
        <f aca="true" t="shared" si="24" ref="A326:A389">A325+1</f>
        <v>323</v>
      </c>
      <c r="B326" s="40" t="s">
        <v>21</v>
      </c>
      <c r="C326" s="24" t="s">
        <v>22</v>
      </c>
      <c r="D326" s="28" t="s">
        <v>367</v>
      </c>
      <c r="E326" s="24" t="s">
        <v>874</v>
      </c>
      <c r="F326" s="18">
        <v>0.075625</v>
      </c>
      <c r="G326" s="6" t="str">
        <f t="shared" si="22"/>
        <v>5.10/km</v>
      </c>
      <c r="H326" s="9">
        <f t="shared" si="21"/>
        <v>0.02616898148148148</v>
      </c>
      <c r="I326" s="19">
        <f t="shared" si="23"/>
        <v>0.02616898148148148</v>
      </c>
    </row>
    <row r="327" spans="1:9" ht="14.25" customHeight="1">
      <c r="A327" s="22">
        <f t="shared" si="24"/>
        <v>324</v>
      </c>
      <c r="B327" s="40" t="s">
        <v>23</v>
      </c>
      <c r="C327" s="24" t="s">
        <v>271</v>
      </c>
      <c r="D327" s="28" t="s">
        <v>389</v>
      </c>
      <c r="E327" s="24" t="s">
        <v>9</v>
      </c>
      <c r="F327" s="18">
        <v>0.07564814814814814</v>
      </c>
      <c r="G327" s="6" t="str">
        <f t="shared" si="22"/>
        <v>5.10/km</v>
      </c>
      <c r="H327" s="9">
        <f t="shared" si="21"/>
        <v>0.026192129629629628</v>
      </c>
      <c r="I327" s="19">
        <f t="shared" si="23"/>
        <v>0.019548611111111107</v>
      </c>
    </row>
    <row r="328" spans="1:9" ht="14.25" customHeight="1">
      <c r="A328" s="22">
        <f t="shared" si="24"/>
        <v>325</v>
      </c>
      <c r="B328" s="40" t="s">
        <v>724</v>
      </c>
      <c r="C328" s="24" t="s">
        <v>824</v>
      </c>
      <c r="D328" s="28" t="s">
        <v>369</v>
      </c>
      <c r="E328" s="24" t="s">
        <v>887</v>
      </c>
      <c r="F328" s="18">
        <v>0.07565972222222223</v>
      </c>
      <c r="G328" s="6" t="str">
        <f t="shared" si="22"/>
        <v>5.10/km</v>
      </c>
      <c r="H328" s="9">
        <f t="shared" si="21"/>
        <v>0.026203703703703708</v>
      </c>
      <c r="I328" s="19">
        <f t="shared" si="23"/>
        <v>0.025289351851851855</v>
      </c>
    </row>
    <row r="329" spans="1:9" s="29" customFormat="1" ht="14.25" customHeight="1">
      <c r="A329" s="22">
        <f t="shared" si="24"/>
        <v>326</v>
      </c>
      <c r="B329" s="41" t="s">
        <v>725</v>
      </c>
      <c r="C329" s="30" t="s">
        <v>193</v>
      </c>
      <c r="D329" s="31" t="s">
        <v>414</v>
      </c>
      <c r="E329" s="10" t="s">
        <v>364</v>
      </c>
      <c r="F329" s="32">
        <v>0.07568287037037037</v>
      </c>
      <c r="G329" s="7" t="str">
        <f t="shared" si="22"/>
        <v>5.10/km</v>
      </c>
      <c r="H329" s="8">
        <f t="shared" si="21"/>
        <v>0.026226851851851855</v>
      </c>
      <c r="I329" s="20">
        <f t="shared" si="23"/>
        <v>0.01575231481481481</v>
      </c>
    </row>
    <row r="330" spans="1:9" ht="14.25" customHeight="1">
      <c r="A330" s="22">
        <f t="shared" si="24"/>
        <v>327</v>
      </c>
      <c r="B330" s="40" t="s">
        <v>25</v>
      </c>
      <c r="C330" s="24" t="s">
        <v>26</v>
      </c>
      <c r="D330" s="28" t="s">
        <v>414</v>
      </c>
      <c r="E330" s="24" t="s">
        <v>908</v>
      </c>
      <c r="F330" s="18">
        <v>0.07569444444444444</v>
      </c>
      <c r="G330" s="6" t="str">
        <f t="shared" si="22"/>
        <v>5.10/km</v>
      </c>
      <c r="H330" s="9">
        <f t="shared" si="21"/>
        <v>0.026238425925925922</v>
      </c>
      <c r="I330" s="19">
        <f t="shared" si="23"/>
        <v>0.015763888888888876</v>
      </c>
    </row>
    <row r="331" spans="1:9" ht="14.25" customHeight="1">
      <c r="A331" s="22">
        <f t="shared" si="24"/>
        <v>328</v>
      </c>
      <c r="B331" s="40" t="s">
        <v>726</v>
      </c>
      <c r="C331" s="24" t="s">
        <v>825</v>
      </c>
      <c r="D331" s="28" t="s">
        <v>456</v>
      </c>
      <c r="E331" s="24" t="s">
        <v>422</v>
      </c>
      <c r="F331" s="18">
        <v>0.07574074074074073</v>
      </c>
      <c r="G331" s="6" t="str">
        <f t="shared" si="22"/>
        <v>5.10/km</v>
      </c>
      <c r="H331" s="9">
        <f t="shared" si="21"/>
        <v>0.026284722222222216</v>
      </c>
      <c r="I331" s="19">
        <f t="shared" si="23"/>
        <v>0.011678240740740739</v>
      </c>
    </row>
    <row r="332" spans="1:9" ht="14.25" customHeight="1">
      <c r="A332" s="22">
        <f t="shared" si="24"/>
        <v>329</v>
      </c>
      <c r="B332" s="40" t="s">
        <v>27</v>
      </c>
      <c r="C332" s="24" t="s">
        <v>28</v>
      </c>
      <c r="D332" s="28" t="s">
        <v>414</v>
      </c>
      <c r="E332" s="24" t="s">
        <v>47</v>
      </c>
      <c r="F332" s="18">
        <v>0.07579861111111111</v>
      </c>
      <c r="G332" s="6" t="str">
        <f t="shared" si="22"/>
        <v>5.10/km</v>
      </c>
      <c r="H332" s="9">
        <f t="shared" si="21"/>
        <v>0.02634259259259259</v>
      </c>
      <c r="I332" s="19">
        <f t="shared" si="23"/>
        <v>0.015868055555555545</v>
      </c>
    </row>
    <row r="333" spans="1:9" ht="14.25" customHeight="1">
      <c r="A333" s="22">
        <f t="shared" si="24"/>
        <v>330</v>
      </c>
      <c r="B333" s="40" t="s">
        <v>256</v>
      </c>
      <c r="C333" s="24" t="s">
        <v>177</v>
      </c>
      <c r="D333" s="28" t="s">
        <v>389</v>
      </c>
      <c r="E333" s="24" t="s">
        <v>47</v>
      </c>
      <c r="F333" s="18">
        <v>0.07581018518518519</v>
      </c>
      <c r="G333" s="6" t="str">
        <f t="shared" si="22"/>
        <v>5.10/km</v>
      </c>
      <c r="H333" s="9">
        <f t="shared" si="21"/>
        <v>0.02635416666666667</v>
      </c>
      <c r="I333" s="19">
        <f t="shared" si="23"/>
        <v>0.01971064814814815</v>
      </c>
    </row>
    <row r="334" spans="1:9" ht="14.25" customHeight="1">
      <c r="A334" s="22">
        <f t="shared" si="24"/>
        <v>331</v>
      </c>
      <c r="B334" s="40" t="s">
        <v>29</v>
      </c>
      <c r="C334" s="24" t="s">
        <v>175</v>
      </c>
      <c r="D334" s="28" t="s">
        <v>389</v>
      </c>
      <c r="E334" s="24" t="s">
        <v>872</v>
      </c>
      <c r="F334" s="18">
        <v>0.0759375</v>
      </c>
      <c r="G334" s="6" t="str">
        <f t="shared" si="22"/>
        <v>5.11/km</v>
      </c>
      <c r="H334" s="9">
        <f t="shared" si="21"/>
        <v>0.026481481481481488</v>
      </c>
      <c r="I334" s="19">
        <f t="shared" si="23"/>
        <v>0.019837962962962967</v>
      </c>
    </row>
    <row r="335" spans="1:9" ht="14.25" customHeight="1">
      <c r="A335" s="22">
        <f t="shared" si="24"/>
        <v>332</v>
      </c>
      <c r="B335" s="40" t="s">
        <v>329</v>
      </c>
      <c r="C335" s="24" t="s">
        <v>200</v>
      </c>
      <c r="D335" s="28" t="s">
        <v>369</v>
      </c>
      <c r="E335" s="24" t="s">
        <v>244</v>
      </c>
      <c r="F335" s="18">
        <v>0.07594907407407407</v>
      </c>
      <c r="G335" s="6" t="str">
        <f t="shared" si="22"/>
        <v>5.11/km</v>
      </c>
      <c r="H335" s="9">
        <f t="shared" si="21"/>
        <v>0.026493055555555554</v>
      </c>
      <c r="I335" s="19">
        <f t="shared" si="23"/>
        <v>0.0255787037037037</v>
      </c>
    </row>
    <row r="336" spans="1:9" ht="14.25" customHeight="1">
      <c r="A336" s="22">
        <f t="shared" si="24"/>
        <v>333</v>
      </c>
      <c r="B336" s="40" t="s">
        <v>30</v>
      </c>
      <c r="C336" s="24" t="s">
        <v>206</v>
      </c>
      <c r="D336" s="28" t="s">
        <v>371</v>
      </c>
      <c r="E336" s="24" t="s">
        <v>441</v>
      </c>
      <c r="F336" s="18">
        <v>0.07596064814814814</v>
      </c>
      <c r="G336" s="6" t="str">
        <f t="shared" si="22"/>
        <v>5.11/km</v>
      </c>
      <c r="H336" s="9">
        <f t="shared" si="21"/>
        <v>0.02650462962962962</v>
      </c>
      <c r="I336" s="19">
        <f t="shared" si="23"/>
        <v>0.02439814814814814</v>
      </c>
    </row>
    <row r="337" spans="1:9" ht="14.25" customHeight="1">
      <c r="A337" s="22">
        <f t="shared" si="24"/>
        <v>334</v>
      </c>
      <c r="B337" s="40" t="s">
        <v>727</v>
      </c>
      <c r="C337" s="24" t="s">
        <v>177</v>
      </c>
      <c r="D337" s="28" t="s">
        <v>367</v>
      </c>
      <c r="E337" s="24" t="s">
        <v>888</v>
      </c>
      <c r="F337" s="18">
        <v>0.07596064814814814</v>
      </c>
      <c r="G337" s="6" t="str">
        <f t="shared" si="22"/>
        <v>5.11/km</v>
      </c>
      <c r="H337" s="9">
        <f t="shared" si="21"/>
        <v>0.02650462962962962</v>
      </c>
      <c r="I337" s="19">
        <f t="shared" si="23"/>
        <v>0.02650462962962962</v>
      </c>
    </row>
    <row r="338" spans="1:9" ht="14.25" customHeight="1">
      <c r="A338" s="22">
        <f t="shared" si="24"/>
        <v>335</v>
      </c>
      <c r="B338" s="40" t="s">
        <v>32</v>
      </c>
      <c r="C338" s="24" t="s">
        <v>197</v>
      </c>
      <c r="D338" s="28" t="s">
        <v>456</v>
      </c>
      <c r="E338" s="24" t="s">
        <v>415</v>
      </c>
      <c r="F338" s="18">
        <v>0.07597222222222222</v>
      </c>
      <c r="G338" s="6" t="str">
        <f t="shared" si="22"/>
        <v>5.11/km</v>
      </c>
      <c r="H338" s="9">
        <f t="shared" si="21"/>
        <v>0.0265162037037037</v>
      </c>
      <c r="I338" s="19">
        <f t="shared" si="23"/>
        <v>0.011909722222222224</v>
      </c>
    </row>
    <row r="339" spans="1:9" ht="14.25" customHeight="1">
      <c r="A339" s="22">
        <f t="shared" si="24"/>
        <v>336</v>
      </c>
      <c r="B339" s="40" t="s">
        <v>33</v>
      </c>
      <c r="C339" s="24" t="s">
        <v>186</v>
      </c>
      <c r="D339" s="28" t="s">
        <v>389</v>
      </c>
      <c r="E339" s="24" t="s">
        <v>406</v>
      </c>
      <c r="F339" s="18">
        <v>0.07599537037037037</v>
      </c>
      <c r="G339" s="6" t="str">
        <f t="shared" si="22"/>
        <v>5.11/km</v>
      </c>
      <c r="H339" s="9">
        <f t="shared" si="21"/>
        <v>0.02653935185185185</v>
      </c>
      <c r="I339" s="19">
        <f t="shared" si="23"/>
        <v>0.019895833333333328</v>
      </c>
    </row>
    <row r="340" spans="1:9" ht="14.25" customHeight="1">
      <c r="A340" s="22">
        <f t="shared" si="24"/>
        <v>337</v>
      </c>
      <c r="B340" s="40" t="s">
        <v>34</v>
      </c>
      <c r="C340" s="24" t="s">
        <v>190</v>
      </c>
      <c r="D340" s="28" t="s">
        <v>371</v>
      </c>
      <c r="E340" s="24" t="s">
        <v>441</v>
      </c>
      <c r="F340" s="18">
        <v>0.07601851851851853</v>
      </c>
      <c r="G340" s="6" t="str">
        <f t="shared" si="22"/>
        <v>5.11/km</v>
      </c>
      <c r="H340" s="9">
        <f t="shared" si="21"/>
        <v>0.02656250000000001</v>
      </c>
      <c r="I340" s="19">
        <f t="shared" si="23"/>
        <v>0.02445601851851853</v>
      </c>
    </row>
    <row r="341" spans="1:9" ht="14.25" customHeight="1">
      <c r="A341" s="22">
        <f t="shared" si="24"/>
        <v>338</v>
      </c>
      <c r="B341" s="40" t="s">
        <v>728</v>
      </c>
      <c r="C341" s="24" t="s">
        <v>180</v>
      </c>
      <c r="D341" s="28" t="s">
        <v>369</v>
      </c>
      <c r="E341" s="24" t="s">
        <v>888</v>
      </c>
      <c r="F341" s="18">
        <v>0.0760300925925926</v>
      </c>
      <c r="G341" s="6" t="str">
        <f t="shared" si="22"/>
        <v>5.11/km</v>
      </c>
      <c r="H341" s="9">
        <f t="shared" si="21"/>
        <v>0.026574074074074076</v>
      </c>
      <c r="I341" s="19">
        <f t="shared" si="23"/>
        <v>0.025659722222222223</v>
      </c>
    </row>
    <row r="342" spans="1:9" ht="14.25" customHeight="1">
      <c r="A342" s="22">
        <f t="shared" si="24"/>
        <v>339</v>
      </c>
      <c r="B342" s="40" t="s">
        <v>322</v>
      </c>
      <c r="C342" s="24" t="s">
        <v>180</v>
      </c>
      <c r="D342" s="28" t="s">
        <v>410</v>
      </c>
      <c r="E342" s="24" t="s">
        <v>618</v>
      </c>
      <c r="F342" s="18">
        <v>0.07606481481481481</v>
      </c>
      <c r="G342" s="6" t="str">
        <f t="shared" si="22"/>
        <v>5.12/km</v>
      </c>
      <c r="H342" s="9">
        <f t="shared" si="21"/>
        <v>0.02660879629629629</v>
      </c>
      <c r="I342" s="19">
        <f t="shared" si="23"/>
        <v>0.016319444444444435</v>
      </c>
    </row>
    <row r="343" spans="1:9" ht="14.25" customHeight="1">
      <c r="A343" s="22">
        <f t="shared" si="24"/>
        <v>340</v>
      </c>
      <c r="B343" s="40" t="s">
        <v>35</v>
      </c>
      <c r="C343" s="24" t="s">
        <v>245</v>
      </c>
      <c r="D343" s="28" t="s">
        <v>36</v>
      </c>
      <c r="E343" s="24" t="s">
        <v>406</v>
      </c>
      <c r="F343" s="18">
        <v>0.07612268518518518</v>
      </c>
      <c r="G343" s="6" t="str">
        <f t="shared" si="22"/>
        <v>5.12/km</v>
      </c>
      <c r="H343" s="9">
        <f t="shared" si="21"/>
        <v>0.026666666666666665</v>
      </c>
      <c r="I343" s="19">
        <f t="shared" si="23"/>
        <v>0</v>
      </c>
    </row>
    <row r="344" spans="1:9" ht="14.25" customHeight="1">
      <c r="A344" s="22">
        <f t="shared" si="24"/>
        <v>341</v>
      </c>
      <c r="B344" s="40" t="s">
        <v>729</v>
      </c>
      <c r="C344" s="24" t="s">
        <v>192</v>
      </c>
      <c r="D344" s="28" t="s">
        <v>414</v>
      </c>
      <c r="E344" s="24" t="s">
        <v>618</v>
      </c>
      <c r="F344" s="18">
        <v>0.07614583333333334</v>
      </c>
      <c r="G344" s="6" t="str">
        <f t="shared" si="22"/>
        <v>5.12/km</v>
      </c>
      <c r="H344" s="9">
        <f aca="true" t="shared" si="25" ref="H344:H407">F344-$F$4</f>
        <v>0.026689814814814826</v>
      </c>
      <c r="I344" s="19">
        <f t="shared" si="23"/>
        <v>0.01621527777777778</v>
      </c>
    </row>
    <row r="345" spans="1:9" ht="14.25" customHeight="1">
      <c r="A345" s="22">
        <f t="shared" si="24"/>
        <v>342</v>
      </c>
      <c r="B345" s="40" t="s">
        <v>730</v>
      </c>
      <c r="C345" s="24" t="s">
        <v>826</v>
      </c>
      <c r="D345" s="28" t="s">
        <v>491</v>
      </c>
      <c r="E345" s="24" t="s">
        <v>422</v>
      </c>
      <c r="F345" s="18">
        <v>0.07619212962962964</v>
      </c>
      <c r="G345" s="6" t="str">
        <f t="shared" si="22"/>
        <v>5.12/km</v>
      </c>
      <c r="H345" s="9">
        <f t="shared" si="25"/>
        <v>0.02673611111111112</v>
      </c>
      <c r="I345" s="19">
        <f t="shared" si="23"/>
        <v>0.008599537037037044</v>
      </c>
    </row>
    <row r="346" spans="1:9" ht="14.25" customHeight="1">
      <c r="A346" s="22">
        <f t="shared" si="24"/>
        <v>343</v>
      </c>
      <c r="B346" s="40" t="s">
        <v>731</v>
      </c>
      <c r="C346" s="24" t="s">
        <v>827</v>
      </c>
      <c r="D346" s="28" t="s">
        <v>37</v>
      </c>
      <c r="E346" s="24" t="s">
        <v>422</v>
      </c>
      <c r="F346" s="18">
        <v>0.07625</v>
      </c>
      <c r="G346" s="6" t="str">
        <f t="shared" si="22"/>
        <v>5.12/km</v>
      </c>
      <c r="H346" s="9">
        <f t="shared" si="25"/>
        <v>0.02679398148148148</v>
      </c>
      <c r="I346" s="19">
        <f t="shared" si="23"/>
        <v>0</v>
      </c>
    </row>
    <row r="347" spans="1:9" ht="14.25" customHeight="1">
      <c r="A347" s="22">
        <f t="shared" si="24"/>
        <v>344</v>
      </c>
      <c r="B347" s="40" t="s">
        <v>732</v>
      </c>
      <c r="C347" s="24" t="s">
        <v>652</v>
      </c>
      <c r="D347" s="28" t="s">
        <v>371</v>
      </c>
      <c r="E347" s="24" t="s">
        <v>366</v>
      </c>
      <c r="F347" s="18">
        <v>0.07637731481481481</v>
      </c>
      <c r="G347" s="6" t="str">
        <f t="shared" si="22"/>
        <v>5.13/km</v>
      </c>
      <c r="H347" s="9">
        <f t="shared" si="25"/>
        <v>0.026921296296296297</v>
      </c>
      <c r="I347" s="19">
        <f t="shared" si="23"/>
        <v>0.024814814814814817</v>
      </c>
    </row>
    <row r="348" spans="1:9" ht="14.25" customHeight="1">
      <c r="A348" s="22">
        <f t="shared" si="24"/>
        <v>345</v>
      </c>
      <c r="B348" s="40" t="s">
        <v>38</v>
      </c>
      <c r="C348" s="24" t="s">
        <v>174</v>
      </c>
      <c r="D348" s="28" t="s">
        <v>410</v>
      </c>
      <c r="E348" s="24" t="s">
        <v>239</v>
      </c>
      <c r="F348" s="18">
        <v>0.07643518518518519</v>
      </c>
      <c r="G348" s="6" t="str">
        <f t="shared" si="22"/>
        <v>5.13/km</v>
      </c>
      <c r="H348" s="9">
        <f t="shared" si="25"/>
        <v>0.026979166666666672</v>
      </c>
      <c r="I348" s="19">
        <f t="shared" si="23"/>
        <v>0.016689814814814817</v>
      </c>
    </row>
    <row r="349" spans="1:9" ht="14.25" customHeight="1">
      <c r="A349" s="22">
        <f t="shared" si="24"/>
        <v>346</v>
      </c>
      <c r="B349" s="40" t="s">
        <v>39</v>
      </c>
      <c r="C349" s="24" t="s">
        <v>278</v>
      </c>
      <c r="D349" s="28" t="s">
        <v>410</v>
      </c>
      <c r="E349" s="24" t="s">
        <v>47</v>
      </c>
      <c r="F349" s="18">
        <v>0.0764699074074074</v>
      </c>
      <c r="G349" s="6" t="str">
        <f t="shared" si="22"/>
        <v>5.13/km</v>
      </c>
      <c r="H349" s="9">
        <f t="shared" si="25"/>
        <v>0.027013888888888886</v>
      </c>
      <c r="I349" s="19">
        <f t="shared" si="23"/>
        <v>0.01672453703703703</v>
      </c>
    </row>
    <row r="350" spans="1:9" ht="14.25" customHeight="1">
      <c r="A350" s="22">
        <f t="shared" si="24"/>
        <v>347</v>
      </c>
      <c r="B350" s="40" t="s">
        <v>40</v>
      </c>
      <c r="C350" s="24" t="s">
        <v>180</v>
      </c>
      <c r="D350" s="28" t="s">
        <v>389</v>
      </c>
      <c r="E350" s="24" t="s">
        <v>47</v>
      </c>
      <c r="F350" s="18">
        <v>0.0765162037037037</v>
      </c>
      <c r="G350" s="6" t="str">
        <f t="shared" si="22"/>
        <v>5.13/km</v>
      </c>
      <c r="H350" s="9">
        <f t="shared" si="25"/>
        <v>0.02706018518518518</v>
      </c>
      <c r="I350" s="19">
        <f t="shared" si="23"/>
        <v>0.02041666666666666</v>
      </c>
    </row>
    <row r="351" spans="1:9" ht="14.25" customHeight="1">
      <c r="A351" s="22">
        <f t="shared" si="24"/>
        <v>348</v>
      </c>
      <c r="B351" s="40" t="s">
        <v>41</v>
      </c>
      <c r="C351" s="24" t="s">
        <v>189</v>
      </c>
      <c r="D351" s="28" t="s">
        <v>369</v>
      </c>
      <c r="E351" s="24" t="s">
        <v>42</v>
      </c>
      <c r="F351" s="18">
        <v>0.07658564814814815</v>
      </c>
      <c r="G351" s="6" t="str">
        <f t="shared" si="22"/>
        <v>5.14/km</v>
      </c>
      <c r="H351" s="9">
        <f t="shared" si="25"/>
        <v>0.027129629629629635</v>
      </c>
      <c r="I351" s="19">
        <f t="shared" si="23"/>
        <v>0.026215277777777782</v>
      </c>
    </row>
    <row r="352" spans="1:9" ht="14.25" customHeight="1">
      <c r="A352" s="22">
        <f t="shared" si="24"/>
        <v>349</v>
      </c>
      <c r="B352" s="40" t="s">
        <v>43</v>
      </c>
      <c r="C352" s="24" t="s">
        <v>189</v>
      </c>
      <c r="D352" s="28" t="s">
        <v>410</v>
      </c>
      <c r="E352" s="24" t="s">
        <v>406</v>
      </c>
      <c r="F352" s="18">
        <v>0.07675925925925926</v>
      </c>
      <c r="G352" s="6" t="str">
        <f t="shared" si="22"/>
        <v>5.14/km</v>
      </c>
      <c r="H352" s="9">
        <f t="shared" si="25"/>
        <v>0.027303240740740746</v>
      </c>
      <c r="I352" s="19">
        <f t="shared" si="23"/>
        <v>0.01701388888888889</v>
      </c>
    </row>
    <row r="353" spans="1:9" ht="14.25" customHeight="1">
      <c r="A353" s="22">
        <f t="shared" si="24"/>
        <v>350</v>
      </c>
      <c r="B353" s="40" t="s">
        <v>44</v>
      </c>
      <c r="C353" s="24" t="s">
        <v>341</v>
      </c>
      <c r="D353" s="28" t="s">
        <v>502</v>
      </c>
      <c r="E353" s="24" t="s">
        <v>47</v>
      </c>
      <c r="F353" s="18">
        <v>0.07679398148148148</v>
      </c>
      <c r="G353" s="6" t="str">
        <f t="shared" si="22"/>
        <v>5.14/km</v>
      </c>
      <c r="H353" s="9">
        <f t="shared" si="25"/>
        <v>0.02733796296296296</v>
      </c>
      <c r="I353" s="19">
        <f t="shared" si="23"/>
        <v>0.008738425925925927</v>
      </c>
    </row>
    <row r="354" spans="1:9" ht="14.25" customHeight="1">
      <c r="A354" s="22">
        <f t="shared" si="24"/>
        <v>351</v>
      </c>
      <c r="B354" s="40" t="s">
        <v>733</v>
      </c>
      <c r="C354" s="24" t="s">
        <v>809</v>
      </c>
      <c r="D354" s="28" t="s">
        <v>369</v>
      </c>
      <c r="E354" s="24" t="s">
        <v>901</v>
      </c>
      <c r="F354" s="18">
        <v>0.07685185185185185</v>
      </c>
      <c r="G354" s="6" t="str">
        <f t="shared" si="22"/>
        <v>5.15/km</v>
      </c>
      <c r="H354" s="9">
        <f t="shared" si="25"/>
        <v>0.027395833333333335</v>
      </c>
      <c r="I354" s="19">
        <f t="shared" si="23"/>
        <v>0.02648148148148148</v>
      </c>
    </row>
    <row r="355" spans="1:9" ht="14.25" customHeight="1">
      <c r="A355" s="22">
        <f t="shared" si="24"/>
        <v>352</v>
      </c>
      <c r="B355" s="40" t="s">
        <v>318</v>
      </c>
      <c r="C355" s="24" t="s">
        <v>192</v>
      </c>
      <c r="D355" s="28" t="s">
        <v>46</v>
      </c>
      <c r="E355" s="24" t="s">
        <v>47</v>
      </c>
      <c r="F355" s="18">
        <v>0.0769675925925926</v>
      </c>
      <c r="G355" s="6" t="str">
        <f t="shared" si="22"/>
        <v>5.15/km</v>
      </c>
      <c r="H355" s="9">
        <f t="shared" si="25"/>
        <v>0.027511574074074084</v>
      </c>
      <c r="I355" s="19">
        <f t="shared" si="23"/>
        <v>0</v>
      </c>
    </row>
    <row r="356" spans="1:9" ht="14.25" customHeight="1">
      <c r="A356" s="22">
        <f t="shared" si="24"/>
        <v>353</v>
      </c>
      <c r="B356" s="40" t="s">
        <v>328</v>
      </c>
      <c r="C356" s="24" t="s">
        <v>175</v>
      </c>
      <c r="D356" s="28" t="s">
        <v>369</v>
      </c>
      <c r="E356" s="24" t="s">
        <v>406</v>
      </c>
      <c r="F356" s="18">
        <v>0.0769675925925926</v>
      </c>
      <c r="G356" s="6" t="str">
        <f t="shared" si="22"/>
        <v>5.15/km</v>
      </c>
      <c r="H356" s="9">
        <f t="shared" si="25"/>
        <v>0.027511574074074084</v>
      </c>
      <c r="I356" s="19">
        <f t="shared" si="23"/>
        <v>0.02659722222222223</v>
      </c>
    </row>
    <row r="357" spans="1:9" ht="14.25" customHeight="1">
      <c r="A357" s="22">
        <f t="shared" si="24"/>
        <v>354</v>
      </c>
      <c r="B357" s="40" t="s">
        <v>48</v>
      </c>
      <c r="C357" s="24" t="s">
        <v>189</v>
      </c>
      <c r="D357" s="28" t="s">
        <v>389</v>
      </c>
      <c r="E357" s="24" t="s">
        <v>47</v>
      </c>
      <c r="F357" s="18">
        <v>0.07697916666666667</v>
      </c>
      <c r="G357" s="6" t="str">
        <f t="shared" si="22"/>
        <v>5.15/km</v>
      </c>
      <c r="H357" s="9">
        <f t="shared" si="25"/>
        <v>0.02752314814814815</v>
      </c>
      <c r="I357" s="19">
        <f t="shared" si="23"/>
        <v>0.02087962962962963</v>
      </c>
    </row>
    <row r="358" spans="1:9" ht="14.25" customHeight="1">
      <c r="A358" s="22">
        <f t="shared" si="24"/>
        <v>355</v>
      </c>
      <c r="B358" s="40" t="s">
        <v>49</v>
      </c>
      <c r="C358" s="24" t="s">
        <v>338</v>
      </c>
      <c r="D358" s="28" t="s">
        <v>440</v>
      </c>
      <c r="E358" s="24" t="s">
        <v>47</v>
      </c>
      <c r="F358" s="18">
        <v>0.07701388888888888</v>
      </c>
      <c r="G358" s="6" t="str">
        <f t="shared" si="22"/>
        <v>5.15/km</v>
      </c>
      <c r="H358" s="9">
        <f t="shared" si="25"/>
        <v>0.027557870370370365</v>
      </c>
      <c r="I358" s="19">
        <f t="shared" si="23"/>
        <v>0.014351851851851838</v>
      </c>
    </row>
    <row r="359" spans="1:9" ht="14.25" customHeight="1">
      <c r="A359" s="22">
        <f t="shared" si="24"/>
        <v>356</v>
      </c>
      <c r="B359" s="40" t="s">
        <v>50</v>
      </c>
      <c r="C359" s="24" t="s">
        <v>190</v>
      </c>
      <c r="D359" s="28" t="s">
        <v>369</v>
      </c>
      <c r="E359" s="24" t="s">
        <v>421</v>
      </c>
      <c r="F359" s="18">
        <v>0.07706018518518519</v>
      </c>
      <c r="G359" s="6" t="str">
        <f t="shared" si="22"/>
        <v>5.16/km</v>
      </c>
      <c r="H359" s="9">
        <f t="shared" si="25"/>
        <v>0.027604166666666673</v>
      </c>
      <c r="I359" s="19">
        <f t="shared" si="23"/>
        <v>0.02668981481481482</v>
      </c>
    </row>
    <row r="360" spans="1:9" ht="14.25" customHeight="1">
      <c r="A360" s="22">
        <f t="shared" si="24"/>
        <v>357</v>
      </c>
      <c r="B360" s="40" t="s">
        <v>51</v>
      </c>
      <c r="C360" s="24" t="s">
        <v>229</v>
      </c>
      <c r="D360" s="28" t="s">
        <v>414</v>
      </c>
      <c r="E360" s="24" t="s">
        <v>406</v>
      </c>
      <c r="F360" s="18">
        <v>0.07707175925925926</v>
      </c>
      <c r="G360" s="6" t="str">
        <f t="shared" si="22"/>
        <v>5.16/km</v>
      </c>
      <c r="H360" s="9">
        <f t="shared" si="25"/>
        <v>0.02761574074074074</v>
      </c>
      <c r="I360" s="19">
        <f t="shared" si="23"/>
        <v>0.017141203703703693</v>
      </c>
    </row>
    <row r="361" spans="1:9" ht="14.25" customHeight="1">
      <c r="A361" s="22">
        <f t="shared" si="24"/>
        <v>358</v>
      </c>
      <c r="B361" s="40" t="s">
        <v>356</v>
      </c>
      <c r="C361" s="24" t="s">
        <v>222</v>
      </c>
      <c r="D361" s="28" t="s">
        <v>369</v>
      </c>
      <c r="E361" s="24" t="s">
        <v>406</v>
      </c>
      <c r="F361" s="18">
        <v>0.07707175925925926</v>
      </c>
      <c r="G361" s="6" t="str">
        <f t="shared" si="22"/>
        <v>5.16/km</v>
      </c>
      <c r="H361" s="9">
        <f t="shared" si="25"/>
        <v>0.02761574074074074</v>
      </c>
      <c r="I361" s="19">
        <f t="shared" si="23"/>
        <v>0.026701388888888886</v>
      </c>
    </row>
    <row r="362" spans="1:9" ht="14.25" customHeight="1">
      <c r="A362" s="22">
        <f t="shared" si="24"/>
        <v>359</v>
      </c>
      <c r="B362" s="40" t="s">
        <v>52</v>
      </c>
      <c r="C362" s="24" t="s">
        <v>268</v>
      </c>
      <c r="D362" s="28" t="s">
        <v>489</v>
      </c>
      <c r="E362" s="24" t="s">
        <v>406</v>
      </c>
      <c r="F362" s="18">
        <v>0.07710648148148148</v>
      </c>
      <c r="G362" s="6" t="str">
        <f t="shared" si="22"/>
        <v>5.16/km</v>
      </c>
      <c r="H362" s="9">
        <f t="shared" si="25"/>
        <v>0.027650462962962967</v>
      </c>
      <c r="I362" s="19">
        <f t="shared" si="23"/>
        <v>0.009699074074074068</v>
      </c>
    </row>
    <row r="363" spans="1:9" ht="14.25" customHeight="1">
      <c r="A363" s="22">
        <f t="shared" si="24"/>
        <v>360</v>
      </c>
      <c r="B363" s="40" t="s">
        <v>53</v>
      </c>
      <c r="C363" s="24" t="s">
        <v>54</v>
      </c>
      <c r="D363" s="28" t="s">
        <v>410</v>
      </c>
      <c r="E363" s="24" t="s">
        <v>901</v>
      </c>
      <c r="F363" s="18">
        <v>0.07714120370370371</v>
      </c>
      <c r="G363" s="6" t="str">
        <f t="shared" si="22"/>
        <v>5.16/km</v>
      </c>
      <c r="H363" s="9">
        <f t="shared" si="25"/>
        <v>0.027685185185185195</v>
      </c>
      <c r="I363" s="19">
        <f t="shared" si="23"/>
        <v>0.01739583333333334</v>
      </c>
    </row>
    <row r="364" spans="1:9" ht="14.25" customHeight="1">
      <c r="A364" s="22">
        <f t="shared" si="24"/>
        <v>361</v>
      </c>
      <c r="B364" s="40" t="s">
        <v>55</v>
      </c>
      <c r="C364" s="24" t="s">
        <v>176</v>
      </c>
      <c r="D364" s="28" t="s">
        <v>389</v>
      </c>
      <c r="E364" s="24" t="s">
        <v>406</v>
      </c>
      <c r="F364" s="18">
        <v>0.07715277777777778</v>
      </c>
      <c r="G364" s="6" t="str">
        <f t="shared" si="22"/>
        <v>5.16/km</v>
      </c>
      <c r="H364" s="9">
        <f t="shared" si="25"/>
        <v>0.02769675925925926</v>
      </c>
      <c r="I364" s="19">
        <f t="shared" si="23"/>
        <v>0.02105324074074074</v>
      </c>
    </row>
    <row r="365" spans="1:9" ht="14.25" customHeight="1">
      <c r="A365" s="22">
        <f t="shared" si="24"/>
        <v>362</v>
      </c>
      <c r="B365" s="40" t="s">
        <v>734</v>
      </c>
      <c r="C365" s="24" t="s">
        <v>183</v>
      </c>
      <c r="D365" s="28" t="s">
        <v>369</v>
      </c>
      <c r="E365" s="24" t="s">
        <v>890</v>
      </c>
      <c r="F365" s="18">
        <v>0.0772800925925926</v>
      </c>
      <c r="G365" s="6" t="str">
        <f t="shared" si="22"/>
        <v>5.16/km</v>
      </c>
      <c r="H365" s="9">
        <f t="shared" si="25"/>
        <v>0.027824074074074077</v>
      </c>
      <c r="I365" s="19">
        <f t="shared" si="23"/>
        <v>0.026909722222222224</v>
      </c>
    </row>
    <row r="366" spans="1:9" ht="14.25" customHeight="1">
      <c r="A366" s="22">
        <f t="shared" si="24"/>
        <v>363</v>
      </c>
      <c r="B366" s="40" t="s">
        <v>735</v>
      </c>
      <c r="C366" s="24" t="s">
        <v>203</v>
      </c>
      <c r="D366" s="28" t="s">
        <v>502</v>
      </c>
      <c r="E366" s="24" t="s">
        <v>422</v>
      </c>
      <c r="F366" s="18">
        <v>0.07733796296296297</v>
      </c>
      <c r="G366" s="6" t="str">
        <f t="shared" si="22"/>
        <v>5.17/km</v>
      </c>
      <c r="H366" s="9">
        <f t="shared" si="25"/>
        <v>0.027881944444444452</v>
      </c>
      <c r="I366" s="19">
        <f t="shared" si="23"/>
        <v>0.00928240740740742</v>
      </c>
    </row>
    <row r="367" spans="1:9" ht="14.25" customHeight="1">
      <c r="A367" s="22">
        <f t="shared" si="24"/>
        <v>364</v>
      </c>
      <c r="B367" s="40" t="s">
        <v>57</v>
      </c>
      <c r="C367" s="24" t="s">
        <v>54</v>
      </c>
      <c r="D367" s="28" t="s">
        <v>367</v>
      </c>
      <c r="E367" s="24" t="s">
        <v>250</v>
      </c>
      <c r="F367" s="18">
        <v>0.07738425925925925</v>
      </c>
      <c r="G367" s="6" t="str">
        <f t="shared" si="22"/>
        <v>5.17/km</v>
      </c>
      <c r="H367" s="9">
        <f t="shared" si="25"/>
        <v>0.027928240740740733</v>
      </c>
      <c r="I367" s="19">
        <f t="shared" si="23"/>
        <v>0.027928240740740733</v>
      </c>
    </row>
    <row r="368" spans="1:9" ht="14.25" customHeight="1">
      <c r="A368" s="22">
        <f t="shared" si="24"/>
        <v>365</v>
      </c>
      <c r="B368" s="40" t="s">
        <v>58</v>
      </c>
      <c r="C368" s="24" t="s">
        <v>348</v>
      </c>
      <c r="D368" s="28" t="s">
        <v>410</v>
      </c>
      <c r="E368" s="24" t="s">
        <v>47</v>
      </c>
      <c r="F368" s="18">
        <v>0.07743055555555556</v>
      </c>
      <c r="G368" s="6" t="str">
        <f t="shared" si="22"/>
        <v>5.17/km</v>
      </c>
      <c r="H368" s="9">
        <f t="shared" si="25"/>
        <v>0.02797453703703704</v>
      </c>
      <c r="I368" s="19">
        <f t="shared" si="23"/>
        <v>0.017685185185185186</v>
      </c>
    </row>
    <row r="369" spans="1:9" ht="14.25" customHeight="1">
      <c r="A369" s="22">
        <f t="shared" si="24"/>
        <v>366</v>
      </c>
      <c r="B369" s="40" t="s">
        <v>736</v>
      </c>
      <c r="C369" s="24" t="s">
        <v>176</v>
      </c>
      <c r="D369" s="28" t="s">
        <v>414</v>
      </c>
      <c r="E369" s="24" t="s">
        <v>886</v>
      </c>
      <c r="F369" s="18">
        <v>0.07748842592592593</v>
      </c>
      <c r="G369" s="6" t="str">
        <f t="shared" si="22"/>
        <v>5.17/km</v>
      </c>
      <c r="H369" s="9">
        <f t="shared" si="25"/>
        <v>0.028032407407407416</v>
      </c>
      <c r="I369" s="19">
        <f t="shared" si="23"/>
        <v>0.01755787037037037</v>
      </c>
    </row>
    <row r="370" spans="1:9" ht="14.25" customHeight="1">
      <c r="A370" s="22">
        <f t="shared" si="24"/>
        <v>367</v>
      </c>
      <c r="B370" s="40" t="s">
        <v>59</v>
      </c>
      <c r="C370" s="24" t="s">
        <v>189</v>
      </c>
      <c r="D370" s="28" t="s">
        <v>369</v>
      </c>
      <c r="E370" s="24" t="s">
        <v>603</v>
      </c>
      <c r="F370" s="18">
        <v>0.0775</v>
      </c>
      <c r="G370" s="6" t="str">
        <f t="shared" si="22"/>
        <v>5.17/km</v>
      </c>
      <c r="H370" s="9">
        <f t="shared" si="25"/>
        <v>0.028043981481481482</v>
      </c>
      <c r="I370" s="19">
        <f t="shared" si="23"/>
        <v>0.02712962962962963</v>
      </c>
    </row>
    <row r="371" spans="1:9" ht="14.25" customHeight="1">
      <c r="A371" s="22">
        <f t="shared" si="24"/>
        <v>368</v>
      </c>
      <c r="B371" s="40" t="s">
        <v>737</v>
      </c>
      <c r="C371" s="24" t="s">
        <v>192</v>
      </c>
      <c r="D371" s="28" t="s">
        <v>371</v>
      </c>
      <c r="E371" s="24" t="s">
        <v>886</v>
      </c>
      <c r="F371" s="18">
        <v>0.07751157407407407</v>
      </c>
      <c r="G371" s="6" t="str">
        <f t="shared" si="22"/>
        <v>5.17/km</v>
      </c>
      <c r="H371" s="9">
        <f t="shared" si="25"/>
        <v>0.02805555555555555</v>
      </c>
      <c r="I371" s="19">
        <f t="shared" si="23"/>
        <v>0.02594907407407407</v>
      </c>
    </row>
    <row r="372" spans="1:9" ht="14.25" customHeight="1">
      <c r="A372" s="22">
        <f t="shared" si="24"/>
        <v>369</v>
      </c>
      <c r="B372" s="40" t="s">
        <v>60</v>
      </c>
      <c r="C372" s="24" t="s">
        <v>195</v>
      </c>
      <c r="D372" s="28" t="s">
        <v>414</v>
      </c>
      <c r="E372" s="24" t="s">
        <v>47</v>
      </c>
      <c r="F372" s="18">
        <v>0.07753472222222223</v>
      </c>
      <c r="G372" s="6" t="str">
        <f t="shared" si="22"/>
        <v>5.18/km</v>
      </c>
      <c r="H372" s="9">
        <f t="shared" si="25"/>
        <v>0.02807870370370371</v>
      </c>
      <c r="I372" s="19">
        <f t="shared" si="23"/>
        <v>0.017604166666666664</v>
      </c>
    </row>
    <row r="373" spans="1:9" ht="14.25" customHeight="1">
      <c r="A373" s="22">
        <f t="shared" si="24"/>
        <v>370</v>
      </c>
      <c r="B373" s="40" t="s">
        <v>61</v>
      </c>
      <c r="C373" s="24" t="s">
        <v>62</v>
      </c>
      <c r="D373" s="28" t="s">
        <v>491</v>
      </c>
      <c r="E373" s="24" t="s">
        <v>366</v>
      </c>
      <c r="F373" s="18">
        <v>0.07756944444444445</v>
      </c>
      <c r="G373" s="6" t="str">
        <f t="shared" si="22"/>
        <v>5.18/km</v>
      </c>
      <c r="H373" s="9">
        <f t="shared" si="25"/>
        <v>0.028113425925925938</v>
      </c>
      <c r="I373" s="19">
        <f t="shared" si="23"/>
        <v>0.009976851851851862</v>
      </c>
    </row>
    <row r="374" spans="1:9" ht="14.25" customHeight="1">
      <c r="A374" s="22">
        <f t="shared" si="24"/>
        <v>371</v>
      </c>
      <c r="B374" s="40" t="s">
        <v>265</v>
      </c>
      <c r="C374" s="24" t="s">
        <v>282</v>
      </c>
      <c r="D374" s="28" t="s">
        <v>491</v>
      </c>
      <c r="E374" s="24" t="s">
        <v>406</v>
      </c>
      <c r="F374" s="18">
        <v>0.07760416666666667</v>
      </c>
      <c r="G374" s="6" t="str">
        <f t="shared" si="22"/>
        <v>5.18/km</v>
      </c>
      <c r="H374" s="9">
        <f t="shared" si="25"/>
        <v>0.02814814814814815</v>
      </c>
      <c r="I374" s="19">
        <f t="shared" si="23"/>
        <v>0.010011574074074076</v>
      </c>
    </row>
    <row r="375" spans="1:9" ht="14.25" customHeight="1">
      <c r="A375" s="22">
        <f t="shared" si="24"/>
        <v>372</v>
      </c>
      <c r="B375" s="40" t="s">
        <v>727</v>
      </c>
      <c r="C375" s="24" t="s">
        <v>192</v>
      </c>
      <c r="D375" s="28" t="s">
        <v>389</v>
      </c>
      <c r="E375" s="24" t="s">
        <v>888</v>
      </c>
      <c r="F375" s="18">
        <v>0.07782407407407409</v>
      </c>
      <c r="G375" s="6" t="str">
        <f t="shared" si="22"/>
        <v>5.19/km</v>
      </c>
      <c r="H375" s="9">
        <f t="shared" si="25"/>
        <v>0.02836805555555557</v>
      </c>
      <c r="I375" s="19">
        <f t="shared" si="23"/>
        <v>0.02172453703703705</v>
      </c>
    </row>
    <row r="376" spans="1:9" ht="14.25" customHeight="1">
      <c r="A376" s="22">
        <f t="shared" si="24"/>
        <v>373</v>
      </c>
      <c r="B376" s="40" t="s">
        <v>63</v>
      </c>
      <c r="C376" s="24" t="s">
        <v>64</v>
      </c>
      <c r="D376" s="28" t="s">
        <v>367</v>
      </c>
      <c r="E376" s="24" t="s">
        <v>47</v>
      </c>
      <c r="F376" s="18">
        <v>0.07783564814814815</v>
      </c>
      <c r="G376" s="6" t="str">
        <f t="shared" si="22"/>
        <v>5.19/km</v>
      </c>
      <c r="H376" s="9">
        <f t="shared" si="25"/>
        <v>0.028379629629629637</v>
      </c>
      <c r="I376" s="19">
        <f t="shared" si="23"/>
        <v>0.028379629629629637</v>
      </c>
    </row>
    <row r="377" spans="1:9" ht="14.25" customHeight="1">
      <c r="A377" s="22">
        <f t="shared" si="24"/>
        <v>374</v>
      </c>
      <c r="B377" s="40" t="s">
        <v>315</v>
      </c>
      <c r="C377" s="24" t="s">
        <v>828</v>
      </c>
      <c r="D377" s="28" t="s">
        <v>491</v>
      </c>
      <c r="E377" s="24" t="s">
        <v>891</v>
      </c>
      <c r="F377" s="18">
        <v>0.07784722222222222</v>
      </c>
      <c r="G377" s="6" t="str">
        <f t="shared" si="22"/>
        <v>5.19/km</v>
      </c>
      <c r="H377" s="9">
        <f t="shared" si="25"/>
        <v>0.028391203703703703</v>
      </c>
      <c r="I377" s="19">
        <f t="shared" si="23"/>
        <v>0.010254629629629627</v>
      </c>
    </row>
    <row r="378" spans="1:9" ht="14.25" customHeight="1">
      <c r="A378" s="22">
        <f t="shared" si="24"/>
        <v>375</v>
      </c>
      <c r="B378" s="40" t="s">
        <v>66</v>
      </c>
      <c r="C378" s="24" t="s">
        <v>67</v>
      </c>
      <c r="D378" s="28" t="s">
        <v>440</v>
      </c>
      <c r="E378" s="24" t="s">
        <v>873</v>
      </c>
      <c r="F378" s="18">
        <v>0.07785879629629629</v>
      </c>
      <c r="G378" s="6" t="str">
        <f t="shared" si="22"/>
        <v>5.19/km</v>
      </c>
      <c r="H378" s="9">
        <f t="shared" si="25"/>
        <v>0.02840277777777777</v>
      </c>
      <c r="I378" s="19">
        <f t="shared" si="23"/>
        <v>0.015196759259259243</v>
      </c>
    </row>
    <row r="379" spans="1:9" ht="14.25" customHeight="1">
      <c r="A379" s="22">
        <f t="shared" si="24"/>
        <v>376</v>
      </c>
      <c r="B379" s="40" t="s">
        <v>68</v>
      </c>
      <c r="C379" s="24" t="s">
        <v>76</v>
      </c>
      <c r="D379" s="28" t="s">
        <v>410</v>
      </c>
      <c r="E379" s="24" t="s">
        <v>891</v>
      </c>
      <c r="F379" s="18">
        <v>0.07785879629629629</v>
      </c>
      <c r="G379" s="6" t="str">
        <f t="shared" si="22"/>
        <v>5.19/km</v>
      </c>
      <c r="H379" s="9">
        <f t="shared" si="25"/>
        <v>0.02840277777777777</v>
      </c>
      <c r="I379" s="19">
        <f t="shared" si="23"/>
        <v>0.018113425925925915</v>
      </c>
    </row>
    <row r="380" spans="1:9" ht="14.25" customHeight="1">
      <c r="A380" s="22">
        <f t="shared" si="24"/>
        <v>377</v>
      </c>
      <c r="B380" s="40" t="s">
        <v>309</v>
      </c>
      <c r="C380" s="24" t="s">
        <v>253</v>
      </c>
      <c r="D380" s="28" t="s">
        <v>414</v>
      </c>
      <c r="E380" s="24" t="s">
        <v>47</v>
      </c>
      <c r="F380" s="18">
        <v>0.07792824074074074</v>
      </c>
      <c r="G380" s="6" t="str">
        <f t="shared" si="22"/>
        <v>5.19/km</v>
      </c>
      <c r="H380" s="9">
        <f t="shared" si="25"/>
        <v>0.028472222222222225</v>
      </c>
      <c r="I380" s="19">
        <f t="shared" si="23"/>
        <v>0.01799768518518518</v>
      </c>
    </row>
    <row r="381" spans="1:9" ht="14.25" customHeight="1">
      <c r="A381" s="22">
        <f t="shared" si="24"/>
        <v>378</v>
      </c>
      <c r="B381" s="40" t="s">
        <v>200</v>
      </c>
      <c r="C381" s="24" t="s">
        <v>203</v>
      </c>
      <c r="D381" s="28" t="s">
        <v>502</v>
      </c>
      <c r="E381" s="24" t="s">
        <v>223</v>
      </c>
      <c r="F381" s="18">
        <v>0.07797453703703704</v>
      </c>
      <c r="G381" s="6" t="str">
        <f t="shared" si="22"/>
        <v>5.19/km</v>
      </c>
      <c r="H381" s="9">
        <f t="shared" si="25"/>
        <v>0.02851851851851852</v>
      </c>
      <c r="I381" s="19">
        <f t="shared" si="23"/>
        <v>0.009918981481481487</v>
      </c>
    </row>
    <row r="382" spans="1:9" ht="14.25" customHeight="1">
      <c r="A382" s="22">
        <f t="shared" si="24"/>
        <v>379</v>
      </c>
      <c r="B382" s="40" t="s">
        <v>738</v>
      </c>
      <c r="C382" s="24" t="s">
        <v>829</v>
      </c>
      <c r="D382" s="28" t="s">
        <v>389</v>
      </c>
      <c r="E382" s="24" t="s">
        <v>422</v>
      </c>
      <c r="F382" s="18">
        <v>0.07802083333333333</v>
      </c>
      <c r="G382" s="6" t="str">
        <f t="shared" si="22"/>
        <v>5.20/km</v>
      </c>
      <c r="H382" s="9">
        <f t="shared" si="25"/>
        <v>0.028564814814814814</v>
      </c>
      <c r="I382" s="19">
        <f t="shared" si="23"/>
        <v>0.021921296296296293</v>
      </c>
    </row>
    <row r="383" spans="1:9" ht="14.25" customHeight="1">
      <c r="A383" s="22">
        <f t="shared" si="24"/>
        <v>380</v>
      </c>
      <c r="B383" s="40" t="s">
        <v>69</v>
      </c>
      <c r="C383" s="24" t="s">
        <v>178</v>
      </c>
      <c r="D383" s="28" t="s">
        <v>369</v>
      </c>
      <c r="E383" s="24" t="s">
        <v>529</v>
      </c>
      <c r="F383" s="18">
        <v>0.07809027777777779</v>
      </c>
      <c r="G383" s="6" t="str">
        <f t="shared" si="22"/>
        <v>5.20/km</v>
      </c>
      <c r="H383" s="9">
        <f t="shared" si="25"/>
        <v>0.02863425925925927</v>
      </c>
      <c r="I383" s="19">
        <f t="shared" si="23"/>
        <v>0.027719907407407415</v>
      </c>
    </row>
    <row r="384" spans="1:9" ht="14.25" customHeight="1">
      <c r="A384" s="22">
        <f t="shared" si="24"/>
        <v>381</v>
      </c>
      <c r="B384" s="40" t="s">
        <v>319</v>
      </c>
      <c r="C384" s="24" t="s">
        <v>184</v>
      </c>
      <c r="D384" s="28" t="s">
        <v>414</v>
      </c>
      <c r="E384" s="24" t="s">
        <v>406</v>
      </c>
      <c r="F384" s="18">
        <v>0.07810185185185185</v>
      </c>
      <c r="G384" s="6" t="str">
        <f t="shared" si="22"/>
        <v>5.20/km</v>
      </c>
      <c r="H384" s="9">
        <f t="shared" si="25"/>
        <v>0.028645833333333336</v>
      </c>
      <c r="I384" s="19">
        <f t="shared" si="23"/>
        <v>0.01817129629629629</v>
      </c>
    </row>
    <row r="385" spans="1:9" ht="14.25" customHeight="1">
      <c r="A385" s="22">
        <f t="shared" si="24"/>
        <v>382</v>
      </c>
      <c r="B385" s="40" t="s">
        <v>70</v>
      </c>
      <c r="C385" s="24" t="s">
        <v>190</v>
      </c>
      <c r="D385" s="28" t="s">
        <v>367</v>
      </c>
      <c r="E385" s="24" t="s">
        <v>406</v>
      </c>
      <c r="F385" s="18">
        <v>0.078125</v>
      </c>
      <c r="G385" s="6" t="str">
        <f t="shared" si="22"/>
        <v>5.20/km</v>
      </c>
      <c r="H385" s="9">
        <f t="shared" si="25"/>
        <v>0.028668981481481483</v>
      </c>
      <c r="I385" s="19">
        <f t="shared" si="23"/>
        <v>0.028668981481481483</v>
      </c>
    </row>
    <row r="386" spans="1:9" ht="14.25" customHeight="1">
      <c r="A386" s="22">
        <f t="shared" si="24"/>
        <v>383</v>
      </c>
      <c r="B386" s="40" t="s">
        <v>739</v>
      </c>
      <c r="C386" s="24" t="s">
        <v>235</v>
      </c>
      <c r="D386" s="28" t="s">
        <v>414</v>
      </c>
      <c r="E386" s="24" t="s">
        <v>882</v>
      </c>
      <c r="F386" s="18">
        <v>0.07819444444444444</v>
      </c>
      <c r="G386" s="6" t="str">
        <f t="shared" si="22"/>
        <v>5.20/km</v>
      </c>
      <c r="H386" s="9">
        <f t="shared" si="25"/>
        <v>0.028738425925925924</v>
      </c>
      <c r="I386" s="19">
        <f t="shared" si="23"/>
        <v>0.018263888888888878</v>
      </c>
    </row>
    <row r="387" spans="1:9" ht="14.25" customHeight="1">
      <c r="A387" s="22">
        <f t="shared" si="24"/>
        <v>384</v>
      </c>
      <c r="B387" s="40" t="s">
        <v>71</v>
      </c>
      <c r="C387" s="24" t="s">
        <v>523</v>
      </c>
      <c r="D387" s="28" t="s">
        <v>518</v>
      </c>
      <c r="E387" s="24" t="s">
        <v>618</v>
      </c>
      <c r="F387" s="18">
        <v>0.0782638888888889</v>
      </c>
      <c r="G387" s="6" t="str">
        <f t="shared" si="22"/>
        <v>5.21/km</v>
      </c>
      <c r="H387" s="9">
        <f t="shared" si="25"/>
        <v>0.02880787037037038</v>
      </c>
      <c r="I387" s="19">
        <f t="shared" si="23"/>
        <v>0.009421296296296303</v>
      </c>
    </row>
    <row r="388" spans="1:9" ht="14.25" customHeight="1">
      <c r="A388" s="22">
        <f t="shared" si="24"/>
        <v>385</v>
      </c>
      <c r="B388" s="40" t="s">
        <v>72</v>
      </c>
      <c r="C388" s="24" t="s">
        <v>830</v>
      </c>
      <c r="D388" s="28" t="s">
        <v>440</v>
      </c>
      <c r="E388" s="24" t="s">
        <v>868</v>
      </c>
      <c r="F388" s="18">
        <v>0.07837962962962963</v>
      </c>
      <c r="G388" s="6" t="str">
        <f t="shared" si="22"/>
        <v>5.21/km</v>
      </c>
      <c r="H388" s="9">
        <f t="shared" si="25"/>
        <v>0.028923611111111115</v>
      </c>
      <c r="I388" s="19">
        <f t="shared" si="23"/>
        <v>0.01571759259259259</v>
      </c>
    </row>
    <row r="389" spans="1:9" ht="14.25" customHeight="1">
      <c r="A389" s="22">
        <f t="shared" si="24"/>
        <v>386</v>
      </c>
      <c r="B389" s="40" t="s">
        <v>740</v>
      </c>
      <c r="C389" s="24" t="s">
        <v>782</v>
      </c>
      <c r="D389" s="28" t="s">
        <v>73</v>
      </c>
      <c r="E389" s="24" t="s">
        <v>421</v>
      </c>
      <c r="F389" s="18">
        <v>0.07851851851851853</v>
      </c>
      <c r="G389" s="6" t="str">
        <f aca="true" t="shared" si="26" ref="G389:G452">TEXT(INT((HOUR(F389)*3600+MINUTE(F389)*60+SECOND(F389))/$I$2/60),"0")&amp;"."&amp;TEXT(MOD((HOUR(F389)*3600+MINUTE(F389)*60+SECOND(F389))/$I$2,60),"00")&amp;"/km"</f>
        <v>5.22/km</v>
      </c>
      <c r="H389" s="9">
        <f t="shared" si="25"/>
        <v>0.029062500000000012</v>
      </c>
      <c r="I389" s="19">
        <f aca="true" t="shared" si="27" ref="I389:I452">F389-INDEX($F$4:$F$2486,MATCH(D389,$D$4:$D$2486,0))</f>
        <v>0</v>
      </c>
    </row>
    <row r="390" spans="1:9" ht="14.25" customHeight="1">
      <c r="A390" s="22">
        <f aca="true" t="shared" si="28" ref="A390:A453">A389+1</f>
        <v>387</v>
      </c>
      <c r="B390" s="40" t="s">
        <v>330</v>
      </c>
      <c r="C390" s="24" t="s">
        <v>331</v>
      </c>
      <c r="D390" s="28" t="s">
        <v>440</v>
      </c>
      <c r="E390" s="24" t="s">
        <v>332</v>
      </c>
      <c r="F390" s="18">
        <v>0.07864583333333333</v>
      </c>
      <c r="G390" s="6" t="str">
        <f t="shared" si="26"/>
        <v>5.22/km</v>
      </c>
      <c r="H390" s="9">
        <f t="shared" si="25"/>
        <v>0.029189814814814814</v>
      </c>
      <c r="I390" s="19">
        <f t="shared" si="27"/>
        <v>0.015983796296296288</v>
      </c>
    </row>
    <row r="391" spans="1:9" s="29" customFormat="1" ht="14.25" customHeight="1">
      <c r="A391" s="22">
        <f t="shared" si="28"/>
        <v>388</v>
      </c>
      <c r="B391" s="41" t="s">
        <v>741</v>
      </c>
      <c r="C391" s="30" t="s">
        <v>831</v>
      </c>
      <c r="D391" s="31" t="s">
        <v>369</v>
      </c>
      <c r="E391" s="10" t="s">
        <v>364</v>
      </c>
      <c r="F391" s="32">
        <v>0.07871527777777777</v>
      </c>
      <c r="G391" s="7" t="str">
        <f t="shared" si="26"/>
        <v>5.22/km</v>
      </c>
      <c r="H391" s="8">
        <f t="shared" si="25"/>
        <v>0.029259259259259256</v>
      </c>
      <c r="I391" s="20">
        <f t="shared" si="27"/>
        <v>0.028344907407407402</v>
      </c>
    </row>
    <row r="392" spans="1:9" ht="14.25" customHeight="1">
      <c r="A392" s="22">
        <f t="shared" si="28"/>
        <v>389</v>
      </c>
      <c r="B392" s="40" t="s">
        <v>74</v>
      </c>
      <c r="C392" s="24" t="s">
        <v>189</v>
      </c>
      <c r="D392" s="28" t="s">
        <v>410</v>
      </c>
      <c r="E392" s="24" t="s">
        <v>406</v>
      </c>
      <c r="F392" s="18">
        <v>0.07891203703703703</v>
      </c>
      <c r="G392" s="6" t="str">
        <f t="shared" si="26"/>
        <v>5.23/km</v>
      </c>
      <c r="H392" s="9">
        <f t="shared" si="25"/>
        <v>0.029456018518518513</v>
      </c>
      <c r="I392" s="19">
        <f t="shared" si="27"/>
        <v>0.019166666666666658</v>
      </c>
    </row>
    <row r="393" spans="1:9" ht="14.25" customHeight="1">
      <c r="A393" s="22">
        <f t="shared" si="28"/>
        <v>390</v>
      </c>
      <c r="B393" s="40" t="s">
        <v>75</v>
      </c>
      <c r="C393" s="24" t="s">
        <v>76</v>
      </c>
      <c r="D393" s="28" t="s">
        <v>456</v>
      </c>
      <c r="E393" s="24" t="s">
        <v>415</v>
      </c>
      <c r="F393" s="18">
        <v>0.07894675925925926</v>
      </c>
      <c r="G393" s="6" t="str">
        <f t="shared" si="26"/>
        <v>5.23/km</v>
      </c>
      <c r="H393" s="9">
        <f t="shared" si="25"/>
        <v>0.02949074074074074</v>
      </c>
      <c r="I393" s="19">
        <f t="shared" si="27"/>
        <v>0.014884259259259264</v>
      </c>
    </row>
    <row r="394" spans="1:9" ht="14.25" customHeight="1">
      <c r="A394" s="22">
        <f t="shared" si="28"/>
        <v>391</v>
      </c>
      <c r="B394" s="40" t="s">
        <v>326</v>
      </c>
      <c r="C394" s="24" t="s">
        <v>832</v>
      </c>
      <c r="D394" s="28" t="s">
        <v>588</v>
      </c>
      <c r="E394" s="24" t="s">
        <v>274</v>
      </c>
      <c r="F394" s="18">
        <v>0.07913194444444445</v>
      </c>
      <c r="G394" s="6" t="str">
        <f t="shared" si="26"/>
        <v>5.24/km</v>
      </c>
      <c r="H394" s="9">
        <f t="shared" si="25"/>
        <v>0.029675925925925932</v>
      </c>
      <c r="I394" s="19">
        <f t="shared" si="27"/>
        <v>0.007523148148148154</v>
      </c>
    </row>
    <row r="395" spans="1:9" ht="14.25" customHeight="1">
      <c r="A395" s="22">
        <f t="shared" si="28"/>
        <v>392</v>
      </c>
      <c r="B395" s="40" t="s">
        <v>742</v>
      </c>
      <c r="C395" s="24" t="s">
        <v>833</v>
      </c>
      <c r="D395" s="28" t="s">
        <v>410</v>
      </c>
      <c r="E395" s="24" t="s">
        <v>77</v>
      </c>
      <c r="F395" s="18">
        <v>0.07916666666666666</v>
      </c>
      <c r="G395" s="6" t="str">
        <f t="shared" si="26"/>
        <v>5.24/km</v>
      </c>
      <c r="H395" s="9">
        <f t="shared" si="25"/>
        <v>0.029710648148148146</v>
      </c>
      <c r="I395" s="19">
        <f t="shared" si="27"/>
        <v>0.01942129629629629</v>
      </c>
    </row>
    <row r="396" spans="1:9" ht="14.25" customHeight="1">
      <c r="A396" s="22">
        <f t="shared" si="28"/>
        <v>393</v>
      </c>
      <c r="B396" s="40" t="s">
        <v>743</v>
      </c>
      <c r="C396" s="24" t="s">
        <v>180</v>
      </c>
      <c r="D396" s="28" t="s">
        <v>389</v>
      </c>
      <c r="E396" s="24" t="s">
        <v>406</v>
      </c>
      <c r="F396" s="18">
        <v>0.07920138888888889</v>
      </c>
      <c r="G396" s="6" t="str">
        <f t="shared" si="26"/>
        <v>5.24/km</v>
      </c>
      <c r="H396" s="9">
        <f t="shared" si="25"/>
        <v>0.029745370370370373</v>
      </c>
      <c r="I396" s="19">
        <f t="shared" si="27"/>
        <v>0.023101851851851853</v>
      </c>
    </row>
    <row r="397" spans="1:9" ht="14.25" customHeight="1">
      <c r="A397" s="22">
        <f t="shared" si="28"/>
        <v>394</v>
      </c>
      <c r="B397" s="40" t="s">
        <v>78</v>
      </c>
      <c r="C397" s="24" t="s">
        <v>348</v>
      </c>
      <c r="D397" s="28" t="s">
        <v>456</v>
      </c>
      <c r="E397" s="24" t="s">
        <v>618</v>
      </c>
      <c r="F397" s="18">
        <v>0.07927083333333333</v>
      </c>
      <c r="G397" s="6" t="str">
        <f t="shared" si="26"/>
        <v>5.25/km</v>
      </c>
      <c r="H397" s="9">
        <f t="shared" si="25"/>
        <v>0.029814814814814815</v>
      </c>
      <c r="I397" s="19">
        <f t="shared" si="27"/>
        <v>0.015208333333333338</v>
      </c>
    </row>
    <row r="398" spans="1:9" ht="14.25" customHeight="1">
      <c r="A398" s="22">
        <f t="shared" si="28"/>
        <v>395</v>
      </c>
      <c r="B398" s="40" t="s">
        <v>744</v>
      </c>
      <c r="C398" s="24" t="s">
        <v>180</v>
      </c>
      <c r="D398" s="28" t="s">
        <v>410</v>
      </c>
      <c r="E398" s="24" t="s">
        <v>422</v>
      </c>
      <c r="F398" s="18">
        <v>0.07929398148148148</v>
      </c>
      <c r="G398" s="6" t="str">
        <f t="shared" si="26"/>
        <v>5.25/km</v>
      </c>
      <c r="H398" s="9">
        <f t="shared" si="25"/>
        <v>0.029837962962962962</v>
      </c>
      <c r="I398" s="19">
        <f t="shared" si="27"/>
        <v>0.019548611111111107</v>
      </c>
    </row>
    <row r="399" spans="1:9" ht="14.25" customHeight="1">
      <c r="A399" s="22">
        <f t="shared" si="28"/>
        <v>396</v>
      </c>
      <c r="B399" s="40" t="s">
        <v>79</v>
      </c>
      <c r="C399" s="24" t="s">
        <v>190</v>
      </c>
      <c r="D399" s="28" t="s">
        <v>414</v>
      </c>
      <c r="E399" s="24" t="s">
        <v>47</v>
      </c>
      <c r="F399" s="18">
        <v>0.07934027777777779</v>
      </c>
      <c r="G399" s="6" t="str">
        <f t="shared" si="26"/>
        <v>5.25/km</v>
      </c>
      <c r="H399" s="9">
        <f t="shared" si="25"/>
        <v>0.02988425925925927</v>
      </c>
      <c r="I399" s="19">
        <f t="shared" si="27"/>
        <v>0.019409722222222224</v>
      </c>
    </row>
    <row r="400" spans="1:9" ht="14.25" customHeight="1">
      <c r="A400" s="22">
        <f t="shared" si="28"/>
        <v>397</v>
      </c>
      <c r="B400" s="40" t="s">
        <v>335</v>
      </c>
      <c r="C400" s="24" t="s">
        <v>336</v>
      </c>
      <c r="D400" s="28" t="s">
        <v>491</v>
      </c>
      <c r="E400" s="24" t="s">
        <v>47</v>
      </c>
      <c r="F400" s="18">
        <v>0.07935185185185185</v>
      </c>
      <c r="G400" s="6" t="str">
        <f t="shared" si="26"/>
        <v>5.25/km</v>
      </c>
      <c r="H400" s="9">
        <f t="shared" si="25"/>
        <v>0.029895833333333337</v>
      </c>
      <c r="I400" s="19">
        <f t="shared" si="27"/>
        <v>0.011759259259259261</v>
      </c>
    </row>
    <row r="401" spans="1:9" ht="14.25" customHeight="1">
      <c r="A401" s="22">
        <f t="shared" si="28"/>
        <v>398</v>
      </c>
      <c r="B401" s="40" t="s">
        <v>80</v>
      </c>
      <c r="C401" s="24" t="s">
        <v>188</v>
      </c>
      <c r="D401" s="28" t="s">
        <v>518</v>
      </c>
      <c r="E401" s="24" t="s">
        <v>589</v>
      </c>
      <c r="F401" s="18">
        <v>0.0794212962962963</v>
      </c>
      <c r="G401" s="6" t="str">
        <f t="shared" si="26"/>
        <v>5.25/km</v>
      </c>
      <c r="H401" s="9">
        <f t="shared" si="25"/>
        <v>0.029965277777777778</v>
      </c>
      <c r="I401" s="19">
        <f t="shared" si="27"/>
        <v>0.010578703703703701</v>
      </c>
    </row>
    <row r="402" spans="1:9" s="29" customFormat="1" ht="14.25" customHeight="1">
      <c r="A402" s="22">
        <f t="shared" si="28"/>
        <v>399</v>
      </c>
      <c r="B402" s="41" t="s">
        <v>745</v>
      </c>
      <c r="C402" s="30" t="s">
        <v>195</v>
      </c>
      <c r="D402" s="31" t="s">
        <v>389</v>
      </c>
      <c r="E402" s="10" t="s">
        <v>364</v>
      </c>
      <c r="F402" s="32">
        <v>0.07945601851851852</v>
      </c>
      <c r="G402" s="7" t="str">
        <f t="shared" si="26"/>
        <v>5.25/km</v>
      </c>
      <c r="H402" s="8">
        <f t="shared" si="25"/>
        <v>0.030000000000000006</v>
      </c>
      <c r="I402" s="20">
        <f t="shared" si="27"/>
        <v>0.023356481481481485</v>
      </c>
    </row>
    <row r="403" spans="1:9" ht="14.25" customHeight="1">
      <c r="A403" s="22">
        <f t="shared" si="28"/>
        <v>400</v>
      </c>
      <c r="B403" s="40" t="s">
        <v>746</v>
      </c>
      <c r="C403" s="24" t="s">
        <v>195</v>
      </c>
      <c r="D403" s="28" t="s">
        <v>369</v>
      </c>
      <c r="E403" s="24" t="s">
        <v>402</v>
      </c>
      <c r="F403" s="18">
        <v>0.07950231481481482</v>
      </c>
      <c r="G403" s="6" t="str">
        <f t="shared" si="26"/>
        <v>5.26/km</v>
      </c>
      <c r="H403" s="9">
        <f t="shared" si="25"/>
        <v>0.0300462962962963</v>
      </c>
      <c r="I403" s="19">
        <f t="shared" si="27"/>
        <v>0.029131944444444446</v>
      </c>
    </row>
    <row r="404" spans="1:9" ht="14.25" customHeight="1">
      <c r="A404" s="22">
        <f t="shared" si="28"/>
        <v>401</v>
      </c>
      <c r="B404" s="40" t="s">
        <v>224</v>
      </c>
      <c r="C404" s="24" t="s">
        <v>81</v>
      </c>
      <c r="D404" s="28" t="s">
        <v>440</v>
      </c>
      <c r="E404" s="24" t="s">
        <v>223</v>
      </c>
      <c r="F404" s="18">
        <v>0.07961805555555555</v>
      </c>
      <c r="G404" s="6" t="str">
        <f t="shared" si="26"/>
        <v>5.26/km</v>
      </c>
      <c r="H404" s="9">
        <f t="shared" si="25"/>
        <v>0.030162037037037036</v>
      </c>
      <c r="I404" s="19">
        <f t="shared" si="27"/>
        <v>0.01695601851851851</v>
      </c>
    </row>
    <row r="405" spans="1:9" ht="14.25" customHeight="1">
      <c r="A405" s="22">
        <f t="shared" si="28"/>
        <v>402</v>
      </c>
      <c r="B405" s="40" t="s">
        <v>82</v>
      </c>
      <c r="C405" s="24" t="s">
        <v>208</v>
      </c>
      <c r="D405" s="28" t="s">
        <v>371</v>
      </c>
      <c r="E405" s="24" t="s">
        <v>421</v>
      </c>
      <c r="F405" s="18">
        <v>0.07962962962962962</v>
      </c>
      <c r="G405" s="6" t="str">
        <f t="shared" si="26"/>
        <v>5.26/km</v>
      </c>
      <c r="H405" s="9">
        <f t="shared" si="25"/>
        <v>0.030173611111111102</v>
      </c>
      <c r="I405" s="19">
        <f t="shared" si="27"/>
        <v>0.028067129629629622</v>
      </c>
    </row>
    <row r="406" spans="1:9" ht="14.25" customHeight="1">
      <c r="A406" s="22">
        <f t="shared" si="28"/>
        <v>403</v>
      </c>
      <c r="B406" s="40" t="s">
        <v>747</v>
      </c>
      <c r="C406" s="24" t="s">
        <v>834</v>
      </c>
      <c r="D406" s="28" t="s">
        <v>491</v>
      </c>
      <c r="E406" s="24" t="s">
        <v>0</v>
      </c>
      <c r="F406" s="18">
        <v>0.0797337962962963</v>
      </c>
      <c r="G406" s="6" t="str">
        <f t="shared" si="26"/>
        <v>5.27/km</v>
      </c>
      <c r="H406" s="9">
        <f t="shared" si="25"/>
        <v>0.030277777777777785</v>
      </c>
      <c r="I406" s="19">
        <f t="shared" si="27"/>
        <v>0.01214120370370371</v>
      </c>
    </row>
    <row r="407" spans="1:9" ht="14.25" customHeight="1">
      <c r="A407" s="22">
        <f t="shared" si="28"/>
        <v>404</v>
      </c>
      <c r="B407" s="40" t="s">
        <v>83</v>
      </c>
      <c r="C407" s="24" t="s">
        <v>286</v>
      </c>
      <c r="D407" s="28" t="s">
        <v>456</v>
      </c>
      <c r="E407" s="24" t="s">
        <v>250</v>
      </c>
      <c r="F407" s="18">
        <v>0.07982638888888889</v>
      </c>
      <c r="G407" s="6" t="str">
        <f t="shared" si="26"/>
        <v>5.27/km</v>
      </c>
      <c r="H407" s="9">
        <f t="shared" si="25"/>
        <v>0.030370370370370374</v>
      </c>
      <c r="I407" s="19">
        <f t="shared" si="27"/>
        <v>0.015763888888888897</v>
      </c>
    </row>
    <row r="408" spans="1:9" ht="14.25" customHeight="1">
      <c r="A408" s="22">
        <f t="shared" si="28"/>
        <v>405</v>
      </c>
      <c r="B408" s="40" t="s">
        <v>84</v>
      </c>
      <c r="C408" s="24" t="s">
        <v>281</v>
      </c>
      <c r="D408" s="28" t="s">
        <v>410</v>
      </c>
      <c r="E408" s="24" t="s">
        <v>47</v>
      </c>
      <c r="F408" s="18">
        <v>0.07984953703703704</v>
      </c>
      <c r="G408" s="6" t="str">
        <f t="shared" si="26"/>
        <v>5.27/km</v>
      </c>
      <c r="H408" s="9">
        <f aca="true" t="shared" si="29" ref="H408:H471">F408-$F$4</f>
        <v>0.03039351851851852</v>
      </c>
      <c r="I408" s="19">
        <f t="shared" si="27"/>
        <v>0.020104166666666666</v>
      </c>
    </row>
    <row r="409" spans="1:9" ht="14.25" customHeight="1">
      <c r="A409" s="22">
        <f t="shared" si="28"/>
        <v>406</v>
      </c>
      <c r="B409" s="40" t="s">
        <v>85</v>
      </c>
      <c r="C409" s="24" t="s">
        <v>343</v>
      </c>
      <c r="D409" s="28" t="s">
        <v>491</v>
      </c>
      <c r="E409" s="24" t="s">
        <v>47</v>
      </c>
      <c r="F409" s="18">
        <v>0.07988425925925925</v>
      </c>
      <c r="G409" s="6" t="str">
        <f t="shared" si="26"/>
        <v>5.27/km</v>
      </c>
      <c r="H409" s="9">
        <f t="shared" si="29"/>
        <v>0.030428240740740735</v>
      </c>
      <c r="I409" s="19">
        <f t="shared" si="27"/>
        <v>0.012291666666666659</v>
      </c>
    </row>
    <row r="410" spans="1:9" ht="14.25" customHeight="1">
      <c r="A410" s="22">
        <f t="shared" si="28"/>
        <v>407</v>
      </c>
      <c r="B410" s="40" t="s">
        <v>86</v>
      </c>
      <c r="C410" s="24" t="s">
        <v>835</v>
      </c>
      <c r="D410" s="28" t="s">
        <v>491</v>
      </c>
      <c r="E410" s="24" t="s">
        <v>415</v>
      </c>
      <c r="F410" s="18">
        <v>0.08002314814814815</v>
      </c>
      <c r="G410" s="6" t="str">
        <f t="shared" si="26"/>
        <v>5.28/km</v>
      </c>
      <c r="H410" s="9">
        <f t="shared" si="29"/>
        <v>0.03056712962962963</v>
      </c>
      <c r="I410" s="19">
        <f t="shared" si="27"/>
        <v>0.012430555555555556</v>
      </c>
    </row>
    <row r="411" spans="1:9" ht="14.25" customHeight="1">
      <c r="A411" s="22">
        <f t="shared" si="28"/>
        <v>408</v>
      </c>
      <c r="B411" s="40" t="s">
        <v>87</v>
      </c>
      <c r="C411" s="24" t="s">
        <v>836</v>
      </c>
      <c r="D411" s="28" t="s">
        <v>502</v>
      </c>
      <c r="E411" s="24" t="s">
        <v>868</v>
      </c>
      <c r="F411" s="18">
        <v>0.08015046296296297</v>
      </c>
      <c r="G411" s="6" t="str">
        <f t="shared" si="26"/>
        <v>5.28/km</v>
      </c>
      <c r="H411" s="9">
        <f t="shared" si="29"/>
        <v>0.030694444444444448</v>
      </c>
      <c r="I411" s="19">
        <f t="shared" si="27"/>
        <v>0.012094907407407415</v>
      </c>
    </row>
    <row r="412" spans="1:9" ht="14.25" customHeight="1">
      <c r="A412" s="22">
        <f t="shared" si="28"/>
        <v>409</v>
      </c>
      <c r="B412" s="40" t="s">
        <v>748</v>
      </c>
      <c r="C412" s="24" t="s">
        <v>180</v>
      </c>
      <c r="D412" s="28" t="s">
        <v>410</v>
      </c>
      <c r="E412" s="24" t="s">
        <v>865</v>
      </c>
      <c r="F412" s="18">
        <v>0.08027777777777778</v>
      </c>
      <c r="G412" s="6" t="str">
        <f t="shared" si="26"/>
        <v>5.29/km</v>
      </c>
      <c r="H412" s="9">
        <f t="shared" si="29"/>
        <v>0.030821759259259264</v>
      </c>
      <c r="I412" s="19">
        <f t="shared" si="27"/>
        <v>0.02053240740740741</v>
      </c>
    </row>
    <row r="413" spans="1:9" ht="14.25" customHeight="1">
      <c r="A413" s="22">
        <f t="shared" si="28"/>
        <v>410</v>
      </c>
      <c r="B413" s="40" t="s">
        <v>88</v>
      </c>
      <c r="C413" s="24" t="s">
        <v>193</v>
      </c>
      <c r="D413" s="28" t="s">
        <v>414</v>
      </c>
      <c r="E413" s="24" t="s">
        <v>908</v>
      </c>
      <c r="F413" s="18">
        <v>0.0804050925925926</v>
      </c>
      <c r="G413" s="6" t="str">
        <f t="shared" si="26"/>
        <v>5.29/km</v>
      </c>
      <c r="H413" s="9">
        <f t="shared" si="29"/>
        <v>0.03094907407407408</v>
      </c>
      <c r="I413" s="19">
        <f t="shared" si="27"/>
        <v>0.020474537037037034</v>
      </c>
    </row>
    <row r="414" spans="1:9" ht="14.25" customHeight="1">
      <c r="A414" s="22">
        <f t="shared" si="28"/>
        <v>411</v>
      </c>
      <c r="B414" s="40" t="s">
        <v>725</v>
      </c>
      <c r="C414" s="24" t="s">
        <v>837</v>
      </c>
      <c r="D414" s="28" t="s">
        <v>491</v>
      </c>
      <c r="E414" s="24" t="s">
        <v>332</v>
      </c>
      <c r="F414" s="18">
        <v>0.08063657407407408</v>
      </c>
      <c r="G414" s="6" t="str">
        <f t="shared" si="26"/>
        <v>5.30/km</v>
      </c>
      <c r="H414" s="9">
        <f t="shared" si="29"/>
        <v>0.031180555555555566</v>
      </c>
      <c r="I414" s="19">
        <f t="shared" si="27"/>
        <v>0.01304398148148149</v>
      </c>
    </row>
    <row r="415" spans="1:9" ht="14.25" customHeight="1">
      <c r="A415" s="22">
        <f t="shared" si="28"/>
        <v>412</v>
      </c>
      <c r="B415" s="40" t="s">
        <v>89</v>
      </c>
      <c r="C415" s="24" t="s">
        <v>194</v>
      </c>
      <c r="D415" s="28" t="s">
        <v>389</v>
      </c>
      <c r="E415" s="24" t="s">
        <v>618</v>
      </c>
      <c r="F415" s="18">
        <v>0.08065972222222222</v>
      </c>
      <c r="G415" s="6" t="str">
        <f t="shared" si="26"/>
        <v>5.30/km</v>
      </c>
      <c r="H415" s="9">
        <f t="shared" si="29"/>
        <v>0.0312037037037037</v>
      </c>
      <c r="I415" s="19">
        <f t="shared" si="27"/>
        <v>0.024560185185185178</v>
      </c>
    </row>
    <row r="416" spans="1:9" ht="14.25" customHeight="1">
      <c r="A416" s="22">
        <f t="shared" si="28"/>
        <v>413</v>
      </c>
      <c r="B416" s="40" t="s">
        <v>749</v>
      </c>
      <c r="C416" s="24" t="s">
        <v>838</v>
      </c>
      <c r="D416" s="28" t="s">
        <v>73</v>
      </c>
      <c r="E416" s="24" t="s">
        <v>397</v>
      </c>
      <c r="F416" s="18">
        <v>0.08068287037037036</v>
      </c>
      <c r="G416" s="6" t="str">
        <f t="shared" si="26"/>
        <v>5.30/km</v>
      </c>
      <c r="H416" s="9">
        <f t="shared" si="29"/>
        <v>0.031226851851851846</v>
      </c>
      <c r="I416" s="19">
        <f t="shared" si="27"/>
        <v>0.002164351851851834</v>
      </c>
    </row>
    <row r="417" spans="1:9" ht="14.25" customHeight="1">
      <c r="A417" s="22">
        <f t="shared" si="28"/>
        <v>414</v>
      </c>
      <c r="B417" s="40" t="s">
        <v>750</v>
      </c>
      <c r="C417" s="24" t="s">
        <v>178</v>
      </c>
      <c r="D417" s="28" t="s">
        <v>410</v>
      </c>
      <c r="E417" s="24" t="s">
        <v>867</v>
      </c>
      <c r="F417" s="18">
        <v>0.08071759259259259</v>
      </c>
      <c r="G417" s="6" t="str">
        <f t="shared" si="26"/>
        <v>5.31/km</v>
      </c>
      <c r="H417" s="9">
        <f t="shared" si="29"/>
        <v>0.031261574074074074</v>
      </c>
      <c r="I417" s="19">
        <f t="shared" si="27"/>
        <v>0.02097222222222222</v>
      </c>
    </row>
    <row r="418" spans="1:9" ht="14.25" customHeight="1">
      <c r="A418" s="22">
        <f t="shared" si="28"/>
        <v>415</v>
      </c>
      <c r="B418" s="40" t="s">
        <v>324</v>
      </c>
      <c r="C418" s="24" t="s">
        <v>199</v>
      </c>
      <c r="D418" s="28" t="s">
        <v>414</v>
      </c>
      <c r="E418" s="24" t="s">
        <v>891</v>
      </c>
      <c r="F418" s="18">
        <v>0.08097222222222222</v>
      </c>
      <c r="G418" s="6" t="str">
        <f t="shared" si="26"/>
        <v>5.32/km</v>
      </c>
      <c r="H418" s="9">
        <f t="shared" si="29"/>
        <v>0.031516203703703706</v>
      </c>
      <c r="I418" s="19">
        <f t="shared" si="27"/>
        <v>0.02104166666666666</v>
      </c>
    </row>
    <row r="419" spans="1:9" ht="14.25" customHeight="1">
      <c r="A419" s="22">
        <f t="shared" si="28"/>
        <v>416</v>
      </c>
      <c r="B419" s="40" t="s">
        <v>323</v>
      </c>
      <c r="C419" s="24" t="s">
        <v>839</v>
      </c>
      <c r="D419" s="28" t="s">
        <v>588</v>
      </c>
      <c r="E419" s="24" t="s">
        <v>891</v>
      </c>
      <c r="F419" s="18">
        <v>0.08105324074074073</v>
      </c>
      <c r="G419" s="6" t="str">
        <f t="shared" si="26"/>
        <v>5.32/km</v>
      </c>
      <c r="H419" s="9">
        <f t="shared" si="29"/>
        <v>0.031597222222222214</v>
      </c>
      <c r="I419" s="19">
        <f t="shared" si="27"/>
        <v>0.009444444444444436</v>
      </c>
    </row>
    <row r="420" spans="1:9" ht="14.25" customHeight="1">
      <c r="A420" s="22">
        <f t="shared" si="28"/>
        <v>417</v>
      </c>
      <c r="B420" s="40" t="s">
        <v>90</v>
      </c>
      <c r="C420" s="24" t="s">
        <v>174</v>
      </c>
      <c r="D420" s="28" t="s">
        <v>369</v>
      </c>
      <c r="E420" s="24" t="s">
        <v>47</v>
      </c>
      <c r="F420" s="18">
        <v>0.08128472222222222</v>
      </c>
      <c r="G420" s="6" t="str">
        <f t="shared" si="26"/>
        <v>5.33/km</v>
      </c>
      <c r="H420" s="9">
        <f t="shared" si="29"/>
        <v>0.0318287037037037</v>
      </c>
      <c r="I420" s="19">
        <f t="shared" si="27"/>
        <v>0.030914351851851846</v>
      </c>
    </row>
    <row r="421" spans="1:9" ht="14.25" customHeight="1">
      <c r="A421" s="22">
        <f t="shared" si="28"/>
        <v>418</v>
      </c>
      <c r="B421" s="40" t="s">
        <v>215</v>
      </c>
      <c r="C421" s="24" t="s">
        <v>91</v>
      </c>
      <c r="D421" s="28" t="s">
        <v>92</v>
      </c>
      <c r="E421" s="24" t="s">
        <v>47</v>
      </c>
      <c r="F421" s="18">
        <v>0.08141203703703703</v>
      </c>
      <c r="G421" s="6" t="str">
        <f t="shared" si="26"/>
        <v>5.33/km</v>
      </c>
      <c r="H421" s="9">
        <f t="shared" si="29"/>
        <v>0.031956018518518516</v>
      </c>
      <c r="I421" s="19">
        <f t="shared" si="27"/>
        <v>0</v>
      </c>
    </row>
    <row r="422" spans="1:9" ht="14.25" customHeight="1">
      <c r="A422" s="22">
        <f t="shared" si="28"/>
        <v>419</v>
      </c>
      <c r="B422" s="40" t="s">
        <v>93</v>
      </c>
      <c r="C422" s="24" t="s">
        <v>178</v>
      </c>
      <c r="D422" s="28" t="s">
        <v>389</v>
      </c>
      <c r="E422" s="24" t="s">
        <v>223</v>
      </c>
      <c r="F422" s="18">
        <v>0.08155092592592593</v>
      </c>
      <c r="G422" s="6" t="str">
        <f t="shared" si="26"/>
        <v>5.34/km</v>
      </c>
      <c r="H422" s="9">
        <f t="shared" si="29"/>
        <v>0.03209490740740741</v>
      </c>
      <c r="I422" s="19">
        <f t="shared" si="27"/>
        <v>0.02545138888888889</v>
      </c>
    </row>
    <row r="423" spans="1:9" ht="14.25" customHeight="1">
      <c r="A423" s="22">
        <f t="shared" si="28"/>
        <v>420</v>
      </c>
      <c r="B423" s="40" t="s">
        <v>751</v>
      </c>
      <c r="C423" s="24" t="s">
        <v>832</v>
      </c>
      <c r="D423" s="28" t="s">
        <v>440</v>
      </c>
      <c r="E423" s="24" t="s">
        <v>422</v>
      </c>
      <c r="F423" s="18">
        <v>0.08164351851851852</v>
      </c>
      <c r="G423" s="6" t="str">
        <f t="shared" si="26"/>
        <v>5.34/km</v>
      </c>
      <c r="H423" s="9">
        <f t="shared" si="29"/>
        <v>0.0321875</v>
      </c>
      <c r="I423" s="19">
        <f t="shared" si="27"/>
        <v>0.018981481481481474</v>
      </c>
    </row>
    <row r="424" spans="1:9" ht="14.25" customHeight="1">
      <c r="A424" s="22">
        <f t="shared" si="28"/>
        <v>421</v>
      </c>
      <c r="B424" s="40" t="s">
        <v>94</v>
      </c>
      <c r="C424" s="24" t="s">
        <v>95</v>
      </c>
      <c r="D424" s="28" t="s">
        <v>588</v>
      </c>
      <c r="E424" s="24" t="s">
        <v>223</v>
      </c>
      <c r="F424" s="18">
        <v>0.08165509259259258</v>
      </c>
      <c r="G424" s="6" t="str">
        <f t="shared" si="26"/>
        <v>5.34/km</v>
      </c>
      <c r="H424" s="9">
        <f t="shared" si="29"/>
        <v>0.03219907407407407</v>
      </c>
      <c r="I424" s="19">
        <f t="shared" si="27"/>
        <v>0.01004629629629629</v>
      </c>
    </row>
    <row r="425" spans="1:9" ht="14.25" customHeight="1">
      <c r="A425" s="22">
        <f t="shared" si="28"/>
        <v>422</v>
      </c>
      <c r="B425" s="40" t="s">
        <v>261</v>
      </c>
      <c r="C425" s="24" t="s">
        <v>178</v>
      </c>
      <c r="D425" s="28" t="s">
        <v>518</v>
      </c>
      <c r="E425" s="24" t="s">
        <v>406</v>
      </c>
      <c r="F425" s="18">
        <v>0.08168981481481481</v>
      </c>
      <c r="G425" s="6" t="str">
        <f t="shared" si="26"/>
        <v>5.35/km</v>
      </c>
      <c r="H425" s="9">
        <f t="shared" si="29"/>
        <v>0.032233796296296295</v>
      </c>
      <c r="I425" s="19">
        <f t="shared" si="27"/>
        <v>0.012847222222222218</v>
      </c>
    </row>
    <row r="426" spans="1:9" ht="14.25" customHeight="1">
      <c r="A426" s="22">
        <f t="shared" si="28"/>
        <v>423</v>
      </c>
      <c r="B426" s="40" t="s">
        <v>325</v>
      </c>
      <c r="C426" s="24" t="s">
        <v>300</v>
      </c>
      <c r="D426" s="28" t="s">
        <v>37</v>
      </c>
      <c r="E426" s="24" t="s">
        <v>250</v>
      </c>
      <c r="F426" s="18">
        <v>0.08168981481481481</v>
      </c>
      <c r="G426" s="6" t="str">
        <f t="shared" si="26"/>
        <v>5.35/km</v>
      </c>
      <c r="H426" s="9">
        <f t="shared" si="29"/>
        <v>0.032233796296296295</v>
      </c>
      <c r="I426" s="19">
        <f t="shared" si="27"/>
        <v>0.005439814814814814</v>
      </c>
    </row>
    <row r="427" spans="1:9" ht="14.25" customHeight="1">
      <c r="A427" s="22">
        <f t="shared" si="28"/>
        <v>424</v>
      </c>
      <c r="B427" s="40" t="s">
        <v>96</v>
      </c>
      <c r="C427" s="24" t="s">
        <v>245</v>
      </c>
      <c r="D427" s="28" t="s">
        <v>389</v>
      </c>
      <c r="E427" s="24" t="s">
        <v>47</v>
      </c>
      <c r="F427" s="18">
        <v>0.08170138888888889</v>
      </c>
      <c r="G427" s="6" t="str">
        <f t="shared" si="26"/>
        <v>5.35/km</v>
      </c>
      <c r="H427" s="9">
        <f t="shared" si="29"/>
        <v>0.032245370370370376</v>
      </c>
      <c r="I427" s="19">
        <f t="shared" si="27"/>
        <v>0.025601851851851855</v>
      </c>
    </row>
    <row r="428" spans="1:9" ht="14.25" customHeight="1">
      <c r="A428" s="22">
        <f t="shared" si="28"/>
        <v>425</v>
      </c>
      <c r="B428" s="40" t="s">
        <v>97</v>
      </c>
      <c r="C428" s="24" t="s">
        <v>181</v>
      </c>
      <c r="D428" s="28" t="s">
        <v>367</v>
      </c>
      <c r="E428" s="24" t="s">
        <v>47</v>
      </c>
      <c r="F428" s="18">
        <v>0.08170138888888889</v>
      </c>
      <c r="G428" s="6" t="str">
        <f t="shared" si="26"/>
        <v>5.35/km</v>
      </c>
      <c r="H428" s="9">
        <f t="shared" si="29"/>
        <v>0.032245370370370376</v>
      </c>
      <c r="I428" s="19">
        <f t="shared" si="27"/>
        <v>0.032245370370370376</v>
      </c>
    </row>
    <row r="429" spans="1:9" ht="14.25" customHeight="1">
      <c r="A429" s="22">
        <f t="shared" si="28"/>
        <v>426</v>
      </c>
      <c r="B429" s="40" t="s">
        <v>98</v>
      </c>
      <c r="C429" s="24" t="s">
        <v>806</v>
      </c>
      <c r="D429" s="28" t="s">
        <v>231</v>
      </c>
      <c r="E429" s="24" t="s">
        <v>432</v>
      </c>
      <c r="F429" s="18">
        <v>0.08177083333333333</v>
      </c>
      <c r="G429" s="6" t="str">
        <f t="shared" si="26"/>
        <v>5.35/km</v>
      </c>
      <c r="H429" s="9">
        <f t="shared" si="29"/>
        <v>0.03231481481481482</v>
      </c>
      <c r="I429" s="19">
        <f t="shared" si="27"/>
        <v>0</v>
      </c>
    </row>
    <row r="430" spans="1:9" ht="14.25" customHeight="1">
      <c r="A430" s="22">
        <f t="shared" si="28"/>
        <v>427</v>
      </c>
      <c r="B430" s="40" t="s">
        <v>99</v>
      </c>
      <c r="C430" s="24" t="s">
        <v>245</v>
      </c>
      <c r="D430" s="28" t="s">
        <v>410</v>
      </c>
      <c r="E430" s="24" t="s">
        <v>47</v>
      </c>
      <c r="F430" s="18">
        <v>0.0817824074074074</v>
      </c>
      <c r="G430" s="6" t="str">
        <f t="shared" si="26"/>
        <v>5.35/km</v>
      </c>
      <c r="H430" s="9">
        <f t="shared" si="29"/>
        <v>0.032326388888888884</v>
      </c>
      <c r="I430" s="19">
        <f t="shared" si="27"/>
        <v>0.02203703703703703</v>
      </c>
    </row>
    <row r="431" spans="1:9" ht="14.25" customHeight="1">
      <c r="A431" s="22">
        <f t="shared" si="28"/>
        <v>428</v>
      </c>
      <c r="B431" s="40" t="s">
        <v>100</v>
      </c>
      <c r="C431" s="24" t="s">
        <v>207</v>
      </c>
      <c r="D431" s="28" t="s">
        <v>463</v>
      </c>
      <c r="E431" s="24" t="s">
        <v>406</v>
      </c>
      <c r="F431" s="18">
        <v>0.08180555555555556</v>
      </c>
      <c r="G431" s="6" t="str">
        <f t="shared" si="26"/>
        <v>5.35/km</v>
      </c>
      <c r="H431" s="9">
        <f t="shared" si="29"/>
        <v>0.032349537037037045</v>
      </c>
      <c r="I431" s="19">
        <f t="shared" si="27"/>
        <v>0.017407407407407413</v>
      </c>
    </row>
    <row r="432" spans="1:9" ht="14.25" customHeight="1">
      <c r="A432" s="22">
        <f t="shared" si="28"/>
        <v>429</v>
      </c>
      <c r="B432" s="40" t="s">
        <v>101</v>
      </c>
      <c r="C432" s="24" t="s">
        <v>222</v>
      </c>
      <c r="D432" s="28" t="s">
        <v>518</v>
      </c>
      <c r="E432" s="24" t="s">
        <v>905</v>
      </c>
      <c r="F432" s="18">
        <v>0.08182870370370371</v>
      </c>
      <c r="G432" s="6" t="str">
        <f t="shared" si="26"/>
        <v>5.35/km</v>
      </c>
      <c r="H432" s="9">
        <f t="shared" si="29"/>
        <v>0.03237268518518519</v>
      </c>
      <c r="I432" s="19">
        <f t="shared" si="27"/>
        <v>0.012986111111111115</v>
      </c>
    </row>
    <row r="433" spans="1:9" ht="14.25" customHeight="1">
      <c r="A433" s="22">
        <f t="shared" si="28"/>
        <v>430</v>
      </c>
      <c r="B433" s="40" t="s">
        <v>102</v>
      </c>
      <c r="C433" s="24" t="s">
        <v>175</v>
      </c>
      <c r="D433" s="28" t="s">
        <v>414</v>
      </c>
      <c r="E433" s="24" t="s">
        <v>406</v>
      </c>
      <c r="F433" s="18">
        <v>0.08186342592592592</v>
      </c>
      <c r="G433" s="6" t="str">
        <f t="shared" si="26"/>
        <v>5.35/km</v>
      </c>
      <c r="H433" s="9">
        <f t="shared" si="29"/>
        <v>0.032407407407407406</v>
      </c>
      <c r="I433" s="19">
        <f t="shared" si="27"/>
        <v>0.02193287037037036</v>
      </c>
    </row>
    <row r="434" spans="1:9" ht="14.25" customHeight="1">
      <c r="A434" s="22">
        <f t="shared" si="28"/>
        <v>431</v>
      </c>
      <c r="B434" s="40" t="s">
        <v>103</v>
      </c>
      <c r="C434" s="24" t="s">
        <v>104</v>
      </c>
      <c r="D434" s="28" t="s">
        <v>380</v>
      </c>
      <c r="E434" s="24" t="s">
        <v>47</v>
      </c>
      <c r="F434" s="18">
        <v>0.08189814814814815</v>
      </c>
      <c r="G434" s="6" t="str">
        <f t="shared" si="26"/>
        <v>5.35/km</v>
      </c>
      <c r="H434" s="9">
        <f t="shared" si="29"/>
        <v>0.03244212962962963</v>
      </c>
      <c r="I434" s="19">
        <f t="shared" si="27"/>
        <v>0.027673611111111114</v>
      </c>
    </row>
    <row r="435" spans="1:9" ht="14.25" customHeight="1">
      <c r="A435" s="22">
        <f t="shared" si="28"/>
        <v>432</v>
      </c>
      <c r="B435" s="40" t="s">
        <v>105</v>
      </c>
      <c r="C435" s="24" t="s">
        <v>840</v>
      </c>
      <c r="D435" s="28" t="s">
        <v>367</v>
      </c>
      <c r="E435" s="24" t="s">
        <v>250</v>
      </c>
      <c r="F435" s="18">
        <v>0.08193287037037038</v>
      </c>
      <c r="G435" s="6" t="str">
        <f t="shared" si="26"/>
        <v>5.36/km</v>
      </c>
      <c r="H435" s="9">
        <f t="shared" si="29"/>
        <v>0.03247685185185186</v>
      </c>
      <c r="I435" s="19">
        <f t="shared" si="27"/>
        <v>0.03247685185185186</v>
      </c>
    </row>
    <row r="436" spans="1:9" ht="14.25" customHeight="1">
      <c r="A436" s="22">
        <f t="shared" si="28"/>
        <v>433</v>
      </c>
      <c r="B436" s="40" t="s">
        <v>106</v>
      </c>
      <c r="C436" s="24" t="s">
        <v>107</v>
      </c>
      <c r="D436" s="28" t="s">
        <v>440</v>
      </c>
      <c r="E436" s="24" t="s">
        <v>873</v>
      </c>
      <c r="F436" s="18">
        <v>0.08194444444444444</v>
      </c>
      <c r="G436" s="6" t="str">
        <f t="shared" si="26"/>
        <v>5.36/km</v>
      </c>
      <c r="H436" s="9">
        <f t="shared" si="29"/>
        <v>0.03248842592592593</v>
      </c>
      <c r="I436" s="19">
        <f t="shared" si="27"/>
        <v>0.0192824074074074</v>
      </c>
    </row>
    <row r="437" spans="1:9" ht="14.25" customHeight="1">
      <c r="A437" s="22">
        <f t="shared" si="28"/>
        <v>434</v>
      </c>
      <c r="B437" s="40" t="s">
        <v>340</v>
      </c>
      <c r="C437" s="24" t="s">
        <v>334</v>
      </c>
      <c r="D437" s="28" t="s">
        <v>588</v>
      </c>
      <c r="E437" s="24" t="s">
        <v>47</v>
      </c>
      <c r="F437" s="18">
        <v>0.08196759259259259</v>
      </c>
      <c r="G437" s="6" t="str">
        <f t="shared" si="26"/>
        <v>5.36/km</v>
      </c>
      <c r="H437" s="9">
        <f t="shared" si="29"/>
        <v>0.032511574074074075</v>
      </c>
      <c r="I437" s="19">
        <f t="shared" si="27"/>
        <v>0.010358796296296297</v>
      </c>
    </row>
    <row r="438" spans="1:9" ht="14.25" customHeight="1">
      <c r="A438" s="22">
        <f t="shared" si="28"/>
        <v>435</v>
      </c>
      <c r="B438" s="40" t="s">
        <v>108</v>
      </c>
      <c r="C438" s="24" t="s">
        <v>202</v>
      </c>
      <c r="D438" s="28" t="s">
        <v>109</v>
      </c>
      <c r="E438" s="24" t="s">
        <v>406</v>
      </c>
      <c r="F438" s="18">
        <v>0.08199074074074074</v>
      </c>
      <c r="G438" s="6" t="str">
        <f t="shared" si="26"/>
        <v>5.36/km</v>
      </c>
      <c r="H438" s="9">
        <f t="shared" si="29"/>
        <v>0.03253472222222222</v>
      </c>
      <c r="I438" s="19">
        <f t="shared" si="27"/>
        <v>0</v>
      </c>
    </row>
    <row r="439" spans="1:9" ht="14.25" customHeight="1">
      <c r="A439" s="22">
        <f t="shared" si="28"/>
        <v>436</v>
      </c>
      <c r="B439" s="40" t="s">
        <v>349</v>
      </c>
      <c r="C439" s="24" t="s">
        <v>350</v>
      </c>
      <c r="D439" s="28" t="s">
        <v>440</v>
      </c>
      <c r="E439" s="24" t="s">
        <v>406</v>
      </c>
      <c r="F439" s="18">
        <v>0.08202546296296297</v>
      </c>
      <c r="G439" s="6" t="str">
        <f t="shared" si="26"/>
        <v>5.36/km</v>
      </c>
      <c r="H439" s="9">
        <f t="shared" si="29"/>
        <v>0.03256944444444445</v>
      </c>
      <c r="I439" s="19">
        <f t="shared" si="27"/>
        <v>0.019363425925925923</v>
      </c>
    </row>
    <row r="440" spans="1:9" ht="14.25" customHeight="1">
      <c r="A440" s="22">
        <f t="shared" si="28"/>
        <v>437</v>
      </c>
      <c r="B440" s="40" t="s">
        <v>752</v>
      </c>
      <c r="C440" s="24" t="s">
        <v>207</v>
      </c>
      <c r="D440" s="28" t="s">
        <v>463</v>
      </c>
      <c r="E440" s="24" t="s">
        <v>877</v>
      </c>
      <c r="F440" s="18">
        <v>0.08208333333333334</v>
      </c>
      <c r="G440" s="6" t="str">
        <f t="shared" si="26"/>
        <v>5.36/km</v>
      </c>
      <c r="H440" s="9">
        <f t="shared" si="29"/>
        <v>0.032627314814814824</v>
      </c>
      <c r="I440" s="19">
        <f t="shared" si="27"/>
        <v>0.017685185185185193</v>
      </c>
    </row>
    <row r="441" spans="1:9" ht="14.25" customHeight="1">
      <c r="A441" s="22">
        <f t="shared" si="28"/>
        <v>438</v>
      </c>
      <c r="B441" s="40" t="s">
        <v>358</v>
      </c>
      <c r="C441" s="24" t="s">
        <v>359</v>
      </c>
      <c r="D441" s="28" t="s">
        <v>369</v>
      </c>
      <c r="E441" s="24" t="s">
        <v>47</v>
      </c>
      <c r="F441" s="18">
        <v>0.08209490740740741</v>
      </c>
      <c r="G441" s="6" t="str">
        <f t="shared" si="26"/>
        <v>5.36/km</v>
      </c>
      <c r="H441" s="9">
        <f t="shared" si="29"/>
        <v>0.03263888888888889</v>
      </c>
      <c r="I441" s="19">
        <f t="shared" si="27"/>
        <v>0.03172453703703704</v>
      </c>
    </row>
    <row r="442" spans="1:9" ht="14.25" customHeight="1">
      <c r="A442" s="22">
        <f t="shared" si="28"/>
        <v>439</v>
      </c>
      <c r="B442" s="40" t="s">
        <v>110</v>
      </c>
      <c r="C442" s="24" t="s">
        <v>188</v>
      </c>
      <c r="D442" s="28" t="s">
        <v>367</v>
      </c>
      <c r="E442" s="24" t="s">
        <v>406</v>
      </c>
      <c r="F442" s="18">
        <v>0.08210648148148149</v>
      </c>
      <c r="G442" s="6" t="str">
        <f t="shared" si="26"/>
        <v>5.36/km</v>
      </c>
      <c r="H442" s="9">
        <f t="shared" si="29"/>
        <v>0.03265046296296297</v>
      </c>
      <c r="I442" s="19">
        <f t="shared" si="27"/>
        <v>0.03265046296296297</v>
      </c>
    </row>
    <row r="443" spans="1:9" ht="14.25" customHeight="1">
      <c r="A443" s="22">
        <f t="shared" si="28"/>
        <v>440</v>
      </c>
      <c r="B443" s="40" t="s">
        <v>83</v>
      </c>
      <c r="C443" s="24" t="s">
        <v>197</v>
      </c>
      <c r="D443" s="28" t="s">
        <v>456</v>
      </c>
      <c r="E443" s="24" t="s">
        <v>250</v>
      </c>
      <c r="F443" s="18">
        <v>0.08215277777777778</v>
      </c>
      <c r="G443" s="6" t="str">
        <f t="shared" si="26"/>
        <v>5.36/km</v>
      </c>
      <c r="H443" s="9">
        <f t="shared" si="29"/>
        <v>0.032696759259259266</v>
      </c>
      <c r="I443" s="19">
        <f t="shared" si="27"/>
        <v>0.01809027777777779</v>
      </c>
    </row>
    <row r="444" spans="1:9" ht="14.25" customHeight="1">
      <c r="A444" s="22">
        <f t="shared" si="28"/>
        <v>441</v>
      </c>
      <c r="B444" s="40" t="s">
        <v>753</v>
      </c>
      <c r="C444" s="24" t="s">
        <v>253</v>
      </c>
      <c r="D444" s="28" t="s">
        <v>410</v>
      </c>
      <c r="E444" s="24" t="s">
        <v>422</v>
      </c>
      <c r="F444" s="18">
        <v>0.08217592592592593</v>
      </c>
      <c r="G444" s="6" t="str">
        <f t="shared" si="26"/>
        <v>5.37/km</v>
      </c>
      <c r="H444" s="9">
        <f t="shared" si="29"/>
        <v>0.03271990740740741</v>
      </c>
      <c r="I444" s="19">
        <f t="shared" si="27"/>
        <v>0.022430555555555558</v>
      </c>
    </row>
    <row r="445" spans="1:9" ht="14.25" customHeight="1">
      <c r="A445" s="22">
        <f t="shared" si="28"/>
        <v>442</v>
      </c>
      <c r="B445" s="40" t="s">
        <v>754</v>
      </c>
      <c r="C445" s="24" t="s">
        <v>338</v>
      </c>
      <c r="D445" s="28" t="s">
        <v>463</v>
      </c>
      <c r="E445" s="24" t="s">
        <v>422</v>
      </c>
      <c r="F445" s="18">
        <v>0.08221064814814814</v>
      </c>
      <c r="G445" s="6" t="str">
        <f t="shared" si="26"/>
        <v>5.37/km</v>
      </c>
      <c r="H445" s="9">
        <f t="shared" si="29"/>
        <v>0.03275462962962963</v>
      </c>
      <c r="I445" s="19">
        <f t="shared" si="27"/>
        <v>0.017812499999999995</v>
      </c>
    </row>
    <row r="446" spans="1:9" ht="14.25" customHeight="1">
      <c r="A446" s="22">
        <f t="shared" si="28"/>
        <v>443</v>
      </c>
      <c r="B446" s="40" t="s">
        <v>111</v>
      </c>
      <c r="C446" s="24" t="s">
        <v>203</v>
      </c>
      <c r="D446" s="28" t="s">
        <v>463</v>
      </c>
      <c r="E446" s="24" t="s">
        <v>250</v>
      </c>
      <c r="F446" s="18">
        <v>0.08223379629629629</v>
      </c>
      <c r="G446" s="6" t="str">
        <f t="shared" si="26"/>
        <v>5.37/km</v>
      </c>
      <c r="H446" s="9">
        <f t="shared" si="29"/>
        <v>0.032777777777777774</v>
      </c>
      <c r="I446" s="19">
        <f t="shared" si="27"/>
        <v>0.017835648148148142</v>
      </c>
    </row>
    <row r="447" spans="1:9" ht="14.25" customHeight="1">
      <c r="A447" s="22">
        <f t="shared" si="28"/>
        <v>444</v>
      </c>
      <c r="B447" s="40" t="s">
        <v>289</v>
      </c>
      <c r="C447" s="24" t="s">
        <v>176</v>
      </c>
      <c r="D447" s="28" t="s">
        <v>367</v>
      </c>
      <c r="E447" s="24" t="s">
        <v>250</v>
      </c>
      <c r="F447" s="18">
        <v>0.08225694444444444</v>
      </c>
      <c r="G447" s="6" t="str">
        <f t="shared" si="26"/>
        <v>5.37/km</v>
      </c>
      <c r="H447" s="9">
        <f t="shared" si="29"/>
        <v>0.03280092592592592</v>
      </c>
      <c r="I447" s="19">
        <f t="shared" si="27"/>
        <v>0.03280092592592592</v>
      </c>
    </row>
    <row r="448" spans="1:9" ht="14.25" customHeight="1">
      <c r="A448" s="22">
        <f t="shared" si="28"/>
        <v>445</v>
      </c>
      <c r="B448" s="40" t="s">
        <v>112</v>
      </c>
      <c r="C448" s="24" t="s">
        <v>113</v>
      </c>
      <c r="D448" s="28" t="s">
        <v>588</v>
      </c>
      <c r="E448" s="24" t="s">
        <v>47</v>
      </c>
      <c r="F448" s="18">
        <v>0.08229166666666667</v>
      </c>
      <c r="G448" s="6" t="str">
        <f t="shared" si="26"/>
        <v>5.37/km</v>
      </c>
      <c r="H448" s="9">
        <f t="shared" si="29"/>
        <v>0.03283564814814815</v>
      </c>
      <c r="I448" s="19">
        <f t="shared" si="27"/>
        <v>0.01068287037037037</v>
      </c>
    </row>
    <row r="449" spans="1:9" ht="14.25" customHeight="1">
      <c r="A449" s="22">
        <f t="shared" si="28"/>
        <v>446</v>
      </c>
      <c r="B449" s="40" t="s">
        <v>114</v>
      </c>
      <c r="C449" s="24" t="s">
        <v>196</v>
      </c>
      <c r="D449" s="28" t="s">
        <v>410</v>
      </c>
      <c r="E449" s="24" t="s">
        <v>47</v>
      </c>
      <c r="F449" s="18">
        <v>0.0823263888888889</v>
      </c>
      <c r="G449" s="6" t="str">
        <f t="shared" si="26"/>
        <v>5.37/km</v>
      </c>
      <c r="H449" s="9">
        <f t="shared" si="29"/>
        <v>0.032870370370370376</v>
      </c>
      <c r="I449" s="19">
        <f t="shared" si="27"/>
        <v>0.02258101851851852</v>
      </c>
    </row>
    <row r="450" spans="1:9" ht="14.25" customHeight="1">
      <c r="A450" s="22">
        <f t="shared" si="28"/>
        <v>447</v>
      </c>
      <c r="B450" s="40" t="s">
        <v>232</v>
      </c>
      <c r="C450" s="24" t="s">
        <v>195</v>
      </c>
      <c r="D450" s="28" t="s">
        <v>456</v>
      </c>
      <c r="E450" s="24" t="s">
        <v>908</v>
      </c>
      <c r="F450" s="18">
        <v>0.08252314814814815</v>
      </c>
      <c r="G450" s="6" t="str">
        <f t="shared" si="26"/>
        <v>5.38/km</v>
      </c>
      <c r="H450" s="9">
        <f t="shared" si="29"/>
        <v>0.033067129629629634</v>
      </c>
      <c r="I450" s="19">
        <f t="shared" si="27"/>
        <v>0.018460648148148157</v>
      </c>
    </row>
    <row r="451" spans="1:9" ht="14.25" customHeight="1">
      <c r="A451" s="22">
        <f t="shared" si="28"/>
        <v>448</v>
      </c>
      <c r="B451" s="40" t="s">
        <v>115</v>
      </c>
      <c r="C451" s="24" t="s">
        <v>202</v>
      </c>
      <c r="D451" s="28" t="s">
        <v>389</v>
      </c>
      <c r="E451" s="24" t="s">
        <v>250</v>
      </c>
      <c r="F451" s="18">
        <v>0.0825462962962963</v>
      </c>
      <c r="G451" s="6" t="str">
        <f t="shared" si="26"/>
        <v>5.38/km</v>
      </c>
      <c r="H451" s="9">
        <f t="shared" si="29"/>
        <v>0.03309027777777778</v>
      </c>
      <c r="I451" s="19">
        <f t="shared" si="27"/>
        <v>0.02644675925925926</v>
      </c>
    </row>
    <row r="452" spans="1:9" ht="14.25" customHeight="1">
      <c r="A452" s="22">
        <f t="shared" si="28"/>
        <v>449</v>
      </c>
      <c r="B452" s="40" t="s">
        <v>547</v>
      </c>
      <c r="C452" s="24" t="s">
        <v>116</v>
      </c>
      <c r="D452" s="28" t="s">
        <v>588</v>
      </c>
      <c r="E452" s="24" t="s">
        <v>220</v>
      </c>
      <c r="F452" s="18">
        <v>0.08284722222222222</v>
      </c>
      <c r="G452" s="6" t="str">
        <f t="shared" si="26"/>
        <v>5.39/km</v>
      </c>
      <c r="H452" s="9">
        <f t="shared" si="29"/>
        <v>0.03339120370370371</v>
      </c>
      <c r="I452" s="19">
        <f t="shared" si="27"/>
        <v>0.01123842592592593</v>
      </c>
    </row>
    <row r="453" spans="1:9" ht="14.25" customHeight="1">
      <c r="A453" s="22">
        <f t="shared" si="28"/>
        <v>450</v>
      </c>
      <c r="B453" s="40" t="s">
        <v>117</v>
      </c>
      <c r="C453" s="24" t="s">
        <v>316</v>
      </c>
      <c r="D453" s="28" t="s">
        <v>410</v>
      </c>
      <c r="E453" s="24" t="s">
        <v>47</v>
      </c>
      <c r="F453" s="18">
        <v>0.08292824074074073</v>
      </c>
      <c r="G453" s="6" t="str">
        <f aca="true" t="shared" si="30" ref="G453:G516">TEXT(INT((HOUR(F453)*3600+MINUTE(F453)*60+SECOND(F453))/$I$2/60),"0")&amp;"."&amp;TEXT(MOD((HOUR(F453)*3600+MINUTE(F453)*60+SECOND(F453))/$I$2,60),"00")&amp;"/km"</f>
        <v>5.40/km</v>
      </c>
      <c r="H453" s="9">
        <f t="shared" si="29"/>
        <v>0.033472222222222216</v>
      </c>
      <c r="I453" s="19">
        <f aca="true" t="shared" si="31" ref="I453:I516">F453-INDEX($F$4:$F$2486,MATCH(D453,$D$4:$D$2486,0))</f>
        <v>0.02318287037037036</v>
      </c>
    </row>
    <row r="454" spans="1:9" ht="14.25" customHeight="1">
      <c r="A454" s="22">
        <f aca="true" t="shared" si="32" ref="A454:A517">A453+1</f>
        <v>451</v>
      </c>
      <c r="B454" s="40" t="s">
        <v>755</v>
      </c>
      <c r="C454" s="24" t="s">
        <v>195</v>
      </c>
      <c r="D454" s="28" t="s">
        <v>389</v>
      </c>
      <c r="E454" s="24" t="s">
        <v>892</v>
      </c>
      <c r="F454" s="18">
        <v>0.08300925925925927</v>
      </c>
      <c r="G454" s="6" t="str">
        <f t="shared" si="30"/>
        <v>5.40/km</v>
      </c>
      <c r="H454" s="9">
        <f t="shared" si="29"/>
        <v>0.03355324074074075</v>
      </c>
      <c r="I454" s="19">
        <f t="shared" si="31"/>
        <v>0.02690972222222223</v>
      </c>
    </row>
    <row r="455" spans="1:9" ht="14.25" customHeight="1">
      <c r="A455" s="22">
        <f t="shared" si="32"/>
        <v>452</v>
      </c>
      <c r="B455" s="40" t="s">
        <v>344</v>
      </c>
      <c r="C455" s="24" t="s">
        <v>345</v>
      </c>
      <c r="D455" s="28" t="s">
        <v>588</v>
      </c>
      <c r="E455" s="24" t="s">
        <v>905</v>
      </c>
      <c r="F455" s="18">
        <v>0.08309027777777778</v>
      </c>
      <c r="G455" s="6" t="str">
        <f t="shared" si="30"/>
        <v>5.40/km</v>
      </c>
      <c r="H455" s="9">
        <f t="shared" si="29"/>
        <v>0.03363425925925926</v>
      </c>
      <c r="I455" s="19">
        <f t="shared" si="31"/>
        <v>0.011481481481481481</v>
      </c>
    </row>
    <row r="456" spans="1:9" ht="14.25" customHeight="1">
      <c r="A456" s="22">
        <f t="shared" si="32"/>
        <v>453</v>
      </c>
      <c r="B456" s="40" t="s">
        <v>756</v>
      </c>
      <c r="C456" s="24" t="s">
        <v>182</v>
      </c>
      <c r="D456" s="28" t="s">
        <v>410</v>
      </c>
      <c r="E456" s="24" t="s">
        <v>885</v>
      </c>
      <c r="F456" s="18">
        <v>0.08311342592592592</v>
      </c>
      <c r="G456" s="6" t="str">
        <f t="shared" si="30"/>
        <v>5.40/km</v>
      </c>
      <c r="H456" s="9">
        <f t="shared" si="29"/>
        <v>0.03365740740740741</v>
      </c>
      <c r="I456" s="19">
        <f t="shared" si="31"/>
        <v>0.02336805555555555</v>
      </c>
    </row>
    <row r="457" spans="1:9" ht="14.25" customHeight="1">
      <c r="A457" s="22">
        <f t="shared" si="32"/>
        <v>454</v>
      </c>
      <c r="B457" s="40" t="s">
        <v>757</v>
      </c>
      <c r="C457" s="24" t="s">
        <v>190</v>
      </c>
      <c r="D457" s="28" t="s">
        <v>389</v>
      </c>
      <c r="E457" s="24" t="s">
        <v>872</v>
      </c>
      <c r="F457" s="18">
        <v>0.08322916666666667</v>
      </c>
      <c r="G457" s="6" t="str">
        <f t="shared" si="30"/>
        <v>5.41/km</v>
      </c>
      <c r="H457" s="9">
        <f t="shared" si="29"/>
        <v>0.033773148148148156</v>
      </c>
      <c r="I457" s="19">
        <f t="shared" si="31"/>
        <v>0.027129629629629635</v>
      </c>
    </row>
    <row r="458" spans="1:9" ht="14.25" customHeight="1">
      <c r="A458" s="22">
        <f t="shared" si="32"/>
        <v>455</v>
      </c>
      <c r="B458" s="40" t="s">
        <v>547</v>
      </c>
      <c r="C458" s="24" t="s">
        <v>119</v>
      </c>
      <c r="D458" s="28" t="s">
        <v>410</v>
      </c>
      <c r="E458" s="24" t="s">
        <v>910</v>
      </c>
      <c r="F458" s="18">
        <v>0.08325231481481482</v>
      </c>
      <c r="G458" s="6" t="str">
        <f t="shared" si="30"/>
        <v>5.41/km</v>
      </c>
      <c r="H458" s="9">
        <f t="shared" si="29"/>
        <v>0.0337962962962963</v>
      </c>
      <c r="I458" s="19">
        <f t="shared" si="31"/>
        <v>0.02350694444444445</v>
      </c>
    </row>
    <row r="459" spans="1:9" ht="14.25" customHeight="1">
      <c r="A459" s="22">
        <f t="shared" si="32"/>
        <v>456</v>
      </c>
      <c r="B459" s="40" t="s">
        <v>266</v>
      </c>
      <c r="C459" s="24" t="s">
        <v>235</v>
      </c>
      <c r="D459" s="28" t="s">
        <v>456</v>
      </c>
      <c r="E459" s="24" t="s">
        <v>868</v>
      </c>
      <c r="F459" s="18">
        <v>0.08333333333333333</v>
      </c>
      <c r="G459" s="6" t="str">
        <f t="shared" si="30"/>
        <v>5.41/km</v>
      </c>
      <c r="H459" s="9">
        <f t="shared" si="29"/>
        <v>0.03387731481481481</v>
      </c>
      <c r="I459" s="19">
        <f t="shared" si="31"/>
        <v>0.019270833333333334</v>
      </c>
    </row>
    <row r="460" spans="1:9" ht="14.25" customHeight="1">
      <c r="A460" s="22">
        <f t="shared" si="32"/>
        <v>457</v>
      </c>
      <c r="B460" s="40" t="s">
        <v>758</v>
      </c>
      <c r="C460" s="24" t="s">
        <v>178</v>
      </c>
      <c r="D460" s="28" t="s">
        <v>73</v>
      </c>
      <c r="E460" s="24" t="s">
        <v>890</v>
      </c>
      <c r="F460" s="18">
        <v>0.08340277777777777</v>
      </c>
      <c r="G460" s="6" t="str">
        <f t="shared" si="30"/>
        <v>5.42/km</v>
      </c>
      <c r="H460" s="9">
        <f t="shared" si="29"/>
        <v>0.03394675925925925</v>
      </c>
      <c r="I460" s="19">
        <f t="shared" si="31"/>
        <v>0.004884259259259241</v>
      </c>
    </row>
    <row r="461" spans="1:9" ht="14.25" customHeight="1">
      <c r="A461" s="22">
        <f t="shared" si="32"/>
        <v>458</v>
      </c>
      <c r="B461" s="40" t="s">
        <v>759</v>
      </c>
      <c r="C461" s="24" t="s">
        <v>175</v>
      </c>
      <c r="D461" s="28" t="s">
        <v>414</v>
      </c>
      <c r="E461" s="24" t="s">
        <v>422</v>
      </c>
      <c r="F461" s="18">
        <v>0.0835185185185185</v>
      </c>
      <c r="G461" s="6" t="str">
        <f t="shared" si="30"/>
        <v>5.42/km</v>
      </c>
      <c r="H461" s="9">
        <f t="shared" si="29"/>
        <v>0.03406249999999999</v>
      </c>
      <c r="I461" s="19">
        <f t="shared" si="31"/>
        <v>0.023587962962962943</v>
      </c>
    </row>
    <row r="462" spans="1:9" ht="14.25" customHeight="1">
      <c r="A462" s="22">
        <f t="shared" si="32"/>
        <v>459</v>
      </c>
      <c r="B462" s="40" t="s">
        <v>120</v>
      </c>
      <c r="C462" s="24" t="s">
        <v>205</v>
      </c>
      <c r="D462" s="28" t="s">
        <v>518</v>
      </c>
      <c r="E462" s="24" t="s">
        <v>47</v>
      </c>
      <c r="F462" s="18">
        <v>0.08359953703703704</v>
      </c>
      <c r="G462" s="6" t="str">
        <f t="shared" si="30"/>
        <v>5.42/km</v>
      </c>
      <c r="H462" s="9">
        <f t="shared" si="29"/>
        <v>0.034143518518518524</v>
      </c>
      <c r="I462" s="19">
        <f t="shared" si="31"/>
        <v>0.014756944444444448</v>
      </c>
    </row>
    <row r="463" spans="1:9" ht="14.25" customHeight="1">
      <c r="A463" s="22">
        <f t="shared" si="32"/>
        <v>460</v>
      </c>
      <c r="B463" s="40" t="s">
        <v>121</v>
      </c>
      <c r="C463" s="24" t="s">
        <v>122</v>
      </c>
      <c r="D463" s="28" t="s">
        <v>369</v>
      </c>
      <c r="E463" s="24" t="s">
        <v>406</v>
      </c>
      <c r="F463" s="18">
        <v>0.08366898148148148</v>
      </c>
      <c r="G463" s="6" t="str">
        <f t="shared" si="30"/>
        <v>5.43/km</v>
      </c>
      <c r="H463" s="9">
        <f t="shared" si="29"/>
        <v>0.034212962962962966</v>
      </c>
      <c r="I463" s="19">
        <f t="shared" si="31"/>
        <v>0.03329861111111111</v>
      </c>
    </row>
    <row r="464" spans="1:9" ht="14.25" customHeight="1">
      <c r="A464" s="22">
        <f t="shared" si="32"/>
        <v>461</v>
      </c>
      <c r="B464" s="40" t="s">
        <v>123</v>
      </c>
      <c r="C464" s="24" t="s">
        <v>192</v>
      </c>
      <c r="D464" s="28" t="s">
        <v>414</v>
      </c>
      <c r="E464" s="24" t="s">
        <v>406</v>
      </c>
      <c r="F464" s="18">
        <v>0.08375</v>
      </c>
      <c r="G464" s="6" t="str">
        <f t="shared" si="30"/>
        <v>5.43/km</v>
      </c>
      <c r="H464" s="9">
        <f t="shared" si="29"/>
        <v>0.03429398148148149</v>
      </c>
      <c r="I464" s="19">
        <f t="shared" si="31"/>
        <v>0.02381944444444444</v>
      </c>
    </row>
    <row r="465" spans="1:9" ht="14.25" customHeight="1">
      <c r="A465" s="22">
        <f t="shared" si="32"/>
        <v>462</v>
      </c>
      <c r="B465" s="40" t="s">
        <v>124</v>
      </c>
      <c r="C465" s="24" t="s">
        <v>175</v>
      </c>
      <c r="D465" s="28" t="s">
        <v>518</v>
      </c>
      <c r="E465" s="24" t="s">
        <v>872</v>
      </c>
      <c r="F465" s="18">
        <v>0.0837962962962963</v>
      </c>
      <c r="G465" s="6" t="str">
        <f t="shared" si="30"/>
        <v>5.43/km</v>
      </c>
      <c r="H465" s="9">
        <f t="shared" si="29"/>
        <v>0.03434027777777778</v>
      </c>
      <c r="I465" s="19">
        <f t="shared" si="31"/>
        <v>0.014953703703703705</v>
      </c>
    </row>
    <row r="466" spans="1:9" ht="14.25" customHeight="1">
      <c r="A466" s="22">
        <f t="shared" si="32"/>
        <v>463</v>
      </c>
      <c r="B466" s="40" t="s">
        <v>572</v>
      </c>
      <c r="C466" s="24" t="s">
        <v>841</v>
      </c>
      <c r="D466" s="28" t="s">
        <v>588</v>
      </c>
      <c r="E466" s="24" t="s">
        <v>891</v>
      </c>
      <c r="F466" s="18">
        <v>0.0838425925925926</v>
      </c>
      <c r="G466" s="6" t="str">
        <f t="shared" si="30"/>
        <v>5.43/km</v>
      </c>
      <c r="H466" s="9">
        <f t="shared" si="29"/>
        <v>0.034386574074074076</v>
      </c>
      <c r="I466" s="19">
        <f t="shared" si="31"/>
        <v>0.012233796296296298</v>
      </c>
    </row>
    <row r="467" spans="1:9" ht="14.25" customHeight="1">
      <c r="A467" s="22">
        <f t="shared" si="32"/>
        <v>464</v>
      </c>
      <c r="B467" s="40" t="s">
        <v>125</v>
      </c>
      <c r="C467" s="24" t="s">
        <v>201</v>
      </c>
      <c r="D467" s="28" t="s">
        <v>414</v>
      </c>
      <c r="E467" s="24" t="s">
        <v>47</v>
      </c>
      <c r="F467" s="18">
        <v>0.08392361111111112</v>
      </c>
      <c r="G467" s="6" t="str">
        <f t="shared" si="30"/>
        <v>5.44/km</v>
      </c>
      <c r="H467" s="9">
        <f t="shared" si="29"/>
        <v>0.0344675925925926</v>
      </c>
      <c r="I467" s="19">
        <f t="shared" si="31"/>
        <v>0.023993055555555552</v>
      </c>
    </row>
    <row r="468" spans="1:9" ht="14.25" customHeight="1">
      <c r="A468" s="22">
        <f t="shared" si="32"/>
        <v>465</v>
      </c>
      <c r="B468" s="40" t="s">
        <v>760</v>
      </c>
      <c r="C468" s="24" t="s">
        <v>194</v>
      </c>
      <c r="D468" s="28" t="s">
        <v>456</v>
      </c>
      <c r="E468" s="24" t="s">
        <v>422</v>
      </c>
      <c r="F468" s="18">
        <v>0.08405092592592593</v>
      </c>
      <c r="G468" s="6" t="str">
        <f t="shared" si="30"/>
        <v>5.44/km</v>
      </c>
      <c r="H468" s="9">
        <f t="shared" si="29"/>
        <v>0.034594907407407414</v>
      </c>
      <c r="I468" s="19">
        <f t="shared" si="31"/>
        <v>0.019988425925925937</v>
      </c>
    </row>
    <row r="469" spans="1:9" s="29" customFormat="1" ht="14.25" customHeight="1">
      <c r="A469" s="22">
        <f t="shared" si="32"/>
        <v>466</v>
      </c>
      <c r="B469" s="41" t="s">
        <v>761</v>
      </c>
      <c r="C469" s="30" t="s">
        <v>185</v>
      </c>
      <c r="D469" s="31" t="s">
        <v>389</v>
      </c>
      <c r="E469" s="10" t="s">
        <v>364</v>
      </c>
      <c r="F469" s="32">
        <v>0.0842013888888889</v>
      </c>
      <c r="G469" s="7" t="str">
        <f t="shared" si="30"/>
        <v>5.45/km</v>
      </c>
      <c r="H469" s="8">
        <f t="shared" si="29"/>
        <v>0.03474537037037038</v>
      </c>
      <c r="I469" s="20">
        <f t="shared" si="31"/>
        <v>0.028101851851851857</v>
      </c>
    </row>
    <row r="470" spans="1:9" ht="14.25" customHeight="1">
      <c r="A470" s="22">
        <f t="shared" si="32"/>
        <v>467</v>
      </c>
      <c r="B470" s="40" t="s">
        <v>126</v>
      </c>
      <c r="C470" s="24" t="s">
        <v>245</v>
      </c>
      <c r="D470" s="28" t="s">
        <v>369</v>
      </c>
      <c r="E470" s="24" t="s">
        <v>867</v>
      </c>
      <c r="F470" s="18">
        <v>0.0847337962962963</v>
      </c>
      <c r="G470" s="6" t="str">
        <f t="shared" si="30"/>
        <v>5.47/km</v>
      </c>
      <c r="H470" s="9">
        <f t="shared" si="29"/>
        <v>0.035277777777777776</v>
      </c>
      <c r="I470" s="19">
        <f t="shared" si="31"/>
        <v>0.03436342592592592</v>
      </c>
    </row>
    <row r="471" spans="1:9" ht="14.25" customHeight="1">
      <c r="A471" s="22">
        <f t="shared" si="32"/>
        <v>468</v>
      </c>
      <c r="B471" s="40" t="s">
        <v>127</v>
      </c>
      <c r="C471" s="24" t="s">
        <v>194</v>
      </c>
      <c r="D471" s="28" t="s">
        <v>369</v>
      </c>
      <c r="E471" s="24" t="s">
        <v>908</v>
      </c>
      <c r="F471" s="18">
        <v>0.08493055555555555</v>
      </c>
      <c r="G471" s="6" t="str">
        <f t="shared" si="30"/>
        <v>5.48/km</v>
      </c>
      <c r="H471" s="9">
        <f t="shared" si="29"/>
        <v>0.035474537037037034</v>
      </c>
      <c r="I471" s="19">
        <f t="shared" si="31"/>
        <v>0.03456018518518518</v>
      </c>
    </row>
    <row r="472" spans="1:9" ht="14.25" customHeight="1">
      <c r="A472" s="22">
        <f t="shared" si="32"/>
        <v>469</v>
      </c>
      <c r="B472" s="40" t="s">
        <v>342</v>
      </c>
      <c r="C472" s="24" t="s">
        <v>300</v>
      </c>
      <c r="D472" s="28" t="s">
        <v>491</v>
      </c>
      <c r="E472" s="24" t="s">
        <v>618</v>
      </c>
      <c r="F472" s="18">
        <v>0.08497685185185185</v>
      </c>
      <c r="G472" s="6" t="str">
        <f t="shared" si="30"/>
        <v>5.48/km</v>
      </c>
      <c r="H472" s="9">
        <f aca="true" t="shared" si="33" ref="H472:H524">F472-$F$4</f>
        <v>0.03552083333333333</v>
      </c>
      <c r="I472" s="19">
        <f t="shared" si="31"/>
        <v>0.017384259259259252</v>
      </c>
    </row>
    <row r="473" spans="1:9" ht="14.25" customHeight="1">
      <c r="A473" s="22">
        <f t="shared" si="32"/>
        <v>470</v>
      </c>
      <c r="B473" s="40" t="s">
        <v>128</v>
      </c>
      <c r="C473" s="24" t="s">
        <v>182</v>
      </c>
      <c r="D473" s="28" t="s">
        <v>410</v>
      </c>
      <c r="E473" s="24" t="s">
        <v>854</v>
      </c>
      <c r="F473" s="18">
        <v>0.08516203703703705</v>
      </c>
      <c r="G473" s="6" t="str">
        <f t="shared" si="30"/>
        <v>5.49/km</v>
      </c>
      <c r="H473" s="9">
        <f t="shared" si="33"/>
        <v>0.03570601851851853</v>
      </c>
      <c r="I473" s="19">
        <f t="shared" si="31"/>
        <v>0.025416666666666678</v>
      </c>
    </row>
    <row r="474" spans="1:9" ht="14.25" customHeight="1">
      <c r="A474" s="22">
        <f t="shared" si="32"/>
        <v>471</v>
      </c>
      <c r="B474" s="40" t="s">
        <v>129</v>
      </c>
      <c r="C474" s="24" t="s">
        <v>130</v>
      </c>
      <c r="D474" s="28" t="s">
        <v>588</v>
      </c>
      <c r="E474" s="24" t="s">
        <v>854</v>
      </c>
      <c r="F474" s="18">
        <v>0.08525462962962964</v>
      </c>
      <c r="G474" s="6" t="str">
        <f t="shared" si="30"/>
        <v>5.49/km</v>
      </c>
      <c r="H474" s="9">
        <f t="shared" si="33"/>
        <v>0.03579861111111112</v>
      </c>
      <c r="I474" s="19">
        <f t="shared" si="31"/>
        <v>0.013645833333333343</v>
      </c>
    </row>
    <row r="475" spans="1:9" ht="14.25" customHeight="1">
      <c r="A475" s="22">
        <f t="shared" si="32"/>
        <v>472</v>
      </c>
      <c r="B475" s="40" t="s">
        <v>762</v>
      </c>
      <c r="C475" s="24" t="s">
        <v>190</v>
      </c>
      <c r="D475" s="28" t="s">
        <v>367</v>
      </c>
      <c r="E475" s="24" t="s">
        <v>242</v>
      </c>
      <c r="F475" s="18">
        <v>0.08545138888888888</v>
      </c>
      <c r="G475" s="6" t="str">
        <f t="shared" si="30"/>
        <v>5.50/km</v>
      </c>
      <c r="H475" s="9">
        <f t="shared" si="33"/>
        <v>0.035995370370370365</v>
      </c>
      <c r="I475" s="19">
        <f t="shared" si="31"/>
        <v>0.035995370370370365</v>
      </c>
    </row>
    <row r="476" spans="1:9" ht="14.25" customHeight="1">
      <c r="A476" s="22">
        <f t="shared" si="32"/>
        <v>473</v>
      </c>
      <c r="B476" s="40" t="s">
        <v>132</v>
      </c>
      <c r="C476" s="24" t="s">
        <v>842</v>
      </c>
      <c r="D476" s="28" t="s">
        <v>456</v>
      </c>
      <c r="E476" s="24" t="s">
        <v>209</v>
      </c>
      <c r="F476" s="18">
        <v>0.08574074074074074</v>
      </c>
      <c r="G476" s="6" t="str">
        <f t="shared" si="30"/>
        <v>5.51/km</v>
      </c>
      <c r="H476" s="9">
        <f t="shared" si="33"/>
        <v>0.036284722222222225</v>
      </c>
      <c r="I476" s="19">
        <f t="shared" si="31"/>
        <v>0.021678240740740748</v>
      </c>
    </row>
    <row r="477" spans="1:9" ht="14.25" customHeight="1">
      <c r="A477" s="22">
        <f t="shared" si="32"/>
        <v>474</v>
      </c>
      <c r="B477" s="40" t="s">
        <v>133</v>
      </c>
      <c r="C477" s="24" t="s">
        <v>192</v>
      </c>
      <c r="D477" s="28" t="s">
        <v>369</v>
      </c>
      <c r="E477" s="24" t="s">
        <v>406</v>
      </c>
      <c r="F477" s="18">
        <v>0.08637731481481481</v>
      </c>
      <c r="G477" s="6" t="str">
        <f t="shared" si="30"/>
        <v>5.54/km</v>
      </c>
      <c r="H477" s="9">
        <f t="shared" si="33"/>
        <v>0.03692129629629629</v>
      </c>
      <c r="I477" s="19">
        <f t="shared" si="31"/>
        <v>0.03600694444444444</v>
      </c>
    </row>
    <row r="478" spans="1:9" ht="14.25" customHeight="1">
      <c r="A478" s="22">
        <f t="shared" si="32"/>
        <v>475</v>
      </c>
      <c r="B478" s="40" t="s">
        <v>763</v>
      </c>
      <c r="C478" s="24" t="s">
        <v>843</v>
      </c>
      <c r="D478" s="28" t="s">
        <v>502</v>
      </c>
      <c r="E478" s="24" t="s">
        <v>851</v>
      </c>
      <c r="F478" s="18">
        <v>0.08657407407407408</v>
      </c>
      <c r="G478" s="6" t="str">
        <f t="shared" si="30"/>
        <v>5.55/km</v>
      </c>
      <c r="H478" s="9">
        <f t="shared" si="33"/>
        <v>0.037118055555555564</v>
      </c>
      <c r="I478" s="19">
        <f t="shared" si="31"/>
        <v>0.01851851851851853</v>
      </c>
    </row>
    <row r="479" spans="1:9" ht="14.25" customHeight="1">
      <c r="A479" s="22">
        <f t="shared" si="32"/>
        <v>476</v>
      </c>
      <c r="B479" s="40" t="s">
        <v>764</v>
      </c>
      <c r="C479" s="24" t="s">
        <v>338</v>
      </c>
      <c r="D479" s="28" t="s">
        <v>502</v>
      </c>
      <c r="E479" s="24" t="s">
        <v>262</v>
      </c>
      <c r="F479" s="18">
        <v>0.08662037037037036</v>
      </c>
      <c r="G479" s="6" t="str">
        <f t="shared" si="30"/>
        <v>5.55/km</v>
      </c>
      <c r="H479" s="9">
        <f t="shared" si="33"/>
        <v>0.037164351851851844</v>
      </c>
      <c r="I479" s="19">
        <f t="shared" si="31"/>
        <v>0.018564814814814812</v>
      </c>
    </row>
    <row r="480" spans="1:9" ht="14.25" customHeight="1">
      <c r="A480" s="22">
        <f t="shared" si="32"/>
        <v>477</v>
      </c>
      <c r="B480" s="40" t="s">
        <v>214</v>
      </c>
      <c r="C480" s="24" t="s">
        <v>182</v>
      </c>
      <c r="D480" s="28" t="s">
        <v>410</v>
      </c>
      <c r="E480" s="24" t="s">
        <v>47</v>
      </c>
      <c r="F480" s="18">
        <v>0.08680555555555557</v>
      </c>
      <c r="G480" s="6" t="str">
        <f t="shared" si="30"/>
        <v>5.56/km</v>
      </c>
      <c r="H480" s="9">
        <f t="shared" si="33"/>
        <v>0.03734953703703705</v>
      </c>
      <c r="I480" s="19">
        <f t="shared" si="31"/>
        <v>0.027060185185185194</v>
      </c>
    </row>
    <row r="481" spans="1:9" ht="14.25" customHeight="1">
      <c r="A481" s="22">
        <f t="shared" si="32"/>
        <v>478</v>
      </c>
      <c r="B481" s="40" t="s">
        <v>347</v>
      </c>
      <c r="C481" s="24" t="s">
        <v>286</v>
      </c>
      <c r="D481" s="28" t="s">
        <v>410</v>
      </c>
      <c r="E481" s="24" t="s">
        <v>220</v>
      </c>
      <c r="F481" s="18">
        <v>0.08689814814814815</v>
      </c>
      <c r="G481" s="6" t="str">
        <f t="shared" si="30"/>
        <v>5.56/km</v>
      </c>
      <c r="H481" s="9">
        <f t="shared" si="33"/>
        <v>0.03744212962962964</v>
      </c>
      <c r="I481" s="19">
        <f t="shared" si="31"/>
        <v>0.027152777777777783</v>
      </c>
    </row>
    <row r="482" spans="1:9" ht="14.25" customHeight="1">
      <c r="A482" s="22">
        <f t="shared" si="32"/>
        <v>479</v>
      </c>
      <c r="B482" s="40" t="s">
        <v>352</v>
      </c>
      <c r="C482" s="24" t="s">
        <v>190</v>
      </c>
      <c r="D482" s="28" t="s">
        <v>369</v>
      </c>
      <c r="E482" s="24" t="s">
        <v>47</v>
      </c>
      <c r="F482" s="18">
        <v>0.08694444444444445</v>
      </c>
      <c r="G482" s="6" t="str">
        <f t="shared" si="30"/>
        <v>5.56/km</v>
      </c>
      <c r="H482" s="9">
        <f t="shared" si="33"/>
        <v>0.03748842592592593</v>
      </c>
      <c r="I482" s="19">
        <f t="shared" si="31"/>
        <v>0.03657407407407408</v>
      </c>
    </row>
    <row r="483" spans="1:9" ht="14.25" customHeight="1">
      <c r="A483" s="22">
        <f t="shared" si="32"/>
        <v>480</v>
      </c>
      <c r="B483" s="40" t="s">
        <v>134</v>
      </c>
      <c r="C483" s="24" t="s">
        <v>135</v>
      </c>
      <c r="D483" s="28" t="s">
        <v>456</v>
      </c>
      <c r="E483" s="24" t="s">
        <v>406</v>
      </c>
      <c r="F483" s="18">
        <v>0.08699074074074074</v>
      </c>
      <c r="G483" s="6" t="str">
        <f t="shared" si="30"/>
        <v>5.56/km</v>
      </c>
      <c r="H483" s="9">
        <f t="shared" si="33"/>
        <v>0.037534722222222226</v>
      </c>
      <c r="I483" s="19">
        <f t="shared" si="31"/>
        <v>0.02292824074074075</v>
      </c>
    </row>
    <row r="484" spans="1:9" ht="14.25" customHeight="1">
      <c r="A484" s="22">
        <f t="shared" si="32"/>
        <v>481</v>
      </c>
      <c r="B484" s="40" t="s">
        <v>765</v>
      </c>
      <c r="C484" s="24" t="s">
        <v>277</v>
      </c>
      <c r="D484" s="28" t="s">
        <v>414</v>
      </c>
      <c r="E484" s="24" t="s">
        <v>872</v>
      </c>
      <c r="F484" s="18">
        <v>0.0872800925925926</v>
      </c>
      <c r="G484" s="6" t="str">
        <f t="shared" si="30"/>
        <v>5.57/km</v>
      </c>
      <c r="H484" s="9">
        <f t="shared" si="33"/>
        <v>0.037824074074074086</v>
      </c>
      <c r="I484" s="19">
        <f t="shared" si="31"/>
        <v>0.02734953703703704</v>
      </c>
    </row>
    <row r="485" spans="1:9" ht="14.25" customHeight="1">
      <c r="A485" s="22">
        <f t="shared" si="32"/>
        <v>482</v>
      </c>
      <c r="B485" s="40" t="s">
        <v>136</v>
      </c>
      <c r="C485" s="24" t="s">
        <v>351</v>
      </c>
      <c r="D485" s="28" t="s">
        <v>588</v>
      </c>
      <c r="E485" s="24" t="s">
        <v>220</v>
      </c>
      <c r="F485" s="18">
        <v>0.08754629629629629</v>
      </c>
      <c r="G485" s="6" t="str">
        <f t="shared" si="30"/>
        <v>5.59/km</v>
      </c>
      <c r="H485" s="9">
        <f t="shared" si="33"/>
        <v>0.03809027777777777</v>
      </c>
      <c r="I485" s="19">
        <f t="shared" si="31"/>
        <v>0.015937499999999993</v>
      </c>
    </row>
    <row r="486" spans="1:9" ht="14.25" customHeight="1">
      <c r="A486" s="22">
        <f t="shared" si="32"/>
        <v>483</v>
      </c>
      <c r="B486" s="40" t="s">
        <v>766</v>
      </c>
      <c r="C486" s="24" t="s">
        <v>844</v>
      </c>
      <c r="D486" s="28" t="s">
        <v>37</v>
      </c>
      <c r="E486" s="24" t="s">
        <v>422</v>
      </c>
      <c r="F486" s="18">
        <v>0.08784722222222223</v>
      </c>
      <c r="G486" s="6" t="str">
        <f t="shared" si="30"/>
        <v>5.60/km</v>
      </c>
      <c r="H486" s="9">
        <f t="shared" si="33"/>
        <v>0.03839120370370371</v>
      </c>
      <c r="I486" s="19">
        <f t="shared" si="31"/>
        <v>0.011597222222222231</v>
      </c>
    </row>
    <row r="487" spans="1:9" ht="14.25" customHeight="1">
      <c r="A487" s="22">
        <f t="shared" si="32"/>
        <v>484</v>
      </c>
      <c r="B487" s="40" t="s">
        <v>137</v>
      </c>
      <c r="C487" s="24" t="s">
        <v>130</v>
      </c>
      <c r="D487" s="28" t="s">
        <v>138</v>
      </c>
      <c r="E487" s="24" t="s">
        <v>406</v>
      </c>
      <c r="F487" s="18">
        <v>0.08784722222222223</v>
      </c>
      <c r="G487" s="6" t="str">
        <f t="shared" si="30"/>
        <v>5.60/km</v>
      </c>
      <c r="H487" s="9">
        <f t="shared" si="33"/>
        <v>0.03839120370370371</v>
      </c>
      <c r="I487" s="19">
        <f t="shared" si="31"/>
        <v>0</v>
      </c>
    </row>
    <row r="488" spans="1:9" ht="14.25" customHeight="1">
      <c r="A488" s="22">
        <f t="shared" si="32"/>
        <v>485</v>
      </c>
      <c r="B488" s="40" t="s">
        <v>270</v>
      </c>
      <c r="C488" s="24" t="s">
        <v>188</v>
      </c>
      <c r="D488" s="28" t="s">
        <v>109</v>
      </c>
      <c r="E488" s="24" t="s">
        <v>406</v>
      </c>
      <c r="F488" s="18">
        <v>0.08788194444444446</v>
      </c>
      <c r="G488" s="6" t="str">
        <f t="shared" si="30"/>
        <v>5.60/km</v>
      </c>
      <c r="H488" s="9">
        <f t="shared" si="33"/>
        <v>0.03842592592592594</v>
      </c>
      <c r="I488" s="19">
        <f t="shared" si="31"/>
        <v>0.005891203703703718</v>
      </c>
    </row>
    <row r="489" spans="1:9" ht="14.25" customHeight="1">
      <c r="A489" s="22">
        <f t="shared" si="32"/>
        <v>486</v>
      </c>
      <c r="B489" s="40" t="s">
        <v>767</v>
      </c>
      <c r="C489" s="24" t="s">
        <v>300</v>
      </c>
      <c r="D489" s="28" t="s">
        <v>92</v>
      </c>
      <c r="E489" s="24" t="s">
        <v>422</v>
      </c>
      <c r="F489" s="18">
        <v>0.08791666666666666</v>
      </c>
      <c r="G489" s="6" t="str">
        <f t="shared" si="30"/>
        <v>6.00/km</v>
      </c>
      <c r="H489" s="9">
        <f t="shared" si="33"/>
        <v>0.03846064814814814</v>
      </c>
      <c r="I489" s="19">
        <f t="shared" si="31"/>
        <v>0.006504629629629624</v>
      </c>
    </row>
    <row r="490" spans="1:9" ht="14.25" customHeight="1">
      <c r="A490" s="22">
        <f t="shared" si="32"/>
        <v>487</v>
      </c>
      <c r="B490" s="40" t="s">
        <v>354</v>
      </c>
      <c r="C490" s="24" t="s">
        <v>355</v>
      </c>
      <c r="D490" s="28" t="s">
        <v>92</v>
      </c>
      <c r="E490" s="24" t="s">
        <v>139</v>
      </c>
      <c r="F490" s="18">
        <v>0.08791666666666666</v>
      </c>
      <c r="G490" s="6" t="str">
        <f t="shared" si="30"/>
        <v>6.00/km</v>
      </c>
      <c r="H490" s="9">
        <f t="shared" si="33"/>
        <v>0.03846064814814814</v>
      </c>
      <c r="I490" s="19">
        <f t="shared" si="31"/>
        <v>0.006504629629629624</v>
      </c>
    </row>
    <row r="491" spans="1:9" ht="14.25" customHeight="1">
      <c r="A491" s="22">
        <f t="shared" si="32"/>
        <v>488</v>
      </c>
      <c r="B491" s="40" t="s">
        <v>768</v>
      </c>
      <c r="C491" s="24" t="s">
        <v>814</v>
      </c>
      <c r="D491" s="28" t="s">
        <v>369</v>
      </c>
      <c r="E491" s="24" t="s">
        <v>863</v>
      </c>
      <c r="F491" s="18">
        <v>0.08792824074074074</v>
      </c>
      <c r="G491" s="6" t="str">
        <f t="shared" si="30"/>
        <v>6.00/km</v>
      </c>
      <c r="H491" s="9">
        <f t="shared" si="33"/>
        <v>0.03847222222222222</v>
      </c>
      <c r="I491" s="19">
        <f t="shared" si="31"/>
        <v>0.037557870370370366</v>
      </c>
    </row>
    <row r="492" spans="1:9" ht="14.25" customHeight="1">
      <c r="A492" s="22">
        <f t="shared" si="32"/>
        <v>489</v>
      </c>
      <c r="B492" s="40" t="s">
        <v>140</v>
      </c>
      <c r="C492" s="24" t="s">
        <v>199</v>
      </c>
      <c r="D492" s="28" t="s">
        <v>518</v>
      </c>
      <c r="E492" s="24" t="s">
        <v>406</v>
      </c>
      <c r="F492" s="18">
        <v>0.08795138888888888</v>
      </c>
      <c r="G492" s="6" t="str">
        <f t="shared" si="30"/>
        <v>6.00/km</v>
      </c>
      <c r="H492" s="9">
        <f t="shared" si="33"/>
        <v>0.03849537037037037</v>
      </c>
      <c r="I492" s="19">
        <f t="shared" si="31"/>
        <v>0.01910879629629629</v>
      </c>
    </row>
    <row r="493" spans="1:9" s="29" customFormat="1" ht="14.25" customHeight="1">
      <c r="A493" s="22">
        <f t="shared" si="32"/>
        <v>490</v>
      </c>
      <c r="B493" s="41" t="s">
        <v>769</v>
      </c>
      <c r="C493" s="30" t="s">
        <v>845</v>
      </c>
      <c r="D493" s="31" t="s">
        <v>491</v>
      </c>
      <c r="E493" s="10" t="s">
        <v>364</v>
      </c>
      <c r="F493" s="32">
        <v>0.08811342592592593</v>
      </c>
      <c r="G493" s="7" t="str">
        <f t="shared" si="30"/>
        <v>6.01/km</v>
      </c>
      <c r="H493" s="8">
        <f t="shared" si="33"/>
        <v>0.03865740740740741</v>
      </c>
      <c r="I493" s="20">
        <f t="shared" si="31"/>
        <v>0.020520833333333335</v>
      </c>
    </row>
    <row r="494" spans="1:9" s="29" customFormat="1" ht="14.25" customHeight="1">
      <c r="A494" s="22">
        <f t="shared" si="32"/>
        <v>491</v>
      </c>
      <c r="B494" s="41" t="s">
        <v>769</v>
      </c>
      <c r="C494" s="30" t="s">
        <v>130</v>
      </c>
      <c r="D494" s="31" t="s">
        <v>588</v>
      </c>
      <c r="E494" s="10" t="s">
        <v>364</v>
      </c>
      <c r="F494" s="32">
        <v>0.08818287037037037</v>
      </c>
      <c r="G494" s="7" t="str">
        <f t="shared" si="30"/>
        <v>6.01/km</v>
      </c>
      <c r="H494" s="8">
        <f t="shared" si="33"/>
        <v>0.03872685185185185</v>
      </c>
      <c r="I494" s="20">
        <f t="shared" si="31"/>
        <v>0.016574074074074074</v>
      </c>
    </row>
    <row r="495" spans="1:9" ht="14.25" customHeight="1">
      <c r="A495" s="22">
        <f t="shared" si="32"/>
        <v>492</v>
      </c>
      <c r="B495" s="40" t="s">
        <v>770</v>
      </c>
      <c r="C495" s="24" t="s">
        <v>235</v>
      </c>
      <c r="D495" s="28" t="s">
        <v>371</v>
      </c>
      <c r="E495" s="24" t="s">
        <v>893</v>
      </c>
      <c r="F495" s="18">
        <v>0.08864583333333333</v>
      </c>
      <c r="G495" s="6" t="str">
        <f t="shared" si="30"/>
        <v>6.03/km</v>
      </c>
      <c r="H495" s="9">
        <f t="shared" si="33"/>
        <v>0.03918981481481481</v>
      </c>
      <c r="I495" s="19">
        <f t="shared" si="31"/>
        <v>0.03708333333333333</v>
      </c>
    </row>
    <row r="496" spans="1:9" ht="14.25" customHeight="1">
      <c r="A496" s="22">
        <f t="shared" si="32"/>
        <v>493</v>
      </c>
      <c r="B496" s="40" t="s">
        <v>771</v>
      </c>
      <c r="C496" s="24" t="s">
        <v>846</v>
      </c>
      <c r="D496" s="28" t="s">
        <v>92</v>
      </c>
      <c r="E496" s="24" t="s">
        <v>851</v>
      </c>
      <c r="F496" s="18">
        <v>0.08912037037037036</v>
      </c>
      <c r="G496" s="6" t="str">
        <f t="shared" si="30"/>
        <v>6.05/km</v>
      </c>
      <c r="H496" s="9">
        <f t="shared" si="33"/>
        <v>0.039664351851851846</v>
      </c>
      <c r="I496" s="19">
        <f t="shared" si="31"/>
        <v>0.007708333333333331</v>
      </c>
    </row>
    <row r="497" spans="1:9" ht="14.25" customHeight="1">
      <c r="A497" s="22">
        <f t="shared" si="32"/>
        <v>494</v>
      </c>
      <c r="B497" s="40" t="s">
        <v>772</v>
      </c>
      <c r="C497" s="24" t="s">
        <v>268</v>
      </c>
      <c r="D497" s="28" t="s">
        <v>389</v>
      </c>
      <c r="E497" s="24" t="s">
        <v>885</v>
      </c>
      <c r="F497" s="18">
        <v>0.08918981481481482</v>
      </c>
      <c r="G497" s="6" t="str">
        <f t="shared" si="30"/>
        <v>6.05/km</v>
      </c>
      <c r="H497" s="9">
        <f t="shared" si="33"/>
        <v>0.0397337962962963</v>
      </c>
      <c r="I497" s="19">
        <f t="shared" si="31"/>
        <v>0.03309027777777778</v>
      </c>
    </row>
    <row r="498" spans="1:9" ht="14.25" customHeight="1">
      <c r="A498" s="22">
        <f t="shared" si="32"/>
        <v>495</v>
      </c>
      <c r="B498" s="40" t="s">
        <v>142</v>
      </c>
      <c r="C498" s="24" t="s">
        <v>847</v>
      </c>
      <c r="D498" s="28" t="s">
        <v>143</v>
      </c>
      <c r="E498" s="24" t="s">
        <v>250</v>
      </c>
      <c r="F498" s="18">
        <v>0.08944444444444444</v>
      </c>
      <c r="G498" s="6" t="str">
        <f t="shared" si="30"/>
        <v>6.06/km</v>
      </c>
      <c r="H498" s="9">
        <f t="shared" si="33"/>
        <v>0.03998842592592592</v>
      </c>
      <c r="I498" s="19">
        <f t="shared" si="31"/>
        <v>0</v>
      </c>
    </row>
    <row r="499" spans="1:9" ht="14.25" customHeight="1">
      <c r="A499" s="22">
        <f t="shared" si="32"/>
        <v>496</v>
      </c>
      <c r="B499" s="40" t="s">
        <v>144</v>
      </c>
      <c r="C499" s="24" t="s">
        <v>145</v>
      </c>
      <c r="D499" s="28" t="s">
        <v>369</v>
      </c>
      <c r="E499" s="24" t="s">
        <v>47</v>
      </c>
      <c r="F499" s="18">
        <v>0.08953703703703704</v>
      </c>
      <c r="G499" s="6" t="str">
        <f t="shared" si="30"/>
        <v>6.07/km</v>
      </c>
      <c r="H499" s="9">
        <f t="shared" si="33"/>
        <v>0.04008101851851852</v>
      </c>
      <c r="I499" s="19">
        <f t="shared" si="31"/>
        <v>0.03916666666666667</v>
      </c>
    </row>
    <row r="500" spans="1:9" ht="14.25" customHeight="1">
      <c r="A500" s="22">
        <f t="shared" si="32"/>
        <v>497</v>
      </c>
      <c r="B500" s="40" t="s">
        <v>137</v>
      </c>
      <c r="C500" s="24" t="s">
        <v>186</v>
      </c>
      <c r="D500" s="28" t="s">
        <v>410</v>
      </c>
      <c r="E500" s="24" t="s">
        <v>422</v>
      </c>
      <c r="F500" s="18">
        <v>0.0895486111111111</v>
      </c>
      <c r="G500" s="6" t="str">
        <f t="shared" si="30"/>
        <v>6.07/km</v>
      </c>
      <c r="H500" s="9">
        <f t="shared" si="33"/>
        <v>0.04009259259259259</v>
      </c>
      <c r="I500" s="19">
        <f t="shared" si="31"/>
        <v>0.029803240740740734</v>
      </c>
    </row>
    <row r="501" spans="1:9" ht="14.25" customHeight="1">
      <c r="A501" s="22">
        <f t="shared" si="32"/>
        <v>498</v>
      </c>
      <c r="B501" s="40" t="s">
        <v>360</v>
      </c>
      <c r="C501" s="24" t="s">
        <v>186</v>
      </c>
      <c r="D501" s="28" t="s">
        <v>456</v>
      </c>
      <c r="E501" s="24" t="s">
        <v>227</v>
      </c>
      <c r="F501" s="18">
        <v>0.08956018518518517</v>
      </c>
      <c r="G501" s="6" t="str">
        <f t="shared" si="30"/>
        <v>6.07/km</v>
      </c>
      <c r="H501" s="9">
        <f t="shared" si="33"/>
        <v>0.040104166666666656</v>
      </c>
      <c r="I501" s="19">
        <f t="shared" si="31"/>
        <v>0.02549768518518518</v>
      </c>
    </row>
    <row r="502" spans="1:9" ht="14.25" customHeight="1">
      <c r="A502" s="22">
        <f t="shared" si="32"/>
        <v>499</v>
      </c>
      <c r="B502" s="40" t="s">
        <v>770</v>
      </c>
      <c r="C502" s="24" t="s">
        <v>509</v>
      </c>
      <c r="D502" s="28" t="s">
        <v>414</v>
      </c>
      <c r="E502" s="24" t="s">
        <v>851</v>
      </c>
      <c r="F502" s="18">
        <v>0.08988425925925926</v>
      </c>
      <c r="G502" s="6" t="str">
        <f t="shared" si="30"/>
        <v>6.08/km</v>
      </c>
      <c r="H502" s="9">
        <f t="shared" si="33"/>
        <v>0.040428240740740744</v>
      </c>
      <c r="I502" s="19">
        <f t="shared" si="31"/>
        <v>0.029953703703703698</v>
      </c>
    </row>
    <row r="503" spans="1:9" ht="14.25" customHeight="1">
      <c r="A503" s="22">
        <f t="shared" si="32"/>
        <v>500</v>
      </c>
      <c r="B503" s="40" t="s">
        <v>146</v>
      </c>
      <c r="C503" s="24" t="s">
        <v>147</v>
      </c>
      <c r="D503" s="28" t="s">
        <v>502</v>
      </c>
      <c r="E503" s="24" t="s">
        <v>220</v>
      </c>
      <c r="F503" s="18">
        <v>0.09008101851851852</v>
      </c>
      <c r="G503" s="6" t="str">
        <f t="shared" si="30"/>
        <v>6.09/km</v>
      </c>
      <c r="H503" s="9">
        <f t="shared" si="33"/>
        <v>0.040625</v>
      </c>
      <c r="I503" s="19">
        <f t="shared" si="31"/>
        <v>0.02202546296296297</v>
      </c>
    </row>
    <row r="504" spans="1:9" ht="14.25" customHeight="1">
      <c r="A504" s="22">
        <f t="shared" si="32"/>
        <v>501</v>
      </c>
      <c r="B504" s="40" t="s">
        <v>655</v>
      </c>
      <c r="C504" s="24" t="s">
        <v>174</v>
      </c>
      <c r="D504" s="28" t="s">
        <v>456</v>
      </c>
      <c r="E504" s="24" t="s">
        <v>864</v>
      </c>
      <c r="F504" s="18">
        <v>0.09070601851851852</v>
      </c>
      <c r="G504" s="6" t="str">
        <f t="shared" si="30"/>
        <v>6.11/km</v>
      </c>
      <c r="H504" s="9">
        <f t="shared" si="33"/>
        <v>0.04125</v>
      </c>
      <c r="I504" s="19">
        <f t="shared" si="31"/>
        <v>0.026643518518518525</v>
      </c>
    </row>
    <row r="505" spans="1:9" ht="14.25" customHeight="1">
      <c r="A505" s="22">
        <f t="shared" si="32"/>
        <v>502</v>
      </c>
      <c r="B505" s="40" t="s">
        <v>773</v>
      </c>
      <c r="C505" s="24" t="s">
        <v>405</v>
      </c>
      <c r="D505" s="28" t="s">
        <v>518</v>
      </c>
      <c r="E505" s="24" t="s">
        <v>533</v>
      </c>
      <c r="F505" s="18">
        <v>0.09077546296296296</v>
      </c>
      <c r="G505" s="6" t="str">
        <f t="shared" si="30"/>
        <v>6.12/km</v>
      </c>
      <c r="H505" s="9">
        <f t="shared" si="33"/>
        <v>0.04131944444444444</v>
      </c>
      <c r="I505" s="19">
        <f t="shared" si="31"/>
        <v>0.021932870370370366</v>
      </c>
    </row>
    <row r="506" spans="1:9" ht="14.25" customHeight="1">
      <c r="A506" s="22">
        <f t="shared" si="32"/>
        <v>503</v>
      </c>
      <c r="B506" s="40" t="s">
        <v>774</v>
      </c>
      <c r="C506" s="24" t="s">
        <v>302</v>
      </c>
      <c r="D506" s="28" t="s">
        <v>502</v>
      </c>
      <c r="E506" s="24" t="s">
        <v>851</v>
      </c>
      <c r="F506" s="18">
        <v>0.09100694444444445</v>
      </c>
      <c r="G506" s="6" t="str">
        <f t="shared" si="30"/>
        <v>6.13/km</v>
      </c>
      <c r="H506" s="9">
        <f t="shared" si="33"/>
        <v>0.04155092592592593</v>
      </c>
      <c r="I506" s="19">
        <f t="shared" si="31"/>
        <v>0.022951388888888896</v>
      </c>
    </row>
    <row r="507" spans="1:9" ht="14.25" customHeight="1">
      <c r="A507" s="22">
        <f t="shared" si="32"/>
        <v>504</v>
      </c>
      <c r="B507" s="40" t="s">
        <v>775</v>
      </c>
      <c r="C507" s="24" t="s">
        <v>180</v>
      </c>
      <c r="D507" s="28" t="s">
        <v>367</v>
      </c>
      <c r="E507" s="24" t="s">
        <v>0</v>
      </c>
      <c r="F507" s="18">
        <v>0.09104166666666667</v>
      </c>
      <c r="G507" s="6" t="str">
        <f t="shared" si="30"/>
        <v>6.13/km</v>
      </c>
      <c r="H507" s="9">
        <f t="shared" si="33"/>
        <v>0.041585648148148156</v>
      </c>
      <c r="I507" s="19">
        <f t="shared" si="31"/>
        <v>0.041585648148148156</v>
      </c>
    </row>
    <row r="508" spans="1:9" ht="14.25" customHeight="1">
      <c r="A508" s="22">
        <f t="shared" si="32"/>
        <v>505</v>
      </c>
      <c r="B508" s="40" t="s">
        <v>776</v>
      </c>
      <c r="C508" s="24" t="s">
        <v>848</v>
      </c>
      <c r="D508" s="28" t="s">
        <v>92</v>
      </c>
      <c r="E508" s="24" t="s">
        <v>851</v>
      </c>
      <c r="F508" s="18">
        <v>0.09108796296296295</v>
      </c>
      <c r="G508" s="6" t="str">
        <f t="shared" si="30"/>
        <v>6.13/km</v>
      </c>
      <c r="H508" s="9">
        <f t="shared" si="33"/>
        <v>0.04163194444444444</v>
      </c>
      <c r="I508" s="19">
        <f t="shared" si="31"/>
        <v>0.009675925925925921</v>
      </c>
    </row>
    <row r="509" spans="1:9" ht="14.25" customHeight="1">
      <c r="A509" s="22">
        <f t="shared" si="32"/>
        <v>506</v>
      </c>
      <c r="B509" s="40" t="s">
        <v>148</v>
      </c>
      <c r="C509" s="24" t="s">
        <v>149</v>
      </c>
      <c r="D509" s="28" t="s">
        <v>518</v>
      </c>
      <c r="E509" s="24" t="s">
        <v>220</v>
      </c>
      <c r="F509" s="18">
        <v>0.09194444444444444</v>
      </c>
      <c r="G509" s="6" t="str">
        <f t="shared" si="30"/>
        <v>6.17/km</v>
      </c>
      <c r="H509" s="9">
        <f t="shared" si="33"/>
        <v>0.04248842592592592</v>
      </c>
      <c r="I509" s="19">
        <f t="shared" si="31"/>
        <v>0.023101851851851846</v>
      </c>
    </row>
    <row r="510" spans="1:9" ht="14.25" customHeight="1">
      <c r="A510" s="22">
        <f t="shared" si="32"/>
        <v>507</v>
      </c>
      <c r="B510" s="40" t="s">
        <v>777</v>
      </c>
      <c r="C510" s="24" t="s">
        <v>180</v>
      </c>
      <c r="D510" s="28" t="s">
        <v>410</v>
      </c>
      <c r="E510" s="24" t="s">
        <v>894</v>
      </c>
      <c r="F510" s="18">
        <v>0.09196759259259259</v>
      </c>
      <c r="G510" s="6" t="str">
        <f t="shared" si="30"/>
        <v>6.17/km</v>
      </c>
      <c r="H510" s="9">
        <f t="shared" si="33"/>
        <v>0.04251157407407407</v>
      </c>
      <c r="I510" s="19">
        <f t="shared" si="31"/>
        <v>0.032222222222222215</v>
      </c>
    </row>
    <row r="511" spans="1:9" ht="14.25" customHeight="1">
      <c r="A511" s="22">
        <f t="shared" si="32"/>
        <v>508</v>
      </c>
      <c r="B511" s="40" t="s">
        <v>151</v>
      </c>
      <c r="C511" s="24" t="s">
        <v>152</v>
      </c>
      <c r="D511" s="28" t="s">
        <v>491</v>
      </c>
      <c r="E511" s="24" t="s">
        <v>873</v>
      </c>
      <c r="F511" s="18">
        <v>0.09302083333333333</v>
      </c>
      <c r="G511" s="6" t="str">
        <f t="shared" si="30"/>
        <v>6.21/km</v>
      </c>
      <c r="H511" s="9">
        <f t="shared" si="33"/>
        <v>0.04356481481481481</v>
      </c>
      <c r="I511" s="19">
        <f t="shared" si="31"/>
        <v>0.025428240740740737</v>
      </c>
    </row>
    <row r="512" spans="1:9" ht="14.25" customHeight="1">
      <c r="A512" s="22">
        <f t="shared" si="32"/>
        <v>509</v>
      </c>
      <c r="B512" s="40" t="s">
        <v>353</v>
      </c>
      <c r="C512" s="24" t="s">
        <v>800</v>
      </c>
      <c r="D512" s="28" t="s">
        <v>410</v>
      </c>
      <c r="E512" s="24" t="s">
        <v>618</v>
      </c>
      <c r="F512" s="18">
        <v>0.09314814814814815</v>
      </c>
      <c r="G512" s="6" t="str">
        <f t="shared" si="30"/>
        <v>6.21/km</v>
      </c>
      <c r="H512" s="9">
        <f t="shared" si="33"/>
        <v>0.04369212962962963</v>
      </c>
      <c r="I512" s="19">
        <f t="shared" si="31"/>
        <v>0.033402777777777774</v>
      </c>
    </row>
    <row r="513" spans="1:9" ht="14.25" customHeight="1">
      <c r="A513" s="22">
        <f t="shared" si="32"/>
        <v>510</v>
      </c>
      <c r="B513" s="40" t="s">
        <v>153</v>
      </c>
      <c r="C513" s="24" t="s">
        <v>188</v>
      </c>
      <c r="D513" s="28" t="s">
        <v>371</v>
      </c>
      <c r="E513" s="24" t="s">
        <v>441</v>
      </c>
      <c r="F513" s="18">
        <v>0.0934375</v>
      </c>
      <c r="G513" s="6" t="str">
        <f t="shared" si="30"/>
        <v>6.23/km</v>
      </c>
      <c r="H513" s="9">
        <f t="shared" si="33"/>
        <v>0.04398148148148149</v>
      </c>
      <c r="I513" s="19">
        <f t="shared" si="31"/>
        <v>0.04187500000000001</v>
      </c>
    </row>
    <row r="514" spans="1:9" ht="14.25" customHeight="1">
      <c r="A514" s="22">
        <f t="shared" si="32"/>
        <v>511</v>
      </c>
      <c r="B514" s="40" t="s">
        <v>154</v>
      </c>
      <c r="C514" s="24" t="s">
        <v>849</v>
      </c>
      <c r="D514" s="28" t="s">
        <v>588</v>
      </c>
      <c r="E514" s="24" t="s">
        <v>422</v>
      </c>
      <c r="F514" s="18">
        <v>0.0936111111111111</v>
      </c>
      <c r="G514" s="6" t="str">
        <f t="shared" si="30"/>
        <v>6.23/km</v>
      </c>
      <c r="H514" s="9">
        <f t="shared" si="33"/>
        <v>0.044155092592592586</v>
      </c>
      <c r="I514" s="19">
        <f t="shared" si="31"/>
        <v>0.022002314814814808</v>
      </c>
    </row>
    <row r="515" spans="1:9" ht="14.25" customHeight="1">
      <c r="A515" s="22">
        <f t="shared" si="32"/>
        <v>512</v>
      </c>
      <c r="B515" s="40" t="s">
        <v>155</v>
      </c>
      <c r="C515" s="24" t="s">
        <v>156</v>
      </c>
      <c r="D515" s="28" t="s">
        <v>588</v>
      </c>
      <c r="E515" s="24" t="s">
        <v>908</v>
      </c>
      <c r="F515" s="18">
        <v>0.09503472222222221</v>
      </c>
      <c r="G515" s="6" t="str">
        <f t="shared" si="30"/>
        <v>6.29/km</v>
      </c>
      <c r="H515" s="9">
        <f t="shared" si="33"/>
        <v>0.0455787037037037</v>
      </c>
      <c r="I515" s="19">
        <f t="shared" si="31"/>
        <v>0.02342592592592592</v>
      </c>
    </row>
    <row r="516" spans="1:9" ht="14.25" customHeight="1">
      <c r="A516" s="22">
        <f t="shared" si="32"/>
        <v>513</v>
      </c>
      <c r="B516" s="40" t="s">
        <v>778</v>
      </c>
      <c r="C516" s="24" t="s">
        <v>205</v>
      </c>
      <c r="D516" s="28" t="s">
        <v>456</v>
      </c>
      <c r="E516" s="24" t="s">
        <v>851</v>
      </c>
      <c r="F516" s="18">
        <v>0.09523148148148149</v>
      </c>
      <c r="G516" s="6" t="str">
        <f t="shared" si="30"/>
        <v>6.30/km</v>
      </c>
      <c r="H516" s="9">
        <f t="shared" si="33"/>
        <v>0.04577546296296297</v>
      </c>
      <c r="I516" s="19">
        <f t="shared" si="31"/>
        <v>0.031168981481481492</v>
      </c>
    </row>
    <row r="517" spans="1:9" ht="14.25" customHeight="1">
      <c r="A517" s="22">
        <f t="shared" si="32"/>
        <v>514</v>
      </c>
      <c r="B517" s="40" t="s">
        <v>157</v>
      </c>
      <c r="C517" s="24" t="s">
        <v>158</v>
      </c>
      <c r="D517" s="28" t="s">
        <v>491</v>
      </c>
      <c r="E517" s="24" t="s">
        <v>406</v>
      </c>
      <c r="F517" s="18">
        <v>0.09644675925925926</v>
      </c>
      <c r="G517" s="6" t="str">
        <f aca="true" t="shared" si="34" ref="G517:G524">TEXT(INT((HOUR(F517)*3600+MINUTE(F517)*60+SECOND(F517))/$I$2/60),"0")&amp;"."&amp;TEXT(MOD((HOUR(F517)*3600+MINUTE(F517)*60+SECOND(F517))/$I$2,60),"00")&amp;"/km"</f>
        <v>6.35/km</v>
      </c>
      <c r="H517" s="9">
        <f t="shared" si="33"/>
        <v>0.04699074074074074</v>
      </c>
      <c r="I517" s="19">
        <f aca="true" t="shared" si="35" ref="I517:I524">F517-INDEX($F$4:$F$2486,MATCH(D517,$D$4:$D$2486,0))</f>
        <v>0.028854166666666667</v>
      </c>
    </row>
    <row r="518" spans="1:9" ht="14.25" customHeight="1">
      <c r="A518" s="22">
        <f aca="true" t="shared" si="36" ref="A518:A524">A517+1</f>
        <v>515</v>
      </c>
      <c r="B518" s="40" t="s">
        <v>159</v>
      </c>
      <c r="C518" s="24" t="s">
        <v>268</v>
      </c>
      <c r="D518" s="28" t="s">
        <v>389</v>
      </c>
      <c r="E518" s="24" t="s">
        <v>908</v>
      </c>
      <c r="F518" s="18">
        <v>0.09878472222222223</v>
      </c>
      <c r="G518" s="6" t="str">
        <f t="shared" si="34"/>
        <v>6.45/km</v>
      </c>
      <c r="H518" s="9">
        <f t="shared" si="33"/>
        <v>0.049328703703703715</v>
      </c>
      <c r="I518" s="19">
        <f t="shared" si="35"/>
        <v>0.042685185185185194</v>
      </c>
    </row>
    <row r="519" spans="1:9" ht="14.25" customHeight="1">
      <c r="A519" s="22">
        <f t="shared" si="36"/>
        <v>516</v>
      </c>
      <c r="B519" s="40" t="s">
        <v>160</v>
      </c>
      <c r="C519" s="24" t="s">
        <v>185</v>
      </c>
      <c r="D519" s="28" t="s">
        <v>371</v>
      </c>
      <c r="E519" s="24" t="s">
        <v>908</v>
      </c>
      <c r="F519" s="18">
        <v>0.09879629629629628</v>
      </c>
      <c r="G519" s="6" t="str">
        <f t="shared" si="34"/>
        <v>6.45/km</v>
      </c>
      <c r="H519" s="9">
        <f t="shared" si="33"/>
        <v>0.04934027777777777</v>
      </c>
      <c r="I519" s="19">
        <f t="shared" si="35"/>
        <v>0.04723379629629629</v>
      </c>
    </row>
    <row r="520" spans="1:9" ht="14.25" customHeight="1">
      <c r="A520" s="22">
        <f t="shared" si="36"/>
        <v>517</v>
      </c>
      <c r="B520" s="40" t="s">
        <v>779</v>
      </c>
      <c r="C520" s="24" t="s">
        <v>188</v>
      </c>
      <c r="D520" s="28" t="s">
        <v>414</v>
      </c>
      <c r="E520" s="24" t="s">
        <v>851</v>
      </c>
      <c r="F520" s="18">
        <v>0.09953703703703703</v>
      </c>
      <c r="G520" s="6" t="str">
        <f t="shared" si="34"/>
        <v>6.48/km</v>
      </c>
      <c r="H520" s="9">
        <f t="shared" si="33"/>
        <v>0.05008101851851852</v>
      </c>
      <c r="I520" s="19">
        <f t="shared" si="35"/>
        <v>0.03960648148148147</v>
      </c>
    </row>
    <row r="521" spans="1:9" ht="14.25" customHeight="1">
      <c r="A521" s="22">
        <f t="shared" si="36"/>
        <v>518</v>
      </c>
      <c r="B521" s="40" t="s">
        <v>307</v>
      </c>
      <c r="C521" s="24" t="s">
        <v>357</v>
      </c>
      <c r="D521" s="28" t="s">
        <v>161</v>
      </c>
      <c r="E521" s="24" t="s">
        <v>867</v>
      </c>
      <c r="F521" s="18">
        <v>0.10037037037037037</v>
      </c>
      <c r="G521" s="6" t="str">
        <f t="shared" si="34"/>
        <v>6.51/km</v>
      </c>
      <c r="H521" s="9">
        <f t="shared" si="33"/>
        <v>0.050914351851851856</v>
      </c>
      <c r="I521" s="19">
        <f t="shared" si="35"/>
        <v>0</v>
      </c>
    </row>
    <row r="522" spans="1:9" ht="14.25" customHeight="1">
      <c r="A522" s="22">
        <f t="shared" si="36"/>
        <v>519</v>
      </c>
      <c r="B522" s="40" t="s">
        <v>780</v>
      </c>
      <c r="C522" s="24" t="s">
        <v>199</v>
      </c>
      <c r="D522" s="28" t="s">
        <v>414</v>
      </c>
      <c r="E522" s="24" t="s">
        <v>851</v>
      </c>
      <c r="F522" s="18">
        <v>0.10518518518518517</v>
      </c>
      <c r="G522" s="6" t="str">
        <f t="shared" si="34"/>
        <v>7.11/km</v>
      </c>
      <c r="H522" s="9">
        <f t="shared" si="33"/>
        <v>0.055729166666666656</v>
      </c>
      <c r="I522" s="19">
        <f t="shared" si="35"/>
        <v>0.04525462962962961</v>
      </c>
    </row>
    <row r="523" spans="1:9" ht="14.25" customHeight="1">
      <c r="A523" s="22">
        <f t="shared" si="36"/>
        <v>520</v>
      </c>
      <c r="B523" s="40" t="s">
        <v>162</v>
      </c>
      <c r="C523" s="24" t="s">
        <v>204</v>
      </c>
      <c r="D523" s="28" t="s">
        <v>491</v>
      </c>
      <c r="E523" s="24" t="s">
        <v>47</v>
      </c>
      <c r="F523" s="18">
        <v>0.1053587962962963</v>
      </c>
      <c r="G523" s="6" t="str">
        <f t="shared" si="34"/>
        <v>7.11/km</v>
      </c>
      <c r="H523" s="9">
        <f t="shared" si="33"/>
        <v>0.05590277777777778</v>
      </c>
      <c r="I523" s="19">
        <f t="shared" si="35"/>
        <v>0.037766203703703705</v>
      </c>
    </row>
    <row r="524" spans="1:9" s="29" customFormat="1" ht="14.25" customHeight="1" thickBot="1">
      <c r="A524" s="22">
        <f t="shared" si="36"/>
        <v>521</v>
      </c>
      <c r="B524" s="42" t="s">
        <v>781</v>
      </c>
      <c r="C524" s="33" t="s">
        <v>199</v>
      </c>
      <c r="D524" s="34" t="s">
        <v>389</v>
      </c>
      <c r="E524" s="43" t="s">
        <v>364</v>
      </c>
      <c r="F524" s="35">
        <v>0.10832175925925926</v>
      </c>
      <c r="G524" s="36" t="str">
        <f t="shared" si="34"/>
        <v>7.24/km</v>
      </c>
      <c r="H524" s="37">
        <f t="shared" si="33"/>
        <v>0.05886574074074074</v>
      </c>
      <c r="I524" s="38">
        <f t="shared" si="35"/>
        <v>0.05222222222222222</v>
      </c>
    </row>
    <row r="525" ht="12.75">
      <c r="E525" s="11"/>
    </row>
    <row r="526" spans="2:5" ht="12.75">
      <c r="B526" s="26"/>
      <c r="E526" s="11"/>
    </row>
    <row r="527" ht="12.75">
      <c r="E527" s="11"/>
    </row>
    <row r="528" ht="12.75">
      <c r="E528" s="11"/>
    </row>
    <row r="529" ht="12.75">
      <c r="E529" s="11"/>
    </row>
    <row r="530" ht="12.75">
      <c r="E530" s="11"/>
    </row>
    <row r="531" ht="12.75">
      <c r="E531" s="11"/>
    </row>
    <row r="532" ht="12.75">
      <c r="E532" s="11"/>
    </row>
    <row r="533" ht="12.75">
      <c r="E533" s="11"/>
    </row>
    <row r="534" ht="12.75">
      <c r="E534" s="11"/>
    </row>
    <row r="535" ht="12.75">
      <c r="E535" s="11"/>
    </row>
    <row r="536" ht="12.75">
      <c r="E536" s="11"/>
    </row>
    <row r="537" ht="12.75">
      <c r="E537" s="11"/>
    </row>
    <row r="538" ht="12.75">
      <c r="E538" s="11"/>
    </row>
    <row r="539" ht="12.75">
      <c r="E539" s="11"/>
    </row>
    <row r="540" ht="12.75">
      <c r="E540" s="11"/>
    </row>
    <row r="541" ht="12.75">
      <c r="E541" s="11"/>
    </row>
    <row r="542" ht="12.75">
      <c r="E542" s="11"/>
    </row>
    <row r="543" ht="12.75">
      <c r="E543" s="11"/>
    </row>
    <row r="544" ht="12.75">
      <c r="E544" s="11"/>
    </row>
    <row r="545" ht="12.75">
      <c r="E545" s="11"/>
    </row>
    <row r="546" ht="12.75">
      <c r="E546" s="11"/>
    </row>
    <row r="547" ht="12.75">
      <c r="E547" s="11"/>
    </row>
    <row r="548" ht="12.75">
      <c r="E548" s="11"/>
    </row>
    <row r="549" ht="12.75">
      <c r="E549" s="11"/>
    </row>
    <row r="550" ht="12.75">
      <c r="E550" s="11"/>
    </row>
    <row r="551" ht="12.75">
      <c r="E551" s="11"/>
    </row>
    <row r="552" ht="12.75">
      <c r="E552" s="11"/>
    </row>
    <row r="553" ht="12.75">
      <c r="E553" s="11"/>
    </row>
    <row r="554" ht="12.75">
      <c r="E554" s="11"/>
    </row>
    <row r="555" ht="12.75">
      <c r="E555" s="11"/>
    </row>
    <row r="556" ht="12.75">
      <c r="E556" s="11"/>
    </row>
    <row r="557" ht="12.75">
      <c r="E557" s="11"/>
    </row>
    <row r="558" ht="12.75">
      <c r="E558" s="11"/>
    </row>
    <row r="559" ht="12.75">
      <c r="E559" s="11"/>
    </row>
    <row r="560" ht="12.75">
      <c r="E560" s="11"/>
    </row>
    <row r="561" ht="12.75">
      <c r="E561" s="11"/>
    </row>
    <row r="562" ht="12.75">
      <c r="E562" s="11"/>
    </row>
    <row r="563" ht="12.75">
      <c r="E563" s="11"/>
    </row>
    <row r="564" ht="12.75">
      <c r="E564" s="11"/>
    </row>
    <row r="565" ht="12.75">
      <c r="E565" s="11"/>
    </row>
    <row r="566" ht="12.75">
      <c r="E566" s="11"/>
    </row>
    <row r="567" ht="12.75">
      <c r="E567" s="11"/>
    </row>
    <row r="568" ht="12.75">
      <c r="E568" s="11"/>
    </row>
    <row r="569" ht="12.75">
      <c r="E569" s="11"/>
    </row>
    <row r="570" ht="12.75">
      <c r="E570" s="11"/>
    </row>
    <row r="571" ht="12.75">
      <c r="E571" s="11"/>
    </row>
    <row r="572" ht="12.75">
      <c r="E572" s="11"/>
    </row>
    <row r="573" ht="12.75">
      <c r="E573" s="11"/>
    </row>
    <row r="574" ht="12.75">
      <c r="E574" s="11"/>
    </row>
    <row r="575" ht="12.75">
      <c r="E575" s="11"/>
    </row>
    <row r="576" ht="12.75">
      <c r="E576" s="11"/>
    </row>
    <row r="577" ht="12.75">
      <c r="E577" s="11"/>
    </row>
    <row r="578" ht="12.75">
      <c r="E578" s="11"/>
    </row>
    <row r="579" ht="12.75">
      <c r="E579" s="11"/>
    </row>
    <row r="580" ht="12.75">
      <c r="E580" s="11"/>
    </row>
    <row r="581" ht="12.75">
      <c r="E581" s="11"/>
    </row>
    <row r="582" ht="12.75">
      <c r="E582" s="11"/>
    </row>
    <row r="583" ht="12.75">
      <c r="E583" s="11"/>
    </row>
    <row r="584" ht="12.75">
      <c r="E584" s="11"/>
    </row>
    <row r="585" ht="12.75">
      <c r="E585" s="11"/>
    </row>
    <row r="586" ht="12.75">
      <c r="E586" s="11"/>
    </row>
    <row r="587" ht="12.75">
      <c r="E587" s="11"/>
    </row>
    <row r="588" ht="12.75">
      <c r="E588" s="11"/>
    </row>
    <row r="589" ht="12.75">
      <c r="E589" s="11"/>
    </row>
    <row r="590" ht="12.75">
      <c r="E590" s="11"/>
    </row>
    <row r="591" ht="12.75">
      <c r="E591" s="11"/>
    </row>
    <row r="592" ht="12.75">
      <c r="E592" s="11"/>
    </row>
    <row r="593" ht="12.75">
      <c r="E593" s="11"/>
    </row>
    <row r="594" ht="12.75">
      <c r="E594" s="11"/>
    </row>
    <row r="595" ht="12.75">
      <c r="E595" s="11"/>
    </row>
    <row r="596" ht="12.75">
      <c r="E596" s="11"/>
    </row>
    <row r="597" ht="12.75">
      <c r="E597" s="11"/>
    </row>
    <row r="598" ht="12.75">
      <c r="E598" s="11"/>
    </row>
    <row r="599" ht="12.75">
      <c r="E599" s="11"/>
    </row>
    <row r="600" ht="12.75">
      <c r="E600" s="11"/>
    </row>
    <row r="601" ht="12.75">
      <c r="E601" s="11"/>
    </row>
    <row r="602" ht="12.75">
      <c r="E602" s="11"/>
    </row>
    <row r="603" ht="12.75">
      <c r="E603" s="11"/>
    </row>
    <row r="604" ht="12.75">
      <c r="E604" s="11"/>
    </row>
    <row r="605" ht="12.75">
      <c r="E605" s="11"/>
    </row>
    <row r="606" ht="12.75">
      <c r="E606" s="11"/>
    </row>
    <row r="607" ht="12.75">
      <c r="E607" s="11"/>
    </row>
    <row r="608" ht="12.75">
      <c r="E608" s="11"/>
    </row>
    <row r="609" ht="12.75">
      <c r="E609" s="11"/>
    </row>
    <row r="610" ht="12.75">
      <c r="E610" s="11"/>
    </row>
    <row r="611" ht="12.75">
      <c r="E611" s="11"/>
    </row>
    <row r="612" ht="12.75">
      <c r="E612" s="11"/>
    </row>
    <row r="613" ht="12.75">
      <c r="E613" s="11"/>
    </row>
    <row r="614" ht="12.75">
      <c r="E614" s="11"/>
    </row>
    <row r="615" ht="12.75">
      <c r="E615" s="11"/>
    </row>
    <row r="616" ht="12.75">
      <c r="E616" s="11"/>
    </row>
    <row r="617" ht="12.75">
      <c r="E617" s="11"/>
    </row>
    <row r="618" ht="12.75">
      <c r="E618" s="11"/>
    </row>
    <row r="619" ht="12.75">
      <c r="E619" s="11"/>
    </row>
    <row r="620" ht="12.75">
      <c r="E620" s="11"/>
    </row>
    <row r="621" ht="12.75">
      <c r="E621" s="11"/>
    </row>
    <row r="622" ht="12.75">
      <c r="E622" s="11"/>
    </row>
    <row r="623" ht="12.75">
      <c r="E623" s="11"/>
    </row>
    <row r="624" ht="12.75">
      <c r="E624" s="11"/>
    </row>
    <row r="625" ht="12.75">
      <c r="E625" s="11"/>
    </row>
    <row r="626" ht="12.75">
      <c r="E626" s="11"/>
    </row>
    <row r="627" ht="12.75">
      <c r="E627" s="11"/>
    </row>
    <row r="628" ht="12.75">
      <c r="E628" s="11"/>
    </row>
    <row r="629" ht="12.75">
      <c r="E629" s="11"/>
    </row>
    <row r="630" ht="12.75">
      <c r="E630" s="11"/>
    </row>
    <row r="631" ht="12.75">
      <c r="E631" s="11"/>
    </row>
  </sheetData>
  <sheetProtection/>
  <autoFilter ref="A3:I524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1" customWidth="1"/>
    <col min="2" max="2" width="42.57421875" style="1" customWidth="1"/>
    <col min="3" max="3" width="11.140625" style="1" bestFit="1" customWidth="1"/>
  </cols>
  <sheetData>
    <row r="1" spans="1:3" ht="24.75" customHeight="1" thickBot="1">
      <c r="A1" s="52" t="s">
        <v>619</v>
      </c>
      <c r="B1" s="53"/>
      <c r="C1" s="54"/>
    </row>
    <row r="2" spans="1:3" ht="33" customHeight="1" thickBot="1">
      <c r="A2" s="55" t="s">
        <v>895</v>
      </c>
      <c r="B2" s="56"/>
      <c r="C2" s="57"/>
    </row>
    <row r="3" spans="1:3" ht="24.75" customHeight="1" thickBot="1">
      <c r="A3" s="3" t="s">
        <v>164</v>
      </c>
      <c r="B3" s="4" t="s">
        <v>168</v>
      </c>
      <c r="C3" s="4" t="s">
        <v>365</v>
      </c>
    </row>
    <row r="4" spans="1:3" ht="12.75">
      <c r="A4" s="1">
        <v>1</v>
      </c>
      <c r="B4" s="44" t="s">
        <v>47</v>
      </c>
      <c r="C4" s="49">
        <v>78</v>
      </c>
    </row>
    <row r="5" spans="1:3" ht="12.75">
      <c r="A5" s="1">
        <v>2</v>
      </c>
      <c r="B5" s="46" t="s">
        <v>406</v>
      </c>
      <c r="C5" s="50">
        <v>58</v>
      </c>
    </row>
    <row r="6" spans="1:3" ht="13.5" customHeight="1">
      <c r="A6" s="1">
        <v>3</v>
      </c>
      <c r="B6" s="46" t="s">
        <v>422</v>
      </c>
      <c r="C6" s="50">
        <v>30</v>
      </c>
    </row>
    <row r="7" spans="1:3" ht="12.75">
      <c r="A7" s="1">
        <v>4</v>
      </c>
      <c r="B7" s="46" t="s">
        <v>851</v>
      </c>
      <c r="C7" s="50">
        <v>27</v>
      </c>
    </row>
    <row r="8" spans="1:3" ht="13.5" customHeight="1">
      <c r="A8" s="1">
        <v>5</v>
      </c>
      <c r="B8" s="46" t="s">
        <v>364</v>
      </c>
      <c r="C8" s="50">
        <v>21</v>
      </c>
    </row>
    <row r="9" spans="1:3" ht="12.75">
      <c r="A9" s="1">
        <v>6</v>
      </c>
      <c r="B9" s="46" t="s">
        <v>332</v>
      </c>
      <c r="C9" s="50">
        <v>16</v>
      </c>
    </row>
    <row r="10" spans="1:3" ht="12.75">
      <c r="A10" s="1">
        <v>7</v>
      </c>
      <c r="B10" s="46" t="s">
        <v>366</v>
      </c>
      <c r="C10" s="50">
        <v>14</v>
      </c>
    </row>
    <row r="11" spans="1:3" ht="12.75">
      <c r="A11" s="1">
        <v>8</v>
      </c>
      <c r="B11" s="46" t="s">
        <v>250</v>
      </c>
      <c r="C11" s="50">
        <v>12</v>
      </c>
    </row>
    <row r="12" spans="1:3" ht="12.75">
      <c r="A12" s="1">
        <v>9</v>
      </c>
      <c r="B12" s="46" t="s">
        <v>220</v>
      </c>
      <c r="C12" s="50">
        <v>11</v>
      </c>
    </row>
    <row r="13" spans="1:3" ht="12.75">
      <c r="A13" s="1">
        <v>10</v>
      </c>
      <c r="B13" s="46" t="s">
        <v>867</v>
      </c>
      <c r="C13" s="50">
        <v>9</v>
      </c>
    </row>
    <row r="14" spans="1:3" ht="13.5" customHeight="1">
      <c r="A14" s="1">
        <f aca="true" t="shared" si="0" ref="A14:A69">+IF(C14&lt;C13,A13+1,A13)</f>
        <v>11</v>
      </c>
      <c r="B14" s="46" t="s">
        <v>595</v>
      </c>
      <c r="C14" s="50">
        <v>8</v>
      </c>
    </row>
    <row r="15" spans="1:3" ht="12.75">
      <c r="A15" s="1">
        <f t="shared" si="0"/>
        <v>11</v>
      </c>
      <c r="B15" s="46" t="s">
        <v>868</v>
      </c>
      <c r="C15" s="50">
        <v>8</v>
      </c>
    </row>
    <row r="16" spans="1:3" ht="12.75">
      <c r="A16" s="1">
        <f t="shared" si="0"/>
        <v>11</v>
      </c>
      <c r="B16" s="46" t="s">
        <v>618</v>
      </c>
      <c r="C16" s="50">
        <v>8</v>
      </c>
    </row>
    <row r="17" spans="1:3" ht="12.75">
      <c r="A17" s="1">
        <f t="shared" si="0"/>
        <v>11</v>
      </c>
      <c r="B17" s="46" t="s">
        <v>227</v>
      </c>
      <c r="C17" s="50">
        <v>8</v>
      </c>
    </row>
    <row r="18" spans="1:3" ht="12.75">
      <c r="A18" s="1">
        <f t="shared" si="0"/>
        <v>11</v>
      </c>
      <c r="B18" s="46" t="s">
        <v>223</v>
      </c>
      <c r="C18" s="50">
        <v>8</v>
      </c>
    </row>
    <row r="19" spans="1:3" ht="12.75">
      <c r="A19" s="1">
        <v>16</v>
      </c>
      <c r="B19" s="46" t="s">
        <v>415</v>
      </c>
      <c r="C19" s="50">
        <v>7</v>
      </c>
    </row>
    <row r="20" spans="1:3" ht="12.75">
      <c r="A20" s="1">
        <f t="shared" si="0"/>
        <v>16</v>
      </c>
      <c r="B20" s="46" t="s">
        <v>866</v>
      </c>
      <c r="C20" s="50">
        <v>7</v>
      </c>
    </row>
    <row r="21" spans="1:3" ht="13.5" customHeight="1">
      <c r="A21" s="1">
        <v>18</v>
      </c>
      <c r="B21" s="46" t="s">
        <v>872</v>
      </c>
      <c r="C21" s="50">
        <v>6</v>
      </c>
    </row>
    <row r="22" spans="1:3" ht="12.75">
      <c r="A22" s="1">
        <f t="shared" si="0"/>
        <v>18</v>
      </c>
      <c r="B22" s="46" t="s">
        <v>408</v>
      </c>
      <c r="C22" s="50">
        <v>6</v>
      </c>
    </row>
    <row r="23" spans="1:3" ht="12.75">
      <c r="A23" s="1">
        <f t="shared" si="0"/>
        <v>18</v>
      </c>
      <c r="B23" s="46" t="s">
        <v>421</v>
      </c>
      <c r="C23" s="50">
        <v>6</v>
      </c>
    </row>
    <row r="24" spans="1:3" ht="12.75">
      <c r="A24" s="1">
        <f t="shared" si="0"/>
        <v>18</v>
      </c>
      <c r="B24" s="46" t="s">
        <v>869</v>
      </c>
      <c r="C24" s="50">
        <v>6</v>
      </c>
    </row>
    <row r="25" spans="1:3" ht="13.5" customHeight="1">
      <c r="A25" s="1">
        <v>22</v>
      </c>
      <c r="B25" s="46" t="s">
        <v>882</v>
      </c>
      <c r="C25" s="50">
        <v>5</v>
      </c>
    </row>
    <row r="26" spans="1:3" ht="12.75">
      <c r="A26" s="1">
        <f t="shared" si="0"/>
        <v>22</v>
      </c>
      <c r="B26" s="46" t="s">
        <v>481</v>
      </c>
      <c r="C26" s="50">
        <v>5</v>
      </c>
    </row>
    <row r="27" spans="1:3" ht="12.75">
      <c r="A27" s="1">
        <f t="shared" si="0"/>
        <v>22</v>
      </c>
      <c r="B27" s="46" t="s">
        <v>873</v>
      </c>
      <c r="C27" s="50">
        <v>5</v>
      </c>
    </row>
    <row r="28" spans="1:3" ht="12.75">
      <c r="A28" s="1">
        <f t="shared" si="0"/>
        <v>22</v>
      </c>
      <c r="B28" s="46" t="s">
        <v>441</v>
      </c>
      <c r="C28" s="50">
        <v>5</v>
      </c>
    </row>
    <row r="29" spans="1:3" ht="12.75">
      <c r="A29" s="1">
        <f t="shared" si="0"/>
        <v>22</v>
      </c>
      <c r="B29" s="46" t="s">
        <v>856</v>
      </c>
      <c r="C29" s="50">
        <v>5</v>
      </c>
    </row>
    <row r="30" spans="1:3" ht="12.75">
      <c r="A30" s="1">
        <f t="shared" si="0"/>
        <v>22</v>
      </c>
      <c r="B30" s="46" t="s">
        <v>891</v>
      </c>
      <c r="C30" s="50">
        <v>5</v>
      </c>
    </row>
    <row r="31" spans="1:3" ht="13.5" customHeight="1">
      <c r="A31" s="1">
        <v>28</v>
      </c>
      <c r="B31" s="46" t="s">
        <v>436</v>
      </c>
      <c r="C31" s="50">
        <v>4</v>
      </c>
    </row>
    <row r="32" spans="1:3" ht="12.75">
      <c r="A32" s="1">
        <f t="shared" si="0"/>
        <v>28</v>
      </c>
      <c r="B32" s="46" t="s">
        <v>854</v>
      </c>
      <c r="C32" s="50">
        <v>4</v>
      </c>
    </row>
    <row r="33" spans="1:3" ht="12.75">
      <c r="A33" s="1">
        <f t="shared" si="0"/>
        <v>28</v>
      </c>
      <c r="B33" s="46" t="s">
        <v>857</v>
      </c>
      <c r="C33" s="50">
        <v>4</v>
      </c>
    </row>
    <row r="34" spans="1:3" ht="12.75">
      <c r="A34" s="1">
        <f t="shared" si="0"/>
        <v>28</v>
      </c>
      <c r="B34" s="46" t="s">
        <v>239</v>
      </c>
      <c r="C34" s="50">
        <v>4</v>
      </c>
    </row>
    <row r="35" spans="1:3" ht="12.75">
      <c r="A35" s="1">
        <f t="shared" si="0"/>
        <v>28</v>
      </c>
      <c r="B35" s="46" t="s">
        <v>432</v>
      </c>
      <c r="C35" s="50">
        <v>4</v>
      </c>
    </row>
    <row r="36" spans="1:3" ht="12.75">
      <c r="A36" s="1">
        <f t="shared" si="0"/>
        <v>28</v>
      </c>
      <c r="B36" s="46" t="s">
        <v>244</v>
      </c>
      <c r="C36" s="50">
        <v>4</v>
      </c>
    </row>
    <row r="37" spans="1:3" ht="13.5" customHeight="1">
      <c r="A37" s="1">
        <v>34</v>
      </c>
      <c r="B37" s="46" t="s">
        <v>888</v>
      </c>
      <c r="C37" s="50">
        <v>3</v>
      </c>
    </row>
    <row r="38" spans="1:3" ht="13.5" customHeight="1">
      <c r="A38" s="1">
        <f t="shared" si="0"/>
        <v>34</v>
      </c>
      <c r="B38" s="46" t="s">
        <v>885</v>
      </c>
      <c r="C38" s="50">
        <v>3</v>
      </c>
    </row>
    <row r="39" spans="1:3" ht="13.5" customHeight="1">
      <c r="A39" s="1">
        <f t="shared" si="0"/>
        <v>34</v>
      </c>
      <c r="B39" s="46" t="s">
        <v>0</v>
      </c>
      <c r="C39" s="50">
        <v>3</v>
      </c>
    </row>
    <row r="40" spans="1:3" ht="13.5" customHeight="1">
      <c r="A40" s="1">
        <f t="shared" si="0"/>
        <v>34</v>
      </c>
      <c r="B40" s="46" t="s">
        <v>402</v>
      </c>
      <c r="C40" s="50">
        <v>3</v>
      </c>
    </row>
    <row r="41" spans="1:3" ht="12.75">
      <c r="A41" s="1">
        <f t="shared" si="0"/>
        <v>34</v>
      </c>
      <c r="B41" s="46" t="s">
        <v>393</v>
      </c>
      <c r="C41" s="50">
        <v>3</v>
      </c>
    </row>
    <row r="42" spans="1:3" ht="12.75">
      <c r="A42" s="1">
        <f t="shared" si="0"/>
        <v>34</v>
      </c>
      <c r="B42" s="46" t="s">
        <v>863</v>
      </c>
      <c r="C42" s="50">
        <v>3</v>
      </c>
    </row>
    <row r="43" spans="1:3" ht="12.75">
      <c r="A43" s="1">
        <f t="shared" si="0"/>
        <v>34</v>
      </c>
      <c r="B43" s="46" t="s">
        <v>886</v>
      </c>
      <c r="C43" s="50">
        <v>3</v>
      </c>
    </row>
    <row r="44" spans="1:3" ht="12.75">
      <c r="A44" s="1">
        <f t="shared" si="0"/>
        <v>34</v>
      </c>
      <c r="B44" s="46" t="s">
        <v>598</v>
      </c>
      <c r="C44" s="50">
        <v>3</v>
      </c>
    </row>
    <row r="45" spans="1:3" ht="12.75">
      <c r="A45" s="1">
        <f t="shared" si="0"/>
        <v>34</v>
      </c>
      <c r="B45" s="46" t="s">
        <v>429</v>
      </c>
      <c r="C45" s="50">
        <v>3</v>
      </c>
    </row>
    <row r="46" spans="1:3" ht="12.75">
      <c r="A46" s="1">
        <f t="shared" si="0"/>
        <v>34</v>
      </c>
      <c r="B46" s="46" t="s">
        <v>877</v>
      </c>
      <c r="C46" s="50">
        <v>3</v>
      </c>
    </row>
    <row r="47" spans="1:3" ht="12.75">
      <c r="A47" s="1">
        <f t="shared" si="0"/>
        <v>34</v>
      </c>
      <c r="B47" s="46" t="s">
        <v>864</v>
      </c>
      <c r="C47" s="50">
        <v>3</v>
      </c>
    </row>
    <row r="48" spans="1:3" ht="13.5" customHeight="1">
      <c r="A48" s="1">
        <v>45</v>
      </c>
      <c r="B48" s="46" t="s">
        <v>589</v>
      </c>
      <c r="C48" s="50">
        <v>2</v>
      </c>
    </row>
    <row r="49" spans="1:3" ht="13.5" customHeight="1">
      <c r="A49" s="1">
        <f t="shared" si="0"/>
        <v>45</v>
      </c>
      <c r="B49" s="46" t="s">
        <v>9</v>
      </c>
      <c r="C49" s="50">
        <v>2</v>
      </c>
    </row>
    <row r="50" spans="1:3" ht="13.5" customHeight="1">
      <c r="A50" s="1">
        <f t="shared" si="0"/>
        <v>45</v>
      </c>
      <c r="B50" s="46" t="s">
        <v>858</v>
      </c>
      <c r="C50" s="50">
        <v>2</v>
      </c>
    </row>
    <row r="51" spans="1:3" ht="13.5" customHeight="1">
      <c r="A51" s="1">
        <f t="shared" si="0"/>
        <v>45</v>
      </c>
      <c r="B51" s="46" t="s">
        <v>861</v>
      </c>
      <c r="C51" s="50">
        <v>2</v>
      </c>
    </row>
    <row r="52" spans="1:3" ht="13.5" customHeight="1">
      <c r="A52" s="1">
        <f t="shared" si="0"/>
        <v>45</v>
      </c>
      <c r="B52" s="46" t="s">
        <v>529</v>
      </c>
      <c r="C52" s="50">
        <v>2</v>
      </c>
    </row>
    <row r="53" spans="1:3" ht="13.5" customHeight="1">
      <c r="A53" s="1">
        <f t="shared" si="0"/>
        <v>45</v>
      </c>
      <c r="B53" s="46" t="s">
        <v>865</v>
      </c>
      <c r="C53" s="50">
        <v>2</v>
      </c>
    </row>
    <row r="54" spans="1:3" ht="13.5" customHeight="1">
      <c r="A54" s="1">
        <f t="shared" si="0"/>
        <v>45</v>
      </c>
      <c r="B54" s="46" t="s">
        <v>427</v>
      </c>
      <c r="C54" s="50">
        <v>2</v>
      </c>
    </row>
    <row r="55" spans="1:3" ht="12.75">
      <c r="A55" s="1">
        <f t="shared" si="0"/>
        <v>45</v>
      </c>
      <c r="B55" s="46" t="s">
        <v>392</v>
      </c>
      <c r="C55" s="50">
        <v>2</v>
      </c>
    </row>
    <row r="56" spans="1:3" ht="12.75">
      <c r="A56" s="1">
        <f t="shared" si="0"/>
        <v>45</v>
      </c>
      <c r="B56" s="46" t="s">
        <v>890</v>
      </c>
      <c r="C56" s="50">
        <v>2</v>
      </c>
    </row>
    <row r="57" spans="1:3" ht="12.75">
      <c r="A57" s="1">
        <f t="shared" si="0"/>
        <v>45</v>
      </c>
      <c r="B57" s="46" t="s">
        <v>397</v>
      </c>
      <c r="C57" s="50">
        <v>2</v>
      </c>
    </row>
    <row r="58" spans="1:3" ht="12.75">
      <c r="A58" s="1">
        <f t="shared" si="0"/>
        <v>45</v>
      </c>
      <c r="B58" s="46" t="s">
        <v>274</v>
      </c>
      <c r="C58" s="50">
        <v>2</v>
      </c>
    </row>
    <row r="59" spans="1:3" ht="12.75">
      <c r="A59" s="1">
        <f t="shared" si="0"/>
        <v>45</v>
      </c>
      <c r="B59" s="46" t="s">
        <v>262</v>
      </c>
      <c r="C59" s="50">
        <v>2</v>
      </c>
    </row>
    <row r="60" spans="1:3" ht="12.75">
      <c r="A60" s="1">
        <f t="shared" si="0"/>
        <v>45</v>
      </c>
      <c r="B60" s="46" t="s">
        <v>875</v>
      </c>
      <c r="C60" s="50">
        <v>2</v>
      </c>
    </row>
    <row r="61" spans="1:3" ht="12.75">
      <c r="A61" s="1">
        <f t="shared" si="0"/>
        <v>45</v>
      </c>
      <c r="B61" s="46" t="s">
        <v>874</v>
      </c>
      <c r="C61" s="50">
        <v>2</v>
      </c>
    </row>
    <row r="62" spans="1:3" ht="12.75">
      <c r="A62" s="1">
        <f t="shared" si="0"/>
        <v>45</v>
      </c>
      <c r="B62" s="46" t="s">
        <v>377</v>
      </c>
      <c r="C62" s="50">
        <v>2</v>
      </c>
    </row>
    <row r="63" spans="1:3" ht="12.75">
      <c r="A63" s="1">
        <f t="shared" si="0"/>
        <v>45</v>
      </c>
      <c r="B63" s="46" t="s">
        <v>889</v>
      </c>
      <c r="C63" s="50">
        <v>2</v>
      </c>
    </row>
    <row r="64" spans="1:3" ht="12.75">
      <c r="A64" s="1">
        <f t="shared" si="0"/>
        <v>45</v>
      </c>
      <c r="B64" s="46" t="s">
        <v>533</v>
      </c>
      <c r="C64" s="50">
        <v>2</v>
      </c>
    </row>
    <row r="65" spans="1:3" ht="12.75">
      <c r="A65" s="1">
        <f t="shared" si="0"/>
        <v>45</v>
      </c>
      <c r="B65" s="46" t="s">
        <v>603</v>
      </c>
      <c r="C65" s="50">
        <v>2</v>
      </c>
    </row>
    <row r="66" spans="1:3" ht="12.75">
      <c r="A66" s="1">
        <f t="shared" si="0"/>
        <v>45</v>
      </c>
      <c r="B66" s="46" t="s">
        <v>173</v>
      </c>
      <c r="C66" s="50">
        <v>2</v>
      </c>
    </row>
    <row r="67" spans="1:3" ht="12.75">
      <c r="A67" s="1">
        <f t="shared" si="0"/>
        <v>45</v>
      </c>
      <c r="B67" s="46" t="s">
        <v>209</v>
      </c>
      <c r="C67" s="50">
        <v>2</v>
      </c>
    </row>
    <row r="68" spans="1:3" ht="13.5" customHeight="1">
      <c r="A68" s="1">
        <v>65</v>
      </c>
      <c r="B68" s="46" t="s">
        <v>596</v>
      </c>
      <c r="C68" s="50">
        <v>1</v>
      </c>
    </row>
    <row r="69" spans="1:3" ht="13.5" customHeight="1">
      <c r="A69" s="1">
        <f t="shared" si="0"/>
        <v>65</v>
      </c>
      <c r="B69" s="46" t="s">
        <v>77</v>
      </c>
      <c r="C69" s="50">
        <v>1</v>
      </c>
    </row>
    <row r="70" spans="1:3" ht="13.5" customHeight="1">
      <c r="A70" s="1">
        <f aca="true" t="shared" si="1" ref="A70:A106">+IF(C70&lt;C69,A69+1,A69)</f>
        <v>65</v>
      </c>
      <c r="B70" s="46" t="s">
        <v>494</v>
      </c>
      <c r="C70" s="50">
        <v>1</v>
      </c>
    </row>
    <row r="71" spans="1:3" ht="13.5" customHeight="1">
      <c r="A71" s="1">
        <f t="shared" si="1"/>
        <v>65</v>
      </c>
      <c r="B71" s="46" t="s">
        <v>871</v>
      </c>
      <c r="C71" s="50">
        <v>1</v>
      </c>
    </row>
    <row r="72" spans="1:3" ht="13.5" customHeight="1">
      <c r="A72" s="1">
        <f t="shared" si="1"/>
        <v>65</v>
      </c>
      <c r="B72" s="46" t="s">
        <v>551</v>
      </c>
      <c r="C72" s="50">
        <v>1</v>
      </c>
    </row>
    <row r="73" spans="1:3" ht="13.5" customHeight="1">
      <c r="A73" s="1">
        <f t="shared" si="1"/>
        <v>65</v>
      </c>
      <c r="B73" s="46" t="s">
        <v>860</v>
      </c>
      <c r="C73" s="50">
        <v>1</v>
      </c>
    </row>
    <row r="74" spans="1:3" ht="13.5" customHeight="1">
      <c r="A74" s="1">
        <f t="shared" si="1"/>
        <v>65</v>
      </c>
      <c r="B74" s="46" t="s">
        <v>876</v>
      </c>
      <c r="C74" s="50">
        <v>1</v>
      </c>
    </row>
    <row r="75" spans="1:3" ht="13.5" customHeight="1">
      <c r="A75" s="1">
        <f t="shared" si="1"/>
        <v>65</v>
      </c>
      <c r="B75" s="46" t="s">
        <v>862</v>
      </c>
      <c r="C75" s="50">
        <v>1</v>
      </c>
    </row>
    <row r="76" spans="1:3" ht="13.5" customHeight="1">
      <c r="A76" s="1">
        <f t="shared" si="1"/>
        <v>65</v>
      </c>
      <c r="B76" s="46" t="s">
        <v>139</v>
      </c>
      <c r="C76" s="50">
        <v>1</v>
      </c>
    </row>
    <row r="77" spans="1:3" ht="13.5" customHeight="1">
      <c r="A77" s="1">
        <f t="shared" si="1"/>
        <v>65</v>
      </c>
      <c r="B77" s="46" t="s">
        <v>228</v>
      </c>
      <c r="C77" s="50">
        <v>1</v>
      </c>
    </row>
    <row r="78" spans="1:3" ht="13.5" customHeight="1">
      <c r="A78" s="1">
        <f t="shared" si="1"/>
        <v>65</v>
      </c>
      <c r="B78" s="46" t="s">
        <v>390</v>
      </c>
      <c r="C78" s="50">
        <v>1</v>
      </c>
    </row>
    <row r="79" spans="1:3" ht="13.5" customHeight="1">
      <c r="A79" s="1">
        <f t="shared" si="1"/>
        <v>65</v>
      </c>
      <c r="B79" s="46" t="s">
        <v>611</v>
      </c>
      <c r="C79" s="50">
        <v>1</v>
      </c>
    </row>
    <row r="80" spans="1:3" ht="13.5" customHeight="1">
      <c r="A80" s="1">
        <f t="shared" si="1"/>
        <v>65</v>
      </c>
      <c r="B80" s="46" t="s">
        <v>859</v>
      </c>
      <c r="C80" s="50">
        <v>1</v>
      </c>
    </row>
    <row r="81" spans="1:3" ht="12.75">
      <c r="A81" s="1">
        <f t="shared" si="1"/>
        <v>65</v>
      </c>
      <c r="B81" s="46" t="s">
        <v>852</v>
      </c>
      <c r="C81" s="50">
        <v>1</v>
      </c>
    </row>
    <row r="82" spans="1:3" ht="12.75">
      <c r="A82" s="1">
        <f t="shared" si="1"/>
        <v>65</v>
      </c>
      <c r="B82" s="46" t="s">
        <v>577</v>
      </c>
      <c r="C82" s="50">
        <v>1</v>
      </c>
    </row>
    <row r="83" spans="1:3" ht="12.75">
      <c r="A83" s="1">
        <f t="shared" si="1"/>
        <v>65</v>
      </c>
      <c r="B83" s="46" t="s">
        <v>537</v>
      </c>
      <c r="C83" s="50">
        <v>1</v>
      </c>
    </row>
    <row r="84" spans="1:3" ht="12.75">
      <c r="A84" s="1">
        <f t="shared" si="1"/>
        <v>65</v>
      </c>
      <c r="B84" s="46" t="s">
        <v>883</v>
      </c>
      <c r="C84" s="50">
        <v>1</v>
      </c>
    </row>
    <row r="85" spans="1:3" ht="12.75">
      <c r="A85" s="1">
        <f t="shared" si="1"/>
        <v>65</v>
      </c>
      <c r="B85" s="46" t="s">
        <v>879</v>
      </c>
      <c r="C85" s="50">
        <v>1</v>
      </c>
    </row>
    <row r="86" spans="1:3" ht="12.75">
      <c r="A86" s="1">
        <f t="shared" si="1"/>
        <v>65</v>
      </c>
      <c r="B86" s="46" t="s">
        <v>894</v>
      </c>
      <c r="C86" s="50">
        <v>1</v>
      </c>
    </row>
    <row r="87" spans="1:3" ht="12.75">
      <c r="A87" s="1">
        <f t="shared" si="1"/>
        <v>65</v>
      </c>
      <c r="B87" s="46" t="s">
        <v>42</v>
      </c>
      <c r="C87" s="50">
        <v>1</v>
      </c>
    </row>
    <row r="88" spans="1:3" ht="12.75">
      <c r="A88" s="1">
        <f t="shared" si="1"/>
        <v>65</v>
      </c>
      <c r="B88" s="46" t="s">
        <v>881</v>
      </c>
      <c r="C88" s="50">
        <v>1</v>
      </c>
    </row>
    <row r="89" spans="1:3" ht="12.75">
      <c r="A89" s="1">
        <f t="shared" si="1"/>
        <v>65</v>
      </c>
      <c r="B89" s="46" t="s">
        <v>462</v>
      </c>
      <c r="C89" s="50">
        <v>1</v>
      </c>
    </row>
    <row r="90" spans="1:3" ht="12.75">
      <c r="A90" s="1">
        <f t="shared" si="1"/>
        <v>65</v>
      </c>
      <c r="B90" s="46" t="s">
        <v>454</v>
      </c>
      <c r="C90" s="50">
        <v>1</v>
      </c>
    </row>
    <row r="91" spans="1:3" ht="12.75">
      <c r="A91" s="1">
        <f t="shared" si="1"/>
        <v>65</v>
      </c>
      <c r="B91" s="46" t="s">
        <v>855</v>
      </c>
      <c r="C91" s="50">
        <v>1</v>
      </c>
    </row>
    <row r="92" spans="1:3" ht="13.5" customHeight="1">
      <c r="A92" s="1">
        <f t="shared" si="1"/>
        <v>65</v>
      </c>
      <c r="B92" s="46" t="s">
        <v>484</v>
      </c>
      <c r="C92" s="50">
        <v>1</v>
      </c>
    </row>
    <row r="93" spans="1:3" ht="12.75">
      <c r="A93" s="1">
        <f t="shared" si="1"/>
        <v>65</v>
      </c>
      <c r="B93" s="46" t="s">
        <v>242</v>
      </c>
      <c r="C93" s="50">
        <v>1</v>
      </c>
    </row>
    <row r="94" spans="1:3" ht="12.75">
      <c r="A94" s="1">
        <f t="shared" si="1"/>
        <v>65</v>
      </c>
      <c r="B94" s="46" t="s">
        <v>853</v>
      </c>
      <c r="C94" s="50">
        <v>1</v>
      </c>
    </row>
    <row r="95" spans="1:3" ht="12.75">
      <c r="A95" s="1">
        <f t="shared" si="1"/>
        <v>65</v>
      </c>
      <c r="B95" s="46" t="s">
        <v>513</v>
      </c>
      <c r="C95" s="50">
        <v>1</v>
      </c>
    </row>
    <row r="96" spans="1:3" ht="12.75">
      <c r="A96" s="1">
        <f t="shared" si="1"/>
        <v>65</v>
      </c>
      <c r="B96" s="46" t="s">
        <v>892</v>
      </c>
      <c r="C96" s="50">
        <v>1</v>
      </c>
    </row>
    <row r="97" spans="1:3" ht="12.75">
      <c r="A97" s="1">
        <f t="shared" si="1"/>
        <v>65</v>
      </c>
      <c r="B97" s="46" t="s">
        <v>260</v>
      </c>
      <c r="C97" s="50">
        <v>1</v>
      </c>
    </row>
    <row r="98" spans="1:3" ht="12.75">
      <c r="A98" s="1">
        <f t="shared" si="1"/>
        <v>65</v>
      </c>
      <c r="B98" s="46" t="s">
        <v>487</v>
      </c>
      <c r="C98" s="50">
        <v>1</v>
      </c>
    </row>
    <row r="99" spans="1:3" ht="12.75">
      <c r="A99" s="1">
        <f t="shared" si="1"/>
        <v>65</v>
      </c>
      <c r="B99" s="46" t="s">
        <v>878</v>
      </c>
      <c r="C99" s="50">
        <v>1</v>
      </c>
    </row>
    <row r="100" spans="1:3" ht="12.75">
      <c r="A100" s="1">
        <f t="shared" si="1"/>
        <v>65</v>
      </c>
      <c r="B100" s="46" t="s">
        <v>257</v>
      </c>
      <c r="C100" s="50">
        <v>1</v>
      </c>
    </row>
    <row r="101" spans="1:3" ht="12.75">
      <c r="A101" s="1">
        <f t="shared" si="1"/>
        <v>65</v>
      </c>
      <c r="B101" s="46" t="s">
        <v>884</v>
      </c>
      <c r="C101" s="50">
        <v>1</v>
      </c>
    </row>
    <row r="102" spans="1:3" ht="12.75">
      <c r="A102" s="1">
        <f t="shared" si="1"/>
        <v>65</v>
      </c>
      <c r="B102" s="46" t="s">
        <v>880</v>
      </c>
      <c r="C102" s="50">
        <v>1</v>
      </c>
    </row>
    <row r="103" spans="1:3" ht="12.75">
      <c r="A103" s="1">
        <f t="shared" si="1"/>
        <v>65</v>
      </c>
      <c r="B103" s="46" t="s">
        <v>601</v>
      </c>
      <c r="C103" s="50">
        <v>1</v>
      </c>
    </row>
    <row r="104" spans="1:3" ht="12.75">
      <c r="A104" s="1">
        <f t="shared" si="1"/>
        <v>65</v>
      </c>
      <c r="B104" s="46" t="s">
        <v>870</v>
      </c>
      <c r="C104" s="50">
        <v>1</v>
      </c>
    </row>
    <row r="105" spans="1:3" ht="12.75">
      <c r="A105" s="1">
        <f t="shared" si="1"/>
        <v>65</v>
      </c>
      <c r="B105" s="46" t="s">
        <v>887</v>
      </c>
      <c r="C105" s="50">
        <v>1</v>
      </c>
    </row>
    <row r="106" spans="1:3" ht="12.75">
      <c r="A106" s="1">
        <f t="shared" si="1"/>
        <v>65</v>
      </c>
      <c r="B106" s="46" t="s">
        <v>893</v>
      </c>
      <c r="C106" s="50">
        <v>1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108"/>
  <sheetViews>
    <sheetView workbookViewId="0" topLeftCell="A1">
      <selection activeCell="A7" sqref="A7"/>
    </sheetView>
  </sheetViews>
  <sheetFormatPr defaultColWidth="9.140625" defaultRowHeight="12.75"/>
  <cols>
    <col min="1" max="1" width="49.00390625" style="0" bestFit="1" customWidth="1"/>
    <col min="2" max="2" width="6.00390625" style="0" bestFit="1" customWidth="1"/>
  </cols>
  <sheetData>
    <row r="3" spans="1:2" ht="12.75">
      <c r="A3" s="45" t="s">
        <v>897</v>
      </c>
      <c r="B3" s="48"/>
    </row>
    <row r="4" spans="1:2" ht="12.75">
      <c r="A4" s="45" t="s">
        <v>168</v>
      </c>
      <c r="B4" s="48" t="s">
        <v>898</v>
      </c>
    </row>
    <row r="5" spans="1:2" ht="12.75">
      <c r="A5" s="44" t="s">
        <v>888</v>
      </c>
      <c r="B5" s="49">
        <v>3</v>
      </c>
    </row>
    <row r="6" spans="1:2" ht="12.75">
      <c r="A6" s="46" t="s">
        <v>422</v>
      </c>
      <c r="B6" s="50">
        <v>30</v>
      </c>
    </row>
    <row r="7" spans="1:2" ht="12.75">
      <c r="A7" s="46" t="s">
        <v>596</v>
      </c>
      <c r="B7" s="50">
        <v>1</v>
      </c>
    </row>
    <row r="8" spans="1:2" ht="12.75">
      <c r="A8" s="46" t="s">
        <v>589</v>
      </c>
      <c r="B8" s="50">
        <v>2</v>
      </c>
    </row>
    <row r="9" spans="1:2" ht="12.75">
      <c r="A9" s="46" t="s">
        <v>364</v>
      </c>
      <c r="B9" s="50">
        <v>21</v>
      </c>
    </row>
    <row r="10" spans="1:2" ht="12.75">
      <c r="A10" s="46" t="s">
        <v>77</v>
      </c>
      <c r="B10" s="50">
        <v>1</v>
      </c>
    </row>
    <row r="11" spans="1:2" ht="12.75">
      <c r="A11" s="46" t="s">
        <v>9</v>
      </c>
      <c r="B11" s="50">
        <v>2</v>
      </c>
    </row>
    <row r="12" spans="1:2" ht="12.75">
      <c r="A12" s="46" t="s">
        <v>595</v>
      </c>
      <c r="B12" s="50">
        <v>8</v>
      </c>
    </row>
    <row r="13" spans="1:2" ht="12.75">
      <c r="A13" s="46" t="s">
        <v>858</v>
      </c>
      <c r="B13" s="50">
        <v>2</v>
      </c>
    </row>
    <row r="14" spans="1:2" ht="12.75">
      <c r="A14" s="46" t="s">
        <v>861</v>
      </c>
      <c r="B14" s="50">
        <v>2</v>
      </c>
    </row>
    <row r="15" spans="1:2" ht="12.75">
      <c r="A15" s="46" t="s">
        <v>494</v>
      </c>
      <c r="B15" s="50">
        <v>1</v>
      </c>
    </row>
    <row r="16" spans="1:2" ht="12.75">
      <c r="A16" s="46" t="s">
        <v>871</v>
      </c>
      <c r="B16" s="50">
        <v>1</v>
      </c>
    </row>
    <row r="17" spans="1:2" ht="12.75">
      <c r="A17" s="46" t="s">
        <v>436</v>
      </c>
      <c r="B17" s="50">
        <v>4</v>
      </c>
    </row>
    <row r="18" spans="1:2" ht="12.75">
      <c r="A18" s="46" t="s">
        <v>529</v>
      </c>
      <c r="B18" s="50">
        <v>2</v>
      </c>
    </row>
    <row r="19" spans="1:2" ht="12.75">
      <c r="A19" s="46" t="s">
        <v>865</v>
      </c>
      <c r="B19" s="50">
        <v>2</v>
      </c>
    </row>
    <row r="20" spans="1:2" ht="12.75">
      <c r="A20" s="46" t="s">
        <v>551</v>
      </c>
      <c r="B20" s="50">
        <v>1</v>
      </c>
    </row>
    <row r="21" spans="1:2" ht="12.75">
      <c r="A21" s="46" t="s">
        <v>885</v>
      </c>
      <c r="B21" s="50">
        <v>3</v>
      </c>
    </row>
    <row r="22" spans="1:2" ht="12.75">
      <c r="A22" s="46" t="s">
        <v>860</v>
      </c>
      <c r="B22" s="50">
        <v>1</v>
      </c>
    </row>
    <row r="23" spans="1:2" ht="12.75">
      <c r="A23" s="46" t="s">
        <v>876</v>
      </c>
      <c r="B23" s="50">
        <v>1</v>
      </c>
    </row>
    <row r="24" spans="1:2" ht="12.75">
      <c r="A24" s="46" t="s">
        <v>0</v>
      </c>
      <c r="B24" s="50">
        <v>3</v>
      </c>
    </row>
    <row r="25" spans="1:2" ht="12.75">
      <c r="A25" s="46" t="s">
        <v>427</v>
      </c>
      <c r="B25" s="50">
        <v>2</v>
      </c>
    </row>
    <row r="26" spans="1:2" ht="12.75">
      <c r="A26" s="46" t="s">
        <v>872</v>
      </c>
      <c r="B26" s="50">
        <v>6</v>
      </c>
    </row>
    <row r="27" spans="1:2" ht="12.75">
      <c r="A27" s="46" t="s">
        <v>882</v>
      </c>
      <c r="B27" s="50">
        <v>5</v>
      </c>
    </row>
    <row r="28" spans="1:2" ht="12.75">
      <c r="A28" s="46" t="s">
        <v>862</v>
      </c>
      <c r="B28" s="50">
        <v>1</v>
      </c>
    </row>
    <row r="29" spans="1:2" ht="12.75">
      <c r="A29" s="46" t="s">
        <v>139</v>
      </c>
      <c r="B29" s="50">
        <v>1</v>
      </c>
    </row>
    <row r="30" spans="1:2" ht="12.75">
      <c r="A30" s="46" t="s">
        <v>228</v>
      </c>
      <c r="B30" s="50">
        <v>1</v>
      </c>
    </row>
    <row r="31" spans="1:2" ht="12.75">
      <c r="A31" s="46" t="s">
        <v>390</v>
      </c>
      <c r="B31" s="50">
        <v>1</v>
      </c>
    </row>
    <row r="32" spans="1:2" ht="12.75">
      <c r="A32" s="46" t="s">
        <v>611</v>
      </c>
      <c r="B32" s="50">
        <v>1</v>
      </c>
    </row>
    <row r="33" spans="1:2" ht="12.75">
      <c r="A33" s="46" t="s">
        <v>859</v>
      </c>
      <c r="B33" s="50">
        <v>1</v>
      </c>
    </row>
    <row r="34" spans="1:2" ht="12.75">
      <c r="A34" s="46" t="s">
        <v>402</v>
      </c>
      <c r="B34" s="50">
        <v>3</v>
      </c>
    </row>
    <row r="35" spans="1:2" ht="12.75">
      <c r="A35" s="46" t="s">
        <v>854</v>
      </c>
      <c r="B35" s="50">
        <v>4</v>
      </c>
    </row>
    <row r="36" spans="1:2" ht="12.75">
      <c r="A36" s="46" t="s">
        <v>393</v>
      </c>
      <c r="B36" s="50">
        <v>3</v>
      </c>
    </row>
    <row r="37" spans="1:2" ht="12.75">
      <c r="A37" s="46" t="s">
        <v>852</v>
      </c>
      <c r="B37" s="50">
        <v>1</v>
      </c>
    </row>
    <row r="38" spans="1:2" ht="12.75">
      <c r="A38" s="46" t="s">
        <v>863</v>
      </c>
      <c r="B38" s="50">
        <v>3</v>
      </c>
    </row>
    <row r="39" spans="1:2" ht="12.75">
      <c r="A39" s="46" t="s">
        <v>415</v>
      </c>
      <c r="B39" s="50">
        <v>7</v>
      </c>
    </row>
    <row r="40" spans="1:2" ht="12.75">
      <c r="A40" s="46" t="s">
        <v>868</v>
      </c>
      <c r="B40" s="50">
        <v>8</v>
      </c>
    </row>
    <row r="41" spans="1:2" ht="12.75">
      <c r="A41" s="46" t="s">
        <v>577</v>
      </c>
      <c r="B41" s="50">
        <v>1</v>
      </c>
    </row>
    <row r="42" spans="1:2" ht="12.75">
      <c r="A42" s="46" t="s">
        <v>886</v>
      </c>
      <c r="B42" s="50">
        <v>3</v>
      </c>
    </row>
    <row r="43" spans="1:2" ht="12.75">
      <c r="A43" s="46" t="s">
        <v>481</v>
      </c>
      <c r="B43" s="50">
        <v>5</v>
      </c>
    </row>
    <row r="44" spans="1:2" ht="12.75">
      <c r="A44" s="46" t="s">
        <v>851</v>
      </c>
      <c r="B44" s="50">
        <v>27</v>
      </c>
    </row>
    <row r="45" spans="1:2" ht="12.75">
      <c r="A45" s="46" t="s">
        <v>537</v>
      </c>
      <c r="B45" s="50">
        <v>1</v>
      </c>
    </row>
    <row r="46" spans="1:2" ht="12.75">
      <c r="A46" s="46" t="s">
        <v>883</v>
      </c>
      <c r="B46" s="50">
        <v>1</v>
      </c>
    </row>
    <row r="47" spans="1:2" ht="12.75">
      <c r="A47" s="46" t="s">
        <v>618</v>
      </c>
      <c r="B47" s="50">
        <v>8</v>
      </c>
    </row>
    <row r="48" spans="1:2" ht="12.75">
      <c r="A48" s="46" t="s">
        <v>867</v>
      </c>
      <c r="B48" s="50">
        <v>9</v>
      </c>
    </row>
    <row r="49" spans="1:2" ht="12.75">
      <c r="A49" s="46" t="s">
        <v>392</v>
      </c>
      <c r="B49" s="50">
        <v>2</v>
      </c>
    </row>
    <row r="50" spans="1:2" ht="12.75">
      <c r="A50" s="46" t="s">
        <v>873</v>
      </c>
      <c r="B50" s="50">
        <v>5</v>
      </c>
    </row>
    <row r="51" spans="1:2" ht="12.75">
      <c r="A51" s="46" t="s">
        <v>857</v>
      </c>
      <c r="B51" s="50">
        <v>4</v>
      </c>
    </row>
    <row r="52" spans="1:2" ht="12.75">
      <c r="A52" s="46" t="s">
        <v>239</v>
      </c>
      <c r="B52" s="50">
        <v>4</v>
      </c>
    </row>
    <row r="53" spans="1:2" ht="12.75">
      <c r="A53" s="46" t="s">
        <v>879</v>
      </c>
      <c r="B53" s="50">
        <v>1</v>
      </c>
    </row>
    <row r="54" spans="1:2" ht="12.75">
      <c r="A54" s="46" t="s">
        <v>332</v>
      </c>
      <c r="B54" s="50">
        <v>16</v>
      </c>
    </row>
    <row r="55" spans="1:2" ht="12.75">
      <c r="A55" s="46" t="s">
        <v>894</v>
      </c>
      <c r="B55" s="50">
        <v>1</v>
      </c>
    </row>
    <row r="56" spans="1:2" ht="12.75">
      <c r="A56" s="46" t="s">
        <v>598</v>
      </c>
      <c r="B56" s="50">
        <v>3</v>
      </c>
    </row>
    <row r="57" spans="1:2" ht="12.75">
      <c r="A57" s="46" t="s">
        <v>890</v>
      </c>
      <c r="B57" s="50">
        <v>2</v>
      </c>
    </row>
    <row r="58" spans="1:2" ht="12.75">
      <c r="A58" s="46" t="s">
        <v>42</v>
      </c>
      <c r="B58" s="50">
        <v>1</v>
      </c>
    </row>
    <row r="59" spans="1:2" ht="12.75">
      <c r="A59" s="46" t="s">
        <v>881</v>
      </c>
      <c r="B59" s="50">
        <v>1</v>
      </c>
    </row>
    <row r="60" spans="1:2" ht="12.75">
      <c r="A60" s="46" t="s">
        <v>47</v>
      </c>
      <c r="B60" s="50">
        <v>78</v>
      </c>
    </row>
    <row r="61" spans="1:2" ht="12.75">
      <c r="A61" s="46" t="s">
        <v>397</v>
      </c>
      <c r="B61" s="50">
        <v>2</v>
      </c>
    </row>
    <row r="62" spans="1:2" ht="12.75">
      <c r="A62" s="46" t="s">
        <v>406</v>
      </c>
      <c r="B62" s="50">
        <v>58</v>
      </c>
    </row>
    <row r="63" spans="1:2" ht="12.75">
      <c r="A63" s="46" t="s">
        <v>462</v>
      </c>
      <c r="B63" s="50">
        <v>1</v>
      </c>
    </row>
    <row r="64" spans="1:2" ht="12.75">
      <c r="A64" s="46" t="s">
        <v>274</v>
      </c>
      <c r="B64" s="50">
        <v>2</v>
      </c>
    </row>
    <row r="65" spans="1:2" ht="12.75">
      <c r="A65" s="46" t="s">
        <v>408</v>
      </c>
      <c r="B65" s="50">
        <v>6</v>
      </c>
    </row>
    <row r="66" spans="1:2" ht="12.75">
      <c r="A66" s="46" t="s">
        <v>262</v>
      </c>
      <c r="B66" s="50">
        <v>2</v>
      </c>
    </row>
    <row r="67" spans="1:2" ht="12.75">
      <c r="A67" s="46" t="s">
        <v>441</v>
      </c>
      <c r="B67" s="50">
        <v>5</v>
      </c>
    </row>
    <row r="68" spans="1:2" ht="12.75">
      <c r="A68" s="46" t="s">
        <v>429</v>
      </c>
      <c r="B68" s="50">
        <v>3</v>
      </c>
    </row>
    <row r="69" spans="1:2" ht="12.75">
      <c r="A69" s="46" t="s">
        <v>875</v>
      </c>
      <c r="B69" s="50">
        <v>2</v>
      </c>
    </row>
    <row r="70" spans="1:2" ht="12.75">
      <c r="A70" s="46" t="s">
        <v>454</v>
      </c>
      <c r="B70" s="50">
        <v>1</v>
      </c>
    </row>
    <row r="71" spans="1:2" ht="12.75">
      <c r="A71" s="46" t="s">
        <v>855</v>
      </c>
      <c r="B71" s="50">
        <v>1</v>
      </c>
    </row>
    <row r="72" spans="1:2" ht="12.75">
      <c r="A72" s="46" t="s">
        <v>874</v>
      </c>
      <c r="B72" s="50">
        <v>2</v>
      </c>
    </row>
    <row r="73" spans="1:2" ht="12.75">
      <c r="A73" s="46" t="s">
        <v>377</v>
      </c>
      <c r="B73" s="50">
        <v>2</v>
      </c>
    </row>
    <row r="74" spans="1:2" ht="12.75">
      <c r="A74" s="46" t="s">
        <v>484</v>
      </c>
      <c r="B74" s="50">
        <v>1</v>
      </c>
    </row>
    <row r="75" spans="1:2" ht="12.75">
      <c r="A75" s="46" t="s">
        <v>227</v>
      </c>
      <c r="B75" s="50">
        <v>8</v>
      </c>
    </row>
    <row r="76" spans="1:2" ht="12.75">
      <c r="A76" s="46" t="s">
        <v>242</v>
      </c>
      <c r="B76" s="50">
        <v>1</v>
      </c>
    </row>
    <row r="77" spans="1:2" ht="12.75">
      <c r="A77" s="46" t="s">
        <v>366</v>
      </c>
      <c r="B77" s="50">
        <v>14</v>
      </c>
    </row>
    <row r="78" spans="1:2" ht="12.75">
      <c r="A78" s="46" t="s">
        <v>853</v>
      </c>
      <c r="B78" s="50">
        <v>1</v>
      </c>
    </row>
    <row r="79" spans="1:2" ht="12.75">
      <c r="A79" s="46" t="s">
        <v>513</v>
      </c>
      <c r="B79" s="50">
        <v>1</v>
      </c>
    </row>
    <row r="80" spans="1:2" ht="12.75">
      <c r="A80" s="46" t="s">
        <v>892</v>
      </c>
      <c r="B80" s="50">
        <v>1</v>
      </c>
    </row>
    <row r="81" spans="1:2" ht="12.75">
      <c r="A81" s="46" t="s">
        <v>223</v>
      </c>
      <c r="B81" s="50">
        <v>8</v>
      </c>
    </row>
    <row r="82" spans="1:2" ht="12.75">
      <c r="A82" s="46" t="s">
        <v>260</v>
      </c>
      <c r="B82" s="50">
        <v>1</v>
      </c>
    </row>
    <row r="83" spans="1:2" ht="12.75">
      <c r="A83" s="46" t="s">
        <v>487</v>
      </c>
      <c r="B83" s="50">
        <v>1</v>
      </c>
    </row>
    <row r="84" spans="1:2" ht="12.75">
      <c r="A84" s="46" t="s">
        <v>877</v>
      </c>
      <c r="B84" s="50">
        <v>3</v>
      </c>
    </row>
    <row r="85" spans="1:2" ht="12.75">
      <c r="A85" s="46" t="s">
        <v>250</v>
      </c>
      <c r="B85" s="50">
        <v>12</v>
      </c>
    </row>
    <row r="86" spans="1:2" ht="12.75">
      <c r="A86" s="46" t="s">
        <v>878</v>
      </c>
      <c r="B86" s="50">
        <v>1</v>
      </c>
    </row>
    <row r="87" spans="1:2" ht="12.75">
      <c r="A87" s="46" t="s">
        <v>866</v>
      </c>
      <c r="B87" s="50">
        <v>7</v>
      </c>
    </row>
    <row r="88" spans="1:2" ht="12.75">
      <c r="A88" s="46" t="s">
        <v>257</v>
      </c>
      <c r="B88" s="50">
        <v>1</v>
      </c>
    </row>
    <row r="89" spans="1:2" ht="12.75">
      <c r="A89" s="46" t="s">
        <v>220</v>
      </c>
      <c r="B89" s="50">
        <v>11</v>
      </c>
    </row>
    <row r="90" spans="1:2" ht="12.75">
      <c r="A90" s="46" t="s">
        <v>421</v>
      </c>
      <c r="B90" s="50">
        <v>6</v>
      </c>
    </row>
    <row r="91" spans="1:2" ht="12.75">
      <c r="A91" s="46" t="s">
        <v>884</v>
      </c>
      <c r="B91" s="50">
        <v>1</v>
      </c>
    </row>
    <row r="92" spans="1:2" ht="12.75">
      <c r="A92" s="46" t="s">
        <v>432</v>
      </c>
      <c r="B92" s="50">
        <v>4</v>
      </c>
    </row>
    <row r="93" spans="1:2" ht="12.75">
      <c r="A93" s="46" t="s">
        <v>889</v>
      </c>
      <c r="B93" s="50">
        <v>2</v>
      </c>
    </row>
    <row r="94" spans="1:2" ht="12.75">
      <c r="A94" s="46" t="s">
        <v>533</v>
      </c>
      <c r="B94" s="50">
        <v>2</v>
      </c>
    </row>
    <row r="95" spans="1:2" ht="12.75">
      <c r="A95" s="46" t="s">
        <v>603</v>
      </c>
      <c r="B95" s="50">
        <v>2</v>
      </c>
    </row>
    <row r="96" spans="1:2" ht="12.75">
      <c r="A96" s="46" t="s">
        <v>880</v>
      </c>
      <c r="B96" s="50">
        <v>1</v>
      </c>
    </row>
    <row r="97" spans="1:2" ht="12.75">
      <c r="A97" s="46" t="s">
        <v>856</v>
      </c>
      <c r="B97" s="50">
        <v>5</v>
      </c>
    </row>
    <row r="98" spans="1:2" ht="12.75">
      <c r="A98" s="46" t="s">
        <v>173</v>
      </c>
      <c r="B98" s="50">
        <v>2</v>
      </c>
    </row>
    <row r="99" spans="1:2" ht="12.75">
      <c r="A99" s="46" t="s">
        <v>869</v>
      </c>
      <c r="B99" s="50">
        <v>6</v>
      </c>
    </row>
    <row r="100" spans="1:2" ht="12.75">
      <c r="A100" s="46" t="s">
        <v>601</v>
      </c>
      <c r="B100" s="50">
        <v>1</v>
      </c>
    </row>
    <row r="101" spans="1:2" ht="12.75">
      <c r="A101" s="46" t="s">
        <v>870</v>
      </c>
      <c r="B101" s="50">
        <v>1</v>
      </c>
    </row>
    <row r="102" spans="1:2" ht="12.75">
      <c r="A102" s="46" t="s">
        <v>887</v>
      </c>
      <c r="B102" s="50">
        <v>1</v>
      </c>
    </row>
    <row r="103" spans="1:2" ht="12.75">
      <c r="A103" s="46" t="s">
        <v>244</v>
      </c>
      <c r="B103" s="50">
        <v>4</v>
      </c>
    </row>
    <row r="104" spans="1:2" ht="12.75">
      <c r="A104" s="46" t="s">
        <v>891</v>
      </c>
      <c r="B104" s="50">
        <v>5</v>
      </c>
    </row>
    <row r="105" spans="1:2" ht="12.75">
      <c r="A105" s="46" t="s">
        <v>209</v>
      </c>
      <c r="B105" s="50">
        <v>2</v>
      </c>
    </row>
    <row r="106" spans="1:2" ht="12.75">
      <c r="A106" s="46" t="s">
        <v>864</v>
      </c>
      <c r="B106" s="50">
        <v>3</v>
      </c>
    </row>
    <row r="107" spans="1:2" ht="12.75">
      <c r="A107" s="46" t="s">
        <v>893</v>
      </c>
      <c r="B107" s="50">
        <v>1</v>
      </c>
    </row>
    <row r="108" spans="1:2" ht="12.75">
      <c r="A108" s="47" t="s">
        <v>896</v>
      </c>
      <c r="B108" s="51">
        <v>520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2008-06-03T10:50:01Z</cp:lastPrinted>
  <dcterms:created xsi:type="dcterms:W3CDTF">2008-07-03T21:38:43Z</dcterms:created>
  <dcterms:modified xsi:type="dcterms:W3CDTF">2008-09-23T13:41:33Z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1075542186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