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Individuale" sheetId="1" r:id="rId1"/>
    <sheet name="Squadre" sheetId="2" r:id="rId2"/>
  </sheets>
  <definedNames>
    <definedName name="_xlnm._FilterDatabase" localSheetId="0" hidden="1">'Individuale'!$A$3:$I$59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<sst xmlns="http://schemas.openxmlformats.org/spreadsheetml/2006/main" count="265" uniqueCount="153">
  <si>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</si>
  <si>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</si>
  <si>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</si>
  <si>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</si>
  <si>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</si>
  <si>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</si>
  <si>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</si>
  <si>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</si>
  <si>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</si>
  <si>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</si>
  <si>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MANCINI</t>
  </si>
  <si>
    <t>Iscritti</t>
  </si>
  <si>
    <t>FRANCHI</t>
  </si>
  <si>
    <t>Giuseppe</t>
  </si>
  <si>
    <t>SM-35</t>
  </si>
  <si>
    <t>Avis - Aido Rieti</t>
  </si>
  <si>
    <t>Fabio</t>
  </si>
  <si>
    <t>DI GIULIO</t>
  </si>
  <si>
    <t>Francesco</t>
  </si>
  <si>
    <t>SM-40</t>
  </si>
  <si>
    <t>Atletica Faleria Vt</t>
  </si>
  <si>
    <t>SABATO</t>
  </si>
  <si>
    <t>Giorgio</t>
  </si>
  <si>
    <t>SM-45</t>
  </si>
  <si>
    <t>PROIETTI</t>
  </si>
  <si>
    <t>Pietro</t>
  </si>
  <si>
    <t>Sm-45</t>
  </si>
  <si>
    <t>Fiamme Gialle G. Simoni</t>
  </si>
  <si>
    <t>A.S. Runners San Gemini</t>
  </si>
  <si>
    <t>CAPRADOSSI</t>
  </si>
  <si>
    <t>Maurizio</t>
  </si>
  <si>
    <t>FREZZOTTI</t>
  </si>
  <si>
    <t>Carlo</t>
  </si>
  <si>
    <t>SCHISANO</t>
  </si>
  <si>
    <t>SM-55</t>
  </si>
  <si>
    <t>SERPI</t>
  </si>
  <si>
    <t>Mario</t>
  </si>
  <si>
    <t>F.F.G.G. Amatori</t>
  </si>
  <si>
    <t>MASSARELLI</t>
  </si>
  <si>
    <t>SANTINI</t>
  </si>
  <si>
    <t>Fabrizio</t>
  </si>
  <si>
    <t>CECERA</t>
  </si>
  <si>
    <t>TAZZA</t>
  </si>
  <si>
    <t>BESTIACO</t>
  </si>
  <si>
    <t>Marino</t>
  </si>
  <si>
    <t>Atl. Insieme Roma</t>
  </si>
  <si>
    <t>GIULIANI</t>
  </si>
  <si>
    <t>ALLEGRA</t>
  </si>
  <si>
    <t>Sante</t>
  </si>
  <si>
    <t>Albatros Roma</t>
  </si>
  <si>
    <t>BORTOLONI</t>
  </si>
  <si>
    <t>Natalino</t>
  </si>
  <si>
    <t>SM-60</t>
  </si>
  <si>
    <t>SANTARELLI</t>
  </si>
  <si>
    <t>Patrizia</t>
  </si>
  <si>
    <t>SF-50</t>
  </si>
  <si>
    <t>ZERVOS</t>
  </si>
  <si>
    <t>Thi Kim Thu</t>
  </si>
  <si>
    <t>SF-45</t>
  </si>
  <si>
    <t>SABATINI</t>
  </si>
  <si>
    <t>Cristina</t>
  </si>
  <si>
    <t>SF-40</t>
  </si>
  <si>
    <t>SCIUNZI</t>
  </si>
  <si>
    <t>Marcello</t>
  </si>
  <si>
    <t>SM-70</t>
  </si>
  <si>
    <t>SM-65</t>
  </si>
  <si>
    <t>PORCHETTI</t>
  </si>
  <si>
    <t>SM-50</t>
  </si>
  <si>
    <t>Domenico</t>
  </si>
  <si>
    <t>SCARAFONI</t>
  </si>
  <si>
    <t>Milena</t>
  </si>
  <si>
    <t>CONSAMARO</t>
  </si>
  <si>
    <t>Michele</t>
  </si>
  <si>
    <t>ANTONINI</t>
  </si>
  <si>
    <t>Gian Luigi</t>
  </si>
  <si>
    <t>VEROLI</t>
  </si>
  <si>
    <t>Federico</t>
  </si>
  <si>
    <t>PELLINO</t>
  </si>
  <si>
    <t>Antonino</t>
  </si>
  <si>
    <t>SCONOCCHIA</t>
  </si>
  <si>
    <t>Renzo</t>
  </si>
  <si>
    <t>Giovanni</t>
  </si>
  <si>
    <t>Luigi</t>
  </si>
  <si>
    <t>Sergio</t>
  </si>
  <si>
    <t>Angelo</t>
  </si>
  <si>
    <t>Daniela</t>
  </si>
  <si>
    <t>Ignazio</t>
  </si>
  <si>
    <t>Massimiliano</t>
  </si>
  <si>
    <t>Moreno</t>
  </si>
  <si>
    <t>Pasqua</t>
  </si>
  <si>
    <t>Anna</t>
  </si>
  <si>
    <t>Astra Roma</t>
  </si>
  <si>
    <t>n.c.</t>
  </si>
  <si>
    <t>RUPERTI</t>
  </si>
  <si>
    <t>Atletica Uisp Monterotondo</t>
  </si>
  <si>
    <t>COLLEPICCOLO</t>
  </si>
  <si>
    <t>Flavio</t>
  </si>
  <si>
    <t>M.S.P. ITALIA</t>
  </si>
  <si>
    <t>BRUNI</t>
  </si>
  <si>
    <t>Anna Baby Runner Roma</t>
  </si>
  <si>
    <t>Atletica Myricae Tr</t>
  </si>
  <si>
    <t>PONTIERI</t>
  </si>
  <si>
    <t>SF-35</t>
  </si>
  <si>
    <t>U: S: Roma 83</t>
  </si>
  <si>
    <t>BRESCINI</t>
  </si>
  <si>
    <t>Roma Road Runners</t>
  </si>
  <si>
    <t>MASSARO</t>
  </si>
  <si>
    <t>Pod. Luco dei Marsi Aq</t>
  </si>
  <si>
    <t>STEPHAN</t>
  </si>
  <si>
    <t>Gheorghina</t>
  </si>
  <si>
    <t>U. S. Roma 83</t>
  </si>
  <si>
    <t>BERARDI</t>
  </si>
  <si>
    <t>Pod. Settecamini Rm</t>
  </si>
  <si>
    <t>GOLVELLI</t>
  </si>
  <si>
    <t>CAMPANELLI</t>
  </si>
  <si>
    <t>European Running Club</t>
  </si>
  <si>
    <t>COSTANTINI</t>
  </si>
  <si>
    <t>DE CAROLIS</t>
  </si>
  <si>
    <t>BARBANTE</t>
  </si>
  <si>
    <t>Federica</t>
  </si>
  <si>
    <t>DIAMANTI</t>
  </si>
  <si>
    <t>AGABITI</t>
  </si>
  <si>
    <t>Carolina</t>
  </si>
  <si>
    <t>FALCHI</t>
  </si>
  <si>
    <t>Silvio</t>
  </si>
  <si>
    <t>Amatori Podistica Terni</t>
  </si>
  <si>
    <t>DI LENO</t>
  </si>
  <si>
    <t>Olimpica Flaminia Roma</t>
  </si>
  <si>
    <t>CIOCCHETTI</t>
  </si>
  <si>
    <t>Silvana</t>
  </si>
  <si>
    <t>SF-60</t>
  </si>
  <si>
    <t>ZUNCHEDDU</t>
  </si>
  <si>
    <t>Mariangela</t>
  </si>
  <si>
    <t>MOSCHVOCHENKO</t>
  </si>
  <si>
    <t>Oksana</t>
  </si>
  <si>
    <t>Amat.</t>
  </si>
  <si>
    <t>BANDINU</t>
  </si>
  <si>
    <t>TARTAMELLI</t>
  </si>
  <si>
    <t>Lina</t>
  </si>
  <si>
    <t>BISEGNA</t>
  </si>
  <si>
    <t>SF-55</t>
  </si>
  <si>
    <t>DESSI'</t>
  </si>
  <si>
    <t>Romano</t>
  </si>
  <si>
    <t>PARIS</t>
  </si>
  <si>
    <t>Filiberto</t>
  </si>
  <si>
    <t>CERVELLI</t>
  </si>
  <si>
    <t>Rino</t>
  </si>
  <si>
    <t>N.C.</t>
  </si>
  <si>
    <t>STOCCHI</t>
  </si>
  <si>
    <t>VAI</t>
  </si>
  <si>
    <t>Memorial Enrico Leoncini</t>
  </si>
  <si>
    <t>Poggio Fidoni (RI) Italia - Sabato 19/06/2010</t>
  </si>
  <si>
    <t>A.S.D. Podistica Solidarietà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</si>
</sst>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5" xfId="0" applyNumberFormat="1" applyBorder="1" applyAlignment="1">
      <alignment horizontal="center" vertical="center"/>
    </xf>
    <xf numFmtId="21" fontId="0" fillId="0" borderId="6" xfId="0" applyNumberForma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21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 thickBot="1">
      <c r="A1" s="29" t="s">
        <v>150</v>
      </c>
      <c r="B1" s="29"/>
      <c r="C1" s="29"/>
      <c r="D1" s="29"/>
      <c r="E1" s="29"/>
      <c r="F1" s="29"/>
      <c r="G1" s="29"/>
      <c r="H1" s="29"/>
      <c r="I1" s="29"/>
    </row>
    <row r="2" spans="1:9" ht="24.75" customHeight="1" thickBot="1">
      <c r="A2" s="30" t="s">
        <v>151</v>
      </c>
      <c r="B2" s="30"/>
      <c r="C2" s="30"/>
      <c r="D2" s="30"/>
      <c r="E2" s="30"/>
      <c r="F2" s="30"/>
      <c r="G2" s="30"/>
      <c r="H2" s="3" t="s">
        <v>0</v>
      </c>
      <c r="I2" s="4">
        <v>10</v>
      </c>
    </row>
    <row r="3" spans="1:9" ht="37.5" customHeight="1" thickBo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s="10" customFormat="1" ht="15" customHeight="1">
      <c r="A4" s="14">
        <v>1</v>
      </c>
      <c r="B4" s="33" t="s">
        <v>12</v>
      </c>
      <c r="C4" s="33" t="s">
        <v>13</v>
      </c>
      <c r="D4" s="34" t="s">
        <v>14</v>
      </c>
      <c r="E4" s="33" t="s">
        <v>15</v>
      </c>
      <c r="F4" s="42">
        <v>0.02326388888888889</v>
      </c>
      <c r="G4" s="15" t="str">
        <f aca="true" t="shared" si="0" ref="G4:G54">TEXT(INT((HOUR(F4)*3600+MINUTE(F4)*60+SECOND(F4))/$I$2/60),"0")&amp;"."&amp;TEXT(MOD((HOUR(F4)*3600+MINUTE(F4)*60+SECOND(F4))/$I$2,60),"00")&amp;"/km"</f>
        <v>3.21/km</v>
      </c>
      <c r="H4" s="16">
        <f aca="true" t="shared" si="1" ref="H4:H31">F4-$F$4</f>
        <v>0</v>
      </c>
      <c r="I4" s="16">
        <f aca="true" t="shared" si="2" ref="I4:I31">F4-INDEX($F$4:$F$632,MATCH(D4,$D$4:$D$632,0))</f>
        <v>0</v>
      </c>
    </row>
    <row r="5" spans="1:9" s="10" customFormat="1" ht="15" customHeight="1">
      <c r="A5" s="17">
        <v>2</v>
      </c>
      <c r="B5" s="35" t="s">
        <v>17</v>
      </c>
      <c r="C5" s="35" t="s">
        <v>18</v>
      </c>
      <c r="D5" s="36" t="s">
        <v>19</v>
      </c>
      <c r="E5" s="35" t="s">
        <v>20</v>
      </c>
      <c r="F5" s="43">
        <v>0.024224537037037034</v>
      </c>
      <c r="G5" s="18" t="str">
        <f t="shared" si="0"/>
        <v>3.29/km</v>
      </c>
      <c r="H5" s="19">
        <f t="shared" si="1"/>
        <v>0.0009606481481481445</v>
      </c>
      <c r="I5" s="19">
        <f t="shared" si="2"/>
        <v>0</v>
      </c>
    </row>
    <row r="6" spans="1:9" s="10" customFormat="1" ht="15" customHeight="1">
      <c r="A6" s="17">
        <v>3</v>
      </c>
      <c r="B6" s="35" t="s">
        <v>93</v>
      </c>
      <c r="C6" s="35" t="s">
        <v>82</v>
      </c>
      <c r="D6" s="36" t="s">
        <v>14</v>
      </c>
      <c r="E6" s="35" t="s">
        <v>94</v>
      </c>
      <c r="F6" s="43">
        <v>0.024699074074074078</v>
      </c>
      <c r="G6" s="18" t="str">
        <f t="shared" si="0"/>
        <v>3.33/km</v>
      </c>
      <c r="H6" s="19">
        <f t="shared" si="1"/>
        <v>0.0014351851851851886</v>
      </c>
      <c r="I6" s="19">
        <f t="shared" si="2"/>
        <v>0.0014351851851851886</v>
      </c>
    </row>
    <row r="7" spans="1:9" s="10" customFormat="1" ht="15" customHeight="1">
      <c r="A7" s="17">
        <v>4</v>
      </c>
      <c r="B7" s="35" t="s">
        <v>24</v>
      </c>
      <c r="C7" s="35" t="s">
        <v>25</v>
      </c>
      <c r="D7" s="36" t="s">
        <v>26</v>
      </c>
      <c r="E7" s="37" t="s">
        <v>27</v>
      </c>
      <c r="F7" s="43">
        <v>0.025277777777777777</v>
      </c>
      <c r="G7" s="18" t="str">
        <f t="shared" si="0"/>
        <v>3.38/km</v>
      </c>
      <c r="H7" s="19">
        <f t="shared" si="1"/>
        <v>0.002013888888888888</v>
      </c>
      <c r="I7" s="19">
        <f t="shared" si="2"/>
        <v>0</v>
      </c>
    </row>
    <row r="8" spans="1:9" s="10" customFormat="1" ht="15" customHeight="1">
      <c r="A8" s="17">
        <v>5</v>
      </c>
      <c r="B8" s="37" t="s">
        <v>21</v>
      </c>
      <c r="C8" s="37" t="s">
        <v>22</v>
      </c>
      <c r="D8" s="38" t="s">
        <v>23</v>
      </c>
      <c r="E8" s="37" t="s">
        <v>15</v>
      </c>
      <c r="F8" s="43">
        <v>0.025486111111111112</v>
      </c>
      <c r="G8" s="18" t="str">
        <f t="shared" si="0"/>
        <v>3.40/km</v>
      </c>
      <c r="H8" s="19">
        <f t="shared" si="1"/>
        <v>0.0022222222222222227</v>
      </c>
      <c r="I8" s="19">
        <f t="shared" si="2"/>
        <v>0.00020833333333333467</v>
      </c>
    </row>
    <row r="9" spans="1:9" s="10" customFormat="1" ht="15" customHeight="1">
      <c r="A9" s="17">
        <v>6</v>
      </c>
      <c r="B9" s="37" t="s">
        <v>95</v>
      </c>
      <c r="C9" s="37" t="s">
        <v>96</v>
      </c>
      <c r="D9" s="38" t="s">
        <v>23</v>
      </c>
      <c r="E9" s="37" t="s">
        <v>97</v>
      </c>
      <c r="F9" s="43">
        <v>0.026053240740740738</v>
      </c>
      <c r="G9" s="18" t="str">
        <f t="shared" si="0"/>
        <v>3.45/km</v>
      </c>
      <c r="H9" s="19">
        <f t="shared" si="1"/>
        <v>0.0027893518518518484</v>
      </c>
      <c r="I9" s="19">
        <f t="shared" si="2"/>
        <v>0.0007754629629629604</v>
      </c>
    </row>
    <row r="10" spans="1:9" s="10" customFormat="1" ht="15" customHeight="1">
      <c r="A10" s="17">
        <v>7</v>
      </c>
      <c r="B10" s="37" t="s">
        <v>98</v>
      </c>
      <c r="C10" s="37" t="s">
        <v>88</v>
      </c>
      <c r="D10" s="38" t="s">
        <v>19</v>
      </c>
      <c r="E10" s="37" t="s">
        <v>99</v>
      </c>
      <c r="F10" s="43">
        <v>0.026412037037037036</v>
      </c>
      <c r="G10" s="18" t="str">
        <f t="shared" si="0"/>
        <v>3.48/km</v>
      </c>
      <c r="H10" s="19">
        <f t="shared" si="1"/>
        <v>0.0031481481481481464</v>
      </c>
      <c r="I10" s="19">
        <f t="shared" si="2"/>
        <v>0.002187500000000002</v>
      </c>
    </row>
    <row r="11" spans="1:9" s="10" customFormat="1" ht="15" customHeight="1">
      <c r="A11" s="17">
        <v>8</v>
      </c>
      <c r="B11" s="37" t="s">
        <v>42</v>
      </c>
      <c r="C11" s="37" t="s">
        <v>22</v>
      </c>
      <c r="D11" s="36" t="s">
        <v>67</v>
      </c>
      <c r="E11" s="35" t="s">
        <v>100</v>
      </c>
      <c r="F11" s="43">
        <v>0.026759259259259257</v>
      </c>
      <c r="G11" s="18" t="str">
        <f t="shared" si="0"/>
        <v>3.51/km</v>
      </c>
      <c r="H11" s="19">
        <f t="shared" si="1"/>
        <v>0.0034953703703703674</v>
      </c>
      <c r="I11" s="19">
        <f t="shared" si="2"/>
        <v>0</v>
      </c>
    </row>
    <row r="12" spans="1:9" s="10" customFormat="1" ht="15" customHeight="1">
      <c r="A12" s="17">
        <v>9</v>
      </c>
      <c r="B12" s="35" t="s">
        <v>31</v>
      </c>
      <c r="C12" s="35" t="s">
        <v>32</v>
      </c>
      <c r="D12" s="36" t="s">
        <v>19</v>
      </c>
      <c r="E12" s="35" t="s">
        <v>100</v>
      </c>
      <c r="F12" s="43">
        <v>0.027256944444444445</v>
      </c>
      <c r="G12" s="18" t="str">
        <f t="shared" si="0"/>
        <v>3.56/km</v>
      </c>
      <c r="H12" s="19">
        <f t="shared" si="1"/>
        <v>0.003993055555555555</v>
      </c>
      <c r="I12" s="19">
        <f t="shared" si="2"/>
        <v>0.0030324074074074107</v>
      </c>
    </row>
    <row r="13" spans="1:9" s="10" customFormat="1" ht="15" customHeight="1">
      <c r="A13" s="17">
        <v>10</v>
      </c>
      <c r="B13" s="35" t="s">
        <v>35</v>
      </c>
      <c r="C13" s="35" t="s">
        <v>36</v>
      </c>
      <c r="D13" s="36" t="s">
        <v>34</v>
      </c>
      <c r="E13" s="35" t="s">
        <v>37</v>
      </c>
      <c r="F13" s="43">
        <v>0.027407407407407408</v>
      </c>
      <c r="G13" s="18" t="str">
        <f t="shared" si="0"/>
        <v>3.57/km</v>
      </c>
      <c r="H13" s="19">
        <f t="shared" si="1"/>
        <v>0.004143518518518519</v>
      </c>
      <c r="I13" s="19">
        <f t="shared" si="2"/>
        <v>0</v>
      </c>
    </row>
    <row r="14" spans="1:9" s="10" customFormat="1" ht="15" customHeight="1">
      <c r="A14" s="17">
        <v>11</v>
      </c>
      <c r="B14" s="35" t="s">
        <v>38</v>
      </c>
      <c r="C14" s="35" t="s">
        <v>22</v>
      </c>
      <c r="D14" s="36" t="s">
        <v>23</v>
      </c>
      <c r="E14" s="35" t="s">
        <v>28</v>
      </c>
      <c r="F14" s="43">
        <v>0.02803240740740741</v>
      </c>
      <c r="G14" s="18" t="str">
        <f t="shared" si="0"/>
        <v>4.02/km</v>
      </c>
      <c r="H14" s="19">
        <f t="shared" si="1"/>
        <v>0.004768518518518519</v>
      </c>
      <c r="I14" s="19">
        <f t="shared" si="2"/>
        <v>0.002754629629629631</v>
      </c>
    </row>
    <row r="15" spans="1:9" s="10" customFormat="1" ht="15" customHeight="1">
      <c r="A15" s="17">
        <v>12</v>
      </c>
      <c r="B15" s="35" t="s">
        <v>101</v>
      </c>
      <c r="C15" s="35" t="s">
        <v>85</v>
      </c>
      <c r="D15" s="36" t="s">
        <v>102</v>
      </c>
      <c r="E15" s="35" t="s">
        <v>103</v>
      </c>
      <c r="F15" s="43">
        <v>0.028344907407407412</v>
      </c>
      <c r="G15" s="18" t="str">
        <f t="shared" si="0"/>
        <v>4.05/km</v>
      </c>
      <c r="H15" s="19">
        <f t="shared" si="1"/>
        <v>0.005081018518518523</v>
      </c>
      <c r="I15" s="19">
        <f t="shared" si="2"/>
        <v>0</v>
      </c>
    </row>
    <row r="16" spans="1:9" s="10" customFormat="1" ht="15" customHeight="1">
      <c r="A16" s="17">
        <v>13</v>
      </c>
      <c r="B16" s="35" t="s">
        <v>104</v>
      </c>
      <c r="C16" s="35" t="s">
        <v>16</v>
      </c>
      <c r="D16" s="36" t="s">
        <v>67</v>
      </c>
      <c r="E16" s="35" t="s">
        <v>105</v>
      </c>
      <c r="F16" s="43">
        <v>0.028414351851851847</v>
      </c>
      <c r="G16" s="18" t="str">
        <f t="shared" si="0"/>
        <v>4.06/km</v>
      </c>
      <c r="H16" s="19">
        <f t="shared" si="1"/>
        <v>0.005150462962962957</v>
      </c>
      <c r="I16" s="19">
        <f t="shared" si="2"/>
        <v>0.00165509259259259</v>
      </c>
    </row>
    <row r="17" spans="1:9" s="10" customFormat="1" ht="15" customHeight="1">
      <c r="A17" s="17">
        <v>14</v>
      </c>
      <c r="B17" s="37" t="s">
        <v>43</v>
      </c>
      <c r="C17" s="37" t="s">
        <v>44</v>
      </c>
      <c r="D17" s="38" t="s">
        <v>34</v>
      </c>
      <c r="E17" s="37" t="s">
        <v>45</v>
      </c>
      <c r="F17" s="43">
        <v>0.02849537037037037</v>
      </c>
      <c r="G17" s="18" t="str">
        <f t="shared" si="0"/>
        <v>4.06/km</v>
      </c>
      <c r="H17" s="19">
        <f t="shared" si="1"/>
        <v>0.005231481481481479</v>
      </c>
      <c r="I17" s="19">
        <f t="shared" si="2"/>
        <v>0.0010879629629629607</v>
      </c>
    </row>
    <row r="18" spans="1:9" s="10" customFormat="1" ht="15" customHeight="1">
      <c r="A18" s="17">
        <v>15</v>
      </c>
      <c r="B18" s="37" t="s">
        <v>66</v>
      </c>
      <c r="C18" s="37" t="s">
        <v>40</v>
      </c>
      <c r="D18" s="38" t="s">
        <v>67</v>
      </c>
      <c r="E18" s="35" t="s">
        <v>100</v>
      </c>
      <c r="F18" s="43">
        <v>0.028622685185185185</v>
      </c>
      <c r="G18" s="18" t="str">
        <f t="shared" si="0"/>
        <v>4.07/km</v>
      </c>
      <c r="H18" s="19">
        <f t="shared" si="1"/>
        <v>0.0053587962962962955</v>
      </c>
      <c r="I18" s="19">
        <f t="shared" si="2"/>
        <v>0.001863425925925928</v>
      </c>
    </row>
    <row r="19" spans="1:9" s="10" customFormat="1" ht="15" customHeight="1">
      <c r="A19" s="17">
        <v>16</v>
      </c>
      <c r="B19" s="35" t="s">
        <v>39</v>
      </c>
      <c r="C19" s="35" t="s">
        <v>40</v>
      </c>
      <c r="D19" s="36" t="s">
        <v>19</v>
      </c>
      <c r="E19" s="35" t="s">
        <v>100</v>
      </c>
      <c r="F19" s="43">
        <v>0.028645833333333332</v>
      </c>
      <c r="G19" s="18" t="str">
        <f t="shared" si="0"/>
        <v>4.08/km</v>
      </c>
      <c r="H19" s="19">
        <f t="shared" si="1"/>
        <v>0.005381944444444443</v>
      </c>
      <c r="I19" s="19">
        <f t="shared" si="2"/>
        <v>0.004421296296296298</v>
      </c>
    </row>
    <row r="20" spans="1:9" s="10" customFormat="1" ht="15" customHeight="1">
      <c r="A20" s="17">
        <v>17</v>
      </c>
      <c r="B20" s="37" t="s">
        <v>106</v>
      </c>
      <c r="C20" s="37" t="s">
        <v>84</v>
      </c>
      <c r="D20" s="38" t="s">
        <v>23</v>
      </c>
      <c r="E20" s="37" t="s">
        <v>107</v>
      </c>
      <c r="F20" s="43">
        <v>0.028761574074074075</v>
      </c>
      <c r="G20" s="18" t="str">
        <f t="shared" si="0"/>
        <v>4.09/km</v>
      </c>
      <c r="H20" s="19">
        <f t="shared" si="1"/>
        <v>0.005497685185185185</v>
      </c>
      <c r="I20" s="19">
        <f t="shared" si="2"/>
        <v>0.0034837962962962973</v>
      </c>
    </row>
    <row r="21" spans="1:9" s="10" customFormat="1" ht="15" customHeight="1">
      <c r="A21" s="17">
        <v>18</v>
      </c>
      <c r="B21" s="35" t="s">
        <v>108</v>
      </c>
      <c r="C21" s="35" t="s">
        <v>109</v>
      </c>
      <c r="D21" s="36" t="s">
        <v>102</v>
      </c>
      <c r="E21" s="35" t="s">
        <v>110</v>
      </c>
      <c r="F21" s="43">
        <v>0.028993055555555553</v>
      </c>
      <c r="G21" s="18" t="str">
        <f t="shared" si="0"/>
        <v>4.11/km</v>
      </c>
      <c r="H21" s="19">
        <f t="shared" si="1"/>
        <v>0.005729166666666664</v>
      </c>
      <c r="I21" s="19">
        <f t="shared" si="2"/>
        <v>0.0006481481481481408</v>
      </c>
    </row>
    <row r="22" spans="1:9" s="10" customFormat="1" ht="15" customHeight="1">
      <c r="A22" s="17">
        <v>19</v>
      </c>
      <c r="B22" s="35" t="s">
        <v>33</v>
      </c>
      <c r="C22" s="35" t="s">
        <v>18</v>
      </c>
      <c r="D22" s="36" t="s">
        <v>34</v>
      </c>
      <c r="E22" s="35" t="s">
        <v>15</v>
      </c>
      <c r="F22" s="43">
        <v>0.0290625</v>
      </c>
      <c r="G22" s="18" t="str">
        <f t="shared" si="0"/>
        <v>4.11/km</v>
      </c>
      <c r="H22" s="19">
        <f t="shared" si="1"/>
        <v>0.005798611111111112</v>
      </c>
      <c r="I22" s="19">
        <f t="shared" si="2"/>
        <v>0.0016550925925925934</v>
      </c>
    </row>
    <row r="23" spans="1:9" s="10" customFormat="1" ht="15" customHeight="1">
      <c r="A23" s="17">
        <v>20</v>
      </c>
      <c r="B23" s="37" t="s">
        <v>111</v>
      </c>
      <c r="C23" s="37" t="s">
        <v>87</v>
      </c>
      <c r="D23" s="38" t="s">
        <v>14</v>
      </c>
      <c r="E23" s="37" t="s">
        <v>112</v>
      </c>
      <c r="F23" s="43">
        <v>0.029386574074074075</v>
      </c>
      <c r="G23" s="18" t="str">
        <f t="shared" si="0"/>
        <v>4.14/km</v>
      </c>
      <c r="H23" s="19">
        <f t="shared" si="1"/>
        <v>0.006122685185185186</v>
      </c>
      <c r="I23" s="19">
        <f t="shared" si="2"/>
        <v>0.006122685185185186</v>
      </c>
    </row>
    <row r="24" spans="1:9" s="10" customFormat="1" ht="15" customHeight="1">
      <c r="A24" s="46">
        <v>21</v>
      </c>
      <c r="B24" s="47" t="s">
        <v>113</v>
      </c>
      <c r="C24" s="47" t="s">
        <v>81</v>
      </c>
      <c r="D24" s="46" t="s">
        <v>52</v>
      </c>
      <c r="E24" s="47" t="s">
        <v>152</v>
      </c>
      <c r="F24" s="48">
        <v>0.02954861111111111</v>
      </c>
      <c r="G24" s="49" t="str">
        <f t="shared" si="0"/>
        <v>4.15/km</v>
      </c>
      <c r="H24" s="50">
        <f t="shared" si="1"/>
        <v>0.006284722222222219</v>
      </c>
      <c r="I24" s="50">
        <f t="shared" si="2"/>
        <v>0</v>
      </c>
    </row>
    <row r="25" spans="1:9" s="10" customFormat="1" ht="15" customHeight="1">
      <c r="A25" s="17">
        <v>22</v>
      </c>
      <c r="B25" s="35" t="s">
        <v>41</v>
      </c>
      <c r="C25" s="35" t="s">
        <v>22</v>
      </c>
      <c r="D25" s="36" t="s">
        <v>23</v>
      </c>
      <c r="E25" s="35" t="s">
        <v>100</v>
      </c>
      <c r="F25" s="43">
        <v>0.029664351851851855</v>
      </c>
      <c r="G25" s="18" t="str">
        <f t="shared" si="0"/>
        <v>4.16/km</v>
      </c>
      <c r="H25" s="19">
        <f t="shared" si="1"/>
        <v>0.0064004629629629654</v>
      </c>
      <c r="I25" s="19">
        <f t="shared" si="2"/>
        <v>0.0043865740740740775</v>
      </c>
    </row>
    <row r="26" spans="1:9" s="10" customFormat="1" ht="15" customHeight="1">
      <c r="A26" s="17">
        <v>23</v>
      </c>
      <c r="B26" s="35" t="s">
        <v>114</v>
      </c>
      <c r="C26" s="35" t="s">
        <v>68</v>
      </c>
      <c r="D26" s="36" t="s">
        <v>34</v>
      </c>
      <c r="E26" s="35" t="s">
        <v>115</v>
      </c>
      <c r="F26" s="43">
        <v>0.029791666666666664</v>
      </c>
      <c r="G26" s="18" t="str">
        <f t="shared" si="0"/>
        <v>4.17/km</v>
      </c>
      <c r="H26" s="19">
        <f t="shared" si="1"/>
        <v>0.006527777777777775</v>
      </c>
      <c r="I26" s="19">
        <f t="shared" si="2"/>
        <v>0.002384259259259256</v>
      </c>
    </row>
    <row r="27" spans="1:9" s="11" customFormat="1" ht="15" customHeight="1">
      <c r="A27" s="17">
        <v>24</v>
      </c>
      <c r="B27" s="37" t="s">
        <v>116</v>
      </c>
      <c r="C27" s="37" t="s">
        <v>68</v>
      </c>
      <c r="D27" s="38" t="s">
        <v>67</v>
      </c>
      <c r="E27" s="37" t="s">
        <v>15</v>
      </c>
      <c r="F27" s="43">
        <v>0.030150462962962962</v>
      </c>
      <c r="G27" s="18" t="str">
        <f t="shared" si="0"/>
        <v>4.21/km</v>
      </c>
      <c r="H27" s="19">
        <f t="shared" si="1"/>
        <v>0.006886574074074073</v>
      </c>
      <c r="I27" s="19">
        <f t="shared" si="2"/>
        <v>0.0033912037037037053</v>
      </c>
    </row>
    <row r="28" spans="1:9" s="10" customFormat="1" ht="15" customHeight="1">
      <c r="A28" s="17">
        <v>25</v>
      </c>
      <c r="B28" s="37" t="s">
        <v>46</v>
      </c>
      <c r="C28" s="37" t="s">
        <v>36</v>
      </c>
      <c r="D28" s="38" t="s">
        <v>19</v>
      </c>
      <c r="E28" s="37" t="s">
        <v>15</v>
      </c>
      <c r="F28" s="43">
        <v>0.030324074074074073</v>
      </c>
      <c r="G28" s="18" t="str">
        <f t="shared" si="0"/>
        <v>4.22/km</v>
      </c>
      <c r="H28" s="19">
        <f t="shared" si="1"/>
        <v>0.007060185185185183</v>
      </c>
      <c r="I28" s="19">
        <f t="shared" si="2"/>
        <v>0.006099537037037039</v>
      </c>
    </row>
    <row r="29" spans="1:9" s="10" customFormat="1" ht="15" customHeight="1">
      <c r="A29" s="17">
        <v>26</v>
      </c>
      <c r="B29" s="37" t="s">
        <v>47</v>
      </c>
      <c r="C29" s="37" t="s">
        <v>48</v>
      </c>
      <c r="D29" s="38" t="s">
        <v>23</v>
      </c>
      <c r="E29" s="37" t="s">
        <v>49</v>
      </c>
      <c r="F29" s="43">
        <v>0.030347222222222223</v>
      </c>
      <c r="G29" s="18" t="str">
        <f t="shared" si="0"/>
        <v>4.22/km</v>
      </c>
      <c r="H29" s="19">
        <f t="shared" si="1"/>
        <v>0.007083333333333334</v>
      </c>
      <c r="I29" s="19">
        <f t="shared" si="2"/>
        <v>0.005069444444444446</v>
      </c>
    </row>
    <row r="30" spans="1:9" s="10" customFormat="1" ht="15" customHeight="1">
      <c r="A30" s="17">
        <v>27</v>
      </c>
      <c r="B30" s="37" t="s">
        <v>117</v>
      </c>
      <c r="C30" s="37" t="s">
        <v>82</v>
      </c>
      <c r="D30" s="38" t="s">
        <v>14</v>
      </c>
      <c r="E30" s="35" t="s">
        <v>100</v>
      </c>
      <c r="F30" s="43">
        <v>0.030821759259259257</v>
      </c>
      <c r="G30" s="18" t="str">
        <f t="shared" si="0"/>
        <v>4.26/km</v>
      </c>
      <c r="H30" s="19">
        <f t="shared" si="1"/>
        <v>0.007557870370370368</v>
      </c>
      <c r="I30" s="19">
        <f t="shared" si="2"/>
        <v>0.007557870370370368</v>
      </c>
    </row>
    <row r="31" spans="1:9" s="10" customFormat="1" ht="15" customHeight="1">
      <c r="A31" s="17">
        <v>28</v>
      </c>
      <c r="B31" s="35" t="s">
        <v>56</v>
      </c>
      <c r="C31" s="35" t="s">
        <v>57</v>
      </c>
      <c r="D31" s="36" t="s">
        <v>58</v>
      </c>
      <c r="E31" s="35" t="s">
        <v>45</v>
      </c>
      <c r="F31" s="43">
        <v>0.030925925925925926</v>
      </c>
      <c r="G31" s="18" t="str">
        <f t="shared" si="0"/>
        <v>4.27/km</v>
      </c>
      <c r="H31" s="19">
        <f t="shared" si="1"/>
        <v>0.007662037037037037</v>
      </c>
      <c r="I31" s="19">
        <f t="shared" si="2"/>
        <v>0</v>
      </c>
    </row>
    <row r="32" spans="1:9" s="10" customFormat="1" ht="15" customHeight="1">
      <c r="A32" s="17">
        <v>29</v>
      </c>
      <c r="B32" s="35" t="s">
        <v>118</v>
      </c>
      <c r="C32" s="35" t="s">
        <v>119</v>
      </c>
      <c r="D32" s="36" t="s">
        <v>102</v>
      </c>
      <c r="E32" s="35" t="s">
        <v>15</v>
      </c>
      <c r="F32" s="43">
        <v>0.03127314814814815</v>
      </c>
      <c r="G32" s="18" t="str">
        <f t="shared" si="0"/>
        <v>4.30/km</v>
      </c>
      <c r="H32" s="19">
        <f aca="true" t="shared" si="3" ref="H32:H54">F32-$F$4</f>
        <v>0.008009259259259258</v>
      </c>
      <c r="I32" s="19">
        <f aca="true" t="shared" si="4" ref="I32:I54">F32-INDEX($F$4:$F$632,MATCH(D32,$D$4:$D$632,0))</f>
        <v>0.0029282407407407347</v>
      </c>
    </row>
    <row r="33" spans="1:9" s="10" customFormat="1" ht="15" customHeight="1">
      <c r="A33" s="46">
        <v>30</v>
      </c>
      <c r="B33" s="47" t="s">
        <v>50</v>
      </c>
      <c r="C33" s="47" t="s">
        <v>51</v>
      </c>
      <c r="D33" s="46" t="s">
        <v>52</v>
      </c>
      <c r="E33" s="47" t="s">
        <v>152</v>
      </c>
      <c r="F33" s="48">
        <v>0.03217592592592593</v>
      </c>
      <c r="G33" s="49" t="str">
        <f t="shared" si="0"/>
        <v>4.38/km</v>
      </c>
      <c r="H33" s="50">
        <f t="shared" si="3"/>
        <v>0.008912037037037038</v>
      </c>
      <c r="I33" s="50">
        <f t="shared" si="4"/>
        <v>0.0026273148148148184</v>
      </c>
    </row>
    <row r="34" spans="1:9" s="10" customFormat="1" ht="15" customHeight="1">
      <c r="A34" s="46">
        <v>31</v>
      </c>
      <c r="B34" s="47" t="s">
        <v>53</v>
      </c>
      <c r="C34" s="47" t="s">
        <v>54</v>
      </c>
      <c r="D34" s="46" t="s">
        <v>55</v>
      </c>
      <c r="E34" s="47" t="s">
        <v>152</v>
      </c>
      <c r="F34" s="48">
        <v>0.0321875</v>
      </c>
      <c r="G34" s="49" t="str">
        <f t="shared" si="0"/>
        <v>4.38/km</v>
      </c>
      <c r="H34" s="50">
        <f t="shared" si="3"/>
        <v>0.008923611111111111</v>
      </c>
      <c r="I34" s="50">
        <f t="shared" si="4"/>
        <v>0</v>
      </c>
    </row>
    <row r="35" spans="1:9" ht="12.75">
      <c r="A35" s="17">
        <v>32</v>
      </c>
      <c r="B35" s="35" t="s">
        <v>62</v>
      </c>
      <c r="C35" s="35" t="s">
        <v>63</v>
      </c>
      <c r="D35" s="36" t="s">
        <v>64</v>
      </c>
      <c r="E35" s="35" t="s">
        <v>15</v>
      </c>
      <c r="F35" s="43">
        <v>0.03280092592592593</v>
      </c>
      <c r="G35" s="18" t="str">
        <f t="shared" si="0"/>
        <v>4.43/km</v>
      </c>
      <c r="H35" s="19">
        <f t="shared" si="3"/>
        <v>0.009537037037037038</v>
      </c>
      <c r="I35" s="19">
        <f t="shared" si="4"/>
        <v>0</v>
      </c>
    </row>
    <row r="36" spans="1:9" ht="12.75">
      <c r="A36" s="17">
        <v>33</v>
      </c>
      <c r="B36" s="37" t="s">
        <v>59</v>
      </c>
      <c r="C36" s="37" t="s">
        <v>60</v>
      </c>
      <c r="D36" s="38" t="s">
        <v>61</v>
      </c>
      <c r="E36" s="35" t="s">
        <v>100</v>
      </c>
      <c r="F36" s="43">
        <v>0.03333333333333333</v>
      </c>
      <c r="G36" s="18" t="str">
        <f t="shared" si="0"/>
        <v>4.48/km</v>
      </c>
      <c r="H36" s="19">
        <f t="shared" si="3"/>
        <v>0.010069444444444443</v>
      </c>
      <c r="I36" s="19">
        <f t="shared" si="4"/>
        <v>0</v>
      </c>
    </row>
    <row r="37" spans="1:9" ht="12.75">
      <c r="A37" s="17">
        <v>34</v>
      </c>
      <c r="B37" s="37" t="s">
        <v>120</v>
      </c>
      <c r="C37" s="37" t="s">
        <v>83</v>
      </c>
      <c r="D37" s="38" t="s">
        <v>67</v>
      </c>
      <c r="E37" s="35" t="s">
        <v>100</v>
      </c>
      <c r="F37" s="43">
        <v>0.03398148148148148</v>
      </c>
      <c r="G37" s="18" t="str">
        <f t="shared" si="0"/>
        <v>4.54/km</v>
      </c>
      <c r="H37" s="19">
        <f t="shared" si="3"/>
        <v>0.010717592592592591</v>
      </c>
      <c r="I37" s="19">
        <f t="shared" si="4"/>
        <v>0.007222222222222224</v>
      </c>
    </row>
    <row r="38" spans="1:9" ht="12.75">
      <c r="A38" s="17">
        <v>35</v>
      </c>
      <c r="B38" s="37" t="s">
        <v>121</v>
      </c>
      <c r="C38" s="37" t="s">
        <v>122</v>
      </c>
      <c r="D38" s="38" t="s">
        <v>58</v>
      </c>
      <c r="E38" s="37" t="s">
        <v>28</v>
      </c>
      <c r="F38" s="43">
        <v>0.03469907407407408</v>
      </c>
      <c r="G38" s="18" t="str">
        <f t="shared" si="0"/>
        <v>4.60/km</v>
      </c>
      <c r="H38" s="19">
        <f t="shared" si="3"/>
        <v>0.011435185185185187</v>
      </c>
      <c r="I38" s="19">
        <f t="shared" si="4"/>
        <v>0.0037731481481481505</v>
      </c>
    </row>
    <row r="39" spans="1:9" ht="12.75">
      <c r="A39" s="17">
        <v>36</v>
      </c>
      <c r="B39" s="35" t="s">
        <v>123</v>
      </c>
      <c r="C39" s="35" t="s">
        <v>124</v>
      </c>
      <c r="D39" s="36" t="s">
        <v>65</v>
      </c>
      <c r="E39" s="35" t="s">
        <v>125</v>
      </c>
      <c r="F39" s="43">
        <v>0.034722222222222224</v>
      </c>
      <c r="G39" s="18" t="str">
        <f t="shared" si="0"/>
        <v>5.00/km</v>
      </c>
      <c r="H39" s="19">
        <f t="shared" si="3"/>
        <v>0.011458333333333334</v>
      </c>
      <c r="I39" s="19">
        <f t="shared" si="4"/>
        <v>0</v>
      </c>
    </row>
    <row r="40" spans="1:9" ht="12.75">
      <c r="A40" s="17">
        <v>37</v>
      </c>
      <c r="B40" s="35" t="s">
        <v>71</v>
      </c>
      <c r="C40" s="35" t="s">
        <v>72</v>
      </c>
      <c r="D40" s="36" t="s">
        <v>65</v>
      </c>
      <c r="E40" s="35" t="s">
        <v>45</v>
      </c>
      <c r="F40" s="43">
        <v>0.03498842592592593</v>
      </c>
      <c r="G40" s="18" t="str">
        <f t="shared" si="0"/>
        <v>5.02/km</v>
      </c>
      <c r="H40" s="19">
        <f t="shared" si="3"/>
        <v>0.01172453703703704</v>
      </c>
      <c r="I40" s="19">
        <f t="shared" si="4"/>
        <v>0.000266203703703706</v>
      </c>
    </row>
    <row r="41" spans="1:9" ht="12.75">
      <c r="A41" s="17">
        <v>38</v>
      </c>
      <c r="B41" s="35" t="s">
        <v>126</v>
      </c>
      <c r="C41" s="35" t="s">
        <v>89</v>
      </c>
      <c r="D41" s="36" t="s">
        <v>61</v>
      </c>
      <c r="E41" s="35" t="s">
        <v>127</v>
      </c>
      <c r="F41" s="43">
        <v>0.03498842592592593</v>
      </c>
      <c r="G41" s="18" t="str">
        <f t="shared" si="0"/>
        <v>5.02/km</v>
      </c>
      <c r="H41" s="19">
        <f t="shared" si="3"/>
        <v>0.01172453703703704</v>
      </c>
      <c r="I41" s="19">
        <f t="shared" si="4"/>
        <v>0.0016550925925925969</v>
      </c>
    </row>
    <row r="42" spans="1:9" ht="12.75">
      <c r="A42" s="17">
        <v>39</v>
      </c>
      <c r="B42" s="35" t="s">
        <v>69</v>
      </c>
      <c r="C42" s="35" t="s">
        <v>70</v>
      </c>
      <c r="D42" s="36" t="s">
        <v>58</v>
      </c>
      <c r="E42" s="35" t="s">
        <v>100</v>
      </c>
      <c r="F42" s="43">
        <v>0.03525462962962963</v>
      </c>
      <c r="G42" s="18" t="str">
        <f t="shared" si="0"/>
        <v>5.05/km</v>
      </c>
      <c r="H42" s="19">
        <f t="shared" si="3"/>
        <v>0.01199074074074074</v>
      </c>
      <c r="I42" s="19">
        <f t="shared" si="4"/>
        <v>0.004328703703703703</v>
      </c>
    </row>
    <row r="43" spans="1:9" ht="12.75">
      <c r="A43" s="17">
        <v>40</v>
      </c>
      <c r="B43" s="37" t="s">
        <v>29</v>
      </c>
      <c r="C43" s="37" t="s">
        <v>30</v>
      </c>
      <c r="D43" s="38" t="s">
        <v>23</v>
      </c>
      <c r="E43" s="35" t="s">
        <v>100</v>
      </c>
      <c r="F43" s="43">
        <v>0.03525462962962963</v>
      </c>
      <c r="G43" s="18" t="str">
        <f t="shared" si="0"/>
        <v>5.05/km</v>
      </c>
      <c r="H43" s="19">
        <f t="shared" si="3"/>
        <v>0.01199074074074074</v>
      </c>
      <c r="I43" s="19">
        <f t="shared" si="4"/>
        <v>0.009976851851851851</v>
      </c>
    </row>
    <row r="44" spans="1:9" ht="12.75">
      <c r="A44" s="17">
        <v>41</v>
      </c>
      <c r="B44" s="37" t="s">
        <v>128</v>
      </c>
      <c r="C44" s="37" t="s">
        <v>129</v>
      </c>
      <c r="D44" s="38" t="s">
        <v>130</v>
      </c>
      <c r="E44" s="37" t="s">
        <v>91</v>
      </c>
      <c r="F44" s="43">
        <v>0.03597222222222222</v>
      </c>
      <c r="G44" s="18" t="str">
        <f t="shared" si="0"/>
        <v>5.11/km</v>
      </c>
      <c r="H44" s="19">
        <f t="shared" si="3"/>
        <v>0.012708333333333328</v>
      </c>
      <c r="I44" s="19">
        <f t="shared" si="4"/>
        <v>0</v>
      </c>
    </row>
    <row r="45" spans="1:9" ht="12.75">
      <c r="A45" s="17">
        <v>42</v>
      </c>
      <c r="B45" s="37" t="s">
        <v>131</v>
      </c>
      <c r="C45" s="37" t="s">
        <v>132</v>
      </c>
      <c r="D45" s="38" t="s">
        <v>55</v>
      </c>
      <c r="E45" s="37" t="s">
        <v>49</v>
      </c>
      <c r="F45" s="43">
        <v>0.036041666666666666</v>
      </c>
      <c r="G45" s="18" t="str">
        <f t="shared" si="0"/>
        <v>5.11/km</v>
      </c>
      <c r="H45" s="19">
        <f t="shared" si="3"/>
        <v>0.012777777777777777</v>
      </c>
      <c r="I45" s="19">
        <f t="shared" si="4"/>
        <v>0.0038541666666666655</v>
      </c>
    </row>
    <row r="46" spans="1:9" ht="12.75">
      <c r="A46" s="17">
        <v>43</v>
      </c>
      <c r="B46" s="35" t="s">
        <v>73</v>
      </c>
      <c r="C46" s="35" t="s">
        <v>74</v>
      </c>
      <c r="D46" s="36" t="s">
        <v>14</v>
      </c>
      <c r="E46" s="35" t="s">
        <v>15</v>
      </c>
      <c r="F46" s="43">
        <v>0.03636574074074074</v>
      </c>
      <c r="G46" s="18" t="str">
        <f t="shared" si="0"/>
        <v>5.14/km</v>
      </c>
      <c r="H46" s="19">
        <f t="shared" si="3"/>
        <v>0.01310185185185185</v>
      </c>
      <c r="I46" s="19">
        <f t="shared" si="4"/>
        <v>0.01310185185185185</v>
      </c>
    </row>
    <row r="47" spans="1:9" ht="12.75">
      <c r="A47" s="17">
        <v>44</v>
      </c>
      <c r="B47" s="35" t="s">
        <v>133</v>
      </c>
      <c r="C47" s="35" t="s">
        <v>134</v>
      </c>
      <c r="D47" s="36" t="s">
        <v>135</v>
      </c>
      <c r="E47" s="35" t="s">
        <v>100</v>
      </c>
      <c r="F47" s="43">
        <v>0.03662037037037037</v>
      </c>
      <c r="G47" s="18" t="str">
        <f t="shared" si="0"/>
        <v>5.16/km</v>
      </c>
      <c r="H47" s="19">
        <f t="shared" si="3"/>
        <v>0.013356481481481483</v>
      </c>
      <c r="I47" s="19">
        <f t="shared" si="4"/>
        <v>0</v>
      </c>
    </row>
    <row r="48" spans="1:9" ht="12.75">
      <c r="A48" s="17">
        <v>45</v>
      </c>
      <c r="B48" s="35" t="s">
        <v>10</v>
      </c>
      <c r="C48" s="35" t="s">
        <v>68</v>
      </c>
      <c r="D48" s="36" t="s">
        <v>64</v>
      </c>
      <c r="E48" s="35" t="s">
        <v>15</v>
      </c>
      <c r="F48" s="43">
        <v>0.03686342592592593</v>
      </c>
      <c r="G48" s="18" t="str">
        <f t="shared" si="0"/>
        <v>5.19/km</v>
      </c>
      <c r="H48" s="19">
        <f t="shared" si="3"/>
        <v>0.013599537037037042</v>
      </c>
      <c r="I48" s="19">
        <f t="shared" si="4"/>
        <v>0.004062500000000004</v>
      </c>
    </row>
    <row r="49" spans="1:9" ht="12.75">
      <c r="A49" s="17">
        <v>46</v>
      </c>
      <c r="B49" s="35" t="s">
        <v>136</v>
      </c>
      <c r="C49" s="35" t="s">
        <v>86</v>
      </c>
      <c r="D49" s="36" t="s">
        <v>67</v>
      </c>
      <c r="E49" s="35" t="s">
        <v>15</v>
      </c>
      <c r="F49" s="43">
        <v>0.036909722222222226</v>
      </c>
      <c r="G49" s="18" t="str">
        <f t="shared" si="0"/>
        <v>5.19/km</v>
      </c>
      <c r="H49" s="19">
        <f t="shared" si="3"/>
        <v>0.013645833333333336</v>
      </c>
      <c r="I49" s="19">
        <f t="shared" si="4"/>
        <v>0.010150462962962969</v>
      </c>
    </row>
    <row r="50" spans="1:9" ht="12.75">
      <c r="A50" s="17">
        <v>47</v>
      </c>
      <c r="B50" s="37" t="s">
        <v>75</v>
      </c>
      <c r="C50" s="37" t="s">
        <v>76</v>
      </c>
      <c r="D50" s="38" t="s">
        <v>65</v>
      </c>
      <c r="E50" s="37" t="s">
        <v>20</v>
      </c>
      <c r="F50" s="43">
        <v>0.03817129629629629</v>
      </c>
      <c r="G50" s="18" t="str">
        <f t="shared" si="0"/>
        <v>5.30/km</v>
      </c>
      <c r="H50" s="19">
        <f t="shared" si="3"/>
        <v>0.014907407407407404</v>
      </c>
      <c r="I50" s="19">
        <f t="shared" si="4"/>
        <v>0.0034490740740740697</v>
      </c>
    </row>
    <row r="51" spans="1:9" ht="12.75">
      <c r="A51" s="17">
        <v>48</v>
      </c>
      <c r="B51" s="37" t="s">
        <v>77</v>
      </c>
      <c r="C51" s="37" t="s">
        <v>78</v>
      </c>
      <c r="D51" s="38" t="s">
        <v>52</v>
      </c>
      <c r="E51" s="35" t="s">
        <v>45</v>
      </c>
      <c r="F51" s="43">
        <v>0.03900462962962963</v>
      </c>
      <c r="G51" s="18" t="str">
        <f t="shared" si="0"/>
        <v>5.37/km</v>
      </c>
      <c r="H51" s="19">
        <f t="shared" si="3"/>
        <v>0.015740740740740743</v>
      </c>
      <c r="I51" s="19">
        <f t="shared" si="4"/>
        <v>0.009456018518518523</v>
      </c>
    </row>
    <row r="52" spans="1:9" ht="12.75">
      <c r="A52" s="17">
        <v>49</v>
      </c>
      <c r="B52" s="37" t="s">
        <v>137</v>
      </c>
      <c r="C52" s="37" t="s">
        <v>138</v>
      </c>
      <c r="D52" s="38" t="s">
        <v>130</v>
      </c>
      <c r="E52" s="37" t="s">
        <v>125</v>
      </c>
      <c r="F52" s="43">
        <v>0.04230324074074074</v>
      </c>
      <c r="G52" s="18" t="str">
        <f t="shared" si="0"/>
        <v>6.06/km</v>
      </c>
      <c r="H52" s="19">
        <f t="shared" si="3"/>
        <v>0.01903935185185185</v>
      </c>
      <c r="I52" s="19">
        <f t="shared" si="4"/>
        <v>0.0063310185185185205</v>
      </c>
    </row>
    <row r="53" spans="1:9" ht="12.75">
      <c r="A53" s="17">
        <v>50</v>
      </c>
      <c r="B53" s="35" t="s">
        <v>139</v>
      </c>
      <c r="C53" s="35" t="s">
        <v>90</v>
      </c>
      <c r="D53" s="36" t="s">
        <v>140</v>
      </c>
      <c r="E53" s="35" t="s">
        <v>15</v>
      </c>
      <c r="F53" s="43">
        <v>0.04520833333333333</v>
      </c>
      <c r="G53" s="18" t="str">
        <f t="shared" si="0"/>
        <v>6.31/km</v>
      </c>
      <c r="H53" s="19">
        <f t="shared" si="3"/>
        <v>0.02194444444444444</v>
      </c>
      <c r="I53" s="19">
        <f t="shared" si="4"/>
        <v>0</v>
      </c>
    </row>
    <row r="54" spans="1:9" ht="12.75">
      <c r="A54" s="46">
        <v>51</v>
      </c>
      <c r="B54" s="47" t="s">
        <v>141</v>
      </c>
      <c r="C54" s="47" t="s">
        <v>142</v>
      </c>
      <c r="D54" s="46" t="s">
        <v>34</v>
      </c>
      <c r="E54" s="47" t="s">
        <v>152</v>
      </c>
      <c r="F54" s="48">
        <v>0.04574074074074074</v>
      </c>
      <c r="G54" s="49" t="str">
        <f t="shared" si="0"/>
        <v>6.35/km</v>
      </c>
      <c r="H54" s="50">
        <f t="shared" si="3"/>
        <v>0.022476851851851852</v>
      </c>
      <c r="I54" s="50">
        <f t="shared" si="4"/>
        <v>0.018333333333333333</v>
      </c>
    </row>
    <row r="55" spans="1:9" ht="12.75">
      <c r="A55" s="17">
        <v>52</v>
      </c>
      <c r="B55" s="35" t="s">
        <v>143</v>
      </c>
      <c r="C55" s="35" t="s">
        <v>144</v>
      </c>
      <c r="D55" s="36" t="s">
        <v>55</v>
      </c>
      <c r="E55" s="35" t="s">
        <v>15</v>
      </c>
      <c r="F55" s="44" t="s">
        <v>92</v>
      </c>
      <c r="G55" s="26">
        <v>0</v>
      </c>
      <c r="H55" s="26">
        <v>0</v>
      </c>
      <c r="I55" s="26">
        <v>0</v>
      </c>
    </row>
    <row r="56" spans="1:9" ht="12.75">
      <c r="A56" s="17">
        <v>53</v>
      </c>
      <c r="B56" s="37" t="s">
        <v>79</v>
      </c>
      <c r="C56" s="37" t="s">
        <v>80</v>
      </c>
      <c r="D56" s="38" t="s">
        <v>34</v>
      </c>
      <c r="E56" s="37" t="s">
        <v>20</v>
      </c>
      <c r="F56" s="44" t="s">
        <v>92</v>
      </c>
      <c r="G56" s="26">
        <v>0</v>
      </c>
      <c r="H56" s="26">
        <v>0</v>
      </c>
      <c r="I56" s="26">
        <v>0</v>
      </c>
    </row>
    <row r="57" spans="1:9" ht="12.75">
      <c r="A57" s="17">
        <v>54</v>
      </c>
      <c r="B57" s="35" t="s">
        <v>145</v>
      </c>
      <c r="C57" s="35" t="s">
        <v>146</v>
      </c>
      <c r="D57" s="36" t="s">
        <v>147</v>
      </c>
      <c r="E57" s="35" t="s">
        <v>15</v>
      </c>
      <c r="F57" s="44" t="s">
        <v>92</v>
      </c>
      <c r="G57" s="26">
        <v>0</v>
      </c>
      <c r="H57" s="26">
        <v>0</v>
      </c>
      <c r="I57" s="26">
        <v>0</v>
      </c>
    </row>
    <row r="58" spans="1:9" ht="12.75">
      <c r="A58" s="17">
        <v>55</v>
      </c>
      <c r="B58" s="35" t="s">
        <v>148</v>
      </c>
      <c r="C58" s="35" t="s">
        <v>22</v>
      </c>
      <c r="D58" s="36" t="s">
        <v>147</v>
      </c>
      <c r="E58" s="35" t="s">
        <v>15</v>
      </c>
      <c r="F58" s="44" t="s">
        <v>92</v>
      </c>
      <c r="G58" s="26">
        <v>0</v>
      </c>
      <c r="H58" s="26">
        <v>0</v>
      </c>
      <c r="I58" s="26">
        <v>0</v>
      </c>
    </row>
    <row r="59" spans="1:9" ht="13.5" thickBot="1">
      <c r="A59" s="39">
        <v>56</v>
      </c>
      <c r="B59" s="40" t="s">
        <v>149</v>
      </c>
      <c r="C59" s="40" t="s">
        <v>32</v>
      </c>
      <c r="D59" s="41" t="s">
        <v>58</v>
      </c>
      <c r="E59" s="40" t="s">
        <v>110</v>
      </c>
      <c r="F59" s="45" t="s">
        <v>92</v>
      </c>
      <c r="G59" s="28">
        <v>0</v>
      </c>
      <c r="H59" s="28">
        <v>0</v>
      </c>
      <c r="I59" s="28">
        <v>0</v>
      </c>
    </row>
  </sheetData>
  <autoFilter ref="A3:I5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pane ySplit="3" topLeftCell="BM4" activePane="bottomLeft" state="frozen"/>
      <selection pane="topLeft" activeCell="A1" sqref="A1"/>
      <selection pane="bottomLeft" activeCell="G12" sqref="F12:G12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1" t="str">
        <f>Individuale!A1</f>
        <v>Memorial Enrico Leoncini</v>
      </c>
      <c r="B1" s="31"/>
      <c r="C1" s="31"/>
    </row>
    <row r="2" spans="1:3" ht="33" customHeight="1">
      <c r="A2" s="32" t="str">
        <f>Individuale!A2&amp;" km. "&amp;Individuale!I2</f>
        <v>Poggio Fidoni (RI) Italia - Sabato 19/06/2010 km. 10</v>
      </c>
      <c r="B2" s="32"/>
      <c r="C2" s="32"/>
    </row>
    <row r="3" spans="1:3" ht="24.75" customHeight="1" thickBot="1">
      <c r="A3" s="12" t="s">
        <v>1</v>
      </c>
      <c r="B3" s="13" t="s">
        <v>5</v>
      </c>
      <c r="C3" s="13" t="s">
        <v>11</v>
      </c>
    </row>
    <row r="4" spans="1:3" ht="15" customHeight="1">
      <c r="A4" s="15">
        <v>1</v>
      </c>
      <c r="B4" s="20" t="s">
        <v>15</v>
      </c>
      <c r="C4" s="23">
        <v>14</v>
      </c>
    </row>
    <row r="5" spans="1:3" ht="15" customHeight="1">
      <c r="A5" s="18">
        <v>2</v>
      </c>
      <c r="B5" s="21" t="s">
        <v>100</v>
      </c>
      <c r="C5" s="24">
        <v>11</v>
      </c>
    </row>
    <row r="6" spans="1:3" ht="15" customHeight="1">
      <c r="A6" s="49">
        <v>3</v>
      </c>
      <c r="B6" s="51" t="s">
        <v>152</v>
      </c>
      <c r="C6" s="52">
        <v>4</v>
      </c>
    </row>
    <row r="7" spans="1:3" ht="15" customHeight="1">
      <c r="A7" s="18">
        <v>4</v>
      </c>
      <c r="B7" s="21" t="s">
        <v>45</v>
      </c>
      <c r="C7" s="24">
        <v>4</v>
      </c>
    </row>
    <row r="8" spans="1:3" ht="15" customHeight="1">
      <c r="A8" s="18">
        <v>5</v>
      </c>
      <c r="B8" s="21" t="s">
        <v>20</v>
      </c>
      <c r="C8" s="24">
        <v>3</v>
      </c>
    </row>
    <row r="9" spans="1:3" ht="15" customHeight="1">
      <c r="A9" s="18">
        <v>6</v>
      </c>
      <c r="B9" s="21" t="s">
        <v>28</v>
      </c>
      <c r="C9" s="24">
        <v>2</v>
      </c>
    </row>
    <row r="10" spans="1:3" ht="15" customHeight="1">
      <c r="A10" s="18">
        <v>7</v>
      </c>
      <c r="B10" s="21" t="s">
        <v>49</v>
      </c>
      <c r="C10" s="24">
        <v>2</v>
      </c>
    </row>
    <row r="11" spans="1:3" ht="15" customHeight="1">
      <c r="A11" s="18">
        <v>8</v>
      </c>
      <c r="B11" s="21" t="s">
        <v>125</v>
      </c>
      <c r="C11" s="24">
        <v>2</v>
      </c>
    </row>
    <row r="12" spans="1:3" ht="15" customHeight="1">
      <c r="A12" s="18">
        <v>9</v>
      </c>
      <c r="B12" s="21" t="s">
        <v>110</v>
      </c>
      <c r="C12" s="24">
        <v>2</v>
      </c>
    </row>
    <row r="13" spans="1:3" ht="15" customHeight="1">
      <c r="A13" s="18">
        <v>10</v>
      </c>
      <c r="B13" s="21" t="s">
        <v>99</v>
      </c>
      <c r="C13" s="24">
        <v>1</v>
      </c>
    </row>
    <row r="14" spans="1:3" ht="15" customHeight="1">
      <c r="A14" s="18">
        <v>11</v>
      </c>
      <c r="B14" s="21" t="s">
        <v>91</v>
      </c>
      <c r="C14" s="24">
        <v>1</v>
      </c>
    </row>
    <row r="15" spans="1:3" ht="15" customHeight="1">
      <c r="A15" s="18">
        <v>12</v>
      </c>
      <c r="B15" s="21" t="s">
        <v>94</v>
      </c>
      <c r="C15" s="24">
        <v>1</v>
      </c>
    </row>
    <row r="16" spans="1:3" ht="15" customHeight="1">
      <c r="A16" s="18">
        <v>13</v>
      </c>
      <c r="B16" s="21" t="s">
        <v>115</v>
      </c>
      <c r="C16" s="24">
        <v>1</v>
      </c>
    </row>
    <row r="17" spans="1:3" ht="15" customHeight="1">
      <c r="A17" s="18">
        <v>14</v>
      </c>
      <c r="B17" s="21" t="s">
        <v>37</v>
      </c>
      <c r="C17" s="24">
        <v>1</v>
      </c>
    </row>
    <row r="18" spans="1:3" ht="15" customHeight="1">
      <c r="A18" s="18">
        <v>15</v>
      </c>
      <c r="B18" s="21" t="s">
        <v>27</v>
      </c>
      <c r="C18" s="24">
        <v>1</v>
      </c>
    </row>
    <row r="19" spans="1:3" ht="15" customHeight="1">
      <c r="A19" s="18">
        <v>16</v>
      </c>
      <c r="B19" s="21" t="s">
        <v>97</v>
      </c>
      <c r="C19" s="24">
        <v>1</v>
      </c>
    </row>
    <row r="20" spans="1:3" ht="15" customHeight="1">
      <c r="A20" s="18">
        <v>17</v>
      </c>
      <c r="B20" s="21" t="s">
        <v>127</v>
      </c>
      <c r="C20" s="24">
        <v>1</v>
      </c>
    </row>
    <row r="21" spans="1:3" ht="15" customHeight="1">
      <c r="A21" s="18">
        <v>18</v>
      </c>
      <c r="B21" s="21" t="s">
        <v>107</v>
      </c>
      <c r="C21" s="24">
        <v>1</v>
      </c>
    </row>
    <row r="22" spans="1:3" ht="15" customHeight="1">
      <c r="A22" s="18">
        <v>19</v>
      </c>
      <c r="B22" s="21" t="s">
        <v>112</v>
      </c>
      <c r="C22" s="24">
        <v>1</v>
      </c>
    </row>
    <row r="23" spans="1:3" ht="15" customHeight="1">
      <c r="A23" s="18">
        <v>20</v>
      </c>
      <c r="B23" s="21" t="s">
        <v>105</v>
      </c>
      <c r="C23" s="24">
        <v>1</v>
      </c>
    </row>
    <row r="24" spans="1:3" ht="15" customHeight="1" thickBot="1">
      <c r="A24" s="27">
        <v>21</v>
      </c>
      <c r="B24" s="22" t="s">
        <v>103</v>
      </c>
      <c r="C24" s="25">
        <v>1</v>
      </c>
    </row>
    <row r="25" ht="12.75">
      <c r="C25" s="2">
        <f>SUM(C4:C24)</f>
        <v>56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Wanblee</cp:lastModifiedBy>
  <dcterms:created xsi:type="dcterms:W3CDTF">2010-06-24T16:20:33Z</dcterms:created>
  <dcterms:modified xsi:type="dcterms:W3CDTF">2010-06-24T17:23:43Z</dcterms:modified>
  <cp:category/>
  <cp:version/>
  <cp:contentType/>
  <cp:contentStatus/>
</cp:coreProperties>
</file>