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'Individuale'!$A$3:$I$48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<sst xmlns="http://schemas.openxmlformats.org/spreadsheetml/2006/main" count="422" uniqueCount="214">
  <si>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</si>
  <si>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</si>
  <si>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</si>
  <si>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</si>
  <si>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</si>
  <si>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</si>
  <si>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</si>
  <si>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</si>
  <si>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</si>
  <si>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</si>
  <si>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</si>
  <si>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MM50</t>
  </si>
  <si>
    <t>MM40</t>
  </si>
  <si>
    <t>MM35</t>
  </si>
  <si>
    <t>MM45</t>
  </si>
  <si>
    <t>MM55</t>
  </si>
  <si>
    <t>MM60</t>
  </si>
  <si>
    <t>MM65</t>
  </si>
  <si>
    <t>MM70</t>
  </si>
  <si>
    <t>San Paolo della Croce 4ª edizione</t>
  </si>
  <si>
    <t>Ceccano (FR) Italia - Venerdì 01/05/2009</t>
  </si>
  <si>
    <t xml:space="preserve">FILALI        </t>
  </si>
  <si>
    <t xml:space="preserve">TAYEB         </t>
  </si>
  <si>
    <t xml:space="preserve">S/M  </t>
  </si>
  <si>
    <t xml:space="preserve">ACSI CAMPIDOGLIO PALATINO   </t>
  </si>
  <si>
    <t xml:space="preserve">MAAROUF       </t>
  </si>
  <si>
    <t xml:space="preserve">ABDERRAHIM    </t>
  </si>
  <si>
    <t xml:space="preserve">RUNNING CLUB FUTURA         </t>
  </si>
  <si>
    <t xml:space="preserve">AUCIELLO      </t>
  </si>
  <si>
    <t xml:space="preserve">GIOVANNI      </t>
  </si>
  <si>
    <t>STATO MAGGIORE ESERCITO DAR</t>
  </si>
  <si>
    <t xml:space="preserve">EL MAKHROUT   </t>
  </si>
  <si>
    <t xml:space="preserve">CHERKAOUI     </t>
  </si>
  <si>
    <t xml:space="preserve">RUTIGLIANO    </t>
  </si>
  <si>
    <t xml:space="preserve">PASQUALE      </t>
  </si>
  <si>
    <t xml:space="preserve">ERRADI        </t>
  </si>
  <si>
    <t xml:space="preserve">RACHID        </t>
  </si>
  <si>
    <t xml:space="preserve">COLLEFERRO ATLETICA         </t>
  </si>
  <si>
    <t xml:space="preserve">SQUITIERI     </t>
  </si>
  <si>
    <t xml:space="preserve">ADOLFO        </t>
  </si>
  <si>
    <t>ASDATL.ISAURA VAL.DELL'IRNO</t>
  </si>
  <si>
    <t xml:space="preserve">SOUFYANE      </t>
  </si>
  <si>
    <t xml:space="preserve">EL FADIL      </t>
  </si>
  <si>
    <t xml:space="preserve">PAPOCCIA      </t>
  </si>
  <si>
    <t xml:space="preserve">DIEGO         </t>
  </si>
  <si>
    <t xml:space="preserve">PODISTICA AMATORI MOROLO    </t>
  </si>
  <si>
    <t xml:space="preserve">D'ERCOLE      </t>
  </si>
  <si>
    <t xml:space="preserve">MARIO         </t>
  </si>
  <si>
    <t xml:space="preserve">LATINA RUNNERS              </t>
  </si>
  <si>
    <t xml:space="preserve">LUCE          </t>
  </si>
  <si>
    <t xml:space="preserve">EMILIO        </t>
  </si>
  <si>
    <t xml:space="preserve">MALLOZZI      </t>
  </si>
  <si>
    <t xml:space="preserve">FRANCESCO     </t>
  </si>
  <si>
    <t xml:space="preserve">AM   </t>
  </si>
  <si>
    <t xml:space="preserve">POLI GOLFO                  </t>
  </si>
  <si>
    <t xml:space="preserve">INCOCCIATI    </t>
  </si>
  <si>
    <t xml:space="preserve">EGIDIO        </t>
  </si>
  <si>
    <t xml:space="preserve">ATL. AMICIZIA FIUGGI        </t>
  </si>
  <si>
    <t xml:space="preserve">MARCELLI      </t>
  </si>
  <si>
    <t xml:space="preserve">PIETRO        </t>
  </si>
  <si>
    <t xml:space="preserve">SORA RUNNERS CLUB           </t>
  </si>
  <si>
    <t xml:space="preserve">COMARCA       </t>
  </si>
  <si>
    <t xml:space="preserve">VALENTINO     </t>
  </si>
  <si>
    <t>ASD BRUNI PUBBL. ATL.VOMANO</t>
  </si>
  <si>
    <t xml:space="preserve">CONTENTA      </t>
  </si>
  <si>
    <t xml:space="preserve">SERGIO        </t>
  </si>
  <si>
    <t xml:space="preserve">A.S.D. POD. AVIS PRIVERNO   </t>
  </si>
  <si>
    <t xml:space="preserve">VENDITTI      </t>
  </si>
  <si>
    <t xml:space="preserve">ROMEO         </t>
  </si>
  <si>
    <t xml:space="preserve">GIORGIO       </t>
  </si>
  <si>
    <t xml:space="preserve">FRANCO        </t>
  </si>
  <si>
    <t xml:space="preserve">ATL. TRAINING               </t>
  </si>
  <si>
    <t xml:space="preserve">OI            </t>
  </si>
  <si>
    <t xml:space="preserve">VITTORIO      </t>
  </si>
  <si>
    <t xml:space="preserve">POD. FISIOSPORT             </t>
  </si>
  <si>
    <t xml:space="preserve">COIA          </t>
  </si>
  <si>
    <t xml:space="preserve">ANTONIO       </t>
  </si>
  <si>
    <t xml:space="preserve">TRENTO        </t>
  </si>
  <si>
    <t xml:space="preserve">SANDRO        </t>
  </si>
  <si>
    <t xml:space="preserve">CORLIANO'     </t>
  </si>
  <si>
    <t>ETTORE STEFANO</t>
  </si>
  <si>
    <t xml:space="preserve">COM. SCUOLE DELL'ESERCITO   </t>
  </si>
  <si>
    <t xml:space="preserve">TASI          </t>
  </si>
  <si>
    <t xml:space="preserve">ILIR          </t>
  </si>
  <si>
    <t xml:space="preserve">VISOCCHI      </t>
  </si>
  <si>
    <t xml:space="preserve">ROBERTO       </t>
  </si>
  <si>
    <t xml:space="preserve">UISP ATINA TRAIL RUNNING    </t>
  </si>
  <si>
    <t xml:space="preserve">PARISI MAGNO  </t>
  </si>
  <si>
    <t>A.S.D. POL. CIOCIARA A.FAVA</t>
  </si>
  <si>
    <t xml:space="preserve">GALASSO       </t>
  </si>
  <si>
    <t xml:space="preserve">ANGELINO      </t>
  </si>
  <si>
    <t xml:space="preserve">PARISI        </t>
  </si>
  <si>
    <t xml:space="preserve">STEFANO       </t>
  </si>
  <si>
    <t xml:space="preserve">MARTELLUZZI   </t>
  </si>
  <si>
    <t xml:space="preserve">ALESSANDRO    </t>
  </si>
  <si>
    <t>NUOTO FIORDALISO ASD-TRIATH</t>
  </si>
  <si>
    <t xml:space="preserve">CORSO         </t>
  </si>
  <si>
    <t xml:space="preserve">VINCENZO      </t>
  </si>
  <si>
    <t xml:space="preserve">ASD POD. AMAT. MOROLO UISP  </t>
  </si>
  <si>
    <t xml:space="preserve">CARA          </t>
  </si>
  <si>
    <t xml:space="preserve">ANGELO        </t>
  </si>
  <si>
    <t xml:space="preserve">AICS CLUB ATL. CENTRALE       </t>
  </si>
  <si>
    <t xml:space="preserve">MENENTI       </t>
  </si>
  <si>
    <t xml:space="preserve">MAURO         </t>
  </si>
  <si>
    <t xml:space="preserve">MERLINO       </t>
  </si>
  <si>
    <t xml:space="preserve">ROLANDO       </t>
  </si>
  <si>
    <t xml:space="preserve">PITTIGLIO     </t>
  </si>
  <si>
    <t xml:space="preserve">SEBASTIEN     </t>
  </si>
  <si>
    <t xml:space="preserve">ANTICO        </t>
  </si>
  <si>
    <t xml:space="preserve">ADRIANO       </t>
  </si>
  <si>
    <t xml:space="preserve">RIZZA         </t>
  </si>
  <si>
    <t xml:space="preserve">GIANLUCA      </t>
  </si>
  <si>
    <t xml:space="preserve">INCITTI       </t>
  </si>
  <si>
    <t xml:space="preserve">FABIO         </t>
  </si>
  <si>
    <t xml:space="preserve">A.S.D. ATL. CECCANO UISP    </t>
  </si>
  <si>
    <t xml:space="preserve">MIZZONI       </t>
  </si>
  <si>
    <t xml:space="preserve">MICHELE       </t>
  </si>
  <si>
    <t xml:space="preserve">POL. NAMASTE' TEAM CLUB     </t>
  </si>
  <si>
    <t xml:space="preserve">CAPRARO       </t>
  </si>
  <si>
    <t xml:space="preserve">GUGLIELMO     </t>
  </si>
  <si>
    <t xml:space="preserve">CANALI        </t>
  </si>
  <si>
    <t xml:space="preserve">GEREMIA       </t>
  </si>
  <si>
    <t xml:space="preserve">ROCCO         </t>
  </si>
  <si>
    <t xml:space="preserve">COLIPI        </t>
  </si>
  <si>
    <t xml:space="preserve">FIORINI       </t>
  </si>
  <si>
    <t xml:space="preserve">FELICE        </t>
  </si>
  <si>
    <t xml:space="preserve">ATL. CASTELLO SORA          </t>
  </si>
  <si>
    <t xml:space="preserve">MALANDRUCCO   </t>
  </si>
  <si>
    <t xml:space="preserve">PIERINO       </t>
  </si>
  <si>
    <t xml:space="preserve">POD. ORO FANTASY            </t>
  </si>
  <si>
    <t xml:space="preserve">RINNA         </t>
  </si>
  <si>
    <t xml:space="preserve">DERIU         </t>
  </si>
  <si>
    <t xml:space="preserve">AGOSTINO      </t>
  </si>
  <si>
    <t xml:space="preserve">MICHELI       </t>
  </si>
  <si>
    <t xml:space="preserve">COZZOLINO     </t>
  </si>
  <si>
    <t xml:space="preserve">RENZI         </t>
  </si>
  <si>
    <t xml:space="preserve">MASSIMO       </t>
  </si>
  <si>
    <t xml:space="preserve">ATL. FROSINONE              </t>
  </si>
  <si>
    <t xml:space="preserve">D'AGUANNO     </t>
  </si>
  <si>
    <t xml:space="preserve">GIORGI        </t>
  </si>
  <si>
    <t xml:space="preserve">MOREA         </t>
  </si>
  <si>
    <t xml:space="preserve">CRUCITO       </t>
  </si>
  <si>
    <t xml:space="preserve">BRUNO         </t>
  </si>
  <si>
    <t xml:space="preserve">GIOVANNETTI   </t>
  </si>
  <si>
    <t xml:space="preserve">ERNESTO       </t>
  </si>
  <si>
    <t xml:space="preserve">USD VALLECORSA              </t>
  </si>
  <si>
    <t xml:space="preserve">PATRIZI       </t>
  </si>
  <si>
    <t xml:space="preserve">ACHILLE       </t>
  </si>
  <si>
    <t xml:space="preserve">RUNNERS CLUB ANAGNI         </t>
  </si>
  <si>
    <t xml:space="preserve">GIUDICI       </t>
  </si>
  <si>
    <t xml:space="preserve">GIANFRANCO    </t>
  </si>
  <si>
    <t xml:space="preserve">C.S.A.IN. FROSINONE         </t>
  </si>
  <si>
    <t xml:space="preserve">MARTINI       </t>
  </si>
  <si>
    <t xml:space="preserve">BELLARDINI    </t>
  </si>
  <si>
    <t xml:space="preserve">GUIDO         </t>
  </si>
  <si>
    <t xml:space="preserve">BUFALINI      </t>
  </si>
  <si>
    <t xml:space="preserve">FABBRIZI      </t>
  </si>
  <si>
    <t xml:space="preserve">GIUSEPPE      </t>
  </si>
  <si>
    <t xml:space="preserve">DE MARCO      </t>
  </si>
  <si>
    <t xml:space="preserve">OLIMPIC MARINA              </t>
  </si>
  <si>
    <t xml:space="preserve">BRIGANTI      </t>
  </si>
  <si>
    <t xml:space="preserve">RAIMONDI      </t>
  </si>
  <si>
    <t xml:space="preserve">CRISTIAN      </t>
  </si>
  <si>
    <t xml:space="preserve">ARCESE        </t>
  </si>
  <si>
    <t xml:space="preserve">ERMANNO       </t>
  </si>
  <si>
    <t xml:space="preserve">ATLETICA ARCE               </t>
  </si>
  <si>
    <t xml:space="preserve">MISERICORDIA  </t>
  </si>
  <si>
    <t xml:space="preserve">PROIETTI      </t>
  </si>
  <si>
    <t xml:space="preserve">SILVANO       </t>
  </si>
  <si>
    <t xml:space="preserve">CARBONE       </t>
  </si>
  <si>
    <t xml:space="preserve">DI SORA       </t>
  </si>
  <si>
    <t xml:space="preserve">SOLLI         </t>
  </si>
  <si>
    <t xml:space="preserve">WALTER        </t>
  </si>
  <si>
    <t xml:space="preserve">FUNARI        </t>
  </si>
  <si>
    <t xml:space="preserve">GIAMPIERO     </t>
  </si>
  <si>
    <t xml:space="preserve">POMPA         </t>
  </si>
  <si>
    <t xml:space="preserve">SIMONA        </t>
  </si>
  <si>
    <t>MF40</t>
  </si>
  <si>
    <t>ASD CENTRO FITNESS MONTELLO</t>
  </si>
  <si>
    <t xml:space="preserve">LEO           </t>
  </si>
  <si>
    <t xml:space="preserve">BATTISTI      </t>
  </si>
  <si>
    <t xml:space="preserve">GIULIANO      </t>
  </si>
  <si>
    <t xml:space="preserve">VITOZZI       </t>
  </si>
  <si>
    <t xml:space="preserve">FROSONI       </t>
  </si>
  <si>
    <t xml:space="preserve">ZUCCARO       </t>
  </si>
  <si>
    <t xml:space="preserve">LANNI         </t>
  </si>
  <si>
    <t xml:space="preserve">LIBERATORI    </t>
  </si>
  <si>
    <t xml:space="preserve">DARIO         </t>
  </si>
  <si>
    <t xml:space="preserve">FABRIZI       </t>
  </si>
  <si>
    <t xml:space="preserve">LUCARELLI     </t>
  </si>
  <si>
    <t xml:space="preserve">NAZARIO       </t>
  </si>
  <si>
    <t xml:space="preserve">MATTEI        </t>
  </si>
  <si>
    <t xml:space="preserve">ELEUTERIO     </t>
  </si>
  <si>
    <t xml:space="preserve">MASSA         </t>
  </si>
  <si>
    <t xml:space="preserve">DIANA         </t>
  </si>
  <si>
    <t xml:space="preserve">PERSICO       </t>
  </si>
  <si>
    <t xml:space="preserve">MERCURI       </t>
  </si>
  <si>
    <t xml:space="preserve">ENRICO        </t>
  </si>
  <si>
    <t xml:space="preserve">COLURCIO      </t>
  </si>
  <si>
    <t xml:space="preserve">RAFFAELE      </t>
  </si>
  <si>
    <t>MM75</t>
  </si>
  <si>
    <t xml:space="preserve">AGOMERI       </t>
  </si>
  <si>
    <t xml:space="preserve">DANTE         </t>
  </si>
  <si>
    <t xml:space="preserve">ISABELLI      </t>
  </si>
  <si>
    <t xml:space="preserve">OSVALDO       </t>
  </si>
  <si>
    <t xml:space="preserve">MARACCHIONI   </t>
  </si>
  <si>
    <t xml:space="preserve">ROSELLA       </t>
  </si>
  <si>
    <t>MF50</t>
  </si>
  <si>
    <t xml:space="preserve">RUSSO         </t>
  </si>
  <si>
    <t xml:space="preserve">MARISA        </t>
  </si>
  <si>
    <t xml:space="preserve">ROMEI         </t>
  </si>
  <si>
    <t xml:space="preserve">GRADELLINI    </t>
  </si>
  <si>
    <t xml:space="preserve">PAOLA         </t>
  </si>
  <si>
    <t xml:space="preserve">MF45 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</si>
</sst>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  <numFmt numFmtId="167" formatCode="\ h:mm:ss"/>
  </numFmts>
  <fonts count="14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sz val="10"/>
      <name val="Comic Sans MS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1" fontId="6" fillId="3" borderId="7" xfId="0" applyNumberFormat="1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1" fontId="0" fillId="3" borderId="5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165" fontId="0" fillId="0" borderId="7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5" fontId="0" fillId="0" borderId="3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1" fontId="4" fillId="3" borderId="5" xfId="0" applyNumberFormat="1" applyFont="1" applyFill="1" applyBorder="1" applyAlignment="1">
      <alignment horizontal="center" vertical="center" wrapText="1"/>
    </xf>
    <xf numFmtId="0" fontId="0" fillId="0" borderId="7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5" fillId="3" borderId="5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1" fillId="3" borderId="8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21" fontId="0" fillId="0" borderId="7" xfId="0" applyNumberFormat="1" applyFont="1" applyBorder="1" applyAlignment="1">
      <alignment horizontal="center" vertical="center"/>
    </xf>
    <xf numFmtId="21" fontId="0" fillId="0" borderId="3" xfId="0" applyNumberFormat="1" applyFont="1" applyBorder="1" applyAlignment="1">
      <alignment horizontal="center" vertical="center"/>
    </xf>
    <xf numFmtId="21" fontId="0" fillId="0" borderId="4" xfId="0" applyNumberFormat="1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7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4" customWidth="1"/>
    <col min="2" max="2" width="20.7109375" style="0" customWidth="1"/>
    <col min="3" max="3" width="22.8515625" style="0" bestFit="1" customWidth="1"/>
    <col min="4" max="4" width="10.140625" style="3" customWidth="1"/>
    <col min="5" max="5" width="33.8515625" style="30" customWidth="1"/>
    <col min="6" max="6" width="10.140625" style="3" customWidth="1"/>
    <col min="7" max="9" width="10.140625" style="4" customWidth="1"/>
  </cols>
  <sheetData>
    <row r="1" spans="1:9" ht="24.75" customHeight="1" thickBot="1">
      <c r="A1" s="31" t="s">
        <v>19</v>
      </c>
      <c r="B1" s="31"/>
      <c r="C1" s="31"/>
      <c r="D1" s="31"/>
      <c r="E1" s="31"/>
      <c r="F1" s="31"/>
      <c r="G1" s="32"/>
      <c r="H1" s="32"/>
      <c r="I1" s="32"/>
    </row>
    <row r="2" spans="1:9" ht="24.75" customHeight="1" thickBot="1">
      <c r="A2" s="33" t="s">
        <v>20</v>
      </c>
      <c r="B2" s="34"/>
      <c r="C2" s="34"/>
      <c r="D2" s="34"/>
      <c r="E2" s="34"/>
      <c r="F2" s="34"/>
      <c r="G2" s="35"/>
      <c r="H2" s="5" t="s">
        <v>0</v>
      </c>
      <c r="I2" s="6">
        <v>10</v>
      </c>
    </row>
    <row r="3" spans="1:9" ht="37.5" customHeight="1" thickBot="1">
      <c r="A3" s="14" t="s">
        <v>1</v>
      </c>
      <c r="B3" s="25" t="s">
        <v>2</v>
      </c>
      <c r="C3" s="9" t="s">
        <v>3</v>
      </c>
      <c r="D3" s="9" t="s">
        <v>4</v>
      </c>
      <c r="E3" s="29" t="s">
        <v>5</v>
      </c>
      <c r="F3" s="10" t="s">
        <v>6</v>
      </c>
      <c r="G3" s="10" t="s">
        <v>7</v>
      </c>
      <c r="H3" s="10" t="s">
        <v>8</v>
      </c>
      <c r="I3" s="11" t="s">
        <v>9</v>
      </c>
    </row>
    <row r="4" spans="1:9" s="1" customFormat="1" ht="15" customHeight="1">
      <c r="A4" s="18">
        <v>1</v>
      </c>
      <c r="B4" s="26" t="s">
        <v>21</v>
      </c>
      <c r="C4" s="26" t="s">
        <v>22</v>
      </c>
      <c r="D4" s="17" t="s">
        <v>23</v>
      </c>
      <c r="E4" s="26" t="s">
        <v>24</v>
      </c>
      <c r="F4" s="42">
        <v>0.017962962962962962</v>
      </c>
      <c r="G4" s="19" t="str">
        <f aca="true" t="shared" si="0" ref="G4:G67">TEXT(INT((HOUR(F4)*3600+MINUTE(F4)*60+SECOND(F4))/$I$2/60),"0")&amp;"."&amp;TEXT(MOD((HOUR(F4)*3600+MINUTE(F4)*60+SECOND(F4))/$I$2,60),"00")&amp;"/km"</f>
        <v>2.35/km</v>
      </c>
      <c r="H4" s="20">
        <f aca="true" t="shared" si="1" ref="H4:H31">F4-$F$4</f>
        <v>0</v>
      </c>
      <c r="I4" s="20">
        <f>F4-INDEX($F$4:$F$48,MATCH(D4,$D$4:$D$48,0))</f>
        <v>0</v>
      </c>
    </row>
    <row r="5" spans="1:9" s="1" customFormat="1" ht="15" customHeight="1">
      <c r="A5" s="15">
        <v>2</v>
      </c>
      <c r="B5" s="27" t="s">
        <v>25</v>
      </c>
      <c r="C5" s="27" t="s">
        <v>26</v>
      </c>
      <c r="D5" s="7" t="s">
        <v>23</v>
      </c>
      <c r="E5" s="27" t="s">
        <v>27</v>
      </c>
      <c r="F5" s="43">
        <v>0.01826388888888889</v>
      </c>
      <c r="G5" s="21" t="str">
        <f t="shared" si="0"/>
        <v>2.38/km</v>
      </c>
      <c r="H5" s="22">
        <f t="shared" si="1"/>
        <v>0.0003009259259259267</v>
      </c>
      <c r="I5" s="22">
        <f>F5-INDEX($F$4:$F$200,MATCH(D5,$D$4:$D$200,0))</f>
        <v>0.0003009259259259267</v>
      </c>
    </row>
    <row r="6" spans="1:9" s="1" customFormat="1" ht="15" customHeight="1">
      <c r="A6" s="15">
        <v>3</v>
      </c>
      <c r="B6" s="27" t="s">
        <v>28</v>
      </c>
      <c r="C6" s="27" t="s">
        <v>29</v>
      </c>
      <c r="D6" s="7" t="s">
        <v>23</v>
      </c>
      <c r="E6" s="27" t="s">
        <v>30</v>
      </c>
      <c r="F6" s="43">
        <v>0.0184375</v>
      </c>
      <c r="G6" s="21" t="str">
        <f t="shared" si="0"/>
        <v>2.39/km</v>
      </c>
      <c r="H6" s="22">
        <f t="shared" si="1"/>
        <v>0.0004745370370370372</v>
      </c>
      <c r="I6" s="22">
        <f aca="true" t="shared" si="2" ref="I6:I69">F6-INDEX($F$4:$F$200,MATCH(D6,$D$4:$D$200,0))</f>
        <v>0.0004745370370370372</v>
      </c>
    </row>
    <row r="7" spans="1:9" s="1" customFormat="1" ht="15" customHeight="1">
      <c r="A7" s="15">
        <v>4</v>
      </c>
      <c r="B7" s="27" t="s">
        <v>31</v>
      </c>
      <c r="C7" s="27" t="s">
        <v>32</v>
      </c>
      <c r="D7" s="7" t="s">
        <v>23</v>
      </c>
      <c r="E7" s="27" t="s">
        <v>27</v>
      </c>
      <c r="F7" s="43">
        <v>0.018645833333333334</v>
      </c>
      <c r="G7" s="21" t="str">
        <f t="shared" si="0"/>
        <v>2.41/km</v>
      </c>
      <c r="H7" s="22">
        <f t="shared" si="1"/>
        <v>0.0006828703703703719</v>
      </c>
      <c r="I7" s="22">
        <f t="shared" si="2"/>
        <v>0.0006828703703703719</v>
      </c>
    </row>
    <row r="8" spans="1:9" s="1" customFormat="1" ht="15" customHeight="1">
      <c r="A8" s="15">
        <v>5</v>
      </c>
      <c r="B8" s="27" t="s">
        <v>33</v>
      </c>
      <c r="C8" s="27" t="s">
        <v>34</v>
      </c>
      <c r="D8" s="7" t="s">
        <v>23</v>
      </c>
      <c r="E8" s="27" t="s">
        <v>30</v>
      </c>
      <c r="F8" s="43">
        <v>0.018900462962962963</v>
      </c>
      <c r="G8" s="21" t="str">
        <f t="shared" si="0"/>
        <v>2.43/km</v>
      </c>
      <c r="H8" s="22">
        <f t="shared" si="1"/>
        <v>0.0009375000000000008</v>
      </c>
      <c r="I8" s="22">
        <f t="shared" si="2"/>
        <v>0.0009375000000000008</v>
      </c>
    </row>
    <row r="9" spans="1:9" s="1" customFormat="1" ht="15" customHeight="1">
      <c r="A9" s="15">
        <v>6</v>
      </c>
      <c r="B9" s="27" t="s">
        <v>35</v>
      </c>
      <c r="C9" s="27" t="s">
        <v>36</v>
      </c>
      <c r="D9" s="7" t="s">
        <v>23</v>
      </c>
      <c r="E9" s="27" t="s">
        <v>37</v>
      </c>
      <c r="F9" s="43">
        <v>0.019444444444444445</v>
      </c>
      <c r="G9" s="21" t="str">
        <f t="shared" si="0"/>
        <v>2.48/km</v>
      </c>
      <c r="H9" s="22">
        <f t="shared" si="1"/>
        <v>0.001481481481481483</v>
      </c>
      <c r="I9" s="22">
        <f t="shared" si="2"/>
        <v>0.001481481481481483</v>
      </c>
    </row>
    <row r="10" spans="1:9" s="1" customFormat="1" ht="15" customHeight="1">
      <c r="A10" s="15">
        <v>7</v>
      </c>
      <c r="B10" s="27" t="s">
        <v>38</v>
      </c>
      <c r="C10" s="27" t="s">
        <v>39</v>
      </c>
      <c r="D10" s="7" t="s">
        <v>12</v>
      </c>
      <c r="E10" s="27" t="s">
        <v>40</v>
      </c>
      <c r="F10" s="43">
        <v>0.019664351851851853</v>
      </c>
      <c r="G10" s="21" t="str">
        <f t="shared" si="0"/>
        <v>2.50/km</v>
      </c>
      <c r="H10" s="22">
        <f t="shared" si="1"/>
        <v>0.0017013888888888912</v>
      </c>
      <c r="I10" s="22">
        <f t="shared" si="2"/>
        <v>0</v>
      </c>
    </row>
    <row r="11" spans="1:9" s="1" customFormat="1" ht="15" customHeight="1">
      <c r="A11" s="15">
        <v>8</v>
      </c>
      <c r="B11" s="27" t="s">
        <v>41</v>
      </c>
      <c r="C11" s="27" t="s">
        <v>42</v>
      </c>
      <c r="D11" s="7" t="s">
        <v>23</v>
      </c>
      <c r="E11" s="27" t="s">
        <v>27</v>
      </c>
      <c r="F11" s="43">
        <v>0.019930555555555556</v>
      </c>
      <c r="G11" s="21" t="str">
        <f t="shared" si="0"/>
        <v>2.52/km</v>
      </c>
      <c r="H11" s="22">
        <f t="shared" si="1"/>
        <v>0.0019675925925925937</v>
      </c>
      <c r="I11" s="22">
        <f t="shared" si="2"/>
        <v>0.0019675925925925937</v>
      </c>
    </row>
    <row r="12" spans="1:9" s="1" customFormat="1" ht="15" customHeight="1">
      <c r="A12" s="15">
        <v>9</v>
      </c>
      <c r="B12" s="27" t="s">
        <v>43</v>
      </c>
      <c r="C12" s="27" t="s">
        <v>44</v>
      </c>
      <c r="D12" s="7" t="s">
        <v>13</v>
      </c>
      <c r="E12" s="27" t="s">
        <v>45</v>
      </c>
      <c r="F12" s="43">
        <v>0.020011574074074074</v>
      </c>
      <c r="G12" s="21" t="str">
        <f t="shared" si="0"/>
        <v>2.53/km</v>
      </c>
      <c r="H12" s="22">
        <f t="shared" si="1"/>
        <v>0.002048611111111112</v>
      </c>
      <c r="I12" s="22">
        <f t="shared" si="2"/>
        <v>0</v>
      </c>
    </row>
    <row r="13" spans="1:9" s="1" customFormat="1" ht="15" customHeight="1">
      <c r="A13" s="15">
        <v>10</v>
      </c>
      <c r="B13" s="27" t="s">
        <v>46</v>
      </c>
      <c r="C13" s="27" t="s">
        <v>47</v>
      </c>
      <c r="D13" s="7" t="s">
        <v>13</v>
      </c>
      <c r="E13" s="27" t="s">
        <v>48</v>
      </c>
      <c r="F13" s="43">
        <v>0.020266203703703703</v>
      </c>
      <c r="G13" s="21" t="str">
        <f t="shared" si="0"/>
        <v>2.55/km</v>
      </c>
      <c r="H13" s="22">
        <f t="shared" si="1"/>
        <v>0.002303240740740741</v>
      </c>
      <c r="I13" s="22">
        <f t="shared" si="2"/>
        <v>0.00025462962962962896</v>
      </c>
    </row>
    <row r="14" spans="1:9" s="1" customFormat="1" ht="15" customHeight="1">
      <c r="A14" s="15">
        <v>11</v>
      </c>
      <c r="B14" s="27" t="s">
        <v>49</v>
      </c>
      <c r="C14" s="27" t="s">
        <v>50</v>
      </c>
      <c r="D14" s="7" t="s">
        <v>14</v>
      </c>
      <c r="E14" s="27" t="s">
        <v>40</v>
      </c>
      <c r="F14" s="43">
        <v>0.020983796296296296</v>
      </c>
      <c r="G14" s="21" t="str">
        <f t="shared" si="0"/>
        <v>3.01/km</v>
      </c>
      <c r="H14" s="22">
        <f t="shared" si="1"/>
        <v>0.0030208333333333337</v>
      </c>
      <c r="I14" s="22">
        <f t="shared" si="2"/>
        <v>0</v>
      </c>
    </row>
    <row r="15" spans="1:9" s="1" customFormat="1" ht="15" customHeight="1">
      <c r="A15" s="15">
        <v>12</v>
      </c>
      <c r="B15" s="27" t="s">
        <v>51</v>
      </c>
      <c r="C15" s="27" t="s">
        <v>52</v>
      </c>
      <c r="D15" s="7" t="s">
        <v>53</v>
      </c>
      <c r="E15" s="27" t="s">
        <v>54</v>
      </c>
      <c r="F15" s="43">
        <v>0.020995370370370373</v>
      </c>
      <c r="G15" s="21" t="str">
        <f t="shared" si="0"/>
        <v>3.01/km</v>
      </c>
      <c r="H15" s="22">
        <f t="shared" si="1"/>
        <v>0.0030324074074074107</v>
      </c>
      <c r="I15" s="22">
        <f t="shared" si="2"/>
        <v>0</v>
      </c>
    </row>
    <row r="16" spans="1:9" s="1" customFormat="1" ht="15" customHeight="1">
      <c r="A16" s="15">
        <v>13</v>
      </c>
      <c r="B16" s="27" t="s">
        <v>55</v>
      </c>
      <c r="C16" s="27" t="s">
        <v>56</v>
      </c>
      <c r="D16" s="7" t="s">
        <v>14</v>
      </c>
      <c r="E16" s="27" t="s">
        <v>57</v>
      </c>
      <c r="F16" s="43">
        <v>0.02108796296296296</v>
      </c>
      <c r="G16" s="21" t="str">
        <f t="shared" si="0"/>
        <v>3.02/km</v>
      </c>
      <c r="H16" s="22">
        <f t="shared" si="1"/>
        <v>0.0031249999999999993</v>
      </c>
      <c r="I16" s="22">
        <f t="shared" si="2"/>
        <v>0.0001041666666666656</v>
      </c>
    </row>
    <row r="17" spans="1:9" s="1" customFormat="1" ht="15" customHeight="1">
      <c r="A17" s="15">
        <v>14</v>
      </c>
      <c r="B17" s="27" t="s">
        <v>58</v>
      </c>
      <c r="C17" s="27" t="s">
        <v>59</v>
      </c>
      <c r="D17" s="7" t="s">
        <v>53</v>
      </c>
      <c r="E17" s="27" t="s">
        <v>60</v>
      </c>
      <c r="F17" s="43">
        <v>0.021226851851851854</v>
      </c>
      <c r="G17" s="21" t="str">
        <f t="shared" si="0"/>
        <v>3.03/km</v>
      </c>
      <c r="H17" s="22">
        <f t="shared" si="1"/>
        <v>0.0032638888888888926</v>
      </c>
      <c r="I17" s="22">
        <f t="shared" si="2"/>
        <v>0.00023148148148148182</v>
      </c>
    </row>
    <row r="18" spans="1:9" s="1" customFormat="1" ht="15" customHeight="1">
      <c r="A18" s="15">
        <v>15</v>
      </c>
      <c r="B18" s="27" t="s">
        <v>61</v>
      </c>
      <c r="C18" s="27" t="s">
        <v>62</v>
      </c>
      <c r="D18" s="7" t="s">
        <v>23</v>
      </c>
      <c r="E18" s="27" t="s">
        <v>63</v>
      </c>
      <c r="F18" s="43">
        <v>0.021377314814814818</v>
      </c>
      <c r="G18" s="21" t="str">
        <f t="shared" si="0"/>
        <v>3.05/km</v>
      </c>
      <c r="H18" s="22">
        <f t="shared" si="1"/>
        <v>0.003414351851851856</v>
      </c>
      <c r="I18" s="22">
        <f t="shared" si="2"/>
        <v>0.003414351851851856</v>
      </c>
    </row>
    <row r="19" spans="1:9" s="1" customFormat="1" ht="15" customHeight="1">
      <c r="A19" s="15">
        <v>16</v>
      </c>
      <c r="B19" s="27" t="s">
        <v>64</v>
      </c>
      <c r="C19" s="27" t="s">
        <v>65</v>
      </c>
      <c r="D19" s="7" t="s">
        <v>12</v>
      </c>
      <c r="E19" s="27" t="s">
        <v>66</v>
      </c>
      <c r="F19" s="43">
        <v>0.021504629629629627</v>
      </c>
      <c r="G19" s="21" t="str">
        <f t="shared" si="0"/>
        <v>3.06/km</v>
      </c>
      <c r="H19" s="22">
        <f t="shared" si="1"/>
        <v>0.003541666666666665</v>
      </c>
      <c r="I19" s="22">
        <f t="shared" si="2"/>
        <v>0.001840277777777774</v>
      </c>
    </row>
    <row r="20" spans="1:9" s="1" customFormat="1" ht="15" customHeight="1">
      <c r="A20" s="15">
        <v>17</v>
      </c>
      <c r="B20" s="27" t="s">
        <v>67</v>
      </c>
      <c r="C20" s="27" t="s">
        <v>68</v>
      </c>
      <c r="D20" s="7" t="s">
        <v>12</v>
      </c>
      <c r="E20" s="27" t="s">
        <v>48</v>
      </c>
      <c r="F20" s="43">
        <v>0.02207175925925926</v>
      </c>
      <c r="G20" s="21" t="str">
        <f t="shared" si="0"/>
        <v>3.11/km</v>
      </c>
      <c r="H20" s="22">
        <f t="shared" si="1"/>
        <v>0.004108796296296298</v>
      </c>
      <c r="I20" s="22">
        <f t="shared" si="2"/>
        <v>0.0024074074074074067</v>
      </c>
    </row>
    <row r="21" spans="1:9" s="1" customFormat="1" ht="15" customHeight="1">
      <c r="A21" s="15">
        <v>18</v>
      </c>
      <c r="B21" s="27" t="s">
        <v>69</v>
      </c>
      <c r="C21" s="27" t="s">
        <v>70</v>
      </c>
      <c r="D21" s="7" t="s">
        <v>12</v>
      </c>
      <c r="E21" s="27" t="s">
        <v>71</v>
      </c>
      <c r="F21" s="43">
        <v>0.022314814814814815</v>
      </c>
      <c r="G21" s="21" t="str">
        <f t="shared" si="0"/>
        <v>3.13/km</v>
      </c>
      <c r="H21" s="22">
        <f t="shared" si="1"/>
        <v>0.004351851851851853</v>
      </c>
      <c r="I21" s="22">
        <f t="shared" si="2"/>
        <v>0.002650462962962962</v>
      </c>
    </row>
    <row r="22" spans="1:9" s="1" customFormat="1" ht="15" customHeight="1">
      <c r="A22" s="15">
        <v>19</v>
      </c>
      <c r="B22" s="27" t="s">
        <v>72</v>
      </c>
      <c r="C22" s="27" t="s">
        <v>73</v>
      </c>
      <c r="D22" s="7" t="s">
        <v>53</v>
      </c>
      <c r="E22" s="27" t="s">
        <v>74</v>
      </c>
      <c r="F22" s="43">
        <v>0.022372685185185186</v>
      </c>
      <c r="G22" s="21" t="str">
        <f t="shared" si="0"/>
        <v>3.13/km</v>
      </c>
      <c r="H22" s="22">
        <f t="shared" si="1"/>
        <v>0.004409722222222225</v>
      </c>
      <c r="I22" s="22">
        <f t="shared" si="2"/>
        <v>0.0013773148148148139</v>
      </c>
    </row>
    <row r="23" spans="1:9" s="1" customFormat="1" ht="15" customHeight="1">
      <c r="A23" s="15">
        <v>20</v>
      </c>
      <c r="B23" s="27" t="s">
        <v>75</v>
      </c>
      <c r="C23" s="27" t="s">
        <v>76</v>
      </c>
      <c r="D23" s="7" t="s">
        <v>14</v>
      </c>
      <c r="E23" s="27" t="s">
        <v>66</v>
      </c>
      <c r="F23" s="43">
        <v>0.022650462962962966</v>
      </c>
      <c r="G23" s="21" t="str">
        <f t="shared" si="0"/>
        <v>3.16/km</v>
      </c>
      <c r="H23" s="22">
        <f t="shared" si="1"/>
        <v>0.004687500000000004</v>
      </c>
      <c r="I23" s="22">
        <f t="shared" si="2"/>
        <v>0.0016666666666666705</v>
      </c>
    </row>
    <row r="24" spans="1:9" s="1" customFormat="1" ht="15" customHeight="1">
      <c r="A24" s="15">
        <v>21</v>
      </c>
      <c r="B24" s="27" t="s">
        <v>77</v>
      </c>
      <c r="C24" s="27" t="s">
        <v>78</v>
      </c>
      <c r="D24" s="7" t="s">
        <v>15</v>
      </c>
      <c r="E24" s="27" t="s">
        <v>37</v>
      </c>
      <c r="F24" s="43">
        <v>0.02269675925925926</v>
      </c>
      <c r="G24" s="21" t="str">
        <f t="shared" si="0"/>
        <v>3.16/km</v>
      </c>
      <c r="H24" s="22">
        <f t="shared" si="1"/>
        <v>0.0047337962962962984</v>
      </c>
      <c r="I24" s="22">
        <f t="shared" si="2"/>
        <v>0</v>
      </c>
    </row>
    <row r="25" spans="1:9" s="1" customFormat="1" ht="15" customHeight="1">
      <c r="A25" s="15">
        <v>22</v>
      </c>
      <c r="B25" s="27" t="s">
        <v>79</v>
      </c>
      <c r="C25" s="27" t="s">
        <v>80</v>
      </c>
      <c r="D25" s="7" t="s">
        <v>13</v>
      </c>
      <c r="E25" s="27" t="s">
        <v>81</v>
      </c>
      <c r="F25" s="43">
        <v>0.022743055555555555</v>
      </c>
      <c r="G25" s="21" t="str">
        <f t="shared" si="0"/>
        <v>3.17/km</v>
      </c>
      <c r="H25" s="22">
        <f t="shared" si="1"/>
        <v>0.004780092592592593</v>
      </c>
      <c r="I25" s="22">
        <f t="shared" si="2"/>
        <v>0.0027314814814814806</v>
      </c>
    </row>
    <row r="26" spans="1:9" s="1" customFormat="1" ht="15" customHeight="1">
      <c r="A26" s="15">
        <v>23</v>
      </c>
      <c r="B26" s="27" t="s">
        <v>82</v>
      </c>
      <c r="C26" s="27" t="s">
        <v>83</v>
      </c>
      <c r="D26" s="7" t="s">
        <v>13</v>
      </c>
      <c r="E26" s="27" t="s">
        <v>37</v>
      </c>
      <c r="F26" s="43">
        <v>0.0228125</v>
      </c>
      <c r="G26" s="21" t="str">
        <f t="shared" si="0"/>
        <v>3.17/km</v>
      </c>
      <c r="H26" s="22">
        <f t="shared" si="1"/>
        <v>0.004849537037037038</v>
      </c>
      <c r="I26" s="22">
        <f t="shared" si="2"/>
        <v>0.0028009259259259255</v>
      </c>
    </row>
    <row r="27" spans="1:9" s="2" customFormat="1" ht="15" customHeight="1">
      <c r="A27" s="15">
        <v>24</v>
      </c>
      <c r="B27" s="27" t="s">
        <v>84</v>
      </c>
      <c r="C27" s="27" t="s">
        <v>85</v>
      </c>
      <c r="D27" s="7" t="s">
        <v>13</v>
      </c>
      <c r="E27" s="27" t="s">
        <v>86</v>
      </c>
      <c r="F27" s="43">
        <v>0.02304398148148148</v>
      </c>
      <c r="G27" s="21" t="str">
        <f t="shared" si="0"/>
        <v>3.19/km</v>
      </c>
      <c r="H27" s="22">
        <f t="shared" si="1"/>
        <v>0.005081018518518519</v>
      </c>
      <c r="I27" s="22">
        <f t="shared" si="2"/>
        <v>0.0030324074074074073</v>
      </c>
    </row>
    <row r="28" spans="1:9" s="1" customFormat="1" ht="15" customHeight="1">
      <c r="A28" s="15">
        <v>25</v>
      </c>
      <c r="B28" s="27" t="s">
        <v>87</v>
      </c>
      <c r="C28" s="27" t="s">
        <v>85</v>
      </c>
      <c r="D28" s="7" t="s">
        <v>14</v>
      </c>
      <c r="E28" s="27" t="s">
        <v>88</v>
      </c>
      <c r="F28" s="43">
        <v>0.023113425925925926</v>
      </c>
      <c r="G28" s="21" t="str">
        <f t="shared" si="0"/>
        <v>3.20/km</v>
      </c>
      <c r="H28" s="22">
        <f t="shared" si="1"/>
        <v>0.005150462962962964</v>
      </c>
      <c r="I28" s="22">
        <f t="shared" si="2"/>
        <v>0.0021296296296296306</v>
      </c>
    </row>
    <row r="29" spans="1:9" s="1" customFormat="1" ht="15" customHeight="1">
      <c r="A29" s="15">
        <v>26</v>
      </c>
      <c r="B29" s="27" t="s">
        <v>89</v>
      </c>
      <c r="C29" s="27" t="s">
        <v>90</v>
      </c>
      <c r="D29" s="7" t="s">
        <v>14</v>
      </c>
      <c r="E29" s="27" t="s">
        <v>88</v>
      </c>
      <c r="F29" s="43">
        <v>0.023125</v>
      </c>
      <c r="G29" s="21" t="str">
        <f t="shared" si="0"/>
        <v>3.20/km</v>
      </c>
      <c r="H29" s="22">
        <f t="shared" si="1"/>
        <v>0.005162037037037038</v>
      </c>
      <c r="I29" s="22">
        <f t="shared" si="2"/>
        <v>0.002141203703703704</v>
      </c>
    </row>
    <row r="30" spans="1:9" s="1" customFormat="1" ht="15" customHeight="1">
      <c r="A30" s="15">
        <v>27</v>
      </c>
      <c r="B30" s="27" t="s">
        <v>91</v>
      </c>
      <c r="C30" s="27" t="s">
        <v>92</v>
      </c>
      <c r="D30" s="7" t="s">
        <v>13</v>
      </c>
      <c r="E30" s="27" t="s">
        <v>60</v>
      </c>
      <c r="F30" s="43">
        <v>0.023344907407407408</v>
      </c>
      <c r="G30" s="21" t="str">
        <f t="shared" si="0"/>
        <v>3.22/km</v>
      </c>
      <c r="H30" s="22">
        <f t="shared" si="1"/>
        <v>0.005381944444444446</v>
      </c>
      <c r="I30" s="22">
        <f t="shared" si="2"/>
        <v>0.003333333333333334</v>
      </c>
    </row>
    <row r="31" spans="1:9" s="1" customFormat="1" ht="15" customHeight="1">
      <c r="A31" s="15">
        <v>28</v>
      </c>
      <c r="B31" s="27" t="s">
        <v>93</v>
      </c>
      <c r="C31" s="27" t="s">
        <v>94</v>
      </c>
      <c r="D31" s="7" t="s">
        <v>53</v>
      </c>
      <c r="E31" s="27" t="s">
        <v>95</v>
      </c>
      <c r="F31" s="43">
        <v>0.02344907407407407</v>
      </c>
      <c r="G31" s="21" t="str">
        <f t="shared" si="0"/>
        <v>3.23/km</v>
      </c>
      <c r="H31" s="22">
        <f t="shared" si="1"/>
        <v>0.005486111111111108</v>
      </c>
      <c r="I31" s="22">
        <f t="shared" si="2"/>
        <v>0.0024537037037036975</v>
      </c>
    </row>
    <row r="32" spans="1:9" s="1" customFormat="1" ht="15" customHeight="1">
      <c r="A32" s="15">
        <v>29</v>
      </c>
      <c r="B32" s="27" t="s">
        <v>96</v>
      </c>
      <c r="C32" s="27" t="s">
        <v>97</v>
      </c>
      <c r="D32" s="7" t="s">
        <v>12</v>
      </c>
      <c r="E32" s="27" t="s">
        <v>98</v>
      </c>
      <c r="F32" s="43">
        <v>0.023634259259259258</v>
      </c>
      <c r="G32" s="21" t="str">
        <f t="shared" si="0"/>
        <v>3.24/km</v>
      </c>
      <c r="H32" s="22">
        <f aca="true" t="shared" si="3" ref="H32:H48">F32-$F$4</f>
        <v>0.005671296296296296</v>
      </c>
      <c r="I32" s="22">
        <f t="shared" si="2"/>
        <v>0.003969907407407405</v>
      </c>
    </row>
    <row r="33" spans="1:9" s="1" customFormat="1" ht="15" customHeight="1">
      <c r="A33" s="15">
        <v>30</v>
      </c>
      <c r="B33" s="27" t="s">
        <v>99</v>
      </c>
      <c r="C33" s="27" t="s">
        <v>100</v>
      </c>
      <c r="D33" s="7" t="s">
        <v>15</v>
      </c>
      <c r="E33" s="27" t="s">
        <v>101</v>
      </c>
      <c r="F33" s="43">
        <v>0.023703703703703703</v>
      </c>
      <c r="G33" s="21" t="str">
        <f t="shared" si="0"/>
        <v>3.25/km</v>
      </c>
      <c r="H33" s="22">
        <f t="shared" si="3"/>
        <v>0.005740740740740741</v>
      </c>
      <c r="I33" s="22">
        <f t="shared" si="2"/>
        <v>0.0010069444444444423</v>
      </c>
    </row>
    <row r="34" spans="1:9" s="1" customFormat="1" ht="15" customHeight="1">
      <c r="A34" s="15">
        <v>31</v>
      </c>
      <c r="B34" s="27" t="s">
        <v>102</v>
      </c>
      <c r="C34" s="27" t="s">
        <v>103</v>
      </c>
      <c r="D34" s="7" t="s">
        <v>13</v>
      </c>
      <c r="E34" s="27" t="s">
        <v>45</v>
      </c>
      <c r="F34" s="43">
        <v>0.023715277777777776</v>
      </c>
      <c r="G34" s="21" t="str">
        <f t="shared" si="0"/>
        <v>3.25/km</v>
      </c>
      <c r="H34" s="22">
        <f t="shared" si="3"/>
        <v>0.005752314814814814</v>
      </c>
      <c r="I34" s="22">
        <f t="shared" si="2"/>
        <v>0.003703703703703702</v>
      </c>
    </row>
    <row r="35" spans="1:9" s="1" customFormat="1" ht="15" customHeight="1">
      <c r="A35" s="15">
        <v>32</v>
      </c>
      <c r="B35" s="27" t="s">
        <v>104</v>
      </c>
      <c r="C35" s="27" t="s">
        <v>105</v>
      </c>
      <c r="D35" s="7" t="s">
        <v>14</v>
      </c>
      <c r="E35" s="27" t="s">
        <v>98</v>
      </c>
      <c r="F35" s="43">
        <v>0.02372685185185185</v>
      </c>
      <c r="G35" s="21" t="str">
        <f t="shared" si="0"/>
        <v>3.25/km</v>
      </c>
      <c r="H35" s="22">
        <f t="shared" si="3"/>
        <v>0.005763888888888888</v>
      </c>
      <c r="I35" s="22">
        <f t="shared" si="2"/>
        <v>0.002743055555555554</v>
      </c>
    </row>
    <row r="36" spans="1:9" s="1" customFormat="1" ht="15" customHeight="1">
      <c r="A36" s="15">
        <v>33</v>
      </c>
      <c r="B36" s="27" t="s">
        <v>106</v>
      </c>
      <c r="C36" s="27" t="s">
        <v>107</v>
      </c>
      <c r="D36" s="7" t="s">
        <v>53</v>
      </c>
      <c r="E36" s="27" t="s">
        <v>71</v>
      </c>
      <c r="F36" s="43">
        <v>0.02377314814814815</v>
      </c>
      <c r="G36" s="21" t="str">
        <f t="shared" si="0"/>
        <v>3.25/km</v>
      </c>
      <c r="H36" s="22">
        <f t="shared" si="3"/>
        <v>0.005810185185185189</v>
      </c>
      <c r="I36" s="22">
        <f t="shared" si="2"/>
        <v>0.0027777777777777783</v>
      </c>
    </row>
    <row r="37" spans="1:9" s="1" customFormat="1" ht="15" customHeight="1">
      <c r="A37" s="15">
        <v>34</v>
      </c>
      <c r="B37" s="27" t="s">
        <v>108</v>
      </c>
      <c r="C37" s="27" t="s">
        <v>109</v>
      </c>
      <c r="D37" s="7" t="s">
        <v>53</v>
      </c>
      <c r="E37" s="27" t="s">
        <v>48</v>
      </c>
      <c r="F37" s="43">
        <v>0.023865740740740743</v>
      </c>
      <c r="G37" s="21" t="str">
        <f t="shared" si="0"/>
        <v>3.26/km</v>
      </c>
      <c r="H37" s="22">
        <f t="shared" si="3"/>
        <v>0.005902777777777781</v>
      </c>
      <c r="I37" s="22">
        <f t="shared" si="2"/>
        <v>0.0028703703703703703</v>
      </c>
    </row>
    <row r="38" spans="1:9" s="1" customFormat="1" ht="15" customHeight="1">
      <c r="A38" s="15">
        <v>35</v>
      </c>
      <c r="B38" s="27" t="s">
        <v>110</v>
      </c>
      <c r="C38" s="27" t="s">
        <v>111</v>
      </c>
      <c r="D38" s="7" t="s">
        <v>23</v>
      </c>
      <c r="E38" s="27" t="s">
        <v>88</v>
      </c>
      <c r="F38" s="43">
        <v>0.02400462962962963</v>
      </c>
      <c r="G38" s="21" t="str">
        <f t="shared" si="0"/>
        <v>3.27/km</v>
      </c>
      <c r="H38" s="22">
        <f t="shared" si="3"/>
        <v>0.006041666666666667</v>
      </c>
      <c r="I38" s="22">
        <f t="shared" si="2"/>
        <v>0.006041666666666667</v>
      </c>
    </row>
    <row r="39" spans="1:9" s="1" customFormat="1" ht="15" customHeight="1">
      <c r="A39" s="15">
        <v>36</v>
      </c>
      <c r="B39" s="27" t="s">
        <v>112</v>
      </c>
      <c r="C39" s="27" t="s">
        <v>113</v>
      </c>
      <c r="D39" s="7" t="s">
        <v>13</v>
      </c>
      <c r="E39" s="27" t="s">
        <v>114</v>
      </c>
      <c r="F39" s="43">
        <v>0.02407407407407407</v>
      </c>
      <c r="G39" s="21" t="str">
        <f t="shared" si="0"/>
        <v>3.28/km</v>
      </c>
      <c r="H39" s="22">
        <f t="shared" si="3"/>
        <v>0.006111111111111109</v>
      </c>
      <c r="I39" s="22">
        <f t="shared" si="2"/>
        <v>0.004062499999999997</v>
      </c>
    </row>
    <row r="40" spans="1:9" s="1" customFormat="1" ht="15" customHeight="1">
      <c r="A40" s="15">
        <v>37</v>
      </c>
      <c r="B40" s="27" t="s">
        <v>115</v>
      </c>
      <c r="C40" s="27" t="s">
        <v>116</v>
      </c>
      <c r="D40" s="7" t="s">
        <v>12</v>
      </c>
      <c r="E40" s="27" t="s">
        <v>117</v>
      </c>
      <c r="F40" s="43">
        <v>0.02414351851851852</v>
      </c>
      <c r="G40" s="21" t="str">
        <f t="shared" si="0"/>
        <v>3.29/km</v>
      </c>
      <c r="H40" s="22">
        <f t="shared" si="3"/>
        <v>0.006180555555555557</v>
      </c>
      <c r="I40" s="22">
        <f t="shared" si="2"/>
        <v>0.004479166666666666</v>
      </c>
    </row>
    <row r="41" spans="1:9" s="1" customFormat="1" ht="15" customHeight="1">
      <c r="A41" s="15">
        <v>38</v>
      </c>
      <c r="B41" s="27" t="s">
        <v>118</v>
      </c>
      <c r="C41" s="27" t="s">
        <v>119</v>
      </c>
      <c r="D41" s="7" t="s">
        <v>11</v>
      </c>
      <c r="E41" s="27" t="s">
        <v>54</v>
      </c>
      <c r="F41" s="43">
        <v>0.024166666666666666</v>
      </c>
      <c r="G41" s="21" t="str">
        <f t="shared" si="0"/>
        <v>3.29/km</v>
      </c>
      <c r="H41" s="22">
        <f t="shared" si="3"/>
        <v>0.006203703703703704</v>
      </c>
      <c r="I41" s="22">
        <f t="shared" si="2"/>
        <v>0</v>
      </c>
    </row>
    <row r="42" spans="1:9" s="1" customFormat="1" ht="15" customHeight="1">
      <c r="A42" s="15">
        <v>39</v>
      </c>
      <c r="B42" s="27" t="s">
        <v>120</v>
      </c>
      <c r="C42" s="27" t="s">
        <v>85</v>
      </c>
      <c r="D42" s="7" t="s">
        <v>12</v>
      </c>
      <c r="E42" s="27" t="s">
        <v>98</v>
      </c>
      <c r="F42" s="43">
        <v>0.02424768518518518</v>
      </c>
      <c r="G42" s="21" t="str">
        <f t="shared" si="0"/>
        <v>3.30/km</v>
      </c>
      <c r="H42" s="22">
        <f t="shared" si="3"/>
        <v>0.006284722222222219</v>
      </c>
      <c r="I42" s="22">
        <f t="shared" si="2"/>
        <v>0.004583333333333328</v>
      </c>
    </row>
    <row r="43" spans="1:9" s="1" customFormat="1" ht="15" customHeight="1">
      <c r="A43" s="15">
        <v>40</v>
      </c>
      <c r="B43" s="27" t="s">
        <v>121</v>
      </c>
      <c r="C43" s="27" t="s">
        <v>122</v>
      </c>
      <c r="D43" s="7" t="s">
        <v>14</v>
      </c>
      <c r="E43" s="27" t="s">
        <v>60</v>
      </c>
      <c r="F43" s="43">
        <v>0.024340277777777777</v>
      </c>
      <c r="G43" s="21" t="str">
        <f t="shared" si="0"/>
        <v>3.30/km</v>
      </c>
      <c r="H43" s="22">
        <f t="shared" si="3"/>
        <v>0.006377314814814815</v>
      </c>
      <c r="I43" s="22">
        <f t="shared" si="2"/>
        <v>0.003356481481481481</v>
      </c>
    </row>
    <row r="44" spans="1:9" s="1" customFormat="1" ht="15" customHeight="1">
      <c r="A44" s="15">
        <v>41</v>
      </c>
      <c r="B44" s="27" t="s">
        <v>123</v>
      </c>
      <c r="C44" s="27" t="s">
        <v>29</v>
      </c>
      <c r="D44" s="7" t="s">
        <v>12</v>
      </c>
      <c r="E44" s="27" t="s">
        <v>86</v>
      </c>
      <c r="F44" s="43">
        <v>0.024560185185185185</v>
      </c>
      <c r="G44" s="21" t="str">
        <f t="shared" si="0"/>
        <v>3.32/km</v>
      </c>
      <c r="H44" s="22">
        <f t="shared" si="3"/>
        <v>0.006597222222222223</v>
      </c>
      <c r="I44" s="22">
        <f t="shared" si="2"/>
        <v>0.004895833333333332</v>
      </c>
    </row>
    <row r="45" spans="1:9" s="1" customFormat="1" ht="15" customHeight="1">
      <c r="A45" s="15">
        <v>42</v>
      </c>
      <c r="B45" s="27" t="s">
        <v>124</v>
      </c>
      <c r="C45" s="27" t="s">
        <v>125</v>
      </c>
      <c r="D45" s="7" t="s">
        <v>11</v>
      </c>
      <c r="E45" s="27" t="s">
        <v>126</v>
      </c>
      <c r="F45" s="43">
        <v>0.02478009259259259</v>
      </c>
      <c r="G45" s="21" t="str">
        <f t="shared" si="0"/>
        <v>3.34/km</v>
      </c>
      <c r="H45" s="22">
        <f t="shared" si="3"/>
        <v>0.006817129629629628</v>
      </c>
      <c r="I45" s="22">
        <f t="shared" si="2"/>
        <v>0.0006134259259259235</v>
      </c>
    </row>
    <row r="46" spans="1:9" s="1" customFormat="1" ht="15" customHeight="1">
      <c r="A46" s="15">
        <v>43</v>
      </c>
      <c r="B46" s="27" t="s">
        <v>127</v>
      </c>
      <c r="C46" s="27" t="s">
        <v>128</v>
      </c>
      <c r="D46" s="7" t="s">
        <v>15</v>
      </c>
      <c r="E46" s="27" t="s">
        <v>129</v>
      </c>
      <c r="F46" s="43">
        <v>0.024849537037037035</v>
      </c>
      <c r="G46" s="21" t="str">
        <f t="shared" si="0"/>
        <v>3.35/km</v>
      </c>
      <c r="H46" s="22">
        <f t="shared" si="3"/>
        <v>0.006886574074074073</v>
      </c>
      <c r="I46" s="22">
        <f t="shared" si="2"/>
        <v>0.0021527777777777743</v>
      </c>
    </row>
    <row r="47" spans="1:9" s="1" customFormat="1" ht="15" customHeight="1">
      <c r="A47" s="15">
        <v>44</v>
      </c>
      <c r="B47" s="27" t="s">
        <v>130</v>
      </c>
      <c r="C47" s="27" t="s">
        <v>100</v>
      </c>
      <c r="D47" s="7" t="s">
        <v>12</v>
      </c>
      <c r="E47" s="27" t="s">
        <v>114</v>
      </c>
      <c r="F47" s="43">
        <v>0.024849537037037035</v>
      </c>
      <c r="G47" s="21" t="str">
        <f t="shared" si="0"/>
        <v>3.35/km</v>
      </c>
      <c r="H47" s="22">
        <f t="shared" si="3"/>
        <v>0.006886574074074073</v>
      </c>
      <c r="I47" s="22">
        <f t="shared" si="2"/>
        <v>0.005185185185185182</v>
      </c>
    </row>
    <row r="48" spans="1:9" s="1" customFormat="1" ht="15" customHeight="1">
      <c r="A48" s="15">
        <v>45</v>
      </c>
      <c r="B48" s="27" t="s">
        <v>131</v>
      </c>
      <c r="C48" s="27" t="s">
        <v>132</v>
      </c>
      <c r="D48" s="7" t="s">
        <v>15</v>
      </c>
      <c r="E48" s="27" t="s">
        <v>54</v>
      </c>
      <c r="F48" s="43">
        <v>0.02516203703703704</v>
      </c>
      <c r="G48" s="21" t="str">
        <f t="shared" si="0"/>
        <v>3.37/km</v>
      </c>
      <c r="H48" s="22">
        <f aca="true" t="shared" si="4" ref="H48:H97">F48-$F$4</f>
        <v>0.0071990740740740765</v>
      </c>
      <c r="I48" s="22">
        <f t="shared" si="2"/>
        <v>0.002465277777777778</v>
      </c>
    </row>
    <row r="49" spans="1:9" ht="15" customHeight="1">
      <c r="A49" s="15">
        <v>46</v>
      </c>
      <c r="B49" s="27" t="s">
        <v>133</v>
      </c>
      <c r="C49" s="27" t="s">
        <v>47</v>
      </c>
      <c r="D49" s="7" t="s">
        <v>11</v>
      </c>
      <c r="E49" s="27" t="s">
        <v>114</v>
      </c>
      <c r="F49" s="43">
        <v>0.025208333333333333</v>
      </c>
      <c r="G49" s="21" t="str">
        <f t="shared" si="0"/>
        <v>3.38/km</v>
      </c>
      <c r="H49" s="22">
        <f t="shared" si="4"/>
        <v>0.007245370370370371</v>
      </c>
      <c r="I49" s="22">
        <f t="shared" si="2"/>
        <v>0.0010416666666666664</v>
      </c>
    </row>
    <row r="50" spans="1:9" ht="15" customHeight="1">
      <c r="A50" s="15">
        <v>47</v>
      </c>
      <c r="B50" s="27" t="s">
        <v>134</v>
      </c>
      <c r="C50" s="27" t="s">
        <v>76</v>
      </c>
      <c r="D50" s="7" t="s">
        <v>14</v>
      </c>
      <c r="E50" s="27" t="s">
        <v>88</v>
      </c>
      <c r="F50" s="43">
        <v>0.025277777777777777</v>
      </c>
      <c r="G50" s="21" t="str">
        <f t="shared" si="0"/>
        <v>3.38/km</v>
      </c>
      <c r="H50" s="22">
        <f t="shared" si="4"/>
        <v>0.007314814814814816</v>
      </c>
      <c r="I50" s="22">
        <f t="shared" si="2"/>
        <v>0.004293981481481482</v>
      </c>
    </row>
    <row r="51" spans="1:9" ht="15" customHeight="1">
      <c r="A51" s="15">
        <v>48</v>
      </c>
      <c r="B51" s="27" t="s">
        <v>135</v>
      </c>
      <c r="C51" s="27" t="s">
        <v>136</v>
      </c>
      <c r="D51" s="7" t="s">
        <v>11</v>
      </c>
      <c r="E51" s="27" t="s">
        <v>137</v>
      </c>
      <c r="F51" s="43">
        <v>0.025613425925925925</v>
      </c>
      <c r="G51" s="21" t="str">
        <f t="shared" si="0"/>
        <v>3.41/km</v>
      </c>
      <c r="H51" s="22">
        <f t="shared" si="4"/>
        <v>0.007650462962962963</v>
      </c>
      <c r="I51" s="22">
        <f t="shared" si="2"/>
        <v>0.0014467592592592587</v>
      </c>
    </row>
    <row r="52" spans="1:9" ht="15" customHeight="1">
      <c r="A52" s="15">
        <v>49</v>
      </c>
      <c r="B52" s="27" t="s">
        <v>138</v>
      </c>
      <c r="C52" s="27" t="s">
        <v>76</v>
      </c>
      <c r="D52" s="7" t="s">
        <v>11</v>
      </c>
      <c r="E52" s="27" t="s">
        <v>71</v>
      </c>
      <c r="F52" s="43">
        <v>0.025717592592592594</v>
      </c>
      <c r="G52" s="21" t="str">
        <f t="shared" si="0"/>
        <v>3.42/km</v>
      </c>
      <c r="H52" s="22">
        <f t="shared" si="4"/>
        <v>0.007754629629629632</v>
      </c>
      <c r="I52" s="22">
        <f t="shared" si="2"/>
        <v>0.0015509259259259278</v>
      </c>
    </row>
    <row r="53" spans="1:9" ht="15" customHeight="1">
      <c r="A53" s="15">
        <v>50</v>
      </c>
      <c r="B53" s="27" t="s">
        <v>139</v>
      </c>
      <c r="C53" s="27" t="s">
        <v>59</v>
      </c>
      <c r="D53" s="7" t="s">
        <v>13</v>
      </c>
      <c r="E53" s="27" t="s">
        <v>114</v>
      </c>
      <c r="F53" s="43">
        <v>0.025729166666666664</v>
      </c>
      <c r="G53" s="21" t="str">
        <f t="shared" si="0"/>
        <v>3.42/km</v>
      </c>
      <c r="H53" s="22">
        <f t="shared" si="4"/>
        <v>0.007766203703703702</v>
      </c>
      <c r="I53" s="22">
        <f t="shared" si="2"/>
        <v>0.00571759259259259</v>
      </c>
    </row>
    <row r="54" spans="1:9" ht="15" customHeight="1">
      <c r="A54" s="15">
        <v>51</v>
      </c>
      <c r="B54" s="27" t="s">
        <v>140</v>
      </c>
      <c r="C54" s="27" t="s">
        <v>70</v>
      </c>
      <c r="D54" s="7" t="s">
        <v>13</v>
      </c>
      <c r="E54" s="27" t="s">
        <v>66</v>
      </c>
      <c r="F54" s="43">
        <v>0.026006944444444447</v>
      </c>
      <c r="G54" s="21" t="str">
        <f t="shared" si="0"/>
        <v>3.45/km</v>
      </c>
      <c r="H54" s="22">
        <f t="shared" si="4"/>
        <v>0.008043981481481485</v>
      </c>
      <c r="I54" s="22">
        <f t="shared" si="2"/>
        <v>0.005995370370370373</v>
      </c>
    </row>
    <row r="55" spans="1:9" ht="15" customHeight="1">
      <c r="A55" s="15">
        <v>52</v>
      </c>
      <c r="B55" s="27" t="s">
        <v>141</v>
      </c>
      <c r="C55" s="27" t="s">
        <v>142</v>
      </c>
      <c r="D55" s="7" t="s">
        <v>17</v>
      </c>
      <c r="E55" s="27" t="s">
        <v>40</v>
      </c>
      <c r="F55" s="43">
        <v>0.02625</v>
      </c>
      <c r="G55" s="21" t="str">
        <f t="shared" si="0"/>
        <v>3.47/km</v>
      </c>
      <c r="H55" s="22">
        <f t="shared" si="4"/>
        <v>0.008287037037037037</v>
      </c>
      <c r="I55" s="22">
        <f t="shared" si="2"/>
        <v>0</v>
      </c>
    </row>
    <row r="56" spans="1:9" ht="15" customHeight="1">
      <c r="A56" s="15">
        <v>53</v>
      </c>
      <c r="B56" s="27" t="s">
        <v>143</v>
      </c>
      <c r="C56" s="27" t="s">
        <v>144</v>
      </c>
      <c r="D56" s="7" t="s">
        <v>12</v>
      </c>
      <c r="E56" s="27" t="s">
        <v>145</v>
      </c>
      <c r="F56" s="43">
        <v>0.026458333333333334</v>
      </c>
      <c r="G56" s="21" t="str">
        <f t="shared" si="0"/>
        <v>3.49/km</v>
      </c>
      <c r="H56" s="22">
        <f t="shared" si="4"/>
        <v>0.008495370370370372</v>
      </c>
      <c r="I56" s="22">
        <f t="shared" si="2"/>
        <v>0.006793981481481481</v>
      </c>
    </row>
    <row r="57" spans="1:9" ht="15" customHeight="1">
      <c r="A57" s="15">
        <v>54</v>
      </c>
      <c r="B57" s="27" t="s">
        <v>146</v>
      </c>
      <c r="C57" s="27" t="s">
        <v>147</v>
      </c>
      <c r="D57" s="7" t="s">
        <v>15</v>
      </c>
      <c r="E57" s="27" t="s">
        <v>148</v>
      </c>
      <c r="F57" s="43">
        <v>0.026516203703703698</v>
      </c>
      <c r="G57" s="21" t="str">
        <f t="shared" si="0"/>
        <v>3.49/km</v>
      </c>
      <c r="H57" s="22">
        <f t="shared" si="4"/>
        <v>0.008553240740740736</v>
      </c>
      <c r="I57" s="22">
        <f t="shared" si="2"/>
        <v>0.003819444444444438</v>
      </c>
    </row>
    <row r="58" spans="1:9" ht="15" customHeight="1">
      <c r="A58" s="15">
        <v>55</v>
      </c>
      <c r="B58" s="27" t="s">
        <v>149</v>
      </c>
      <c r="C58" s="27" t="s">
        <v>150</v>
      </c>
      <c r="D58" s="7" t="s">
        <v>53</v>
      </c>
      <c r="E58" s="27" t="s">
        <v>151</v>
      </c>
      <c r="F58" s="43">
        <v>0.02659722222222222</v>
      </c>
      <c r="G58" s="21" t="str">
        <f t="shared" si="0"/>
        <v>3.50/km</v>
      </c>
      <c r="H58" s="22">
        <f t="shared" si="4"/>
        <v>0.008634259259259258</v>
      </c>
      <c r="I58" s="22">
        <f t="shared" si="2"/>
        <v>0.0056018518518518474</v>
      </c>
    </row>
    <row r="59" spans="1:9" ht="15" customHeight="1">
      <c r="A59" s="15">
        <v>56</v>
      </c>
      <c r="B59" s="27" t="s">
        <v>152</v>
      </c>
      <c r="C59" s="27" t="s">
        <v>47</v>
      </c>
      <c r="D59" s="7" t="s">
        <v>12</v>
      </c>
      <c r="E59" s="27" t="s">
        <v>145</v>
      </c>
      <c r="F59" s="43">
        <v>0.026712962962962966</v>
      </c>
      <c r="G59" s="21" t="str">
        <f t="shared" si="0"/>
        <v>3.51/km</v>
      </c>
      <c r="H59" s="22">
        <f t="shared" si="4"/>
        <v>0.008750000000000004</v>
      </c>
      <c r="I59" s="22">
        <f t="shared" si="2"/>
        <v>0.007048611111111113</v>
      </c>
    </row>
    <row r="60" spans="1:9" ht="15" customHeight="1">
      <c r="A60" s="15">
        <v>57</v>
      </c>
      <c r="B60" s="27" t="s">
        <v>121</v>
      </c>
      <c r="C60" s="27" t="s">
        <v>70</v>
      </c>
      <c r="D60" s="7" t="s">
        <v>16</v>
      </c>
      <c r="E60" s="27" t="s">
        <v>60</v>
      </c>
      <c r="F60" s="43">
        <v>0.026782407407407408</v>
      </c>
      <c r="G60" s="21" t="str">
        <f t="shared" si="0"/>
        <v>3.51/km</v>
      </c>
      <c r="H60" s="22">
        <f t="shared" si="4"/>
        <v>0.008819444444444446</v>
      </c>
      <c r="I60" s="22">
        <f t="shared" si="2"/>
        <v>0</v>
      </c>
    </row>
    <row r="61" spans="1:9" ht="15" customHeight="1">
      <c r="A61" s="15">
        <v>58</v>
      </c>
      <c r="B61" s="27" t="s">
        <v>153</v>
      </c>
      <c r="C61" s="27" t="s">
        <v>154</v>
      </c>
      <c r="D61" s="7" t="s">
        <v>14</v>
      </c>
      <c r="E61" s="27" t="s">
        <v>98</v>
      </c>
      <c r="F61" s="43">
        <v>0.026863425925925926</v>
      </c>
      <c r="G61" s="21" t="str">
        <f t="shared" si="0"/>
        <v>3.52/km</v>
      </c>
      <c r="H61" s="22">
        <f t="shared" si="4"/>
        <v>0.008900462962962964</v>
      </c>
      <c r="I61" s="22">
        <f t="shared" si="2"/>
        <v>0.0058796296296296305</v>
      </c>
    </row>
    <row r="62" spans="1:9" ht="15" customHeight="1">
      <c r="A62" s="15">
        <v>59</v>
      </c>
      <c r="B62" s="27" t="s">
        <v>155</v>
      </c>
      <c r="C62" s="27" t="s">
        <v>76</v>
      </c>
      <c r="D62" s="7" t="s">
        <v>11</v>
      </c>
      <c r="E62" s="27" t="s">
        <v>98</v>
      </c>
      <c r="F62" s="43">
        <v>0.026863425925925926</v>
      </c>
      <c r="G62" s="21" t="str">
        <f t="shared" si="0"/>
        <v>3.52/km</v>
      </c>
      <c r="H62" s="22">
        <f t="shared" si="4"/>
        <v>0.008900462962962964</v>
      </c>
      <c r="I62" s="22">
        <f t="shared" si="2"/>
        <v>0.00269675925925926</v>
      </c>
    </row>
    <row r="63" spans="1:9" ht="15" customHeight="1">
      <c r="A63" s="15">
        <v>60</v>
      </c>
      <c r="B63" s="27" t="s">
        <v>156</v>
      </c>
      <c r="C63" s="27" t="s">
        <v>157</v>
      </c>
      <c r="D63" s="7" t="s">
        <v>15</v>
      </c>
      <c r="E63" s="27" t="s">
        <v>148</v>
      </c>
      <c r="F63" s="43">
        <v>0.02702546296296296</v>
      </c>
      <c r="G63" s="21" t="str">
        <f t="shared" si="0"/>
        <v>3.54/km</v>
      </c>
      <c r="H63" s="22">
        <f t="shared" si="4"/>
        <v>0.009062499999999998</v>
      </c>
      <c r="I63" s="22">
        <f t="shared" si="2"/>
        <v>0.004328703703703699</v>
      </c>
    </row>
    <row r="64" spans="1:9" ht="15" customHeight="1">
      <c r="A64" s="15">
        <v>61</v>
      </c>
      <c r="B64" s="27" t="s">
        <v>158</v>
      </c>
      <c r="C64" s="27" t="s">
        <v>157</v>
      </c>
      <c r="D64" s="7" t="s">
        <v>17</v>
      </c>
      <c r="E64" s="27" t="s">
        <v>159</v>
      </c>
      <c r="F64" s="43">
        <v>0.0271875</v>
      </c>
      <c r="G64" s="21" t="str">
        <f t="shared" si="0"/>
        <v>3.55/km</v>
      </c>
      <c r="H64" s="22">
        <f t="shared" si="4"/>
        <v>0.009224537037037038</v>
      </c>
      <c r="I64" s="22">
        <f t="shared" si="2"/>
        <v>0.0009375000000000008</v>
      </c>
    </row>
    <row r="65" spans="1:9" ht="15" customHeight="1">
      <c r="A65" s="15">
        <v>62</v>
      </c>
      <c r="B65" s="27" t="s">
        <v>160</v>
      </c>
      <c r="C65" s="27" t="s">
        <v>76</v>
      </c>
      <c r="D65" s="7" t="s">
        <v>16</v>
      </c>
      <c r="E65" s="27" t="s">
        <v>37</v>
      </c>
      <c r="F65" s="43">
        <v>0.027442129629629632</v>
      </c>
      <c r="G65" s="21" t="str">
        <f t="shared" si="0"/>
        <v>3.57/km</v>
      </c>
      <c r="H65" s="22">
        <f t="shared" si="4"/>
        <v>0.00947916666666667</v>
      </c>
      <c r="I65" s="22">
        <f t="shared" si="2"/>
        <v>0.0006597222222222247</v>
      </c>
    </row>
    <row r="66" spans="1:9" ht="15" customHeight="1">
      <c r="A66" s="15">
        <v>63</v>
      </c>
      <c r="B66" s="27" t="s">
        <v>161</v>
      </c>
      <c r="C66" s="27" t="s">
        <v>162</v>
      </c>
      <c r="D66" s="7" t="s">
        <v>53</v>
      </c>
      <c r="E66" s="27" t="s">
        <v>98</v>
      </c>
      <c r="F66" s="43">
        <v>0.027685185185185188</v>
      </c>
      <c r="G66" s="21" t="str">
        <f t="shared" si="0"/>
        <v>3.59/km</v>
      </c>
      <c r="H66" s="22">
        <f t="shared" si="4"/>
        <v>0.009722222222222226</v>
      </c>
      <c r="I66" s="22">
        <f t="shared" si="2"/>
        <v>0.006689814814814815</v>
      </c>
    </row>
    <row r="67" spans="1:9" ht="15" customHeight="1">
      <c r="A67" s="15">
        <v>64</v>
      </c>
      <c r="B67" s="27" t="s">
        <v>163</v>
      </c>
      <c r="C67" s="27" t="s">
        <v>164</v>
      </c>
      <c r="D67" s="7" t="s">
        <v>15</v>
      </c>
      <c r="E67" s="27" t="s">
        <v>165</v>
      </c>
      <c r="F67" s="43">
        <v>0.027951388888888887</v>
      </c>
      <c r="G67" s="21" t="str">
        <f t="shared" si="0"/>
        <v>4.02/km</v>
      </c>
      <c r="H67" s="22">
        <f t="shared" si="4"/>
        <v>0.009988425925925925</v>
      </c>
      <c r="I67" s="22">
        <f t="shared" si="2"/>
        <v>0.0052546296296296265</v>
      </c>
    </row>
    <row r="68" spans="1:9" ht="15" customHeight="1">
      <c r="A68" s="15">
        <v>65</v>
      </c>
      <c r="B68" s="27" t="s">
        <v>120</v>
      </c>
      <c r="C68" s="27" t="s">
        <v>52</v>
      </c>
      <c r="D68" s="7" t="s">
        <v>12</v>
      </c>
      <c r="E68" s="27" t="s">
        <v>98</v>
      </c>
      <c r="F68" s="43">
        <v>0.02803240740740741</v>
      </c>
      <c r="G68" s="21" t="str">
        <f aca="true" t="shared" si="5" ref="G68:G97">TEXT(INT((HOUR(F68)*3600+MINUTE(F68)*60+SECOND(F68))/$I$2/60),"0")&amp;"."&amp;TEXT(MOD((HOUR(F68)*3600+MINUTE(F68)*60+SECOND(F68))/$I$2,60),"00")&amp;"/km"</f>
        <v>4.02/km</v>
      </c>
      <c r="H68" s="22">
        <f t="shared" si="4"/>
        <v>0.010069444444444447</v>
      </c>
      <c r="I68" s="22">
        <f t="shared" si="2"/>
        <v>0.008368055555555556</v>
      </c>
    </row>
    <row r="69" spans="1:9" ht="15" customHeight="1">
      <c r="A69" s="15">
        <v>66</v>
      </c>
      <c r="B69" s="27" t="s">
        <v>166</v>
      </c>
      <c r="C69" s="27" t="s">
        <v>136</v>
      </c>
      <c r="D69" s="7" t="s">
        <v>13</v>
      </c>
      <c r="E69" s="27" t="s">
        <v>98</v>
      </c>
      <c r="F69" s="43">
        <v>0.02803240740740741</v>
      </c>
      <c r="G69" s="21" t="str">
        <f t="shared" si="5"/>
        <v>4.02/km</v>
      </c>
      <c r="H69" s="22">
        <f t="shared" si="4"/>
        <v>0.010069444444444447</v>
      </c>
      <c r="I69" s="22">
        <f t="shared" si="2"/>
        <v>0.008020833333333335</v>
      </c>
    </row>
    <row r="70" spans="1:9" ht="15" customHeight="1">
      <c r="A70" s="15">
        <v>67</v>
      </c>
      <c r="B70" s="27" t="s">
        <v>167</v>
      </c>
      <c r="C70" s="27" t="s">
        <v>168</v>
      </c>
      <c r="D70" s="7" t="s">
        <v>14</v>
      </c>
      <c r="E70" s="27" t="s">
        <v>148</v>
      </c>
      <c r="F70" s="43">
        <v>0.028287037037037038</v>
      </c>
      <c r="G70" s="21" t="str">
        <f t="shared" si="5"/>
        <v>4.04/km</v>
      </c>
      <c r="H70" s="22">
        <f t="shared" si="4"/>
        <v>0.010324074074074076</v>
      </c>
      <c r="I70" s="22">
        <f aca="true" t="shared" si="6" ref="I70:I96">F70-INDEX($F$4:$F$200,MATCH(D70,$D$4:$D$200,0))</f>
        <v>0.007303240740740742</v>
      </c>
    </row>
    <row r="71" spans="1:9" ht="15" customHeight="1">
      <c r="A71" s="15">
        <v>68</v>
      </c>
      <c r="B71" s="27" t="s">
        <v>169</v>
      </c>
      <c r="C71" s="27" t="s">
        <v>136</v>
      </c>
      <c r="D71" s="7" t="s">
        <v>11</v>
      </c>
      <c r="E71" s="27" t="s">
        <v>98</v>
      </c>
      <c r="F71" s="43">
        <v>0.028414351851851847</v>
      </c>
      <c r="G71" s="21" t="str">
        <f t="shared" si="5"/>
        <v>4.06/km</v>
      </c>
      <c r="H71" s="22">
        <f t="shared" si="4"/>
        <v>0.010451388888888885</v>
      </c>
      <c r="I71" s="22">
        <f t="shared" si="6"/>
        <v>0.004247685185185181</v>
      </c>
    </row>
    <row r="72" spans="1:9" ht="15" customHeight="1">
      <c r="A72" s="15">
        <v>69</v>
      </c>
      <c r="B72" s="27" t="s">
        <v>170</v>
      </c>
      <c r="C72" s="27" t="s">
        <v>52</v>
      </c>
      <c r="D72" s="7" t="s">
        <v>16</v>
      </c>
      <c r="E72" s="27" t="s">
        <v>129</v>
      </c>
      <c r="F72" s="43">
        <v>0.028564814814814817</v>
      </c>
      <c r="G72" s="21" t="str">
        <f t="shared" si="5"/>
        <v>4.07/km</v>
      </c>
      <c r="H72" s="22">
        <f t="shared" si="4"/>
        <v>0.010601851851851855</v>
      </c>
      <c r="I72" s="22">
        <f t="shared" si="6"/>
        <v>0.0017824074074074096</v>
      </c>
    </row>
    <row r="73" spans="1:9" ht="15" customHeight="1">
      <c r="A73" s="15">
        <v>70</v>
      </c>
      <c r="B73" s="27" t="s">
        <v>171</v>
      </c>
      <c r="C73" s="27" t="s">
        <v>172</v>
      </c>
      <c r="D73" s="7" t="s">
        <v>11</v>
      </c>
      <c r="E73" s="27" t="s">
        <v>114</v>
      </c>
      <c r="F73" s="43">
        <v>0.028587962962962964</v>
      </c>
      <c r="G73" s="21" t="str">
        <f t="shared" si="5"/>
        <v>4.07/km</v>
      </c>
      <c r="H73" s="22">
        <f t="shared" si="4"/>
        <v>0.010625000000000002</v>
      </c>
      <c r="I73" s="22">
        <f t="shared" si="6"/>
        <v>0.004421296296296298</v>
      </c>
    </row>
    <row r="74" spans="1:9" ht="15" customHeight="1">
      <c r="A74" s="15">
        <v>71</v>
      </c>
      <c r="B74" s="27" t="s">
        <v>173</v>
      </c>
      <c r="C74" s="27" t="s">
        <v>174</v>
      </c>
      <c r="D74" s="7" t="s">
        <v>53</v>
      </c>
      <c r="E74" s="27" t="s">
        <v>114</v>
      </c>
      <c r="F74" s="43">
        <v>0.029074074074074075</v>
      </c>
      <c r="G74" s="21" t="str">
        <f t="shared" si="5"/>
        <v>4.11/km</v>
      </c>
      <c r="H74" s="22">
        <f t="shared" si="4"/>
        <v>0.011111111111111113</v>
      </c>
      <c r="I74" s="22">
        <f t="shared" si="6"/>
        <v>0.008078703703703703</v>
      </c>
    </row>
    <row r="75" spans="1:9" ht="15" customHeight="1">
      <c r="A75" s="15">
        <v>72</v>
      </c>
      <c r="B75" s="27" t="s">
        <v>175</v>
      </c>
      <c r="C75" s="27" t="s">
        <v>176</v>
      </c>
      <c r="D75" s="7" t="s">
        <v>177</v>
      </c>
      <c r="E75" s="27" t="s">
        <v>178</v>
      </c>
      <c r="F75" s="43">
        <v>0.02972222222222222</v>
      </c>
      <c r="G75" s="21" t="str">
        <f t="shared" si="5"/>
        <v>4.17/km</v>
      </c>
      <c r="H75" s="22">
        <f t="shared" si="4"/>
        <v>0.011759259259259257</v>
      </c>
      <c r="I75" s="22">
        <f t="shared" si="6"/>
        <v>0</v>
      </c>
    </row>
    <row r="76" spans="1:9" ht="15" customHeight="1">
      <c r="A76" s="15">
        <v>73</v>
      </c>
      <c r="B76" s="27" t="s">
        <v>179</v>
      </c>
      <c r="C76" s="27" t="s">
        <v>47</v>
      </c>
      <c r="D76" s="7" t="s">
        <v>14</v>
      </c>
      <c r="E76" s="27" t="s">
        <v>114</v>
      </c>
      <c r="F76" s="43">
        <v>0.02972222222222222</v>
      </c>
      <c r="G76" s="21" t="str">
        <f t="shared" si="5"/>
        <v>4.17/km</v>
      </c>
      <c r="H76" s="22">
        <f t="shared" si="4"/>
        <v>0.011759259259259257</v>
      </c>
      <c r="I76" s="22">
        <f t="shared" si="6"/>
        <v>0.008738425925925924</v>
      </c>
    </row>
    <row r="77" spans="1:9" ht="15" customHeight="1">
      <c r="A77" s="15">
        <v>74</v>
      </c>
      <c r="B77" s="27" t="s">
        <v>180</v>
      </c>
      <c r="C77" s="27" t="s">
        <v>181</v>
      </c>
      <c r="D77" s="7" t="s">
        <v>16</v>
      </c>
      <c r="E77" s="27" t="s">
        <v>37</v>
      </c>
      <c r="F77" s="43">
        <v>0.029826388888888892</v>
      </c>
      <c r="G77" s="21" t="str">
        <f t="shared" si="5"/>
        <v>4.18/km</v>
      </c>
      <c r="H77" s="22">
        <f t="shared" si="4"/>
        <v>0.01186342592592593</v>
      </c>
      <c r="I77" s="22">
        <f t="shared" si="6"/>
        <v>0.0030439814814814843</v>
      </c>
    </row>
    <row r="78" spans="1:9" ht="15" customHeight="1">
      <c r="A78" s="15">
        <v>75</v>
      </c>
      <c r="B78" s="27" t="s">
        <v>182</v>
      </c>
      <c r="C78" s="27" t="s">
        <v>78</v>
      </c>
      <c r="D78" s="7" t="s">
        <v>14</v>
      </c>
      <c r="E78" s="27" t="s">
        <v>98</v>
      </c>
      <c r="F78" s="43">
        <v>0.02990740740740741</v>
      </c>
      <c r="G78" s="21" t="str">
        <f t="shared" si="5"/>
        <v>4.18/km</v>
      </c>
      <c r="H78" s="22">
        <f t="shared" si="4"/>
        <v>0.011944444444444448</v>
      </c>
      <c r="I78" s="22">
        <f t="shared" si="6"/>
        <v>0.008923611111111115</v>
      </c>
    </row>
    <row r="79" spans="1:9" ht="15" customHeight="1">
      <c r="A79" s="15">
        <v>76</v>
      </c>
      <c r="B79" s="27" t="s">
        <v>183</v>
      </c>
      <c r="C79" s="27" t="s">
        <v>113</v>
      </c>
      <c r="D79" s="7" t="s">
        <v>14</v>
      </c>
      <c r="E79" s="27" t="s">
        <v>98</v>
      </c>
      <c r="F79" s="43">
        <v>0.02990740740740741</v>
      </c>
      <c r="G79" s="21" t="str">
        <f t="shared" si="5"/>
        <v>4.18/km</v>
      </c>
      <c r="H79" s="22">
        <f t="shared" si="4"/>
        <v>0.011944444444444448</v>
      </c>
      <c r="I79" s="22">
        <f t="shared" si="6"/>
        <v>0.008923611111111115</v>
      </c>
    </row>
    <row r="80" spans="1:9" ht="15" customHeight="1">
      <c r="A80" s="15">
        <v>77</v>
      </c>
      <c r="B80" s="27" t="s">
        <v>184</v>
      </c>
      <c r="C80" s="27" t="s">
        <v>52</v>
      </c>
      <c r="D80" s="7" t="s">
        <v>11</v>
      </c>
      <c r="E80" s="27" t="s">
        <v>98</v>
      </c>
      <c r="F80" s="43">
        <v>0.030011574074074076</v>
      </c>
      <c r="G80" s="21" t="str">
        <f t="shared" si="5"/>
        <v>4.19/km</v>
      </c>
      <c r="H80" s="22">
        <f t="shared" si="4"/>
        <v>0.012048611111111114</v>
      </c>
      <c r="I80" s="22">
        <f t="shared" si="6"/>
        <v>0.00584490740740741</v>
      </c>
    </row>
    <row r="81" spans="1:9" ht="15" customHeight="1">
      <c r="A81" s="15">
        <v>78</v>
      </c>
      <c r="B81" s="27" t="s">
        <v>185</v>
      </c>
      <c r="C81" s="27" t="s">
        <v>76</v>
      </c>
      <c r="D81" s="7" t="s">
        <v>16</v>
      </c>
      <c r="E81" s="27" t="s">
        <v>71</v>
      </c>
      <c r="F81" s="43">
        <v>0.030104166666666668</v>
      </c>
      <c r="G81" s="21" t="str">
        <f t="shared" si="5"/>
        <v>4.20/km</v>
      </c>
      <c r="H81" s="22">
        <f t="shared" si="4"/>
        <v>0.012141203703703706</v>
      </c>
      <c r="I81" s="22">
        <f t="shared" si="6"/>
        <v>0.0033217592592592604</v>
      </c>
    </row>
    <row r="82" spans="1:9" ht="15" customHeight="1">
      <c r="A82" s="15">
        <v>79</v>
      </c>
      <c r="B82" s="27" t="s">
        <v>186</v>
      </c>
      <c r="C82" s="27" t="s">
        <v>187</v>
      </c>
      <c r="D82" s="7" t="s">
        <v>11</v>
      </c>
      <c r="E82" s="27" t="s">
        <v>148</v>
      </c>
      <c r="F82" s="43">
        <v>0.03045138888888889</v>
      </c>
      <c r="G82" s="21" t="str">
        <f t="shared" si="5"/>
        <v>4.23/km</v>
      </c>
      <c r="H82" s="22">
        <f t="shared" si="4"/>
        <v>0.012488425925925927</v>
      </c>
      <c r="I82" s="22">
        <f t="shared" si="6"/>
        <v>0.006284722222222223</v>
      </c>
    </row>
    <row r="83" spans="1:9" ht="15" customHeight="1">
      <c r="A83" s="15">
        <v>80</v>
      </c>
      <c r="B83" s="27" t="s">
        <v>188</v>
      </c>
      <c r="C83" s="27" t="s">
        <v>29</v>
      </c>
      <c r="D83" s="7" t="s">
        <v>17</v>
      </c>
      <c r="E83" s="27" t="s">
        <v>74</v>
      </c>
      <c r="F83" s="43">
        <v>0.030671296296296294</v>
      </c>
      <c r="G83" s="21" t="str">
        <f t="shared" si="5"/>
        <v>4.25/km</v>
      </c>
      <c r="H83" s="22">
        <f t="shared" si="4"/>
        <v>0.012708333333333332</v>
      </c>
      <c r="I83" s="22">
        <f t="shared" si="6"/>
        <v>0.004421296296296295</v>
      </c>
    </row>
    <row r="84" spans="1:9" ht="15" customHeight="1">
      <c r="A84" s="15">
        <v>81</v>
      </c>
      <c r="B84" s="27" t="s">
        <v>189</v>
      </c>
      <c r="C84" s="27" t="s">
        <v>190</v>
      </c>
      <c r="D84" s="7" t="s">
        <v>11</v>
      </c>
      <c r="E84" s="27" t="s">
        <v>98</v>
      </c>
      <c r="F84" s="43">
        <v>0.03130787037037037</v>
      </c>
      <c r="G84" s="21" t="str">
        <f t="shared" si="5"/>
        <v>4.31/km</v>
      </c>
      <c r="H84" s="22">
        <f t="shared" si="4"/>
        <v>0.013344907407407406</v>
      </c>
      <c r="I84" s="22">
        <f t="shared" si="6"/>
        <v>0.007141203703703702</v>
      </c>
    </row>
    <row r="85" spans="1:9" ht="15" customHeight="1">
      <c r="A85" s="15">
        <v>82</v>
      </c>
      <c r="B85" s="27" t="s">
        <v>191</v>
      </c>
      <c r="C85" s="27" t="s">
        <v>192</v>
      </c>
      <c r="D85" s="7" t="s">
        <v>11</v>
      </c>
      <c r="E85" s="27" t="s">
        <v>165</v>
      </c>
      <c r="F85" s="43">
        <v>0.03253472222222222</v>
      </c>
      <c r="G85" s="21" t="str">
        <f t="shared" si="5"/>
        <v>4.41/km</v>
      </c>
      <c r="H85" s="22">
        <f t="shared" si="4"/>
        <v>0.01457175925925926</v>
      </c>
      <c r="I85" s="22">
        <f t="shared" si="6"/>
        <v>0.008368055555555556</v>
      </c>
    </row>
    <row r="86" spans="1:9" ht="15" customHeight="1">
      <c r="A86" s="15">
        <v>83</v>
      </c>
      <c r="B86" s="27" t="s">
        <v>193</v>
      </c>
      <c r="C86" s="27" t="s">
        <v>50</v>
      </c>
      <c r="D86" s="7" t="s">
        <v>18</v>
      </c>
      <c r="E86" s="27" t="s">
        <v>54</v>
      </c>
      <c r="F86" s="43">
        <v>0.03292824074074074</v>
      </c>
      <c r="G86" s="21" t="str">
        <f t="shared" si="5"/>
        <v>4.45/km</v>
      </c>
      <c r="H86" s="22">
        <f t="shared" si="4"/>
        <v>0.014965277777777775</v>
      </c>
      <c r="I86" s="22">
        <f t="shared" si="6"/>
        <v>0</v>
      </c>
    </row>
    <row r="87" spans="1:9" ht="15" customHeight="1">
      <c r="A87" s="15">
        <v>84</v>
      </c>
      <c r="B87" s="27" t="s">
        <v>194</v>
      </c>
      <c r="C87" s="27" t="s">
        <v>157</v>
      </c>
      <c r="D87" s="7" t="s">
        <v>11</v>
      </c>
      <c r="E87" s="27" t="s">
        <v>114</v>
      </c>
      <c r="F87" s="43">
        <v>0.032962962962962965</v>
      </c>
      <c r="G87" s="21" t="str">
        <f t="shared" si="5"/>
        <v>4.45/km</v>
      </c>
      <c r="H87" s="22">
        <f t="shared" si="4"/>
        <v>0.015000000000000003</v>
      </c>
      <c r="I87" s="22">
        <f t="shared" si="6"/>
        <v>0.008796296296296299</v>
      </c>
    </row>
    <row r="88" spans="1:9" ht="15" customHeight="1">
      <c r="A88" s="15">
        <v>85</v>
      </c>
      <c r="B88" s="27" t="s">
        <v>195</v>
      </c>
      <c r="C88" s="27" t="s">
        <v>50</v>
      </c>
      <c r="D88" s="7" t="s">
        <v>17</v>
      </c>
      <c r="E88" s="27" t="s">
        <v>137</v>
      </c>
      <c r="F88" s="43">
        <v>0.033067129629629634</v>
      </c>
      <c r="G88" s="21" t="str">
        <f t="shared" si="5"/>
        <v>4.46/km</v>
      </c>
      <c r="H88" s="22">
        <f t="shared" si="4"/>
        <v>0.015104166666666672</v>
      </c>
      <c r="I88" s="22">
        <f t="shared" si="6"/>
        <v>0.006817129629629635</v>
      </c>
    </row>
    <row r="89" spans="1:9" ht="15" customHeight="1">
      <c r="A89" s="15">
        <v>86</v>
      </c>
      <c r="B89" s="27" t="s">
        <v>196</v>
      </c>
      <c r="C89" s="27" t="s">
        <v>197</v>
      </c>
      <c r="D89" s="7" t="s">
        <v>14</v>
      </c>
      <c r="E89" s="27" t="s">
        <v>74</v>
      </c>
      <c r="F89" s="43">
        <v>0.033067129629629634</v>
      </c>
      <c r="G89" s="21" t="str">
        <f t="shared" si="5"/>
        <v>4.46/km</v>
      </c>
      <c r="H89" s="22">
        <f t="shared" si="4"/>
        <v>0.015104166666666672</v>
      </c>
      <c r="I89" s="22">
        <f t="shared" si="6"/>
        <v>0.012083333333333338</v>
      </c>
    </row>
    <row r="90" spans="1:9" ht="15" customHeight="1">
      <c r="A90" s="15">
        <v>87</v>
      </c>
      <c r="B90" s="27" t="s">
        <v>198</v>
      </c>
      <c r="C90" s="27" t="s">
        <v>199</v>
      </c>
      <c r="D90" s="7" t="s">
        <v>12</v>
      </c>
      <c r="E90" s="27" t="s">
        <v>178</v>
      </c>
      <c r="F90" s="43">
        <v>0.03339120370370371</v>
      </c>
      <c r="G90" s="21" t="str">
        <f t="shared" si="5"/>
        <v>4.49/km</v>
      </c>
      <c r="H90" s="22">
        <f t="shared" si="4"/>
        <v>0.015428240740740746</v>
      </c>
      <c r="I90" s="22">
        <f t="shared" si="6"/>
        <v>0.013726851851851855</v>
      </c>
    </row>
    <row r="91" spans="1:9" ht="15" customHeight="1">
      <c r="A91" s="15">
        <v>88</v>
      </c>
      <c r="B91" s="27" t="s">
        <v>112</v>
      </c>
      <c r="C91" s="27" t="s">
        <v>100</v>
      </c>
      <c r="D91" s="7" t="s">
        <v>200</v>
      </c>
      <c r="E91" s="27" t="s">
        <v>114</v>
      </c>
      <c r="F91" s="43">
        <v>0.033680555555555554</v>
      </c>
      <c r="G91" s="21" t="str">
        <f t="shared" si="5"/>
        <v>4.51/km</v>
      </c>
      <c r="H91" s="22">
        <f t="shared" si="4"/>
        <v>0.015717592592592592</v>
      </c>
      <c r="I91" s="22">
        <f t="shared" si="6"/>
        <v>0</v>
      </c>
    </row>
    <row r="92" spans="1:9" ht="15" customHeight="1">
      <c r="A92" s="15">
        <v>89</v>
      </c>
      <c r="B92" s="27" t="s">
        <v>201</v>
      </c>
      <c r="C92" s="27" t="s">
        <v>202</v>
      </c>
      <c r="D92" s="7" t="s">
        <v>15</v>
      </c>
      <c r="E92" s="27" t="s">
        <v>66</v>
      </c>
      <c r="F92" s="43">
        <v>0.03515046296296296</v>
      </c>
      <c r="G92" s="21" t="str">
        <f t="shared" si="5"/>
        <v>5.04/km</v>
      </c>
      <c r="H92" s="22">
        <f t="shared" si="4"/>
        <v>0.017187499999999998</v>
      </c>
      <c r="I92" s="22">
        <f t="shared" si="6"/>
        <v>0.0124537037037037</v>
      </c>
    </row>
    <row r="93" spans="1:9" ht="15" customHeight="1">
      <c r="A93" s="15">
        <v>90</v>
      </c>
      <c r="B93" s="27" t="s">
        <v>203</v>
      </c>
      <c r="C93" s="27" t="s">
        <v>204</v>
      </c>
      <c r="D93" s="7" t="s">
        <v>14</v>
      </c>
      <c r="E93" s="27" t="s">
        <v>98</v>
      </c>
      <c r="F93" s="43">
        <v>0.03532407407407407</v>
      </c>
      <c r="G93" s="21" t="str">
        <f t="shared" si="5"/>
        <v>5.05/km</v>
      </c>
      <c r="H93" s="22">
        <f t="shared" si="4"/>
        <v>0.01736111111111111</v>
      </c>
      <c r="I93" s="22">
        <f t="shared" si="6"/>
        <v>0.014340277777777775</v>
      </c>
    </row>
    <row r="94" spans="1:9" ht="15" customHeight="1">
      <c r="A94" s="15">
        <v>91</v>
      </c>
      <c r="B94" s="27" t="s">
        <v>205</v>
      </c>
      <c r="C94" s="27" t="s">
        <v>206</v>
      </c>
      <c r="D94" s="7" t="s">
        <v>207</v>
      </c>
      <c r="E94" s="27" t="s">
        <v>148</v>
      </c>
      <c r="F94" s="43">
        <v>0.0364699074074074</v>
      </c>
      <c r="G94" s="21" t="str">
        <f t="shared" si="5"/>
        <v>5.15/km</v>
      </c>
      <c r="H94" s="22">
        <f t="shared" si="4"/>
        <v>0.01850694444444444</v>
      </c>
      <c r="I94" s="22">
        <f t="shared" si="6"/>
        <v>0</v>
      </c>
    </row>
    <row r="95" spans="1:9" ht="15" customHeight="1">
      <c r="A95" s="15">
        <v>92</v>
      </c>
      <c r="B95" s="27" t="s">
        <v>208</v>
      </c>
      <c r="C95" s="27" t="s">
        <v>209</v>
      </c>
      <c r="D95" s="7" t="s">
        <v>177</v>
      </c>
      <c r="E95" s="27" t="s">
        <v>88</v>
      </c>
      <c r="F95" s="43">
        <v>0.03756944444444445</v>
      </c>
      <c r="G95" s="21" t="str">
        <f t="shared" si="5"/>
        <v>5.25/km</v>
      </c>
      <c r="H95" s="22">
        <f t="shared" si="4"/>
        <v>0.019606481481481485</v>
      </c>
      <c r="I95" s="22">
        <f t="shared" si="6"/>
        <v>0.007847222222222228</v>
      </c>
    </row>
    <row r="96" spans="1:9" ht="15" customHeight="1">
      <c r="A96" s="15">
        <v>93</v>
      </c>
      <c r="B96" s="27" t="s">
        <v>210</v>
      </c>
      <c r="C96" s="27" t="s">
        <v>113</v>
      </c>
      <c r="D96" s="7" t="s">
        <v>13</v>
      </c>
      <c r="E96" s="27" t="s">
        <v>148</v>
      </c>
      <c r="F96" s="43">
        <v>0.03771990740740741</v>
      </c>
      <c r="G96" s="21" t="str">
        <f t="shared" si="5"/>
        <v>5.26/km</v>
      </c>
      <c r="H96" s="22">
        <f t="shared" si="4"/>
        <v>0.01975694444444445</v>
      </c>
      <c r="I96" s="22">
        <f t="shared" si="6"/>
        <v>0.017708333333333336</v>
      </c>
    </row>
    <row r="97" spans="1:9" ht="15" customHeight="1" thickBot="1">
      <c r="A97" s="16">
        <v>94</v>
      </c>
      <c r="B97" s="28" t="s">
        <v>211</v>
      </c>
      <c r="C97" s="28" t="s">
        <v>212</v>
      </c>
      <c r="D97" s="8" t="s">
        <v>213</v>
      </c>
      <c r="E97" s="28" t="s">
        <v>148</v>
      </c>
      <c r="F97" s="44">
        <v>0.03815972222222223</v>
      </c>
      <c r="G97" s="23" t="str">
        <f t="shared" si="5"/>
        <v>5.30/km</v>
      </c>
      <c r="H97" s="24">
        <f t="shared" si="4"/>
        <v>0.020196759259259265</v>
      </c>
      <c r="I97" s="24">
        <f>F97-INDEX($F$4:$F$200,MATCH(D97,$D$4:$D$200,0))</f>
        <v>0</v>
      </c>
    </row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</sheetData>
  <autoFilter ref="A3:I48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5"/>
  <sheetViews>
    <sheetView workbookViewId="0" topLeftCell="A1">
      <selection activeCell="J27" sqref="J27"/>
    </sheetView>
  </sheetViews>
  <sheetFormatPr defaultColWidth="9.140625" defaultRowHeight="12.75"/>
  <cols>
    <col min="1" max="1" width="8.7109375" style="3" customWidth="1"/>
    <col min="2" max="2" width="44.00390625" style="3" customWidth="1"/>
    <col min="3" max="3" width="13.140625" style="3" customWidth="1"/>
  </cols>
  <sheetData>
    <row r="1" spans="1:3" ht="24.75" customHeight="1" thickBot="1">
      <c r="A1" s="36" t="str">
        <f>Individuale!A1</f>
        <v>San Paolo della Croce 4ª edizione</v>
      </c>
      <c r="B1" s="37"/>
      <c r="C1" s="38"/>
    </row>
    <row r="2" spans="1:3" ht="33" customHeight="1" thickBot="1">
      <c r="A2" s="39" t="str">
        <f>Individuale!A2&amp;" km. "&amp;Individuale!I2</f>
        <v>Ceccano (FR) Italia - Venerdì 01/05/2009 km. 10</v>
      </c>
      <c r="B2" s="40"/>
      <c r="C2" s="41"/>
    </row>
    <row r="3" spans="1:3" ht="24.75" customHeight="1" thickBot="1">
      <c r="A3" s="12" t="s">
        <v>1</v>
      </c>
      <c r="B3" s="13" t="s">
        <v>5</v>
      </c>
      <c r="C3" s="13" t="s">
        <v>10</v>
      </c>
    </row>
    <row r="4" spans="1:3" ht="15" customHeight="1">
      <c r="A4" s="17">
        <v>1</v>
      </c>
      <c r="B4" s="45" t="s">
        <v>98</v>
      </c>
      <c r="C4" s="48">
        <v>14</v>
      </c>
    </row>
    <row r="5" spans="1:3" ht="15" customHeight="1">
      <c r="A5" s="7">
        <v>2</v>
      </c>
      <c r="B5" s="46" t="s">
        <v>114</v>
      </c>
      <c r="C5" s="49">
        <v>9</v>
      </c>
    </row>
    <row r="6" spans="1:3" ht="15" customHeight="1">
      <c r="A6" s="7">
        <v>3</v>
      </c>
      <c r="B6" s="46" t="s">
        <v>148</v>
      </c>
      <c r="C6" s="49">
        <v>7</v>
      </c>
    </row>
    <row r="7" spans="1:3" ht="15" customHeight="1">
      <c r="A7" s="7">
        <v>4</v>
      </c>
      <c r="B7" s="46" t="s">
        <v>88</v>
      </c>
      <c r="C7" s="49">
        <v>5</v>
      </c>
    </row>
    <row r="8" spans="1:3" ht="15" customHeight="1">
      <c r="A8" s="7">
        <v>5</v>
      </c>
      <c r="B8" s="46" t="s">
        <v>37</v>
      </c>
      <c r="C8" s="49">
        <v>5</v>
      </c>
    </row>
    <row r="9" spans="1:3" ht="15" customHeight="1">
      <c r="A9" s="7">
        <v>6</v>
      </c>
      <c r="B9" s="46" t="s">
        <v>66</v>
      </c>
      <c r="C9" s="49">
        <v>4</v>
      </c>
    </row>
    <row r="10" spans="1:3" ht="15" customHeight="1">
      <c r="A10" s="7">
        <v>7</v>
      </c>
      <c r="B10" s="46" t="s">
        <v>71</v>
      </c>
      <c r="C10" s="49">
        <v>4</v>
      </c>
    </row>
    <row r="11" spans="1:3" ht="15" customHeight="1">
      <c r="A11" s="7">
        <v>8</v>
      </c>
      <c r="B11" s="46" t="s">
        <v>54</v>
      </c>
      <c r="C11" s="49">
        <v>4</v>
      </c>
    </row>
    <row r="12" spans="1:3" ht="15" customHeight="1">
      <c r="A12" s="7">
        <v>9</v>
      </c>
      <c r="B12" s="46" t="s">
        <v>60</v>
      </c>
      <c r="C12" s="49">
        <v>4</v>
      </c>
    </row>
    <row r="13" spans="1:3" ht="15" customHeight="1">
      <c r="A13" s="7">
        <v>10</v>
      </c>
      <c r="B13" s="46" t="s">
        <v>40</v>
      </c>
      <c r="C13" s="49">
        <v>3</v>
      </c>
    </row>
    <row r="14" spans="1:3" ht="15" customHeight="1">
      <c r="A14" s="7">
        <v>11</v>
      </c>
      <c r="B14" s="46" t="s">
        <v>48</v>
      </c>
      <c r="C14" s="49">
        <v>3</v>
      </c>
    </row>
    <row r="15" spans="1:3" ht="15" customHeight="1">
      <c r="A15" s="7">
        <v>12</v>
      </c>
      <c r="B15" s="46" t="s">
        <v>74</v>
      </c>
      <c r="C15" s="49">
        <v>3</v>
      </c>
    </row>
    <row r="16" spans="1:3" ht="15" customHeight="1">
      <c r="A16" s="7">
        <v>13</v>
      </c>
      <c r="B16" s="46" t="s">
        <v>27</v>
      </c>
      <c r="C16" s="49">
        <v>3</v>
      </c>
    </row>
    <row r="17" spans="1:3" ht="15" customHeight="1">
      <c r="A17" s="7">
        <v>14</v>
      </c>
      <c r="B17" s="46" t="s">
        <v>178</v>
      </c>
      <c r="C17" s="49">
        <v>2</v>
      </c>
    </row>
    <row r="18" spans="1:3" ht="15" customHeight="1">
      <c r="A18" s="7">
        <v>15</v>
      </c>
      <c r="B18" s="46" t="s">
        <v>137</v>
      </c>
      <c r="C18" s="49">
        <v>2</v>
      </c>
    </row>
    <row r="19" spans="1:3" ht="15" customHeight="1">
      <c r="A19" s="7">
        <v>16</v>
      </c>
      <c r="B19" s="46" t="s">
        <v>165</v>
      </c>
      <c r="C19" s="49">
        <v>2</v>
      </c>
    </row>
    <row r="20" spans="1:3" ht="15" customHeight="1">
      <c r="A20" s="7">
        <v>17</v>
      </c>
      <c r="B20" s="46" t="s">
        <v>129</v>
      </c>
      <c r="C20" s="49">
        <v>2</v>
      </c>
    </row>
    <row r="21" spans="1:3" ht="15" customHeight="1">
      <c r="A21" s="7">
        <v>18</v>
      </c>
      <c r="B21" s="46" t="s">
        <v>45</v>
      </c>
      <c r="C21" s="49">
        <v>2</v>
      </c>
    </row>
    <row r="22" spans="1:3" ht="15" customHeight="1">
      <c r="A22" s="7">
        <v>19</v>
      </c>
      <c r="B22" s="46" t="s">
        <v>30</v>
      </c>
      <c r="C22" s="49">
        <v>2</v>
      </c>
    </row>
    <row r="23" spans="1:3" ht="15" customHeight="1">
      <c r="A23" s="7">
        <v>20</v>
      </c>
      <c r="B23" s="46" t="s">
        <v>86</v>
      </c>
      <c r="C23" s="49">
        <v>2</v>
      </c>
    </row>
    <row r="24" spans="1:3" ht="15" customHeight="1">
      <c r="A24" s="7">
        <v>21</v>
      </c>
      <c r="B24" s="46" t="s">
        <v>145</v>
      </c>
      <c r="C24" s="49">
        <v>2</v>
      </c>
    </row>
    <row r="25" spans="1:3" ht="15" customHeight="1">
      <c r="A25" s="7">
        <v>22</v>
      </c>
      <c r="B25" s="46" t="s">
        <v>24</v>
      </c>
      <c r="C25" s="49">
        <v>1</v>
      </c>
    </row>
    <row r="26" spans="1:3" ht="15" customHeight="1">
      <c r="A26" s="7">
        <v>23</v>
      </c>
      <c r="B26" s="46" t="s">
        <v>101</v>
      </c>
      <c r="C26" s="49">
        <v>1</v>
      </c>
    </row>
    <row r="27" spans="1:3" ht="15" customHeight="1">
      <c r="A27" s="7">
        <v>24</v>
      </c>
      <c r="B27" s="46" t="s">
        <v>63</v>
      </c>
      <c r="C27" s="49">
        <v>1</v>
      </c>
    </row>
    <row r="28" spans="1:3" ht="15" customHeight="1">
      <c r="A28" s="7">
        <v>25</v>
      </c>
      <c r="B28" s="46" t="s">
        <v>57</v>
      </c>
      <c r="C28" s="49">
        <v>1</v>
      </c>
    </row>
    <row r="29" spans="1:3" ht="15" customHeight="1">
      <c r="A29" s="7">
        <v>26</v>
      </c>
      <c r="B29" s="46" t="s">
        <v>126</v>
      </c>
      <c r="C29" s="49">
        <v>1</v>
      </c>
    </row>
    <row r="30" spans="1:3" ht="15" customHeight="1">
      <c r="A30" s="7">
        <v>27</v>
      </c>
      <c r="B30" s="46" t="s">
        <v>151</v>
      </c>
      <c r="C30" s="49">
        <v>1</v>
      </c>
    </row>
    <row r="31" spans="1:3" ht="15" customHeight="1">
      <c r="A31" s="7">
        <v>28</v>
      </c>
      <c r="B31" s="46" t="s">
        <v>81</v>
      </c>
      <c r="C31" s="49">
        <v>1</v>
      </c>
    </row>
    <row r="32" spans="1:3" ht="15" customHeight="1">
      <c r="A32" s="7">
        <v>29</v>
      </c>
      <c r="B32" s="46" t="s">
        <v>95</v>
      </c>
      <c r="C32" s="49">
        <v>1</v>
      </c>
    </row>
    <row r="33" spans="1:3" ht="15" customHeight="1">
      <c r="A33" s="7">
        <v>30</v>
      </c>
      <c r="B33" s="46" t="s">
        <v>159</v>
      </c>
      <c r="C33" s="49">
        <v>1</v>
      </c>
    </row>
    <row r="34" spans="1:3" ht="15" customHeight="1" thickBot="1">
      <c r="A34" s="8">
        <v>31</v>
      </c>
      <c r="B34" s="47" t="s">
        <v>117</v>
      </c>
      <c r="C34" s="50">
        <v>1</v>
      </c>
    </row>
    <row r="35" ht="12.75">
      <c r="C35" s="3">
        <f>SUM(C4:C34)</f>
        <v>94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2009-06-22T08:11:57Z</cp:lastPrinted>
  <dcterms:created xsi:type="dcterms:W3CDTF">2008-10-15T19:55:17Z</dcterms:created>
  <dcterms:modified xsi:type="dcterms:W3CDTF">2009-06-26T10:53:22Z</dcterms:modified>
  <cp:category/>
  <cp:version/>
  <cp:contentType/>
  <cp:contentStatus/>
</cp:coreProperties>
</file>