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  <sheet name="Individuale 10" sheetId="3" r:id="rId3"/>
    <sheet name="Squadre 10" sheetId="4" r:id="rId4"/>
  </sheets>
  <definedNames>
    <definedName name="_xlnm._FilterDatabase" localSheetId="0" hidden="1">'Individuale'!$A$3:$I$247</definedName>
    <definedName name="_xlnm._FilterDatabase" localSheetId="2" hidden="1">'Individuale 10'!$A$3:$I$161</definedName>
    <definedName name="_xlnm.Print_Titles" localSheetId="0">'Individuale'!$1:$3</definedName>
    <definedName name="_xlnm.Print_Titles" localSheetId="2">'Individuale 10'!$1:$3</definedName>
    <definedName name="_xlnm.Print_Titles" localSheetId="1">'Squadre'!$1:$3</definedName>
    <definedName name="_xlnm.Print_Titles" localSheetId="3">'Squadre 10'!$1:$3</definedName>
  </definedNames>
  <calcPr fullCalcOnLoad="1"/>
</workbook>
</file>

<file path=xl/sharedStrings.xml><?xml version="1.0" encoding="utf-8"?>
<sst xmlns="http://schemas.openxmlformats.org/spreadsheetml/2006/main" count="1897" uniqueCount="920">
  <si>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</si>
  <si>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</si>
  <si>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</si>
  <si>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</si>
  <si>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</si>
  <si>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</si>
  <si>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</si>
  <si>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</si>
  <si>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</si>
  <si>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</si>
  <si>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</t>
  </si>
  <si>
    <t>F</t>
  </si>
  <si>
    <t>Iscritti</t>
  </si>
  <si>
    <t>A.S.D. PODISTICA SOLIDARIETA'</t>
  </si>
  <si>
    <t>RUNNING CLUB FUTURA</t>
  </si>
  <si>
    <t>ACSI CAMPIDOGLIO PALATINO</t>
  </si>
  <si>
    <t>INDIVIDUALE</t>
  </si>
  <si>
    <t>Maratonina di Montalto</t>
  </si>
  <si>
    <t xml:space="preserve">Montalto (VT) Italia - Domenica 10/04/2011 </t>
  </si>
  <si>
    <t>KIPKIRUI</t>
  </si>
  <si>
    <t>NGENO DANIEL</t>
  </si>
  <si>
    <t>A</t>
  </si>
  <si>
    <t>1:05:40</t>
  </si>
  <si>
    <t>NSHIMIRIMANA</t>
  </si>
  <si>
    <t>JOACHIM</t>
  </si>
  <si>
    <t>C</t>
  </si>
  <si>
    <t>TOSCANA ATLETICA</t>
  </si>
  <si>
    <t>1:06:28</t>
  </si>
  <si>
    <t>TARIK</t>
  </si>
  <si>
    <t>MARHNAOUI</t>
  </si>
  <si>
    <t>ASD FARTLEK OSTIA</t>
  </si>
  <si>
    <t>1:07:25</t>
  </si>
  <si>
    <t>BUCCILLI</t>
  </si>
  <si>
    <t>CARMINE</t>
  </si>
  <si>
    <t>1:08:21</t>
  </si>
  <si>
    <t>QATTAM</t>
  </si>
  <si>
    <t>MOHAMMED</t>
  </si>
  <si>
    <t>1:11:07</t>
  </si>
  <si>
    <t>CAPOTOSTI</t>
  </si>
  <si>
    <t>MARCELLO</t>
  </si>
  <si>
    <t>D</t>
  </si>
  <si>
    <t>1:11:44</t>
  </si>
  <si>
    <t>CASALINI</t>
  </si>
  <si>
    <t>VITTORIO</t>
  </si>
  <si>
    <t>B</t>
  </si>
  <si>
    <t>CUS TIRRENO ATLETICA</t>
  </si>
  <si>
    <t>1:13:35</t>
  </si>
  <si>
    <t>CESARINI</t>
  </si>
  <si>
    <t>GIORGIO</t>
  </si>
  <si>
    <t>POLISPORTIVA MONTALTO</t>
  </si>
  <si>
    <t>1:13:51</t>
  </si>
  <si>
    <t>ARSENTI</t>
  </si>
  <si>
    <t>GUIDO</t>
  </si>
  <si>
    <t>ALTO LAZIO A.S.D.</t>
  </si>
  <si>
    <t>1:16:08</t>
  </si>
  <si>
    <t>DURANTE</t>
  </si>
  <si>
    <t>FRANCESCO</t>
  </si>
  <si>
    <t>A.S.D. ZONA OLIMPICA TEAM</t>
  </si>
  <si>
    <t>1:16:42</t>
  </si>
  <si>
    <t>SAVINO</t>
  </si>
  <si>
    <t>PAOLO</t>
  </si>
  <si>
    <t>1:18:39</t>
  </si>
  <si>
    <t>DE DOMINICIS</t>
  </si>
  <si>
    <t>LUCA</t>
  </si>
  <si>
    <t>ANNA BABY RUNNER</t>
  </si>
  <si>
    <t>1:20:16</t>
  </si>
  <si>
    <t>TUFAROLO</t>
  </si>
  <si>
    <t>GIOVANNI</t>
  </si>
  <si>
    <t>ATL. 90 TARQUINIA</t>
  </si>
  <si>
    <t>1:20:23</t>
  </si>
  <si>
    <t>ZARLENGA</t>
  </si>
  <si>
    <t>PIETRO</t>
  </si>
  <si>
    <t>KAPPAM - PIZZERIA IL PODISTA</t>
  </si>
  <si>
    <t>1:20:32</t>
  </si>
  <si>
    <t>CHECCACCI</t>
  </si>
  <si>
    <t>MICHELE</t>
  </si>
  <si>
    <t>TEAM MARATHON BIKE</t>
  </si>
  <si>
    <t>1:20:53</t>
  </si>
  <si>
    <t>FERRARI</t>
  </si>
  <si>
    <t>FABIO</t>
  </si>
  <si>
    <t>ASD FORREST GUMP</t>
  </si>
  <si>
    <t>1:21:40</t>
  </si>
  <si>
    <t>PAOLELLI</t>
  </si>
  <si>
    <t>GIANPAOLO</t>
  </si>
  <si>
    <t>MODELLI CERAMICI RUNNING</t>
  </si>
  <si>
    <t>1:22:01</t>
  </si>
  <si>
    <t>SALZA</t>
  </si>
  <si>
    <t>GIUSEPPE</t>
  </si>
  <si>
    <t>E</t>
  </si>
  <si>
    <t>ATL. DI MARCO SPORT</t>
  </si>
  <si>
    <t>1:22:06</t>
  </si>
  <si>
    <t>GUITARRINI</t>
  </si>
  <si>
    <t>ALESSANDRO</t>
  </si>
  <si>
    <t>A.S.D. LIBERI PODISTI</t>
  </si>
  <si>
    <t>1:22:09</t>
  </si>
  <si>
    <t>RIZZO</t>
  </si>
  <si>
    <t>GABRIELE</t>
  </si>
  <si>
    <t>1:22:16</t>
  </si>
  <si>
    <t>VIGARELLI</t>
  </si>
  <si>
    <t>CARLO</t>
  </si>
  <si>
    <t>FANTERIA</t>
  </si>
  <si>
    <t>RAFFAELLO</t>
  </si>
  <si>
    <t>G.S. COSTA D'ARGENTO</t>
  </si>
  <si>
    <t>1:22:37</t>
  </si>
  <si>
    <t>FURLAN</t>
  </si>
  <si>
    <t>CLAUDIO</t>
  </si>
  <si>
    <t>G.P.MONTI DELLA TOLFA L'AIRONE</t>
  </si>
  <si>
    <t>1:22:41</t>
  </si>
  <si>
    <t>MORETTI</t>
  </si>
  <si>
    <t>1:23:02</t>
  </si>
  <si>
    <t>DI DIONISIO</t>
  </si>
  <si>
    <t>ROSSELLA</t>
  </si>
  <si>
    <t>N</t>
  </si>
  <si>
    <t>1:23:34</t>
  </si>
  <si>
    <t>PALERMO</t>
  </si>
  <si>
    <t>FRANCESCO GIUSEPPE</t>
  </si>
  <si>
    <t>ASD SBR3 RUNNING</t>
  </si>
  <si>
    <t>1:24:24</t>
  </si>
  <si>
    <t>BENETTI</t>
  </si>
  <si>
    <t>MASSIMO</t>
  </si>
  <si>
    <t>ANGUILLARA SABAZIA RUNNING</t>
  </si>
  <si>
    <t>1:24:27</t>
  </si>
  <si>
    <t>PUCCI</t>
  </si>
  <si>
    <t>VINCENZO</t>
  </si>
  <si>
    <t>G</t>
  </si>
  <si>
    <t>BOLSENA FORUM SPORT</t>
  </si>
  <si>
    <t>1:24:37</t>
  </si>
  <si>
    <t>SALVATORI</t>
  </si>
  <si>
    <t>PAOLA</t>
  </si>
  <si>
    <t>U.S. ROMA 83</t>
  </si>
  <si>
    <t>1:24:59</t>
  </si>
  <si>
    <t>PALANDRO</t>
  </si>
  <si>
    <t>FELICE</t>
  </si>
  <si>
    <t>G.S. LITAL</t>
  </si>
  <si>
    <t>1:25:02</t>
  </si>
  <si>
    <t>ADAMINI</t>
  </si>
  <si>
    <t>1:25:40</t>
  </si>
  <si>
    <t>BERTOLINI</t>
  </si>
  <si>
    <t>NAZZARENO</t>
  </si>
  <si>
    <t>MANCINI</t>
  </si>
  <si>
    <t>SIMONE</t>
  </si>
  <si>
    <t>POL.94 TUSCANIA</t>
  </si>
  <si>
    <t>1:26:06</t>
  </si>
  <si>
    <t>PARRINO</t>
  </si>
  <si>
    <t>GIANNI</t>
  </si>
  <si>
    <t>1:26:10</t>
  </si>
  <si>
    <t>TOMBOLINI</t>
  </si>
  <si>
    <t>1:26:18</t>
  </si>
  <si>
    <t>IAROSSI</t>
  </si>
  <si>
    <t>MAURO</t>
  </si>
  <si>
    <t>1:26:25</t>
  </si>
  <si>
    <t>PARANICI</t>
  </si>
  <si>
    <t>CONSTANTIN MUGUR</t>
  </si>
  <si>
    <t>1:26:39</t>
  </si>
  <si>
    <t>BOSSINI</t>
  </si>
  <si>
    <t>MARCO</t>
  </si>
  <si>
    <t>1:26:44</t>
  </si>
  <si>
    <t>PIERALISI</t>
  </si>
  <si>
    <t>MASSIMILIANO</t>
  </si>
  <si>
    <t>1:26:45</t>
  </si>
  <si>
    <t>RENZI</t>
  </si>
  <si>
    <t>MARSILIO</t>
  </si>
  <si>
    <t>1:26:59</t>
  </si>
  <si>
    <t>BERTOLO</t>
  </si>
  <si>
    <t>DAVID</t>
  </si>
  <si>
    <t>1:27:15</t>
  </si>
  <si>
    <t>PACE</t>
  </si>
  <si>
    <t>ELIO</t>
  </si>
  <si>
    <t>1:27:41</t>
  </si>
  <si>
    <t>PALLOTTINI</t>
  </si>
  <si>
    <t>LUIGI</t>
  </si>
  <si>
    <t>1:27:46</t>
  </si>
  <si>
    <t>BENELLA</t>
  </si>
  <si>
    <t>ROBERTO</t>
  </si>
  <si>
    <t>1:27:48</t>
  </si>
  <si>
    <t>SANTU</t>
  </si>
  <si>
    <t>FRANCO</t>
  </si>
  <si>
    <t>1:27:54</t>
  </si>
  <si>
    <t>PROCACCI</t>
  </si>
  <si>
    <t>DANIELE</t>
  </si>
  <si>
    <t>ATL. NEPI</t>
  </si>
  <si>
    <t>1:28:08</t>
  </si>
  <si>
    <t>MAGRINI</t>
  </si>
  <si>
    <t>1:28:13</t>
  </si>
  <si>
    <t>DE VIZIO</t>
  </si>
  <si>
    <t>ATLETICA MONTE MARIO</t>
  </si>
  <si>
    <t>1:28:22</t>
  </si>
  <si>
    <t>CAPOCCIA</t>
  </si>
  <si>
    <t>STEFANO</t>
  </si>
  <si>
    <t>1:28:23</t>
  </si>
  <si>
    <t>NICCOLI</t>
  </si>
  <si>
    <t>1:28:27</t>
  </si>
  <si>
    <t>FRANCESCHINI</t>
  </si>
  <si>
    <t>ALESSIO</t>
  </si>
  <si>
    <t>1:28:35</t>
  </si>
  <si>
    <t>OTTAVIANI</t>
  </si>
  <si>
    <t>VALERIO</t>
  </si>
  <si>
    <t>A.S.D. TRIATHLON OSTIA</t>
  </si>
  <si>
    <t>1:28:39</t>
  </si>
  <si>
    <t>GELANGA</t>
  </si>
  <si>
    <t>1:29:06</t>
  </si>
  <si>
    <t>SPADA</t>
  </si>
  <si>
    <t>PFIZER ITALIA RUNNING TEAM</t>
  </si>
  <si>
    <t>1:29:16</t>
  </si>
  <si>
    <t>CARDONI</t>
  </si>
  <si>
    <t>1:29:21</t>
  </si>
  <si>
    <t>ERCOLANI</t>
  </si>
  <si>
    <t>1:29:27</t>
  </si>
  <si>
    <t>VASILE</t>
  </si>
  <si>
    <t>PASCHAL</t>
  </si>
  <si>
    <t>ASD ESERCITO 8ØREGG.TR.CASILIN</t>
  </si>
  <si>
    <t>1:29:32</t>
  </si>
  <si>
    <t>NICOLOSI</t>
  </si>
  <si>
    <t>SALVATORE</t>
  </si>
  <si>
    <t>1:29:40</t>
  </si>
  <si>
    <t>NEBULOSO</t>
  </si>
  <si>
    <t>T</t>
  </si>
  <si>
    <t>ATL. ABRUZZO</t>
  </si>
  <si>
    <t>1:29:52</t>
  </si>
  <si>
    <t>LOZZI</t>
  </si>
  <si>
    <t>GIANCARLO</t>
  </si>
  <si>
    <t>1:29:58</t>
  </si>
  <si>
    <t>BERNI</t>
  </si>
  <si>
    <t>ROSA</t>
  </si>
  <si>
    <t>O</t>
  </si>
  <si>
    <t>1:30:12</t>
  </si>
  <si>
    <t>ORSINI</t>
  </si>
  <si>
    <t>ROMANO</t>
  </si>
  <si>
    <t>1:30:29</t>
  </si>
  <si>
    <t>PULIMANTI</t>
  </si>
  <si>
    <t>1:30:48</t>
  </si>
  <si>
    <t>PEZZATO</t>
  </si>
  <si>
    <t>FILIPPO</t>
  </si>
  <si>
    <t>ATL. MONTEFIASCONE</t>
  </si>
  <si>
    <t>1:31:03</t>
  </si>
  <si>
    <t>MAISANO</t>
  </si>
  <si>
    <t>PETER PAN TRIATHLON C.M.</t>
  </si>
  <si>
    <t>1:31:12</t>
  </si>
  <si>
    <t>CROCICCHIA</t>
  </si>
  <si>
    <t>1:31:24</t>
  </si>
  <si>
    <t>FOCARACCI</t>
  </si>
  <si>
    <t>EZIO</t>
  </si>
  <si>
    <t>1:31:54</t>
  </si>
  <si>
    <t>PERNICI</t>
  </si>
  <si>
    <t>1:31:58</t>
  </si>
  <si>
    <t>FORMICA</t>
  </si>
  <si>
    <t>AMEDEO</t>
  </si>
  <si>
    <t>1:32:03</t>
  </si>
  <si>
    <t>BELLITTO</t>
  </si>
  <si>
    <t>ANTONELLA</t>
  </si>
  <si>
    <t>1:32:04</t>
  </si>
  <si>
    <t>ZANONI</t>
  </si>
  <si>
    <t>1:32:05</t>
  </si>
  <si>
    <t>PAPACCHINI</t>
  </si>
  <si>
    <t>1:32:11</t>
  </si>
  <si>
    <t>GUIDALDI</t>
  </si>
  <si>
    <t>ASD T.F.F. BAGHDAD MARATHON</t>
  </si>
  <si>
    <t>1:32:21</t>
  </si>
  <si>
    <t>VANNINI</t>
  </si>
  <si>
    <t>ANDREA</t>
  </si>
  <si>
    <t>1:32:40</t>
  </si>
  <si>
    <t>PICCINI</t>
  </si>
  <si>
    <t>BERNARDINO</t>
  </si>
  <si>
    <t>UISP VITERBO</t>
  </si>
  <si>
    <t>1:32:41</t>
  </si>
  <si>
    <t>NAPPI</t>
  </si>
  <si>
    <t>UMBERTO</t>
  </si>
  <si>
    <t>1:33:09</t>
  </si>
  <si>
    <t>PENDENZA</t>
  </si>
  <si>
    <t>DANIELA</t>
  </si>
  <si>
    <t>1:33:13</t>
  </si>
  <si>
    <t>SAVINA</t>
  </si>
  <si>
    <t>1:33:14</t>
  </si>
  <si>
    <t>MANCINELLI DEGLI ESPOS</t>
  </si>
  <si>
    <t>1:33:27</t>
  </si>
  <si>
    <t>DEL PAPA</t>
  </si>
  <si>
    <t>FABRIZIO</t>
  </si>
  <si>
    <t>LBM SPORT</t>
  </si>
  <si>
    <t>1:33:51</t>
  </si>
  <si>
    <t>BARBERINI</t>
  </si>
  <si>
    <t>1:33:56</t>
  </si>
  <si>
    <t>ZAPPONI</t>
  </si>
  <si>
    <t>DOMENICO</t>
  </si>
  <si>
    <t>1:34:07</t>
  </si>
  <si>
    <t>MOROSETTI</t>
  </si>
  <si>
    <t>ATL. VILLA AURELIA</t>
  </si>
  <si>
    <t>1:34:08</t>
  </si>
  <si>
    <t>LUNGHI</t>
  </si>
  <si>
    <t>EMANUELE</t>
  </si>
  <si>
    <t>1:34:09</t>
  </si>
  <si>
    <t>ORIONI</t>
  </si>
  <si>
    <t>1:34:13</t>
  </si>
  <si>
    <t>MARTINOLI</t>
  </si>
  <si>
    <t>MAURIZIO</t>
  </si>
  <si>
    <t>1:34:14</t>
  </si>
  <si>
    <t>SANTO</t>
  </si>
  <si>
    <t>I</t>
  </si>
  <si>
    <t>1:34:17</t>
  </si>
  <si>
    <t>UZZO</t>
  </si>
  <si>
    <t>1:34:19</t>
  </si>
  <si>
    <t>FIORUCCI</t>
  </si>
  <si>
    <t>FAUSTO</t>
  </si>
  <si>
    <t>1:34:23</t>
  </si>
  <si>
    <t>MELLINI</t>
  </si>
  <si>
    <t>PERUZZI</t>
  </si>
  <si>
    <t>LAURA</t>
  </si>
  <si>
    <t>1:34:24</t>
  </si>
  <si>
    <t>CARNEVALE</t>
  </si>
  <si>
    <t>1:34:56</t>
  </si>
  <si>
    <t>GENTILE</t>
  </si>
  <si>
    <t>GIULIANO</t>
  </si>
  <si>
    <t>ASD GREEN HILL</t>
  </si>
  <si>
    <t>1:35:01</t>
  </si>
  <si>
    <t>FOGLIETTO</t>
  </si>
  <si>
    <t>ARTURO</t>
  </si>
  <si>
    <t>1:35:09</t>
  </si>
  <si>
    <t>MUZZI</t>
  </si>
  <si>
    <t>1:35:27</t>
  </si>
  <si>
    <t>CICCOLETTI</t>
  </si>
  <si>
    <t>1:35:32</t>
  </si>
  <si>
    <t>CASTAGNA</t>
  </si>
  <si>
    <t>ANGELO</t>
  </si>
  <si>
    <t>1:35:51</t>
  </si>
  <si>
    <t>LEGITTIMO</t>
  </si>
  <si>
    <t>SENSI</t>
  </si>
  <si>
    <t>1:35:54</t>
  </si>
  <si>
    <t>POTENZA</t>
  </si>
  <si>
    <t>ANTONIO</t>
  </si>
  <si>
    <t>1:36:02</t>
  </si>
  <si>
    <t>ANTONUZZI</t>
  </si>
  <si>
    <t>PIERO</t>
  </si>
  <si>
    <t>1:36:11</t>
  </si>
  <si>
    <t>AMORUSO</t>
  </si>
  <si>
    <t>1:36:16</t>
  </si>
  <si>
    <t>TURCO</t>
  </si>
  <si>
    <t>1:36:18</t>
  </si>
  <si>
    <t>PERCOSSI</t>
  </si>
  <si>
    <t>DI COSIMO</t>
  </si>
  <si>
    <t>1:36:19</t>
  </si>
  <si>
    <t>COLETTA</t>
  </si>
  <si>
    <t>H</t>
  </si>
  <si>
    <t>1:36:31</t>
  </si>
  <si>
    <t>LORENZOTTI</t>
  </si>
  <si>
    <t>NELLO</t>
  </si>
  <si>
    <t>1:36:45</t>
  </si>
  <si>
    <t>MOCETTI</t>
  </si>
  <si>
    <t>IVANO</t>
  </si>
  <si>
    <t>1:36:50</t>
  </si>
  <si>
    <t>IANNONE</t>
  </si>
  <si>
    <t>G.S.REALE STATO DEI PRESIDI</t>
  </si>
  <si>
    <t>1:36:53</t>
  </si>
  <si>
    <t>GIORGETTI</t>
  </si>
  <si>
    <t>MARIA GRAZIA</t>
  </si>
  <si>
    <t>1:36:57</t>
  </si>
  <si>
    <t>TALIANI</t>
  </si>
  <si>
    <t>1:37:10</t>
  </si>
  <si>
    <t>PRIORE</t>
  </si>
  <si>
    <t>ROCCO</t>
  </si>
  <si>
    <t>ATL. VILLA GUGLIELMI</t>
  </si>
  <si>
    <t>1:37:21</t>
  </si>
  <si>
    <t>RICCI</t>
  </si>
  <si>
    <t>1:37:32</t>
  </si>
  <si>
    <t>FIORANI</t>
  </si>
  <si>
    <t>ATL. CIMINA</t>
  </si>
  <si>
    <t>1:37:42</t>
  </si>
  <si>
    <t>COPPARI</t>
  </si>
  <si>
    <t>1:37:44</t>
  </si>
  <si>
    <t>COFFA</t>
  </si>
  <si>
    <t>1:37:50</t>
  </si>
  <si>
    <t>BIGARONI</t>
  </si>
  <si>
    <t>ATL. ORTE</t>
  </si>
  <si>
    <t>1:37:58</t>
  </si>
  <si>
    <t>FRANCESCANGELI</t>
  </si>
  <si>
    <t>SERGIO</t>
  </si>
  <si>
    <t>A.S.D. ATLETICA ENERGIA ROMA</t>
  </si>
  <si>
    <t>1:38:02</t>
  </si>
  <si>
    <t>ZITELLI</t>
  </si>
  <si>
    <t>1:38:05</t>
  </si>
  <si>
    <t>MARINO</t>
  </si>
  <si>
    <t>1:38:09</t>
  </si>
  <si>
    <t>ANGIOLONI</t>
  </si>
  <si>
    <t>1:38:11</t>
  </si>
  <si>
    <t>CALCAGNA</t>
  </si>
  <si>
    <t>1:38:15</t>
  </si>
  <si>
    <t>CIPRIANI</t>
  </si>
  <si>
    <t>1:38:42</t>
  </si>
  <si>
    <t>DANILO</t>
  </si>
  <si>
    <t>1:38:46</t>
  </si>
  <si>
    <t>FERRARESE</t>
  </si>
  <si>
    <t>1:38:49</t>
  </si>
  <si>
    <t>REA</t>
  </si>
  <si>
    <t>1:38:52</t>
  </si>
  <si>
    <t>FORMISANO</t>
  </si>
  <si>
    <t>D.L.F. GROSSETO</t>
  </si>
  <si>
    <t>1:39:12</t>
  </si>
  <si>
    <t>DI SPIRITO</t>
  </si>
  <si>
    <t>1:39:13</t>
  </si>
  <si>
    <t>CIANTI</t>
  </si>
  <si>
    <t>1:39:18</t>
  </si>
  <si>
    <t>PANETTA</t>
  </si>
  <si>
    <t>1:39:25</t>
  </si>
  <si>
    <t>CAPPUCCINI</t>
  </si>
  <si>
    <t>PATRIZIA</t>
  </si>
  <si>
    <t>1:39:26</t>
  </si>
  <si>
    <t>ZANO</t>
  </si>
  <si>
    <t>1:39:40</t>
  </si>
  <si>
    <t>LUCCHETTI</t>
  </si>
  <si>
    <t>1:39:56</t>
  </si>
  <si>
    <t>MOSCETTI</t>
  </si>
  <si>
    <t>1:39:58</t>
  </si>
  <si>
    <t>MANGIALARDI</t>
  </si>
  <si>
    <t>1:40:08</t>
  </si>
  <si>
    <t>DEL GIUDICE</t>
  </si>
  <si>
    <t>A.S. ATHLOS CLUB</t>
  </si>
  <si>
    <t>1:40:13</t>
  </si>
  <si>
    <t>POLETTI</t>
  </si>
  <si>
    <t>FRIGGI</t>
  </si>
  <si>
    <t>RAFFAELE</t>
  </si>
  <si>
    <t>1:40:44</t>
  </si>
  <si>
    <t>ROSSI</t>
  </si>
  <si>
    <t>1:41:10</t>
  </si>
  <si>
    <t>USAI</t>
  </si>
  <si>
    <t>1:41:13</t>
  </si>
  <si>
    <t>VASSELLI</t>
  </si>
  <si>
    <t>SANDRO</t>
  </si>
  <si>
    <t>A.S.D. ENEA</t>
  </si>
  <si>
    <t>1:41:24</t>
  </si>
  <si>
    <t>SILVIA</t>
  </si>
  <si>
    <t>1:41:38</t>
  </si>
  <si>
    <t>DELLO IACONO</t>
  </si>
  <si>
    <t>1:42:03</t>
  </si>
  <si>
    <t>FIORENZO</t>
  </si>
  <si>
    <t>1:42:08</t>
  </si>
  <si>
    <t>ZAGO</t>
  </si>
  <si>
    <t>ALESSANDRA</t>
  </si>
  <si>
    <t>1:42:21</t>
  </si>
  <si>
    <t>MARCELLI</t>
  </si>
  <si>
    <t>1:42:22</t>
  </si>
  <si>
    <t>CORONA</t>
  </si>
  <si>
    <t>1:42:39</t>
  </si>
  <si>
    <t>GOVERNATORI</t>
  </si>
  <si>
    <t>GIOVANNA</t>
  </si>
  <si>
    <t>A.S.D. POD.MARATONA DI ROMA</t>
  </si>
  <si>
    <t>1:42:47</t>
  </si>
  <si>
    <t>MASINI</t>
  </si>
  <si>
    <t>1:42:55</t>
  </si>
  <si>
    <t>TOLI</t>
  </si>
  <si>
    <t>1:42:56</t>
  </si>
  <si>
    <t>ADIUTORI</t>
  </si>
  <si>
    <t>UISP ORVIETO</t>
  </si>
  <si>
    <t>1:42:57</t>
  </si>
  <si>
    <t>DI SABATINO</t>
  </si>
  <si>
    <t>1:42:59</t>
  </si>
  <si>
    <t>DELLE FONTANE</t>
  </si>
  <si>
    <t>MARIO</t>
  </si>
  <si>
    <t>GROSSI</t>
  </si>
  <si>
    <t>1:43:02</t>
  </si>
  <si>
    <t>ORRU'</t>
  </si>
  <si>
    <t>SIMONA</t>
  </si>
  <si>
    <t>1:43:10</t>
  </si>
  <si>
    <t>GUIDOZZI</t>
  </si>
  <si>
    <t>ADRIANO</t>
  </si>
  <si>
    <t>1:43:11</t>
  </si>
  <si>
    <t>PERNA</t>
  </si>
  <si>
    <t>GRAZIA</t>
  </si>
  <si>
    <t>1:43:17</t>
  </si>
  <si>
    <t>MILESI</t>
  </si>
  <si>
    <t>ASC GLI AMICI PISA</t>
  </si>
  <si>
    <t>1:43:18</t>
  </si>
  <si>
    <t>MIGLIORINI</t>
  </si>
  <si>
    <t>WILMA</t>
  </si>
  <si>
    <t>1:43:22</t>
  </si>
  <si>
    <t>SANNINO</t>
  </si>
  <si>
    <t>1:43:26</t>
  </si>
  <si>
    <t>FERRUCCI</t>
  </si>
  <si>
    <t>ANTONIO EZZELINO</t>
  </si>
  <si>
    <t>G.S. ESERCITO</t>
  </si>
  <si>
    <t>1:43:38</t>
  </si>
  <si>
    <t>MALATESTA</t>
  </si>
  <si>
    <t>1:43:58</t>
  </si>
  <si>
    <t>PICCIRILLI</t>
  </si>
  <si>
    <t>COSTANTINO</t>
  </si>
  <si>
    <t>ATL. IL CAMPANILE</t>
  </si>
  <si>
    <t>1:44:01</t>
  </si>
  <si>
    <t>VITELLI</t>
  </si>
  <si>
    <t>1:44:20</t>
  </si>
  <si>
    <t>1:44:44</t>
  </si>
  <si>
    <t>BANDINI</t>
  </si>
  <si>
    <t>1:45:06</t>
  </si>
  <si>
    <t>TERMINI</t>
  </si>
  <si>
    <t>1:45:10</t>
  </si>
  <si>
    <t>CAMPANELLI</t>
  </si>
  <si>
    <t>1:45:26</t>
  </si>
  <si>
    <t>ALESSANDRELLI</t>
  </si>
  <si>
    <t>MARUSKA</t>
  </si>
  <si>
    <t>1:45:31</t>
  </si>
  <si>
    <t>TALONE</t>
  </si>
  <si>
    <t>AMERICO</t>
  </si>
  <si>
    <t>1:45:32</t>
  </si>
  <si>
    <t>TORTORA</t>
  </si>
  <si>
    <t>1:45:54</t>
  </si>
  <si>
    <t>VICARI</t>
  </si>
  <si>
    <t>ARNALDO</t>
  </si>
  <si>
    <t>1:46:00</t>
  </si>
  <si>
    <t>ROMAGNOLI</t>
  </si>
  <si>
    <t>BRUNO</t>
  </si>
  <si>
    <t>1:46:14</t>
  </si>
  <si>
    <t>DI FELICE</t>
  </si>
  <si>
    <t>ANNA MARIA</t>
  </si>
  <si>
    <t>1:46:26</t>
  </si>
  <si>
    <t>MARTINI</t>
  </si>
  <si>
    <t>MICHELA</t>
  </si>
  <si>
    <t>1:46:37</t>
  </si>
  <si>
    <t>BENEVELLO</t>
  </si>
  <si>
    <t>ROBERTA</t>
  </si>
  <si>
    <t>GASPARINI</t>
  </si>
  <si>
    <t>PATRIZIO</t>
  </si>
  <si>
    <t>1:46:56</t>
  </si>
  <si>
    <t>ALESINI</t>
  </si>
  <si>
    <t>1:47:00</t>
  </si>
  <si>
    <t>NELLI</t>
  </si>
  <si>
    <t>MATTEO</t>
  </si>
  <si>
    <t>1:47:26</t>
  </si>
  <si>
    <t>VETTORI</t>
  </si>
  <si>
    <t>1:47:28</t>
  </si>
  <si>
    <t>LOFFREDO</t>
  </si>
  <si>
    <t>1:47:44</t>
  </si>
  <si>
    <t>FRACHEA</t>
  </si>
  <si>
    <t>I.P.S.Z. IST.POL.ZECCA STATO</t>
  </si>
  <si>
    <t>1:47:45</t>
  </si>
  <si>
    <t>MEROLA</t>
  </si>
  <si>
    <t>PASQUALE</t>
  </si>
  <si>
    <t>1:47:46</t>
  </si>
  <si>
    <t>STRANO</t>
  </si>
  <si>
    <t>1:47:54</t>
  </si>
  <si>
    <t>SEVERO NETO</t>
  </si>
  <si>
    <t>IONE</t>
  </si>
  <si>
    <t>1:48:16</t>
  </si>
  <si>
    <t>MOSCAROLI</t>
  </si>
  <si>
    <t>1:48:27</t>
  </si>
  <si>
    <t>SABBATUCCI</t>
  </si>
  <si>
    <t>1:49:06</t>
  </si>
  <si>
    <t>MAGRELLI</t>
  </si>
  <si>
    <t>1:49:15</t>
  </si>
  <si>
    <t>LEOCADIO</t>
  </si>
  <si>
    <t>MARCIA</t>
  </si>
  <si>
    <t>1:49:39</t>
  </si>
  <si>
    <t>AMATO</t>
  </si>
  <si>
    <t>G.S. BANCARI ROMANI</t>
  </si>
  <si>
    <t>1:49:44</t>
  </si>
  <si>
    <t>MARIANI</t>
  </si>
  <si>
    <t>1:50:07</t>
  </si>
  <si>
    <t>MORELLI</t>
  </si>
  <si>
    <t>ENRICO</t>
  </si>
  <si>
    <t>1:50:24</t>
  </si>
  <si>
    <t>STELLA</t>
  </si>
  <si>
    <t>ALFREDO</t>
  </si>
  <si>
    <t>1:50:36</t>
  </si>
  <si>
    <t>PROIETTI PANNUNZI</t>
  </si>
  <si>
    <t>1:50:49</t>
  </si>
  <si>
    <t>LAVECCHIA DI TOCCO</t>
  </si>
  <si>
    <t>1:50:57</t>
  </si>
  <si>
    <t>PICCOLO</t>
  </si>
  <si>
    <t>1:51:07</t>
  </si>
  <si>
    <t>GIOVAGNOLI</t>
  </si>
  <si>
    <t>MUZIO</t>
  </si>
  <si>
    <t>AMALIA</t>
  </si>
  <si>
    <t>1:51:21</t>
  </si>
  <si>
    <t>CORRADINI</t>
  </si>
  <si>
    <t>PIERGIORGIO</t>
  </si>
  <si>
    <t>1:51:44</t>
  </si>
  <si>
    <t>FLAMMINI</t>
  </si>
  <si>
    <t>A.T. LAGOS DEI MARSI</t>
  </si>
  <si>
    <t>1:51:46</t>
  </si>
  <si>
    <t>LO GIUDICE</t>
  </si>
  <si>
    <t>1:51:48</t>
  </si>
  <si>
    <t>CASIERI</t>
  </si>
  <si>
    <t>1:52:00</t>
  </si>
  <si>
    <t>CRISTOFARI</t>
  </si>
  <si>
    <t>NICOLETTA</t>
  </si>
  <si>
    <t>1:52:36</t>
  </si>
  <si>
    <t>CIANCHI</t>
  </si>
  <si>
    <t>1:52:58</t>
  </si>
  <si>
    <t>LO MUSCIO</t>
  </si>
  <si>
    <t>1:54:03</t>
  </si>
  <si>
    <t>BALDI</t>
  </si>
  <si>
    <t>L</t>
  </si>
  <si>
    <t>ASD CAFFARELLA TEAM</t>
  </si>
  <si>
    <t>1:55:02</t>
  </si>
  <si>
    <t>NOBILI</t>
  </si>
  <si>
    <t>PROIETTI SERAFINI</t>
  </si>
  <si>
    <t>1:56:54</t>
  </si>
  <si>
    <t>PAOLONI</t>
  </si>
  <si>
    <t>ZIARIO</t>
  </si>
  <si>
    <t>1:57:01</t>
  </si>
  <si>
    <t>FRANCESCA</t>
  </si>
  <si>
    <t>1:57:51</t>
  </si>
  <si>
    <t>BENEDETTI</t>
  </si>
  <si>
    <t>1:58:18</t>
  </si>
  <si>
    <t>SANTINI</t>
  </si>
  <si>
    <t>1:58:27</t>
  </si>
  <si>
    <t>BRUNI</t>
  </si>
  <si>
    <t>LEOPOLDO</t>
  </si>
  <si>
    <t>1:59:05</t>
  </si>
  <si>
    <t>COPPOLA</t>
  </si>
  <si>
    <t>1:59:47</t>
  </si>
  <si>
    <t>MENGHINI</t>
  </si>
  <si>
    <t>A.S.D. ATLETICA ENI</t>
  </si>
  <si>
    <t>2:01:32</t>
  </si>
  <si>
    <t>BRACHINO</t>
  </si>
  <si>
    <t>2:03:17</t>
  </si>
  <si>
    <t>GIORDANO</t>
  </si>
  <si>
    <t>2:04:22</t>
  </si>
  <si>
    <t>CARIOLI</t>
  </si>
  <si>
    <t>GIAMPAOLO</t>
  </si>
  <si>
    <t>G.S. CAT SPORT</t>
  </si>
  <si>
    <t>2:07:36</t>
  </si>
  <si>
    <t>DI SIENA</t>
  </si>
  <si>
    <t>A.S.D. OSTIA RUNNER AVIS</t>
  </si>
  <si>
    <t>2:09:30</t>
  </si>
  <si>
    <t>BOBBONI</t>
  </si>
  <si>
    <t>2:21:19</t>
  </si>
  <si>
    <t>CATULLO</t>
  </si>
  <si>
    <t>EMILIANO</t>
  </si>
  <si>
    <t>Q</t>
  </si>
  <si>
    <t>0:31:42</t>
  </si>
  <si>
    <t>SCARDETTA</t>
  </si>
  <si>
    <t>0:32:00</t>
  </si>
  <si>
    <t>NICOSIA</t>
  </si>
  <si>
    <t>OLD STARS OSTIA</t>
  </si>
  <si>
    <t>0:32:14</t>
  </si>
  <si>
    <t>FOIS</t>
  </si>
  <si>
    <t>CRISTIAN</t>
  </si>
  <si>
    <t>S</t>
  </si>
  <si>
    <t>0:33:03</t>
  </si>
  <si>
    <t>RENZULLI</t>
  </si>
  <si>
    <t>0:33:23</t>
  </si>
  <si>
    <t>UBALDI</t>
  </si>
  <si>
    <t>FEDERICO</t>
  </si>
  <si>
    <t>P</t>
  </si>
  <si>
    <t>0:33:28</t>
  </si>
  <si>
    <t>PIETRELLA</t>
  </si>
  <si>
    <t>RICCARDO</t>
  </si>
  <si>
    <t>0:33:31</t>
  </si>
  <si>
    <t>FERRARO</t>
  </si>
  <si>
    <t>R</t>
  </si>
  <si>
    <t>CIRCOLO VILLA SPADA</t>
  </si>
  <si>
    <t>0:33:49</t>
  </si>
  <si>
    <t>DI FATTA</t>
  </si>
  <si>
    <t>NICOLA</t>
  </si>
  <si>
    <t>A.S.D. S.MARINELLA RUNNER</t>
  </si>
  <si>
    <t>0:33:54</t>
  </si>
  <si>
    <t>0:34:27</t>
  </si>
  <si>
    <t>PANUNZI</t>
  </si>
  <si>
    <t>FLORIANO</t>
  </si>
  <si>
    <t>0:35:16</t>
  </si>
  <si>
    <t>GRECO</t>
  </si>
  <si>
    <t>0:35:26</t>
  </si>
  <si>
    <t>SCOTTI</t>
  </si>
  <si>
    <t>U</t>
  </si>
  <si>
    <t>0:35:55</t>
  </si>
  <si>
    <t>COLLEPICCOLO</t>
  </si>
  <si>
    <t>FLAVIO</t>
  </si>
  <si>
    <t>G.S. AMLETO MONTI</t>
  </si>
  <si>
    <t>0:36:11</t>
  </si>
  <si>
    <t>GHIRO</t>
  </si>
  <si>
    <t>0:36:20</t>
  </si>
  <si>
    <t>DI VAIA</t>
  </si>
  <si>
    <t>0:36:30</t>
  </si>
  <si>
    <t>VALVASSORI</t>
  </si>
  <si>
    <t>INTESATLETICA</t>
  </si>
  <si>
    <t>0:36:37</t>
  </si>
  <si>
    <t>CARLETTI</t>
  </si>
  <si>
    <t>0:36:39</t>
  </si>
  <si>
    <t>RESTANTE</t>
  </si>
  <si>
    <t>0:37:02</t>
  </si>
  <si>
    <t>DE ROSA</t>
  </si>
  <si>
    <t>0:37:14</t>
  </si>
  <si>
    <t>CALZINI</t>
  </si>
  <si>
    <t>0:37:25</t>
  </si>
  <si>
    <t>FOSCHI</t>
  </si>
  <si>
    <t>AMERIGO</t>
  </si>
  <si>
    <t>0:37:28</t>
  </si>
  <si>
    <t>DI MARCO</t>
  </si>
  <si>
    <t>LUCIANO</t>
  </si>
  <si>
    <t>0:37:42</t>
  </si>
  <si>
    <t>DI BERNARDO</t>
  </si>
  <si>
    <t>0:37:48</t>
  </si>
  <si>
    <t>LOMBI</t>
  </si>
  <si>
    <t>0:37:54</t>
  </si>
  <si>
    <t>FERRO</t>
  </si>
  <si>
    <t>0:38:05</t>
  </si>
  <si>
    <t>PAGLIACCI</t>
  </si>
  <si>
    <t>LORELLA</t>
  </si>
  <si>
    <t>J</t>
  </si>
  <si>
    <t>0:38:15</t>
  </si>
  <si>
    <t>SACCO</t>
  </si>
  <si>
    <t>ASD LIBERTY ATLETIC</t>
  </si>
  <si>
    <t>0:38:28</t>
  </si>
  <si>
    <t>V</t>
  </si>
  <si>
    <t>0:38:32</t>
  </si>
  <si>
    <t>MIGLIETTA</t>
  </si>
  <si>
    <t>LIBERTAS ORVIETO</t>
  </si>
  <si>
    <t>0:38:42</t>
  </si>
  <si>
    <t>DEMEI</t>
  </si>
  <si>
    <t>0:38:51</t>
  </si>
  <si>
    <t>FALABELLA</t>
  </si>
  <si>
    <t>ATL. CERVETERI RUNNERS</t>
  </si>
  <si>
    <t>0:38:52</t>
  </si>
  <si>
    <t>GRAVANAGO</t>
  </si>
  <si>
    <t>GIAN LUIGI</t>
  </si>
  <si>
    <t>0:38:58</t>
  </si>
  <si>
    <t>DELLA SANTINA</t>
  </si>
  <si>
    <t>GINO</t>
  </si>
  <si>
    <t>BATTAGLINI</t>
  </si>
  <si>
    <t>0:39:03</t>
  </si>
  <si>
    <t>LANDI</t>
  </si>
  <si>
    <t>LORIANO</t>
  </si>
  <si>
    <t>0:39:08</t>
  </si>
  <si>
    <t>BLANCO</t>
  </si>
  <si>
    <t>0:39:13</t>
  </si>
  <si>
    <t>MASSERA</t>
  </si>
  <si>
    <t>0:39:17</t>
  </si>
  <si>
    <t>FRACASSA</t>
  </si>
  <si>
    <t>0:39:37</t>
  </si>
  <si>
    <t>IARROBINO</t>
  </si>
  <si>
    <t>0:39:38</t>
  </si>
  <si>
    <t>0:39:47</t>
  </si>
  <si>
    <t>0:39:58</t>
  </si>
  <si>
    <t>MANTOVANI</t>
  </si>
  <si>
    <t>0:39:59</t>
  </si>
  <si>
    <t>COLUCCI</t>
  </si>
  <si>
    <t>0:40:00</t>
  </si>
  <si>
    <t>MEI</t>
  </si>
  <si>
    <t>Z</t>
  </si>
  <si>
    <t>0:40:04</t>
  </si>
  <si>
    <t>PARRELLO</t>
  </si>
  <si>
    <t>0:40:21</t>
  </si>
  <si>
    <t>FELICI</t>
  </si>
  <si>
    <t>DIMITRI</t>
  </si>
  <si>
    <t>0:40:31</t>
  </si>
  <si>
    <t>MONALDI</t>
  </si>
  <si>
    <t>0:40:33</t>
  </si>
  <si>
    <t>CASCIONI</t>
  </si>
  <si>
    <t>0:40:36</t>
  </si>
  <si>
    <t>DI STEFANO</t>
  </si>
  <si>
    <t>0:40:37</t>
  </si>
  <si>
    <t>0:40:39</t>
  </si>
  <si>
    <t>TIBURZI</t>
  </si>
  <si>
    <t>SEVERINO</t>
  </si>
  <si>
    <t>0:40:44</t>
  </si>
  <si>
    <t>0:40:48</t>
  </si>
  <si>
    <t>BEFANI</t>
  </si>
  <si>
    <t>0:40:56</t>
  </si>
  <si>
    <t>DI VALENTINO</t>
  </si>
  <si>
    <t>FERNANDO</t>
  </si>
  <si>
    <t>CAPONE</t>
  </si>
  <si>
    <t>GIANLUCA</t>
  </si>
  <si>
    <t>0:40:58</t>
  </si>
  <si>
    <t>ARRICHIELLO</t>
  </si>
  <si>
    <t>0:41:08</t>
  </si>
  <si>
    <t>ROSATI</t>
  </si>
  <si>
    <t>0:41:14</t>
  </si>
  <si>
    <t>STEFANINI</t>
  </si>
  <si>
    <t>0:41:18</t>
  </si>
  <si>
    <t>RUSSO</t>
  </si>
  <si>
    <t>ATL. ORO IN CIVITAVECCHIA</t>
  </si>
  <si>
    <t>0:41:29</t>
  </si>
  <si>
    <t>GUERRINI</t>
  </si>
  <si>
    <t>0:41:33</t>
  </si>
  <si>
    <t>0:41:42</t>
  </si>
  <si>
    <t>DI BENEDETTO</t>
  </si>
  <si>
    <t>MARIKA</t>
  </si>
  <si>
    <t>Y</t>
  </si>
  <si>
    <t>0:42:12</t>
  </si>
  <si>
    <t>TOMASSINI</t>
  </si>
  <si>
    <t>0:42:17</t>
  </si>
  <si>
    <t>BASILE</t>
  </si>
  <si>
    <t>0:42:24</t>
  </si>
  <si>
    <t>MARI</t>
  </si>
  <si>
    <t>0:42:51</t>
  </si>
  <si>
    <t>DIONISI</t>
  </si>
  <si>
    <t>VANIA</t>
  </si>
  <si>
    <t>0:43:07</t>
  </si>
  <si>
    <t>VISCARELLI</t>
  </si>
  <si>
    <t>0:43:12</t>
  </si>
  <si>
    <t>GRIFONI</t>
  </si>
  <si>
    <t>0:43:22</t>
  </si>
  <si>
    <t>DELLA ROCCA</t>
  </si>
  <si>
    <t>UGO</t>
  </si>
  <si>
    <t>0:43:29</t>
  </si>
  <si>
    <t>BERNABEI</t>
  </si>
  <si>
    <t>0:43:30</t>
  </si>
  <si>
    <t>ANGELA</t>
  </si>
  <si>
    <t>0:43:36</t>
  </si>
  <si>
    <t>GRACILI</t>
  </si>
  <si>
    <t>0:43:59</t>
  </si>
  <si>
    <t>GRISOSTOMI</t>
  </si>
  <si>
    <t>0:44:16</t>
  </si>
  <si>
    <t>ENZO</t>
  </si>
  <si>
    <t>PIZZO</t>
  </si>
  <si>
    <t>CECCHINI</t>
  </si>
  <si>
    <t>GIOVANNI BATTISTA</t>
  </si>
  <si>
    <t>0:44:27</t>
  </si>
  <si>
    <t>RAMACCINI</t>
  </si>
  <si>
    <t>ARMANDO</t>
  </si>
  <si>
    <t>W</t>
  </si>
  <si>
    <t>0:44:31</t>
  </si>
  <si>
    <t>SANTORO</t>
  </si>
  <si>
    <t>0:44:35</t>
  </si>
  <si>
    <t>TATIANA</t>
  </si>
  <si>
    <t>0:44:42</t>
  </si>
  <si>
    <t>MANCIN</t>
  </si>
  <si>
    <t>GAZZANO</t>
  </si>
  <si>
    <t>0:44:50</t>
  </si>
  <si>
    <t>CONGIU</t>
  </si>
  <si>
    <t>0:44:58</t>
  </si>
  <si>
    <t>PIEDIMONTE</t>
  </si>
  <si>
    <t>GAMMAITONI</t>
  </si>
  <si>
    <t>0:45:00</t>
  </si>
  <si>
    <t>UGOLINI</t>
  </si>
  <si>
    <t>0:45:23</t>
  </si>
  <si>
    <t>0:45:49</t>
  </si>
  <si>
    <t>DEL PRIORE</t>
  </si>
  <si>
    <t>0:45:53</t>
  </si>
  <si>
    <t>SORDINI</t>
  </si>
  <si>
    <t>0:46:00</t>
  </si>
  <si>
    <t>GATTI</t>
  </si>
  <si>
    <t>0:46:05</t>
  </si>
  <si>
    <t>RAMELLA</t>
  </si>
  <si>
    <t>ETTORE</t>
  </si>
  <si>
    <t>0:46:21</t>
  </si>
  <si>
    <t>BISCARINI</t>
  </si>
  <si>
    <t>0:46:29</t>
  </si>
  <si>
    <t>0:46:34</t>
  </si>
  <si>
    <t>NADDEO</t>
  </si>
  <si>
    <t>0:46:47</t>
  </si>
  <si>
    <t>ACHILLI</t>
  </si>
  <si>
    <t>0:46:56</t>
  </si>
  <si>
    <t>DELL'ORSO</t>
  </si>
  <si>
    <t>0:46:57</t>
  </si>
  <si>
    <t>0:47:12</t>
  </si>
  <si>
    <t>CURTARELLO</t>
  </si>
  <si>
    <t>0:47:24</t>
  </si>
  <si>
    <t>PEROTTI</t>
  </si>
  <si>
    <t>0:47:32</t>
  </si>
  <si>
    <t>CLOZZA</t>
  </si>
  <si>
    <t>ANTONELLO</t>
  </si>
  <si>
    <t>0:47:36</t>
  </si>
  <si>
    <t>MARTININI</t>
  </si>
  <si>
    <t>0:47:46</t>
  </si>
  <si>
    <t>PETRICCA</t>
  </si>
  <si>
    <t>ZINNO</t>
  </si>
  <si>
    <t>0:48:02</t>
  </si>
  <si>
    <t>BURLA</t>
  </si>
  <si>
    <t>0:48:04</t>
  </si>
  <si>
    <t>VALTERIO</t>
  </si>
  <si>
    <t>0:48:08</t>
  </si>
  <si>
    <t>K</t>
  </si>
  <si>
    <t>0:48:45</t>
  </si>
  <si>
    <t>TRONCI</t>
  </si>
  <si>
    <t>0:49:05</t>
  </si>
  <si>
    <t>DE NICOLO'</t>
  </si>
  <si>
    <t>0:49:11</t>
  </si>
  <si>
    <t>0:49:27</t>
  </si>
  <si>
    <t>0:49:31</t>
  </si>
  <si>
    <t>VALERIA</t>
  </si>
  <si>
    <t>0:50:29</t>
  </si>
  <si>
    <t>D'ANDREA</t>
  </si>
  <si>
    <t>0:50:31</t>
  </si>
  <si>
    <t>TAMBURRINI</t>
  </si>
  <si>
    <t>0:50:47</t>
  </si>
  <si>
    <t>TORRETTA</t>
  </si>
  <si>
    <t>ANNA</t>
  </si>
  <si>
    <t>0:52:13</t>
  </si>
  <si>
    <t>TOMMASO</t>
  </si>
  <si>
    <t>CARPINELLI</t>
  </si>
  <si>
    <t>0:52:14</t>
  </si>
  <si>
    <t>0:52:15</t>
  </si>
  <si>
    <t>SPOSETTI</t>
  </si>
  <si>
    <t>0:52:51</t>
  </si>
  <si>
    <t>LORETI</t>
  </si>
  <si>
    <t>LUCIO</t>
  </si>
  <si>
    <t>0:53:07</t>
  </si>
  <si>
    <t>CAPOBIANCO</t>
  </si>
  <si>
    <t>MIRELLA</t>
  </si>
  <si>
    <t>0:53:26</t>
  </si>
  <si>
    <t>BRANDI</t>
  </si>
  <si>
    <t>0:53:29</t>
  </si>
  <si>
    <t>DINI</t>
  </si>
  <si>
    <t>PIERLUIGI</t>
  </si>
  <si>
    <t>0:53:30</t>
  </si>
  <si>
    <t>X</t>
  </si>
  <si>
    <t>D.L.F. CIVITAVECCHIA</t>
  </si>
  <si>
    <t>0:53:33</t>
  </si>
  <si>
    <t>MANGANO</t>
  </si>
  <si>
    <t>0:54:38</t>
  </si>
  <si>
    <t>CINELLI</t>
  </si>
  <si>
    <t>0:54:40</t>
  </si>
  <si>
    <t>0:54:47</t>
  </si>
  <si>
    <t>GALLO</t>
  </si>
  <si>
    <t>0:55:20</t>
  </si>
  <si>
    <t>NATALUCCI</t>
  </si>
  <si>
    <t>LAMBERTO</t>
  </si>
  <si>
    <t>0:56:12</t>
  </si>
  <si>
    <t>BARBOSA DE ARAUJO</t>
  </si>
  <si>
    <t>LUZIA</t>
  </si>
  <si>
    <t>0:56:23</t>
  </si>
  <si>
    <t>0:56:34</t>
  </si>
  <si>
    <t>CONTE</t>
  </si>
  <si>
    <t>0:57:25</t>
  </si>
  <si>
    <t>MORICI</t>
  </si>
  <si>
    <t>NATASCIA</t>
  </si>
  <si>
    <t>0:57:26</t>
  </si>
  <si>
    <t>TOCI</t>
  </si>
  <si>
    <t>0:59:52</t>
  </si>
  <si>
    <t>BILANCIERI</t>
  </si>
  <si>
    <t>ALBERTO</t>
  </si>
  <si>
    <t>1:00:55</t>
  </si>
  <si>
    <t>Montalto (VT) Italia - Domenica 10/04/2011  km. 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</si>
</sst>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6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165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18</v>
      </c>
      <c r="B2" s="19"/>
      <c r="C2" s="19"/>
      <c r="D2" s="19"/>
      <c r="E2" s="19"/>
      <c r="F2" s="19"/>
      <c r="G2" s="19"/>
      <c r="H2" s="3" t="s">
        <v>0</v>
      </c>
      <c r="I2" s="4">
        <v>21.097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2" t="s">
        <v>19</v>
      </c>
      <c r="C4" s="22" t="s">
        <v>20</v>
      </c>
      <c r="D4" s="23" t="s">
        <v>21</v>
      </c>
      <c r="E4" s="22" t="s">
        <v>14</v>
      </c>
      <c r="F4" s="23" t="s">
        <v>22</v>
      </c>
      <c r="G4" s="23" t="str">
        <f aca="true" t="shared" si="0" ref="G4:G67">TEXT(INT((HOUR(F4)*3600+MINUTE(F4)*60+SECOND(F4))/$I$2/60),"0")&amp;"."&amp;TEXT(MOD((HOUR(F4)*3600+MINUTE(F4)*60+SECOND(F4))/$I$2,60),"00")&amp;"/km"</f>
        <v>3.07/km</v>
      </c>
      <c r="H4" s="24">
        <f aca="true" t="shared" si="1" ref="H4:H31">F4-$F$4</f>
        <v>0</v>
      </c>
      <c r="I4" s="24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5" t="s">
        <v>23</v>
      </c>
      <c r="C5" s="25" t="s">
        <v>24</v>
      </c>
      <c r="D5" s="26" t="s">
        <v>25</v>
      </c>
      <c r="E5" s="25" t="s">
        <v>26</v>
      </c>
      <c r="F5" s="26" t="s">
        <v>27</v>
      </c>
      <c r="G5" s="26" t="str">
        <f t="shared" si="0"/>
        <v>3.09/km</v>
      </c>
      <c r="H5" s="27">
        <f t="shared" si="1"/>
        <v>0.0005555555555555453</v>
      </c>
      <c r="I5" s="27">
        <f t="shared" si="2"/>
        <v>0</v>
      </c>
    </row>
    <row r="6" spans="1:9" s="12" customFormat="1" ht="15" customHeight="1">
      <c r="A6" s="13">
        <v>3</v>
      </c>
      <c r="B6" s="25" t="s">
        <v>28</v>
      </c>
      <c r="C6" s="25" t="s">
        <v>29</v>
      </c>
      <c r="D6" s="26" t="s">
        <v>21</v>
      </c>
      <c r="E6" s="25" t="s">
        <v>30</v>
      </c>
      <c r="F6" s="26" t="s">
        <v>31</v>
      </c>
      <c r="G6" s="26" t="str">
        <f t="shared" si="0"/>
        <v>3.12/km</v>
      </c>
      <c r="H6" s="27">
        <f t="shared" si="1"/>
        <v>0.0012152777777777735</v>
      </c>
      <c r="I6" s="27">
        <f t="shared" si="2"/>
        <v>0.0012152777777777735</v>
      </c>
    </row>
    <row r="7" spans="1:9" s="12" customFormat="1" ht="15" customHeight="1">
      <c r="A7" s="13">
        <v>4</v>
      </c>
      <c r="B7" s="25" t="s">
        <v>32</v>
      </c>
      <c r="C7" s="25" t="s">
        <v>33</v>
      </c>
      <c r="D7" s="26" t="s">
        <v>21</v>
      </c>
      <c r="E7" s="31" t="s">
        <v>16</v>
      </c>
      <c r="F7" s="26" t="s">
        <v>34</v>
      </c>
      <c r="G7" s="26" t="str">
        <f t="shared" si="0"/>
        <v>3.14/km</v>
      </c>
      <c r="H7" s="27">
        <f t="shared" si="1"/>
        <v>0.0018634259259259212</v>
      </c>
      <c r="I7" s="27">
        <f t="shared" si="2"/>
        <v>0.0018634259259259212</v>
      </c>
    </row>
    <row r="8" spans="1:9" s="12" customFormat="1" ht="15" customHeight="1">
      <c r="A8" s="13">
        <v>5</v>
      </c>
      <c r="B8" s="25" t="s">
        <v>35</v>
      </c>
      <c r="C8" s="25" t="s">
        <v>36</v>
      </c>
      <c r="D8" s="26" t="s">
        <v>25</v>
      </c>
      <c r="E8" s="25" t="s">
        <v>30</v>
      </c>
      <c r="F8" s="26" t="s">
        <v>37</v>
      </c>
      <c r="G8" s="26" t="str">
        <f t="shared" si="0"/>
        <v>3.22/km</v>
      </c>
      <c r="H8" s="27">
        <f t="shared" si="1"/>
        <v>0.003784722222222217</v>
      </c>
      <c r="I8" s="27">
        <f t="shared" si="2"/>
        <v>0.003229166666666672</v>
      </c>
    </row>
    <row r="9" spans="1:9" s="12" customFormat="1" ht="15" customHeight="1">
      <c r="A9" s="13">
        <v>6</v>
      </c>
      <c r="B9" s="25" t="s">
        <v>38</v>
      </c>
      <c r="C9" s="25" t="s">
        <v>39</v>
      </c>
      <c r="D9" s="26" t="s">
        <v>40</v>
      </c>
      <c r="E9" s="31" t="s">
        <v>16</v>
      </c>
      <c r="F9" s="26" t="s">
        <v>41</v>
      </c>
      <c r="G9" s="26" t="str">
        <f t="shared" si="0"/>
        <v>3.24/km</v>
      </c>
      <c r="H9" s="27">
        <f t="shared" si="1"/>
        <v>0.004212962962962953</v>
      </c>
      <c r="I9" s="27">
        <f t="shared" si="2"/>
        <v>0</v>
      </c>
    </row>
    <row r="10" spans="1:9" s="12" customFormat="1" ht="15" customHeight="1">
      <c r="A10" s="13">
        <v>7</v>
      </c>
      <c r="B10" s="25" t="s">
        <v>42</v>
      </c>
      <c r="C10" s="25" t="s">
        <v>43</v>
      </c>
      <c r="D10" s="26" t="s">
        <v>44</v>
      </c>
      <c r="E10" s="25" t="s">
        <v>45</v>
      </c>
      <c r="F10" s="26" t="s">
        <v>46</v>
      </c>
      <c r="G10" s="26" t="str">
        <f t="shared" si="0"/>
        <v>3.29/km</v>
      </c>
      <c r="H10" s="27">
        <f t="shared" si="1"/>
        <v>0.005497685185185182</v>
      </c>
      <c r="I10" s="27">
        <f t="shared" si="2"/>
        <v>0</v>
      </c>
    </row>
    <row r="11" spans="1:9" s="12" customFormat="1" ht="15" customHeight="1">
      <c r="A11" s="13">
        <v>8</v>
      </c>
      <c r="B11" s="25" t="s">
        <v>47</v>
      </c>
      <c r="C11" s="25" t="s">
        <v>48</v>
      </c>
      <c r="D11" s="26" t="s">
        <v>44</v>
      </c>
      <c r="E11" s="25" t="s">
        <v>49</v>
      </c>
      <c r="F11" s="26" t="s">
        <v>50</v>
      </c>
      <c r="G11" s="26" t="str">
        <f t="shared" si="0"/>
        <v>3.30/km</v>
      </c>
      <c r="H11" s="27">
        <f t="shared" si="1"/>
        <v>0.005682870370370366</v>
      </c>
      <c r="I11" s="27">
        <f t="shared" si="2"/>
        <v>0.00018518518518518406</v>
      </c>
    </row>
    <row r="12" spans="1:9" s="12" customFormat="1" ht="15" customHeight="1">
      <c r="A12" s="13">
        <v>9</v>
      </c>
      <c r="B12" s="25" t="s">
        <v>51</v>
      </c>
      <c r="C12" s="25" t="s">
        <v>52</v>
      </c>
      <c r="D12" s="26" t="s">
        <v>40</v>
      </c>
      <c r="E12" s="25" t="s">
        <v>53</v>
      </c>
      <c r="F12" s="26" t="s">
        <v>54</v>
      </c>
      <c r="G12" s="26" t="str">
        <f t="shared" si="0"/>
        <v>3.37/km</v>
      </c>
      <c r="H12" s="27">
        <f t="shared" si="1"/>
        <v>0.0072685185185185144</v>
      </c>
      <c r="I12" s="27">
        <f t="shared" si="2"/>
        <v>0.0030555555555555614</v>
      </c>
    </row>
    <row r="13" spans="1:9" s="12" customFormat="1" ht="15" customHeight="1">
      <c r="A13" s="13">
        <v>10</v>
      </c>
      <c r="B13" s="25" t="s">
        <v>55</v>
      </c>
      <c r="C13" s="25" t="s">
        <v>56</v>
      </c>
      <c r="D13" s="26" t="s">
        <v>44</v>
      </c>
      <c r="E13" s="25" t="s">
        <v>57</v>
      </c>
      <c r="F13" s="26" t="s">
        <v>58</v>
      </c>
      <c r="G13" s="26" t="str">
        <f t="shared" si="0"/>
        <v>3.38/km</v>
      </c>
      <c r="H13" s="27">
        <f t="shared" si="1"/>
        <v>0.00766203703703703</v>
      </c>
      <c r="I13" s="27">
        <f t="shared" si="2"/>
        <v>0.002164351851851848</v>
      </c>
    </row>
    <row r="14" spans="1:9" s="12" customFormat="1" ht="15" customHeight="1">
      <c r="A14" s="13">
        <v>11</v>
      </c>
      <c r="B14" s="25" t="s">
        <v>59</v>
      </c>
      <c r="C14" s="25" t="s">
        <v>60</v>
      </c>
      <c r="D14" s="26" t="s">
        <v>21</v>
      </c>
      <c r="E14" s="25" t="s">
        <v>45</v>
      </c>
      <c r="F14" s="26" t="s">
        <v>61</v>
      </c>
      <c r="G14" s="26" t="str">
        <f t="shared" si="0"/>
        <v>3.44/km</v>
      </c>
      <c r="H14" s="27">
        <f t="shared" si="1"/>
        <v>0.009016203703703693</v>
      </c>
      <c r="I14" s="27">
        <f t="shared" si="2"/>
        <v>0.009016203703703693</v>
      </c>
    </row>
    <row r="15" spans="1:9" s="12" customFormat="1" ht="15" customHeight="1">
      <c r="A15" s="13">
        <v>12</v>
      </c>
      <c r="B15" s="25" t="s">
        <v>62</v>
      </c>
      <c r="C15" s="25" t="s">
        <v>63</v>
      </c>
      <c r="D15" s="26" t="s">
        <v>40</v>
      </c>
      <c r="E15" s="25" t="s">
        <v>64</v>
      </c>
      <c r="F15" s="26" t="s">
        <v>65</v>
      </c>
      <c r="G15" s="26" t="str">
        <f t="shared" si="0"/>
        <v>3.48/km</v>
      </c>
      <c r="H15" s="27">
        <f t="shared" si="1"/>
        <v>0.010138888888888878</v>
      </c>
      <c r="I15" s="27">
        <f t="shared" si="2"/>
        <v>0.005925925925925925</v>
      </c>
    </row>
    <row r="16" spans="1:9" s="12" customFormat="1" ht="15" customHeight="1">
      <c r="A16" s="13">
        <v>13</v>
      </c>
      <c r="B16" s="25" t="s">
        <v>66</v>
      </c>
      <c r="C16" s="25" t="s">
        <v>67</v>
      </c>
      <c r="D16" s="26" t="s">
        <v>25</v>
      </c>
      <c r="E16" s="25" t="s">
        <v>68</v>
      </c>
      <c r="F16" s="26" t="s">
        <v>69</v>
      </c>
      <c r="G16" s="26" t="str">
        <f t="shared" si="0"/>
        <v>3.49/km</v>
      </c>
      <c r="H16" s="27">
        <f t="shared" si="1"/>
        <v>0.0102199074074074</v>
      </c>
      <c r="I16" s="27">
        <f t="shared" si="2"/>
        <v>0.009664351851851855</v>
      </c>
    </row>
    <row r="17" spans="1:9" s="12" customFormat="1" ht="15" customHeight="1">
      <c r="A17" s="13">
        <v>14</v>
      </c>
      <c r="B17" s="25" t="s">
        <v>70</v>
      </c>
      <c r="C17" s="25" t="s">
        <v>71</v>
      </c>
      <c r="D17" s="26" t="s">
        <v>44</v>
      </c>
      <c r="E17" s="25" t="s">
        <v>72</v>
      </c>
      <c r="F17" s="26" t="s">
        <v>73</v>
      </c>
      <c r="G17" s="26" t="str">
        <f t="shared" si="0"/>
        <v>3.49/km</v>
      </c>
      <c r="H17" s="27">
        <f t="shared" si="1"/>
        <v>0.010324074074074069</v>
      </c>
      <c r="I17" s="27">
        <f t="shared" si="2"/>
        <v>0.004826388888888887</v>
      </c>
    </row>
    <row r="18" spans="1:9" s="12" customFormat="1" ht="15" customHeight="1">
      <c r="A18" s="13">
        <v>15</v>
      </c>
      <c r="B18" s="25" t="s">
        <v>74</v>
      </c>
      <c r="C18" s="25" t="s">
        <v>75</v>
      </c>
      <c r="D18" s="26" t="s">
        <v>44</v>
      </c>
      <c r="E18" s="25" t="s">
        <v>76</v>
      </c>
      <c r="F18" s="26" t="s">
        <v>77</v>
      </c>
      <c r="G18" s="26" t="str">
        <f t="shared" si="0"/>
        <v>3.50/km</v>
      </c>
      <c r="H18" s="27">
        <f t="shared" si="1"/>
        <v>0.01056712962962962</v>
      </c>
      <c r="I18" s="27">
        <f t="shared" si="2"/>
        <v>0.005069444444444439</v>
      </c>
    </row>
    <row r="19" spans="1:9" s="12" customFormat="1" ht="15" customHeight="1">
      <c r="A19" s="13">
        <v>16</v>
      </c>
      <c r="B19" s="25" t="s">
        <v>78</v>
      </c>
      <c r="C19" s="25" t="s">
        <v>79</v>
      </c>
      <c r="D19" s="26" t="s">
        <v>40</v>
      </c>
      <c r="E19" s="25" t="s">
        <v>80</v>
      </c>
      <c r="F19" s="26" t="s">
        <v>81</v>
      </c>
      <c r="G19" s="26" t="str">
        <f t="shared" si="0"/>
        <v>3.52/km</v>
      </c>
      <c r="H19" s="27">
        <f t="shared" si="1"/>
        <v>0.011111111111111106</v>
      </c>
      <c r="I19" s="27">
        <f t="shared" si="2"/>
        <v>0.006898148148148153</v>
      </c>
    </row>
    <row r="20" spans="1:9" s="12" customFormat="1" ht="15" customHeight="1">
      <c r="A20" s="13">
        <v>17</v>
      </c>
      <c r="B20" s="25" t="s">
        <v>82</v>
      </c>
      <c r="C20" s="25" t="s">
        <v>83</v>
      </c>
      <c r="D20" s="26" t="s">
        <v>40</v>
      </c>
      <c r="E20" s="25" t="s">
        <v>84</v>
      </c>
      <c r="F20" s="26" t="s">
        <v>85</v>
      </c>
      <c r="G20" s="26" t="str">
        <f t="shared" si="0"/>
        <v>3.53/km</v>
      </c>
      <c r="H20" s="27">
        <f t="shared" si="1"/>
        <v>0.011354166666666665</v>
      </c>
      <c r="I20" s="27">
        <f t="shared" si="2"/>
        <v>0.007141203703703712</v>
      </c>
    </row>
    <row r="21" spans="1:9" s="12" customFormat="1" ht="15" customHeight="1">
      <c r="A21" s="13">
        <v>18</v>
      </c>
      <c r="B21" s="25" t="s">
        <v>86</v>
      </c>
      <c r="C21" s="25" t="s">
        <v>87</v>
      </c>
      <c r="D21" s="26" t="s">
        <v>88</v>
      </c>
      <c r="E21" s="25" t="s">
        <v>89</v>
      </c>
      <c r="F21" s="26" t="s">
        <v>90</v>
      </c>
      <c r="G21" s="26" t="str">
        <f t="shared" si="0"/>
        <v>3.53/km</v>
      </c>
      <c r="H21" s="27">
        <f t="shared" si="1"/>
        <v>0.011412037037037033</v>
      </c>
      <c r="I21" s="27">
        <f t="shared" si="2"/>
        <v>0</v>
      </c>
    </row>
    <row r="22" spans="1:9" s="12" customFormat="1" ht="15" customHeight="1">
      <c r="A22" s="13">
        <v>19</v>
      </c>
      <c r="B22" s="25" t="s">
        <v>91</v>
      </c>
      <c r="C22" s="25" t="s">
        <v>92</v>
      </c>
      <c r="D22" s="26" t="s">
        <v>25</v>
      </c>
      <c r="E22" s="25" t="s">
        <v>93</v>
      </c>
      <c r="F22" s="26" t="s">
        <v>94</v>
      </c>
      <c r="G22" s="26" t="str">
        <f t="shared" si="0"/>
        <v>3.54/km</v>
      </c>
      <c r="H22" s="27">
        <f t="shared" si="1"/>
        <v>0.011446759259259254</v>
      </c>
      <c r="I22" s="27">
        <f t="shared" si="2"/>
        <v>0.010891203703703708</v>
      </c>
    </row>
    <row r="23" spans="1:9" s="12" customFormat="1" ht="15" customHeight="1">
      <c r="A23" s="13">
        <v>20</v>
      </c>
      <c r="B23" s="25" t="s">
        <v>95</v>
      </c>
      <c r="C23" s="25" t="s">
        <v>96</v>
      </c>
      <c r="D23" s="26" t="s">
        <v>44</v>
      </c>
      <c r="E23" s="25" t="s">
        <v>89</v>
      </c>
      <c r="F23" s="26" t="s">
        <v>97</v>
      </c>
      <c r="G23" s="26" t="str">
        <f t="shared" si="0"/>
        <v>3.54/km</v>
      </c>
      <c r="H23" s="27">
        <f t="shared" si="1"/>
        <v>0.011527777777777776</v>
      </c>
      <c r="I23" s="27">
        <f t="shared" si="2"/>
        <v>0.006030092592592594</v>
      </c>
    </row>
    <row r="24" spans="1:9" s="12" customFormat="1" ht="15" customHeight="1">
      <c r="A24" s="13">
        <v>21</v>
      </c>
      <c r="B24" s="25" t="s">
        <v>98</v>
      </c>
      <c r="C24" s="25" t="s">
        <v>99</v>
      </c>
      <c r="D24" s="26" t="s">
        <v>25</v>
      </c>
      <c r="E24" s="25" t="s">
        <v>49</v>
      </c>
      <c r="F24" s="26" t="s">
        <v>97</v>
      </c>
      <c r="G24" s="26" t="str">
        <f t="shared" si="0"/>
        <v>3.54/km</v>
      </c>
      <c r="H24" s="27">
        <f t="shared" si="1"/>
        <v>0.011527777777777776</v>
      </c>
      <c r="I24" s="27">
        <f t="shared" si="2"/>
        <v>0.01097222222222223</v>
      </c>
    </row>
    <row r="25" spans="1:9" s="12" customFormat="1" ht="15" customHeight="1">
      <c r="A25" s="13">
        <v>22</v>
      </c>
      <c r="B25" s="25" t="s">
        <v>100</v>
      </c>
      <c r="C25" s="25" t="s">
        <v>101</v>
      </c>
      <c r="D25" s="26" t="s">
        <v>25</v>
      </c>
      <c r="E25" s="25" t="s">
        <v>102</v>
      </c>
      <c r="F25" s="26" t="s">
        <v>103</v>
      </c>
      <c r="G25" s="26" t="str">
        <f t="shared" si="0"/>
        <v>3.55/km</v>
      </c>
      <c r="H25" s="27">
        <f t="shared" si="1"/>
        <v>0.011770833333333328</v>
      </c>
      <c r="I25" s="27">
        <f t="shared" si="2"/>
        <v>0.011215277777777782</v>
      </c>
    </row>
    <row r="26" spans="1:9" s="12" customFormat="1" ht="15" customHeight="1">
      <c r="A26" s="13">
        <v>23</v>
      </c>
      <c r="B26" s="25" t="s">
        <v>104</v>
      </c>
      <c r="C26" s="25" t="s">
        <v>105</v>
      </c>
      <c r="D26" s="26" t="s">
        <v>11</v>
      </c>
      <c r="E26" s="25" t="s">
        <v>106</v>
      </c>
      <c r="F26" s="26" t="s">
        <v>107</v>
      </c>
      <c r="G26" s="26" t="str">
        <f t="shared" si="0"/>
        <v>3.55/km</v>
      </c>
      <c r="H26" s="27">
        <f t="shared" si="1"/>
        <v>0.011817129629629622</v>
      </c>
      <c r="I26" s="27">
        <f t="shared" si="2"/>
        <v>0</v>
      </c>
    </row>
    <row r="27" spans="1:9" s="14" customFormat="1" ht="15" customHeight="1">
      <c r="A27" s="13">
        <v>24</v>
      </c>
      <c r="B27" s="25" t="s">
        <v>108</v>
      </c>
      <c r="C27" s="25" t="s">
        <v>99</v>
      </c>
      <c r="D27" s="26" t="s">
        <v>11</v>
      </c>
      <c r="E27" s="25" t="s">
        <v>49</v>
      </c>
      <c r="F27" s="26" t="s">
        <v>109</v>
      </c>
      <c r="G27" s="26" t="str">
        <f t="shared" si="0"/>
        <v>3.56/km</v>
      </c>
      <c r="H27" s="27">
        <f t="shared" si="1"/>
        <v>0.01206018518518518</v>
      </c>
      <c r="I27" s="27">
        <f t="shared" si="2"/>
        <v>0.00024305555555555886</v>
      </c>
    </row>
    <row r="28" spans="1:9" s="12" customFormat="1" ht="15" customHeight="1">
      <c r="A28" s="13">
        <v>25</v>
      </c>
      <c r="B28" s="25" t="s">
        <v>110</v>
      </c>
      <c r="C28" s="25" t="s">
        <v>111</v>
      </c>
      <c r="D28" s="26" t="s">
        <v>112</v>
      </c>
      <c r="E28" s="25" t="s">
        <v>14</v>
      </c>
      <c r="F28" s="26" t="s">
        <v>113</v>
      </c>
      <c r="G28" s="26" t="str">
        <f t="shared" si="0"/>
        <v>3.58/km</v>
      </c>
      <c r="H28" s="27">
        <f t="shared" si="1"/>
        <v>0.012430555555555556</v>
      </c>
      <c r="I28" s="27">
        <f t="shared" si="2"/>
        <v>0</v>
      </c>
    </row>
    <row r="29" spans="1:9" s="12" customFormat="1" ht="15" customHeight="1">
      <c r="A29" s="13">
        <v>26</v>
      </c>
      <c r="B29" s="25" t="s">
        <v>114</v>
      </c>
      <c r="C29" s="25" t="s">
        <v>115</v>
      </c>
      <c r="D29" s="26" t="s">
        <v>88</v>
      </c>
      <c r="E29" s="25" t="s">
        <v>116</v>
      </c>
      <c r="F29" s="26" t="s">
        <v>117</v>
      </c>
      <c r="G29" s="26" t="str">
        <f t="shared" si="0"/>
        <v>4.00/km</v>
      </c>
      <c r="H29" s="27">
        <f t="shared" si="1"/>
        <v>0.013009259259259255</v>
      </c>
      <c r="I29" s="27">
        <f t="shared" si="2"/>
        <v>0.001597222222222222</v>
      </c>
    </row>
    <row r="30" spans="1:9" s="12" customFormat="1" ht="15" customHeight="1">
      <c r="A30" s="13">
        <v>27</v>
      </c>
      <c r="B30" s="25" t="s">
        <v>118</v>
      </c>
      <c r="C30" s="25" t="s">
        <v>119</v>
      </c>
      <c r="D30" s="26" t="s">
        <v>25</v>
      </c>
      <c r="E30" s="25" t="s">
        <v>120</v>
      </c>
      <c r="F30" s="26" t="s">
        <v>121</v>
      </c>
      <c r="G30" s="26" t="str">
        <f t="shared" si="0"/>
        <v>4.00/km</v>
      </c>
      <c r="H30" s="27">
        <f t="shared" si="1"/>
        <v>0.013043981481481476</v>
      </c>
      <c r="I30" s="27">
        <f t="shared" si="2"/>
        <v>0.01248842592592593</v>
      </c>
    </row>
    <row r="31" spans="1:9" s="12" customFormat="1" ht="15" customHeight="1">
      <c r="A31" s="13">
        <v>28</v>
      </c>
      <c r="B31" s="25" t="s">
        <v>122</v>
      </c>
      <c r="C31" s="25" t="s">
        <v>123</v>
      </c>
      <c r="D31" s="26" t="s">
        <v>124</v>
      </c>
      <c r="E31" s="25" t="s">
        <v>125</v>
      </c>
      <c r="F31" s="26" t="s">
        <v>126</v>
      </c>
      <c r="G31" s="26" t="str">
        <f t="shared" si="0"/>
        <v>4.01/km</v>
      </c>
      <c r="H31" s="27">
        <f t="shared" si="1"/>
        <v>0.013159722222222212</v>
      </c>
      <c r="I31" s="27">
        <f t="shared" si="2"/>
        <v>0</v>
      </c>
    </row>
    <row r="32" spans="1:9" s="12" customFormat="1" ht="15" customHeight="1">
      <c r="A32" s="13">
        <v>29</v>
      </c>
      <c r="B32" s="25" t="s">
        <v>127</v>
      </c>
      <c r="C32" s="25" t="s">
        <v>128</v>
      </c>
      <c r="D32" s="26" t="s">
        <v>112</v>
      </c>
      <c r="E32" s="25" t="s">
        <v>129</v>
      </c>
      <c r="F32" s="26" t="s">
        <v>130</v>
      </c>
      <c r="G32" s="26" t="str">
        <f t="shared" si="0"/>
        <v>4.02/km</v>
      </c>
      <c r="H32" s="27">
        <f aca="true" t="shared" si="3" ref="H32:H95">F32-$F$4</f>
        <v>0.013414351851851844</v>
      </c>
      <c r="I32" s="27">
        <f t="shared" si="2"/>
        <v>0.0009837962962962882</v>
      </c>
    </row>
    <row r="33" spans="1:9" s="12" customFormat="1" ht="15" customHeight="1">
      <c r="A33" s="13">
        <v>30</v>
      </c>
      <c r="B33" s="25" t="s">
        <v>131</v>
      </c>
      <c r="C33" s="25" t="s">
        <v>132</v>
      </c>
      <c r="D33" s="26" t="s">
        <v>11</v>
      </c>
      <c r="E33" s="25" t="s">
        <v>133</v>
      </c>
      <c r="F33" s="26" t="s">
        <v>134</v>
      </c>
      <c r="G33" s="26" t="str">
        <f t="shared" si="0"/>
        <v>4.02/km</v>
      </c>
      <c r="H33" s="27">
        <f t="shared" si="3"/>
        <v>0.013449074074074065</v>
      </c>
      <c r="I33" s="27">
        <f t="shared" si="2"/>
        <v>0.0016319444444444428</v>
      </c>
    </row>
    <row r="34" spans="1:9" s="12" customFormat="1" ht="15" customHeight="1">
      <c r="A34" s="13">
        <v>31</v>
      </c>
      <c r="B34" s="25" t="s">
        <v>135</v>
      </c>
      <c r="C34" s="25" t="s">
        <v>87</v>
      </c>
      <c r="D34" s="26" t="s">
        <v>88</v>
      </c>
      <c r="E34" s="25" t="s">
        <v>49</v>
      </c>
      <c r="F34" s="26" t="s">
        <v>136</v>
      </c>
      <c r="G34" s="26" t="str">
        <f t="shared" si="0"/>
        <v>4.04/km</v>
      </c>
      <c r="H34" s="27">
        <f t="shared" si="3"/>
        <v>0.013888888888888881</v>
      </c>
      <c r="I34" s="27">
        <f t="shared" si="2"/>
        <v>0.002476851851851848</v>
      </c>
    </row>
    <row r="35" spans="1:9" s="12" customFormat="1" ht="15" customHeight="1">
      <c r="A35" s="13">
        <v>32</v>
      </c>
      <c r="B35" s="25" t="s">
        <v>137</v>
      </c>
      <c r="C35" s="25" t="s">
        <v>138</v>
      </c>
      <c r="D35" s="26" t="s">
        <v>88</v>
      </c>
      <c r="E35" s="25" t="s">
        <v>125</v>
      </c>
      <c r="F35" s="26" t="s">
        <v>136</v>
      </c>
      <c r="G35" s="26" t="str">
        <f t="shared" si="0"/>
        <v>4.04/km</v>
      </c>
      <c r="H35" s="27">
        <f t="shared" si="3"/>
        <v>0.013888888888888881</v>
      </c>
      <c r="I35" s="27">
        <f t="shared" si="2"/>
        <v>0.002476851851851848</v>
      </c>
    </row>
    <row r="36" spans="1:9" s="12" customFormat="1" ht="15" customHeight="1">
      <c r="A36" s="13">
        <v>33</v>
      </c>
      <c r="B36" s="25" t="s">
        <v>139</v>
      </c>
      <c r="C36" s="25" t="s">
        <v>140</v>
      </c>
      <c r="D36" s="26" t="s">
        <v>44</v>
      </c>
      <c r="E36" s="25" t="s">
        <v>141</v>
      </c>
      <c r="F36" s="26" t="s">
        <v>142</v>
      </c>
      <c r="G36" s="26" t="str">
        <f t="shared" si="0"/>
        <v>4.05/km</v>
      </c>
      <c r="H36" s="27">
        <f t="shared" si="3"/>
        <v>0.014189814814814808</v>
      </c>
      <c r="I36" s="27">
        <f t="shared" si="2"/>
        <v>0.008692129629629626</v>
      </c>
    </row>
    <row r="37" spans="1:9" s="12" customFormat="1" ht="15" customHeight="1">
      <c r="A37" s="13">
        <v>34</v>
      </c>
      <c r="B37" s="25" t="s">
        <v>143</v>
      </c>
      <c r="C37" s="25" t="s">
        <v>144</v>
      </c>
      <c r="D37" s="26" t="s">
        <v>40</v>
      </c>
      <c r="E37" s="25" t="s">
        <v>30</v>
      </c>
      <c r="F37" s="26" t="s">
        <v>145</v>
      </c>
      <c r="G37" s="26" t="str">
        <f t="shared" si="0"/>
        <v>4.05/km</v>
      </c>
      <c r="H37" s="27">
        <f t="shared" si="3"/>
        <v>0.014236111111111102</v>
      </c>
      <c r="I37" s="27">
        <f t="shared" si="2"/>
        <v>0.010023148148148149</v>
      </c>
    </row>
    <row r="38" spans="1:9" s="12" customFormat="1" ht="15" customHeight="1">
      <c r="A38" s="13">
        <v>35</v>
      </c>
      <c r="B38" s="25" t="s">
        <v>146</v>
      </c>
      <c r="C38" s="25" t="s">
        <v>92</v>
      </c>
      <c r="D38" s="26" t="s">
        <v>40</v>
      </c>
      <c r="E38" s="25" t="s">
        <v>53</v>
      </c>
      <c r="F38" s="26" t="s">
        <v>147</v>
      </c>
      <c r="G38" s="26" t="str">
        <f t="shared" si="0"/>
        <v>4.05/km</v>
      </c>
      <c r="H38" s="27">
        <f t="shared" si="3"/>
        <v>0.014328703703703705</v>
      </c>
      <c r="I38" s="27">
        <f t="shared" si="2"/>
        <v>0.010115740740740752</v>
      </c>
    </row>
    <row r="39" spans="1:9" s="12" customFormat="1" ht="15" customHeight="1">
      <c r="A39" s="13">
        <v>36</v>
      </c>
      <c r="B39" s="25" t="s">
        <v>148</v>
      </c>
      <c r="C39" s="25" t="s">
        <v>149</v>
      </c>
      <c r="D39" s="26" t="s">
        <v>124</v>
      </c>
      <c r="E39" s="25" t="s">
        <v>133</v>
      </c>
      <c r="F39" s="26" t="s">
        <v>150</v>
      </c>
      <c r="G39" s="26" t="str">
        <f t="shared" si="0"/>
        <v>4.06/km</v>
      </c>
      <c r="H39" s="27">
        <f t="shared" si="3"/>
        <v>0.014409722222222213</v>
      </c>
      <c r="I39" s="27">
        <f t="shared" si="2"/>
        <v>0.0012500000000000011</v>
      </c>
    </row>
    <row r="40" spans="1:9" s="12" customFormat="1" ht="15" customHeight="1">
      <c r="A40" s="13">
        <v>37</v>
      </c>
      <c r="B40" s="25" t="s">
        <v>151</v>
      </c>
      <c r="C40" s="25" t="s">
        <v>152</v>
      </c>
      <c r="D40" s="26" t="s">
        <v>25</v>
      </c>
      <c r="E40" s="25" t="s">
        <v>76</v>
      </c>
      <c r="F40" s="26" t="s">
        <v>153</v>
      </c>
      <c r="G40" s="26" t="str">
        <f t="shared" si="0"/>
        <v>4.06/km</v>
      </c>
      <c r="H40" s="27">
        <f t="shared" si="3"/>
        <v>0.01457175925925925</v>
      </c>
      <c r="I40" s="27">
        <f t="shared" si="2"/>
        <v>0.014016203703703704</v>
      </c>
    </row>
    <row r="41" spans="1:9" s="12" customFormat="1" ht="15" customHeight="1">
      <c r="A41" s="13">
        <v>38</v>
      </c>
      <c r="B41" s="25" t="s">
        <v>154</v>
      </c>
      <c r="C41" s="25" t="s">
        <v>92</v>
      </c>
      <c r="D41" s="26" t="s">
        <v>44</v>
      </c>
      <c r="E41" s="25" t="s">
        <v>116</v>
      </c>
      <c r="F41" s="26" t="s">
        <v>153</v>
      </c>
      <c r="G41" s="26" t="str">
        <f t="shared" si="0"/>
        <v>4.06/km</v>
      </c>
      <c r="H41" s="27">
        <f t="shared" si="3"/>
        <v>0.01457175925925925</v>
      </c>
      <c r="I41" s="27">
        <f t="shared" si="2"/>
        <v>0.009074074074074068</v>
      </c>
    </row>
    <row r="42" spans="1:9" s="12" customFormat="1" ht="15" customHeight="1">
      <c r="A42" s="13">
        <v>39</v>
      </c>
      <c r="B42" s="25" t="s">
        <v>135</v>
      </c>
      <c r="C42" s="25" t="s">
        <v>155</v>
      </c>
      <c r="D42" s="26" t="s">
        <v>21</v>
      </c>
      <c r="E42" s="25" t="s">
        <v>125</v>
      </c>
      <c r="F42" s="26" t="s">
        <v>156</v>
      </c>
      <c r="G42" s="26" t="str">
        <f t="shared" si="0"/>
        <v>4.07/km</v>
      </c>
      <c r="H42" s="27">
        <f t="shared" si="3"/>
        <v>0.014629629629629617</v>
      </c>
      <c r="I42" s="27">
        <f t="shared" si="2"/>
        <v>0.014629629629629617</v>
      </c>
    </row>
    <row r="43" spans="1:9" s="12" customFormat="1" ht="15" customHeight="1">
      <c r="A43" s="13">
        <v>40</v>
      </c>
      <c r="B43" s="25" t="s">
        <v>157</v>
      </c>
      <c r="C43" s="25" t="s">
        <v>158</v>
      </c>
      <c r="D43" s="26" t="s">
        <v>40</v>
      </c>
      <c r="E43" s="25" t="s">
        <v>84</v>
      </c>
      <c r="F43" s="26" t="s">
        <v>159</v>
      </c>
      <c r="G43" s="26" t="str">
        <f t="shared" si="0"/>
        <v>4.07/km</v>
      </c>
      <c r="H43" s="27">
        <f t="shared" si="3"/>
        <v>0.014641203703703698</v>
      </c>
      <c r="I43" s="27">
        <f t="shared" si="2"/>
        <v>0.010428240740740745</v>
      </c>
    </row>
    <row r="44" spans="1:9" s="12" customFormat="1" ht="15" customHeight="1">
      <c r="A44" s="13">
        <v>41</v>
      </c>
      <c r="B44" s="25" t="s">
        <v>160</v>
      </c>
      <c r="C44" s="25" t="s">
        <v>161</v>
      </c>
      <c r="D44" s="26" t="s">
        <v>44</v>
      </c>
      <c r="E44" s="25" t="s">
        <v>49</v>
      </c>
      <c r="F44" s="26" t="s">
        <v>162</v>
      </c>
      <c r="G44" s="26" t="str">
        <f t="shared" si="0"/>
        <v>4.07/km</v>
      </c>
      <c r="H44" s="27">
        <f t="shared" si="3"/>
        <v>0.014803240740740742</v>
      </c>
      <c r="I44" s="27">
        <f t="shared" si="2"/>
        <v>0.00930555555555556</v>
      </c>
    </row>
    <row r="45" spans="1:9" s="12" customFormat="1" ht="15" customHeight="1">
      <c r="A45" s="13">
        <v>42</v>
      </c>
      <c r="B45" s="25" t="s">
        <v>163</v>
      </c>
      <c r="C45" s="25" t="s">
        <v>164</v>
      </c>
      <c r="D45" s="26" t="s">
        <v>88</v>
      </c>
      <c r="E45" s="25" t="s">
        <v>64</v>
      </c>
      <c r="F45" s="26" t="s">
        <v>165</v>
      </c>
      <c r="G45" s="26" t="str">
        <f t="shared" si="0"/>
        <v>4.08/km</v>
      </c>
      <c r="H45" s="27">
        <f t="shared" si="3"/>
        <v>0.014988425925925919</v>
      </c>
      <c r="I45" s="27">
        <f t="shared" si="2"/>
        <v>0.003576388888888886</v>
      </c>
    </row>
    <row r="46" spans="1:9" s="12" customFormat="1" ht="15" customHeight="1">
      <c r="A46" s="13">
        <v>43</v>
      </c>
      <c r="B46" s="25" t="s">
        <v>166</v>
      </c>
      <c r="C46" s="25" t="s">
        <v>167</v>
      </c>
      <c r="D46" s="26" t="s">
        <v>11</v>
      </c>
      <c r="E46" s="25" t="s">
        <v>68</v>
      </c>
      <c r="F46" s="26" t="s">
        <v>168</v>
      </c>
      <c r="G46" s="26" t="str">
        <f t="shared" si="0"/>
        <v>4.09/km</v>
      </c>
      <c r="H46" s="27">
        <f t="shared" si="3"/>
        <v>0.015289351851851846</v>
      </c>
      <c r="I46" s="27">
        <f t="shared" si="2"/>
        <v>0.0034722222222222238</v>
      </c>
    </row>
    <row r="47" spans="1:9" s="12" customFormat="1" ht="15" customHeight="1">
      <c r="A47" s="13">
        <v>44</v>
      </c>
      <c r="B47" s="25" t="s">
        <v>169</v>
      </c>
      <c r="C47" s="25" t="s">
        <v>170</v>
      </c>
      <c r="D47" s="26" t="s">
        <v>88</v>
      </c>
      <c r="E47" s="25" t="s">
        <v>89</v>
      </c>
      <c r="F47" s="26" t="s">
        <v>171</v>
      </c>
      <c r="G47" s="26" t="str">
        <f t="shared" si="0"/>
        <v>4.10/km</v>
      </c>
      <c r="H47" s="27">
        <f t="shared" si="3"/>
        <v>0.015347222222222213</v>
      </c>
      <c r="I47" s="27">
        <f t="shared" si="2"/>
        <v>0.0039351851851851805</v>
      </c>
    </row>
    <row r="48" spans="1:9" s="12" customFormat="1" ht="15" customHeight="1">
      <c r="A48" s="13">
        <v>45</v>
      </c>
      <c r="B48" s="25" t="s">
        <v>172</v>
      </c>
      <c r="C48" s="25" t="s">
        <v>173</v>
      </c>
      <c r="D48" s="26" t="s">
        <v>40</v>
      </c>
      <c r="E48" s="25" t="s">
        <v>49</v>
      </c>
      <c r="F48" s="26" t="s">
        <v>174</v>
      </c>
      <c r="G48" s="26" t="str">
        <f t="shared" si="0"/>
        <v>4.10/km</v>
      </c>
      <c r="H48" s="27">
        <f t="shared" si="3"/>
        <v>0.015370370370370368</v>
      </c>
      <c r="I48" s="27">
        <f t="shared" si="2"/>
        <v>0.011157407407407414</v>
      </c>
    </row>
    <row r="49" spans="1:9" s="12" customFormat="1" ht="15" customHeight="1">
      <c r="A49" s="13">
        <v>46</v>
      </c>
      <c r="B49" s="25" t="s">
        <v>175</v>
      </c>
      <c r="C49" s="25" t="s">
        <v>176</v>
      </c>
      <c r="D49" s="26" t="s">
        <v>88</v>
      </c>
      <c r="E49" s="25" t="s">
        <v>133</v>
      </c>
      <c r="F49" s="26" t="s">
        <v>177</v>
      </c>
      <c r="G49" s="26" t="str">
        <f t="shared" si="0"/>
        <v>4.10/km</v>
      </c>
      <c r="H49" s="27">
        <f t="shared" si="3"/>
        <v>0.015439814814814802</v>
      </c>
      <c r="I49" s="27">
        <f t="shared" si="2"/>
        <v>0.004027777777777769</v>
      </c>
    </row>
    <row r="50" spans="1:9" s="12" customFormat="1" ht="15" customHeight="1">
      <c r="A50" s="13">
        <v>47</v>
      </c>
      <c r="B50" s="25" t="s">
        <v>178</v>
      </c>
      <c r="C50" s="25" t="s">
        <v>179</v>
      </c>
      <c r="D50" s="26" t="s">
        <v>25</v>
      </c>
      <c r="E50" s="25" t="s">
        <v>180</v>
      </c>
      <c r="F50" s="26" t="s">
        <v>181</v>
      </c>
      <c r="G50" s="26" t="str">
        <f t="shared" si="0"/>
        <v>4.11/km</v>
      </c>
      <c r="H50" s="27">
        <f t="shared" si="3"/>
        <v>0.015601851851851846</v>
      </c>
      <c r="I50" s="27">
        <f t="shared" si="2"/>
        <v>0.0150462962962963</v>
      </c>
    </row>
    <row r="51" spans="1:9" s="12" customFormat="1" ht="15" customHeight="1">
      <c r="A51" s="13">
        <v>48</v>
      </c>
      <c r="B51" s="25" t="s">
        <v>182</v>
      </c>
      <c r="C51" s="25" t="s">
        <v>79</v>
      </c>
      <c r="D51" s="26" t="s">
        <v>40</v>
      </c>
      <c r="E51" s="25" t="s">
        <v>133</v>
      </c>
      <c r="F51" s="26" t="s">
        <v>183</v>
      </c>
      <c r="G51" s="26" t="str">
        <f t="shared" si="0"/>
        <v>4.11/km</v>
      </c>
      <c r="H51" s="27">
        <f t="shared" si="3"/>
        <v>0.015659722222222214</v>
      </c>
      <c r="I51" s="27">
        <f t="shared" si="2"/>
        <v>0.01144675925925926</v>
      </c>
    </row>
    <row r="52" spans="1:9" s="12" customFormat="1" ht="15" customHeight="1">
      <c r="A52" s="13">
        <v>49</v>
      </c>
      <c r="B52" s="25" t="s">
        <v>184</v>
      </c>
      <c r="C52" s="25" t="s">
        <v>48</v>
      </c>
      <c r="D52" s="26" t="s">
        <v>124</v>
      </c>
      <c r="E52" s="25" t="s">
        <v>185</v>
      </c>
      <c r="F52" s="26" t="s">
        <v>186</v>
      </c>
      <c r="G52" s="26" t="str">
        <f t="shared" si="0"/>
        <v>4.11/km</v>
      </c>
      <c r="H52" s="27">
        <f t="shared" si="3"/>
        <v>0.015763888888888883</v>
      </c>
      <c r="I52" s="27">
        <f t="shared" si="2"/>
        <v>0.0026041666666666713</v>
      </c>
    </row>
    <row r="53" spans="1:9" s="15" customFormat="1" ht="15" customHeight="1">
      <c r="A53" s="13">
        <v>50</v>
      </c>
      <c r="B53" s="25" t="s">
        <v>187</v>
      </c>
      <c r="C53" s="25" t="s">
        <v>188</v>
      </c>
      <c r="D53" s="26" t="s">
        <v>88</v>
      </c>
      <c r="E53" s="25" t="s">
        <v>125</v>
      </c>
      <c r="F53" s="26" t="s">
        <v>189</v>
      </c>
      <c r="G53" s="26" t="str">
        <f t="shared" si="0"/>
        <v>4.11/km</v>
      </c>
      <c r="H53" s="27">
        <f t="shared" si="3"/>
        <v>0.015775462962962956</v>
      </c>
      <c r="I53" s="27">
        <f t="shared" si="2"/>
        <v>0.004363425925925923</v>
      </c>
    </row>
    <row r="54" spans="1:9" s="12" customFormat="1" ht="15" customHeight="1">
      <c r="A54" s="13">
        <v>51</v>
      </c>
      <c r="B54" s="25" t="s">
        <v>190</v>
      </c>
      <c r="C54" s="25" t="s">
        <v>67</v>
      </c>
      <c r="D54" s="26" t="s">
        <v>40</v>
      </c>
      <c r="E54" s="25" t="s">
        <v>49</v>
      </c>
      <c r="F54" s="26" t="s">
        <v>191</v>
      </c>
      <c r="G54" s="26" t="str">
        <f t="shared" si="0"/>
        <v>4.12/km</v>
      </c>
      <c r="H54" s="27">
        <f t="shared" si="3"/>
        <v>0.01582175925925925</v>
      </c>
      <c r="I54" s="27">
        <f t="shared" si="2"/>
        <v>0.011608796296296298</v>
      </c>
    </row>
    <row r="55" spans="1:9" s="12" customFormat="1" ht="15" customHeight="1">
      <c r="A55" s="13">
        <v>52</v>
      </c>
      <c r="B55" s="25" t="s">
        <v>192</v>
      </c>
      <c r="C55" s="25" t="s">
        <v>193</v>
      </c>
      <c r="D55" s="26" t="s">
        <v>124</v>
      </c>
      <c r="E55" s="25" t="s">
        <v>89</v>
      </c>
      <c r="F55" s="26" t="s">
        <v>194</v>
      </c>
      <c r="G55" s="26" t="str">
        <f t="shared" si="0"/>
        <v>4.12/km</v>
      </c>
      <c r="H55" s="27">
        <f t="shared" si="3"/>
        <v>0.01591435185185184</v>
      </c>
      <c r="I55" s="27">
        <f t="shared" si="2"/>
        <v>0.0027546296296296277</v>
      </c>
    </row>
    <row r="56" spans="1:9" s="12" customFormat="1" ht="15" customHeight="1">
      <c r="A56" s="13">
        <v>53</v>
      </c>
      <c r="B56" s="25" t="s">
        <v>195</v>
      </c>
      <c r="C56" s="25" t="s">
        <v>196</v>
      </c>
      <c r="D56" s="26" t="s">
        <v>25</v>
      </c>
      <c r="E56" s="25" t="s">
        <v>197</v>
      </c>
      <c r="F56" s="26" t="s">
        <v>198</v>
      </c>
      <c r="G56" s="26" t="str">
        <f t="shared" si="0"/>
        <v>4.12/km</v>
      </c>
      <c r="H56" s="27">
        <f t="shared" si="3"/>
        <v>0.01596064814814814</v>
      </c>
      <c r="I56" s="27">
        <f t="shared" si="2"/>
        <v>0.015405092592592595</v>
      </c>
    </row>
    <row r="57" spans="1:9" s="12" customFormat="1" ht="15" customHeight="1">
      <c r="A57" s="13">
        <v>54</v>
      </c>
      <c r="B57" s="25" t="s">
        <v>199</v>
      </c>
      <c r="C57" s="25" t="s">
        <v>188</v>
      </c>
      <c r="D57" s="26" t="s">
        <v>25</v>
      </c>
      <c r="E57" s="25" t="s">
        <v>53</v>
      </c>
      <c r="F57" s="26" t="s">
        <v>200</v>
      </c>
      <c r="G57" s="26" t="str">
        <f t="shared" si="0"/>
        <v>4.13/km</v>
      </c>
      <c r="H57" s="27">
        <f t="shared" si="3"/>
        <v>0.016273148148148148</v>
      </c>
      <c r="I57" s="27">
        <f t="shared" si="2"/>
        <v>0.015717592592592602</v>
      </c>
    </row>
    <row r="58" spans="1:9" s="12" customFormat="1" ht="15" customHeight="1">
      <c r="A58" s="13">
        <v>55</v>
      </c>
      <c r="B58" s="25" t="s">
        <v>201</v>
      </c>
      <c r="C58" s="25" t="s">
        <v>92</v>
      </c>
      <c r="D58" s="26" t="s">
        <v>88</v>
      </c>
      <c r="E58" s="25" t="s">
        <v>202</v>
      </c>
      <c r="F58" s="26" t="s">
        <v>203</v>
      </c>
      <c r="G58" s="26" t="str">
        <f t="shared" si="0"/>
        <v>4.14/km</v>
      </c>
      <c r="H58" s="27">
        <f t="shared" si="3"/>
        <v>0.016388888888888876</v>
      </c>
      <c r="I58" s="27">
        <f t="shared" si="2"/>
        <v>0.004976851851851843</v>
      </c>
    </row>
    <row r="59" spans="1:9" s="12" customFormat="1" ht="15" customHeight="1">
      <c r="A59" s="13">
        <v>56</v>
      </c>
      <c r="B59" s="25" t="s">
        <v>204</v>
      </c>
      <c r="C59" s="25" t="s">
        <v>105</v>
      </c>
      <c r="D59" s="26" t="s">
        <v>40</v>
      </c>
      <c r="E59" s="25" t="s">
        <v>68</v>
      </c>
      <c r="F59" s="26" t="s">
        <v>205</v>
      </c>
      <c r="G59" s="26" t="str">
        <f t="shared" si="0"/>
        <v>4.14/km</v>
      </c>
      <c r="H59" s="27">
        <f t="shared" si="3"/>
        <v>0.016446759259259258</v>
      </c>
      <c r="I59" s="27">
        <f t="shared" si="2"/>
        <v>0.012233796296296305</v>
      </c>
    </row>
    <row r="60" spans="1:9" s="12" customFormat="1" ht="15" customHeight="1">
      <c r="A60" s="13">
        <v>57</v>
      </c>
      <c r="B60" s="25" t="s">
        <v>206</v>
      </c>
      <c r="C60" s="25" t="s">
        <v>173</v>
      </c>
      <c r="D60" s="26" t="s">
        <v>124</v>
      </c>
      <c r="E60" s="25" t="s">
        <v>68</v>
      </c>
      <c r="F60" s="26" t="s">
        <v>207</v>
      </c>
      <c r="G60" s="26" t="str">
        <f t="shared" si="0"/>
        <v>4.14/km</v>
      </c>
      <c r="H60" s="27">
        <f t="shared" si="3"/>
        <v>0.016516203703703693</v>
      </c>
      <c r="I60" s="27">
        <f t="shared" si="2"/>
        <v>0.003356481481481481</v>
      </c>
    </row>
    <row r="61" spans="1:9" s="12" customFormat="1" ht="15" customHeight="1">
      <c r="A61" s="13">
        <v>58</v>
      </c>
      <c r="B61" s="25" t="s">
        <v>208</v>
      </c>
      <c r="C61" s="25" t="s">
        <v>209</v>
      </c>
      <c r="D61" s="26" t="s">
        <v>21</v>
      </c>
      <c r="E61" s="25" t="s">
        <v>210</v>
      </c>
      <c r="F61" s="26" t="s">
        <v>211</v>
      </c>
      <c r="G61" s="26" t="str">
        <f t="shared" si="0"/>
        <v>4.15/km</v>
      </c>
      <c r="H61" s="27">
        <f t="shared" si="3"/>
        <v>0.016574074074074074</v>
      </c>
      <c r="I61" s="27">
        <f t="shared" si="2"/>
        <v>0.016574074074074074</v>
      </c>
    </row>
    <row r="62" spans="1:9" s="12" customFormat="1" ht="15" customHeight="1">
      <c r="A62" s="13">
        <v>59</v>
      </c>
      <c r="B62" s="25" t="s">
        <v>212</v>
      </c>
      <c r="C62" s="25" t="s">
        <v>213</v>
      </c>
      <c r="D62" s="26" t="s">
        <v>11</v>
      </c>
      <c r="E62" s="25" t="s">
        <v>93</v>
      </c>
      <c r="F62" s="26" t="s">
        <v>214</v>
      </c>
      <c r="G62" s="26" t="str">
        <f t="shared" si="0"/>
        <v>4.15/km</v>
      </c>
      <c r="H62" s="27">
        <f t="shared" si="3"/>
        <v>0.016666666666666663</v>
      </c>
      <c r="I62" s="27">
        <f t="shared" si="2"/>
        <v>0.004849537037037041</v>
      </c>
    </row>
    <row r="63" spans="1:9" s="12" customFormat="1" ht="15" customHeight="1">
      <c r="A63" s="13">
        <v>60</v>
      </c>
      <c r="B63" s="25" t="s">
        <v>215</v>
      </c>
      <c r="C63" s="25" t="s">
        <v>155</v>
      </c>
      <c r="D63" s="26" t="s">
        <v>216</v>
      </c>
      <c r="E63" s="25" t="s">
        <v>217</v>
      </c>
      <c r="F63" s="26" t="s">
        <v>218</v>
      </c>
      <c r="G63" s="26" t="str">
        <f t="shared" si="0"/>
        <v>4.16/km</v>
      </c>
      <c r="H63" s="27">
        <f t="shared" si="3"/>
        <v>0.016805555555555553</v>
      </c>
      <c r="I63" s="27">
        <f t="shared" si="2"/>
        <v>0</v>
      </c>
    </row>
    <row r="64" spans="1:9" s="12" customFormat="1" ht="15" customHeight="1">
      <c r="A64" s="13">
        <v>61</v>
      </c>
      <c r="B64" s="25" t="s">
        <v>219</v>
      </c>
      <c r="C64" s="25" t="s">
        <v>220</v>
      </c>
      <c r="D64" s="26" t="s">
        <v>88</v>
      </c>
      <c r="E64" s="25" t="s">
        <v>125</v>
      </c>
      <c r="F64" s="26" t="s">
        <v>221</v>
      </c>
      <c r="G64" s="26" t="str">
        <f t="shared" si="0"/>
        <v>4.16/km</v>
      </c>
      <c r="H64" s="27">
        <f t="shared" si="3"/>
        <v>0.016874999999999987</v>
      </c>
      <c r="I64" s="27">
        <f t="shared" si="2"/>
        <v>0.005462962962962954</v>
      </c>
    </row>
    <row r="65" spans="1:9" s="12" customFormat="1" ht="15" customHeight="1">
      <c r="A65" s="13">
        <v>62</v>
      </c>
      <c r="B65" s="25" t="s">
        <v>222</v>
      </c>
      <c r="C65" s="25" t="s">
        <v>223</v>
      </c>
      <c r="D65" s="26" t="s">
        <v>224</v>
      </c>
      <c r="E65" s="25" t="s">
        <v>93</v>
      </c>
      <c r="F65" s="26" t="s">
        <v>225</v>
      </c>
      <c r="G65" s="26" t="str">
        <f t="shared" si="0"/>
        <v>4.17/km</v>
      </c>
      <c r="H65" s="27">
        <f t="shared" si="3"/>
        <v>0.017037037037037038</v>
      </c>
      <c r="I65" s="27">
        <f t="shared" si="2"/>
        <v>0</v>
      </c>
    </row>
    <row r="66" spans="1:9" s="12" customFormat="1" ht="15" customHeight="1">
      <c r="A66" s="13">
        <v>63</v>
      </c>
      <c r="B66" s="25" t="s">
        <v>226</v>
      </c>
      <c r="C66" s="25" t="s">
        <v>227</v>
      </c>
      <c r="D66" s="26" t="s">
        <v>11</v>
      </c>
      <c r="E66" s="25" t="s">
        <v>93</v>
      </c>
      <c r="F66" s="26" t="s">
        <v>228</v>
      </c>
      <c r="G66" s="26" t="str">
        <f t="shared" si="0"/>
        <v>4.17/km</v>
      </c>
      <c r="H66" s="27">
        <f t="shared" si="3"/>
        <v>0.017233796296296282</v>
      </c>
      <c r="I66" s="27">
        <f t="shared" si="2"/>
        <v>0.00541666666666666</v>
      </c>
    </row>
    <row r="67" spans="1:9" s="12" customFormat="1" ht="15" customHeight="1">
      <c r="A67" s="13">
        <v>64</v>
      </c>
      <c r="B67" s="25" t="s">
        <v>229</v>
      </c>
      <c r="C67" s="25" t="s">
        <v>155</v>
      </c>
      <c r="D67" s="26" t="s">
        <v>40</v>
      </c>
      <c r="E67" s="25" t="s">
        <v>53</v>
      </c>
      <c r="F67" s="26" t="s">
        <v>230</v>
      </c>
      <c r="G67" s="26" t="str">
        <f t="shared" si="0"/>
        <v>4.18/km</v>
      </c>
      <c r="H67" s="27">
        <f t="shared" si="3"/>
        <v>0.017453703703703687</v>
      </c>
      <c r="I67" s="27">
        <f t="shared" si="2"/>
        <v>0.013240740740740733</v>
      </c>
    </row>
    <row r="68" spans="1:9" s="12" customFormat="1" ht="15" customHeight="1">
      <c r="A68" s="13">
        <v>65</v>
      </c>
      <c r="B68" s="25" t="s">
        <v>231</v>
      </c>
      <c r="C68" s="25" t="s">
        <v>232</v>
      </c>
      <c r="D68" s="26" t="s">
        <v>25</v>
      </c>
      <c r="E68" s="25" t="s">
        <v>233</v>
      </c>
      <c r="F68" s="26" t="s">
        <v>234</v>
      </c>
      <c r="G68" s="26" t="str">
        <f aca="true" t="shared" si="4" ref="G68:G109">TEXT(INT((HOUR(F68)*3600+MINUTE(F68)*60+SECOND(F68))/$I$2/60),"0")&amp;"."&amp;TEXT(MOD((HOUR(F68)*3600+MINUTE(F68)*60+SECOND(F68))/$I$2,60),"00")&amp;"/km"</f>
        <v>4.19/km</v>
      </c>
      <c r="H68" s="27">
        <f t="shared" si="3"/>
        <v>0.01762731481481481</v>
      </c>
      <c r="I68" s="27">
        <f aca="true" t="shared" si="5" ref="I68:I109">F68-INDEX($F$4:$F$1170,MATCH(D68,$D$4:$D$1170,0))</f>
        <v>0.017071759259259266</v>
      </c>
    </row>
    <row r="69" spans="1:9" s="12" customFormat="1" ht="15" customHeight="1">
      <c r="A69" s="13">
        <v>66</v>
      </c>
      <c r="B69" s="25" t="s">
        <v>235</v>
      </c>
      <c r="C69" s="25" t="s">
        <v>87</v>
      </c>
      <c r="D69" s="26" t="s">
        <v>21</v>
      </c>
      <c r="E69" s="25" t="s">
        <v>236</v>
      </c>
      <c r="F69" s="26" t="s">
        <v>237</v>
      </c>
      <c r="G69" s="26" t="str">
        <f t="shared" si="4"/>
        <v>4.19/km</v>
      </c>
      <c r="H69" s="27">
        <f t="shared" si="3"/>
        <v>0.01773148148148148</v>
      </c>
      <c r="I69" s="27">
        <f t="shared" si="5"/>
        <v>0.01773148148148148</v>
      </c>
    </row>
    <row r="70" spans="1:9" s="12" customFormat="1" ht="15" customHeight="1">
      <c r="A70" s="13">
        <v>67</v>
      </c>
      <c r="B70" s="25" t="s">
        <v>238</v>
      </c>
      <c r="C70" s="25" t="s">
        <v>170</v>
      </c>
      <c r="D70" s="26" t="s">
        <v>124</v>
      </c>
      <c r="E70" s="25" t="s">
        <v>93</v>
      </c>
      <c r="F70" s="26" t="s">
        <v>239</v>
      </c>
      <c r="G70" s="26" t="str">
        <f t="shared" si="4"/>
        <v>4.20/km</v>
      </c>
      <c r="H70" s="27">
        <f t="shared" si="3"/>
        <v>0.017870370370370363</v>
      </c>
      <c r="I70" s="27">
        <f t="shared" si="5"/>
        <v>0.004710648148148151</v>
      </c>
    </row>
    <row r="71" spans="1:9" s="12" customFormat="1" ht="15" customHeight="1">
      <c r="A71" s="13">
        <v>68</v>
      </c>
      <c r="B71" s="25" t="s">
        <v>240</v>
      </c>
      <c r="C71" s="25" t="s">
        <v>241</v>
      </c>
      <c r="D71" s="26" t="s">
        <v>25</v>
      </c>
      <c r="E71" s="25" t="s">
        <v>180</v>
      </c>
      <c r="F71" s="26" t="s">
        <v>242</v>
      </c>
      <c r="G71" s="26" t="str">
        <f t="shared" si="4"/>
        <v>4.21/km</v>
      </c>
      <c r="H71" s="27">
        <f t="shared" si="3"/>
        <v>0.018217592592592584</v>
      </c>
      <c r="I71" s="27">
        <f t="shared" si="5"/>
        <v>0.01766203703703704</v>
      </c>
    </row>
    <row r="72" spans="1:9" s="12" customFormat="1" ht="15" customHeight="1">
      <c r="A72" s="13">
        <v>69</v>
      </c>
      <c r="B72" s="25" t="s">
        <v>243</v>
      </c>
      <c r="C72" s="25" t="s">
        <v>158</v>
      </c>
      <c r="D72" s="26" t="s">
        <v>40</v>
      </c>
      <c r="E72" s="25" t="s">
        <v>30</v>
      </c>
      <c r="F72" s="26" t="s">
        <v>244</v>
      </c>
      <c r="G72" s="26" t="str">
        <f t="shared" si="4"/>
        <v>4.22/km</v>
      </c>
      <c r="H72" s="27">
        <f t="shared" si="3"/>
        <v>0.018263888888888878</v>
      </c>
      <c r="I72" s="27">
        <f t="shared" si="5"/>
        <v>0.014050925925925925</v>
      </c>
    </row>
    <row r="73" spans="1:9" s="12" customFormat="1" ht="15" customHeight="1">
      <c r="A73" s="13">
        <v>70</v>
      </c>
      <c r="B73" s="25" t="s">
        <v>245</v>
      </c>
      <c r="C73" s="25" t="s">
        <v>246</v>
      </c>
      <c r="D73" s="26" t="s">
        <v>40</v>
      </c>
      <c r="E73" s="25" t="s">
        <v>180</v>
      </c>
      <c r="F73" s="26" t="s">
        <v>247</v>
      </c>
      <c r="G73" s="26" t="str">
        <f t="shared" si="4"/>
        <v>4.22/km</v>
      </c>
      <c r="H73" s="27">
        <f t="shared" si="3"/>
        <v>0.018321759259259253</v>
      </c>
      <c r="I73" s="27">
        <f t="shared" si="5"/>
        <v>0.0141087962962963</v>
      </c>
    </row>
    <row r="74" spans="1:9" s="12" customFormat="1" ht="15" customHeight="1">
      <c r="A74" s="13">
        <v>71</v>
      </c>
      <c r="B74" s="25" t="s">
        <v>248</v>
      </c>
      <c r="C74" s="25" t="s">
        <v>249</v>
      </c>
      <c r="D74" s="26" t="s">
        <v>10</v>
      </c>
      <c r="E74" s="25" t="s">
        <v>125</v>
      </c>
      <c r="F74" s="26" t="s">
        <v>250</v>
      </c>
      <c r="G74" s="26" t="str">
        <f t="shared" si="4"/>
        <v>4.22/km</v>
      </c>
      <c r="H74" s="27">
        <f t="shared" si="3"/>
        <v>0.018333333333333333</v>
      </c>
      <c r="I74" s="27">
        <f t="shared" si="5"/>
        <v>0</v>
      </c>
    </row>
    <row r="75" spans="1:9" s="12" customFormat="1" ht="15" customHeight="1">
      <c r="A75" s="13">
        <v>72</v>
      </c>
      <c r="B75" s="25" t="s">
        <v>251</v>
      </c>
      <c r="C75" s="25" t="s">
        <v>155</v>
      </c>
      <c r="D75" s="26" t="s">
        <v>21</v>
      </c>
      <c r="E75" s="25" t="s">
        <v>125</v>
      </c>
      <c r="F75" s="26" t="s">
        <v>252</v>
      </c>
      <c r="G75" s="26" t="str">
        <f t="shared" si="4"/>
        <v>4.22/km</v>
      </c>
      <c r="H75" s="27">
        <f t="shared" si="3"/>
        <v>0.0183449074074074</v>
      </c>
      <c r="I75" s="27">
        <f t="shared" si="5"/>
        <v>0.0183449074074074</v>
      </c>
    </row>
    <row r="76" spans="1:9" s="12" customFormat="1" ht="15" customHeight="1">
      <c r="A76" s="13">
        <v>73</v>
      </c>
      <c r="B76" s="25" t="s">
        <v>253</v>
      </c>
      <c r="C76" s="25" t="s">
        <v>155</v>
      </c>
      <c r="D76" s="26" t="s">
        <v>44</v>
      </c>
      <c r="E76" s="25" t="s">
        <v>68</v>
      </c>
      <c r="F76" s="26" t="s">
        <v>254</v>
      </c>
      <c r="G76" s="26" t="str">
        <f t="shared" si="4"/>
        <v>4.22/km</v>
      </c>
      <c r="H76" s="27">
        <f t="shared" si="3"/>
        <v>0.01841435185185184</v>
      </c>
      <c r="I76" s="27">
        <f t="shared" si="5"/>
        <v>0.01291666666666666</v>
      </c>
    </row>
    <row r="77" spans="1:9" s="12" customFormat="1" ht="15" customHeight="1">
      <c r="A77" s="13">
        <v>74</v>
      </c>
      <c r="B77" s="25" t="s">
        <v>255</v>
      </c>
      <c r="C77" s="25" t="s">
        <v>149</v>
      </c>
      <c r="D77" s="26" t="s">
        <v>88</v>
      </c>
      <c r="E77" s="25" t="s">
        <v>256</v>
      </c>
      <c r="F77" s="26" t="s">
        <v>257</v>
      </c>
      <c r="G77" s="26" t="str">
        <f t="shared" si="4"/>
        <v>4.23/km</v>
      </c>
      <c r="H77" s="27">
        <f t="shared" si="3"/>
        <v>0.018530092592592577</v>
      </c>
      <c r="I77" s="27">
        <f t="shared" si="5"/>
        <v>0.007118055555555544</v>
      </c>
    </row>
    <row r="78" spans="1:9" s="12" customFormat="1" ht="15" customHeight="1">
      <c r="A78" s="13">
        <v>75</v>
      </c>
      <c r="B78" s="25" t="s">
        <v>258</v>
      </c>
      <c r="C78" s="25" t="s">
        <v>259</v>
      </c>
      <c r="D78" s="26" t="s">
        <v>40</v>
      </c>
      <c r="E78" s="25" t="s">
        <v>93</v>
      </c>
      <c r="F78" s="26" t="s">
        <v>260</v>
      </c>
      <c r="G78" s="26" t="str">
        <f t="shared" si="4"/>
        <v>4.24/km</v>
      </c>
      <c r="H78" s="27">
        <f t="shared" si="3"/>
        <v>0.018749999999999982</v>
      </c>
      <c r="I78" s="27">
        <f t="shared" si="5"/>
        <v>0.014537037037037029</v>
      </c>
    </row>
    <row r="79" spans="1:9" s="12" customFormat="1" ht="15" customHeight="1">
      <c r="A79" s="13">
        <v>76</v>
      </c>
      <c r="B79" s="25" t="s">
        <v>261</v>
      </c>
      <c r="C79" s="25" t="s">
        <v>262</v>
      </c>
      <c r="D79" s="26" t="s">
        <v>88</v>
      </c>
      <c r="E79" s="25" t="s">
        <v>263</v>
      </c>
      <c r="F79" s="26" t="s">
        <v>264</v>
      </c>
      <c r="G79" s="26" t="str">
        <f t="shared" si="4"/>
        <v>4.24/km</v>
      </c>
      <c r="H79" s="27">
        <f t="shared" si="3"/>
        <v>0.018761574074074062</v>
      </c>
      <c r="I79" s="27">
        <f t="shared" si="5"/>
        <v>0.007349537037037029</v>
      </c>
    </row>
    <row r="80" spans="1:9" s="15" customFormat="1" ht="15" customHeight="1">
      <c r="A80" s="13">
        <v>77</v>
      </c>
      <c r="B80" s="25" t="s">
        <v>265</v>
      </c>
      <c r="C80" s="25" t="s">
        <v>266</v>
      </c>
      <c r="D80" s="26" t="s">
        <v>88</v>
      </c>
      <c r="E80" s="25" t="s">
        <v>64</v>
      </c>
      <c r="F80" s="26" t="s">
        <v>267</v>
      </c>
      <c r="G80" s="26" t="str">
        <f t="shared" si="4"/>
        <v>4.25/km</v>
      </c>
      <c r="H80" s="27">
        <f t="shared" si="3"/>
        <v>0.019085648148148136</v>
      </c>
      <c r="I80" s="27">
        <f t="shared" si="5"/>
        <v>0.007673611111111103</v>
      </c>
    </row>
    <row r="81" spans="1:9" s="12" customFormat="1" ht="15" customHeight="1">
      <c r="A81" s="13">
        <v>78</v>
      </c>
      <c r="B81" s="25" t="s">
        <v>268</v>
      </c>
      <c r="C81" s="25" t="s">
        <v>269</v>
      </c>
      <c r="D81" s="26" t="s">
        <v>112</v>
      </c>
      <c r="E81" s="25" t="s">
        <v>185</v>
      </c>
      <c r="F81" s="26" t="s">
        <v>270</v>
      </c>
      <c r="G81" s="26" t="str">
        <f t="shared" si="4"/>
        <v>4.25/km</v>
      </c>
      <c r="H81" s="27">
        <f t="shared" si="3"/>
        <v>0.01913194444444443</v>
      </c>
      <c r="I81" s="27">
        <f t="shared" si="5"/>
        <v>0.006701388888888875</v>
      </c>
    </row>
    <row r="82" spans="1:9" s="12" customFormat="1" ht="15" customHeight="1">
      <c r="A82" s="13">
        <v>79</v>
      </c>
      <c r="B82" s="25" t="s">
        <v>271</v>
      </c>
      <c r="C82" s="25" t="s">
        <v>92</v>
      </c>
      <c r="D82" s="26" t="s">
        <v>44</v>
      </c>
      <c r="E82" s="25" t="s">
        <v>185</v>
      </c>
      <c r="F82" s="26" t="s">
        <v>272</v>
      </c>
      <c r="G82" s="26" t="str">
        <f t="shared" si="4"/>
        <v>4.25/km</v>
      </c>
      <c r="H82" s="27">
        <f t="shared" si="3"/>
        <v>0.01914351851851851</v>
      </c>
      <c r="I82" s="27">
        <f t="shared" si="5"/>
        <v>0.01364583333333333</v>
      </c>
    </row>
    <row r="83" spans="1:9" s="12" customFormat="1" ht="15" customHeight="1">
      <c r="A83" s="13">
        <v>80</v>
      </c>
      <c r="B83" s="25" t="s">
        <v>273</v>
      </c>
      <c r="C83" s="25" t="s">
        <v>63</v>
      </c>
      <c r="D83" s="26" t="s">
        <v>11</v>
      </c>
      <c r="E83" s="25" t="s">
        <v>49</v>
      </c>
      <c r="F83" s="26" t="s">
        <v>274</v>
      </c>
      <c r="G83" s="26" t="str">
        <f t="shared" si="4"/>
        <v>4.26/km</v>
      </c>
      <c r="H83" s="27">
        <f t="shared" si="3"/>
        <v>0.019293981481481474</v>
      </c>
      <c r="I83" s="27">
        <f t="shared" si="5"/>
        <v>0.007476851851851853</v>
      </c>
    </row>
    <row r="84" spans="1:9" ht="15" customHeight="1">
      <c r="A84" s="13">
        <v>81</v>
      </c>
      <c r="B84" s="25" t="s">
        <v>275</v>
      </c>
      <c r="C84" s="25" t="s">
        <v>276</v>
      </c>
      <c r="D84" s="26" t="s">
        <v>40</v>
      </c>
      <c r="E84" s="25" t="s">
        <v>277</v>
      </c>
      <c r="F84" s="26" t="s">
        <v>278</v>
      </c>
      <c r="G84" s="26" t="str">
        <f t="shared" si="4"/>
        <v>4.27/km</v>
      </c>
      <c r="H84" s="27">
        <f t="shared" si="3"/>
        <v>0.019571759259259254</v>
      </c>
      <c r="I84" s="27">
        <f t="shared" si="5"/>
        <v>0.015358796296296301</v>
      </c>
    </row>
    <row r="85" spans="1:9" ht="15" customHeight="1">
      <c r="A85" s="13">
        <v>82</v>
      </c>
      <c r="B85" s="25" t="s">
        <v>279</v>
      </c>
      <c r="C85" s="25" t="s">
        <v>71</v>
      </c>
      <c r="D85" s="26" t="s">
        <v>11</v>
      </c>
      <c r="E85" s="25" t="s">
        <v>49</v>
      </c>
      <c r="F85" s="26" t="s">
        <v>280</v>
      </c>
      <c r="G85" s="26" t="str">
        <f t="shared" si="4"/>
        <v>4.27/km</v>
      </c>
      <c r="H85" s="27">
        <f t="shared" si="3"/>
        <v>0.01962962962962963</v>
      </c>
      <c r="I85" s="27">
        <f t="shared" si="5"/>
        <v>0.007812500000000007</v>
      </c>
    </row>
    <row r="86" spans="1:9" ht="15" customHeight="1">
      <c r="A86" s="13">
        <v>83</v>
      </c>
      <c r="B86" s="25" t="s">
        <v>281</v>
      </c>
      <c r="C86" s="25" t="s">
        <v>282</v>
      </c>
      <c r="D86" s="26" t="s">
        <v>124</v>
      </c>
      <c r="E86" s="25" t="s">
        <v>49</v>
      </c>
      <c r="F86" s="26" t="s">
        <v>283</v>
      </c>
      <c r="G86" s="26" t="str">
        <f t="shared" si="4"/>
        <v>4.28/km</v>
      </c>
      <c r="H86" s="27">
        <f t="shared" si="3"/>
        <v>0.019756944444444445</v>
      </c>
      <c r="I86" s="27">
        <f t="shared" si="5"/>
        <v>0.0065972222222222335</v>
      </c>
    </row>
    <row r="87" spans="1:9" ht="15" customHeight="1">
      <c r="A87" s="13">
        <v>84</v>
      </c>
      <c r="B87" s="25" t="s">
        <v>284</v>
      </c>
      <c r="C87" s="25" t="s">
        <v>155</v>
      </c>
      <c r="D87" s="26" t="s">
        <v>88</v>
      </c>
      <c r="E87" s="25" t="s">
        <v>285</v>
      </c>
      <c r="F87" s="26" t="s">
        <v>286</v>
      </c>
      <c r="G87" s="26" t="str">
        <f t="shared" si="4"/>
        <v>4.28/km</v>
      </c>
      <c r="H87" s="27">
        <f t="shared" si="3"/>
        <v>0.01976851851851851</v>
      </c>
      <c r="I87" s="27">
        <f t="shared" si="5"/>
        <v>0.008356481481481479</v>
      </c>
    </row>
    <row r="88" spans="1:9" ht="15" customHeight="1">
      <c r="A88" s="13">
        <v>85</v>
      </c>
      <c r="B88" s="25" t="s">
        <v>287</v>
      </c>
      <c r="C88" s="25" t="s">
        <v>288</v>
      </c>
      <c r="D88" s="26" t="s">
        <v>44</v>
      </c>
      <c r="E88" s="25" t="s">
        <v>102</v>
      </c>
      <c r="F88" s="26" t="s">
        <v>289</v>
      </c>
      <c r="G88" s="26" t="str">
        <f t="shared" si="4"/>
        <v>4.28/km</v>
      </c>
      <c r="H88" s="27">
        <f t="shared" si="3"/>
        <v>0.01978009259259258</v>
      </c>
      <c r="I88" s="27">
        <f t="shared" si="5"/>
        <v>0.014282407407407396</v>
      </c>
    </row>
    <row r="89" spans="1:9" ht="15" customHeight="1">
      <c r="A89" s="13">
        <v>86</v>
      </c>
      <c r="B89" s="25" t="s">
        <v>290</v>
      </c>
      <c r="C89" s="25" t="s">
        <v>155</v>
      </c>
      <c r="D89" s="26" t="s">
        <v>25</v>
      </c>
      <c r="E89" s="25" t="s">
        <v>197</v>
      </c>
      <c r="F89" s="26" t="s">
        <v>291</v>
      </c>
      <c r="G89" s="26" t="str">
        <f t="shared" si="4"/>
        <v>4.28/km</v>
      </c>
      <c r="H89" s="27">
        <f t="shared" si="3"/>
        <v>0.019826388888888873</v>
      </c>
      <c r="I89" s="27">
        <f t="shared" si="5"/>
        <v>0.019270833333333327</v>
      </c>
    </row>
    <row r="90" spans="1:9" ht="15" customHeight="1">
      <c r="A90" s="13">
        <v>87</v>
      </c>
      <c r="B90" s="25" t="s">
        <v>292</v>
      </c>
      <c r="C90" s="25" t="s">
        <v>293</v>
      </c>
      <c r="D90" s="26" t="s">
        <v>44</v>
      </c>
      <c r="E90" s="25" t="s">
        <v>197</v>
      </c>
      <c r="F90" s="26" t="s">
        <v>294</v>
      </c>
      <c r="G90" s="26" t="str">
        <f t="shared" si="4"/>
        <v>4.28/km</v>
      </c>
      <c r="H90" s="27">
        <f t="shared" si="3"/>
        <v>0.019837962962962953</v>
      </c>
      <c r="I90" s="27">
        <f t="shared" si="5"/>
        <v>0.014340277777777771</v>
      </c>
    </row>
    <row r="91" spans="1:9" ht="15" customHeight="1">
      <c r="A91" s="13">
        <v>88</v>
      </c>
      <c r="B91" s="25" t="s">
        <v>235</v>
      </c>
      <c r="C91" s="25" t="s">
        <v>295</v>
      </c>
      <c r="D91" s="26" t="s">
        <v>296</v>
      </c>
      <c r="E91" s="25" t="s">
        <v>236</v>
      </c>
      <c r="F91" s="26" t="s">
        <v>297</v>
      </c>
      <c r="G91" s="26" t="str">
        <f t="shared" si="4"/>
        <v>4.28/km</v>
      </c>
      <c r="H91" s="27">
        <f t="shared" si="3"/>
        <v>0.01987268518518518</v>
      </c>
      <c r="I91" s="27">
        <f t="shared" si="5"/>
        <v>0</v>
      </c>
    </row>
    <row r="92" spans="1:9" ht="15" customHeight="1">
      <c r="A92" s="13">
        <v>89</v>
      </c>
      <c r="B92" s="25" t="s">
        <v>298</v>
      </c>
      <c r="C92" s="25" t="s">
        <v>79</v>
      </c>
      <c r="D92" s="26" t="s">
        <v>88</v>
      </c>
      <c r="E92" s="25" t="s">
        <v>64</v>
      </c>
      <c r="F92" s="26" t="s">
        <v>299</v>
      </c>
      <c r="G92" s="26" t="str">
        <f t="shared" si="4"/>
        <v>4.28/km</v>
      </c>
      <c r="H92" s="27">
        <f t="shared" si="3"/>
        <v>0.019895833333333328</v>
      </c>
      <c r="I92" s="27">
        <f t="shared" si="5"/>
        <v>0.008483796296296295</v>
      </c>
    </row>
    <row r="93" spans="1:9" ht="15" customHeight="1">
      <c r="A93" s="13">
        <v>90</v>
      </c>
      <c r="B93" s="25" t="s">
        <v>300</v>
      </c>
      <c r="C93" s="25" t="s">
        <v>301</v>
      </c>
      <c r="D93" s="26" t="s">
        <v>124</v>
      </c>
      <c r="E93" s="25" t="s">
        <v>106</v>
      </c>
      <c r="F93" s="26" t="s">
        <v>302</v>
      </c>
      <c r="G93" s="26" t="str">
        <f t="shared" si="4"/>
        <v>4.28/km</v>
      </c>
      <c r="H93" s="27">
        <f t="shared" si="3"/>
        <v>0.019942129629629622</v>
      </c>
      <c r="I93" s="27">
        <f t="shared" si="5"/>
        <v>0.006782407407407411</v>
      </c>
    </row>
    <row r="94" spans="1:9" ht="15" customHeight="1">
      <c r="A94" s="13">
        <v>91</v>
      </c>
      <c r="B94" s="25" t="s">
        <v>303</v>
      </c>
      <c r="C94" s="25" t="s">
        <v>220</v>
      </c>
      <c r="D94" s="26" t="s">
        <v>11</v>
      </c>
      <c r="E94" s="25" t="s">
        <v>106</v>
      </c>
      <c r="F94" s="26" t="s">
        <v>302</v>
      </c>
      <c r="G94" s="26" t="str">
        <f t="shared" si="4"/>
        <v>4.28/km</v>
      </c>
      <c r="H94" s="27">
        <f t="shared" si="3"/>
        <v>0.019942129629629622</v>
      </c>
      <c r="I94" s="27">
        <f t="shared" si="5"/>
        <v>0.008125</v>
      </c>
    </row>
    <row r="95" spans="1:9" ht="15" customHeight="1">
      <c r="A95" s="13">
        <v>92</v>
      </c>
      <c r="B95" s="25" t="s">
        <v>304</v>
      </c>
      <c r="C95" s="25" t="s">
        <v>305</v>
      </c>
      <c r="D95" s="26" t="s">
        <v>112</v>
      </c>
      <c r="E95" s="25" t="s">
        <v>185</v>
      </c>
      <c r="F95" s="26" t="s">
        <v>306</v>
      </c>
      <c r="G95" s="26" t="str">
        <f t="shared" si="4"/>
        <v>4.28/km</v>
      </c>
      <c r="H95" s="27">
        <f t="shared" si="3"/>
        <v>0.01995370370370369</v>
      </c>
      <c r="I95" s="27">
        <f t="shared" si="5"/>
        <v>0.007523148148148133</v>
      </c>
    </row>
    <row r="96" spans="1:9" ht="15" customHeight="1">
      <c r="A96" s="13">
        <v>93</v>
      </c>
      <c r="B96" s="25" t="s">
        <v>307</v>
      </c>
      <c r="C96" s="25" t="s">
        <v>155</v>
      </c>
      <c r="D96" s="26" t="s">
        <v>44</v>
      </c>
      <c r="E96" s="25" t="s">
        <v>57</v>
      </c>
      <c r="F96" s="26" t="s">
        <v>308</v>
      </c>
      <c r="G96" s="26" t="str">
        <f t="shared" si="4"/>
        <v>4.30/km</v>
      </c>
      <c r="H96" s="27">
        <f aca="true" t="shared" si="6" ref="H96:H109">F96-$F$4</f>
        <v>0.02032407407407407</v>
      </c>
      <c r="I96" s="27">
        <f t="shared" si="5"/>
        <v>0.014826388888888889</v>
      </c>
    </row>
    <row r="97" spans="1:9" ht="15" customHeight="1">
      <c r="A97" s="13">
        <v>94</v>
      </c>
      <c r="B97" s="25" t="s">
        <v>309</v>
      </c>
      <c r="C97" s="25" t="s">
        <v>310</v>
      </c>
      <c r="D97" s="26" t="s">
        <v>40</v>
      </c>
      <c r="E97" s="25" t="s">
        <v>311</v>
      </c>
      <c r="F97" s="26" t="s">
        <v>312</v>
      </c>
      <c r="G97" s="26" t="str">
        <f t="shared" si="4"/>
        <v>4.30/km</v>
      </c>
      <c r="H97" s="27">
        <f t="shared" si="6"/>
        <v>0.02038194444444443</v>
      </c>
      <c r="I97" s="27">
        <f t="shared" si="5"/>
        <v>0.01616898148148148</v>
      </c>
    </row>
    <row r="98" spans="1:9" ht="15" customHeight="1">
      <c r="A98" s="13">
        <v>95</v>
      </c>
      <c r="B98" s="25" t="s">
        <v>313</v>
      </c>
      <c r="C98" s="25" t="s">
        <v>314</v>
      </c>
      <c r="D98" s="26" t="s">
        <v>124</v>
      </c>
      <c r="E98" s="25" t="s">
        <v>89</v>
      </c>
      <c r="F98" s="26" t="s">
        <v>315</v>
      </c>
      <c r="G98" s="26" t="str">
        <f t="shared" si="4"/>
        <v>4.31/km</v>
      </c>
      <c r="H98" s="27">
        <f t="shared" si="6"/>
        <v>0.020474537037037034</v>
      </c>
      <c r="I98" s="27">
        <f t="shared" si="5"/>
        <v>0.007314814814814823</v>
      </c>
    </row>
    <row r="99" spans="1:9" ht="15" customHeight="1">
      <c r="A99" s="13">
        <v>96</v>
      </c>
      <c r="B99" s="25" t="s">
        <v>316</v>
      </c>
      <c r="C99" s="25" t="s">
        <v>67</v>
      </c>
      <c r="D99" s="26" t="s">
        <v>40</v>
      </c>
      <c r="E99" s="25" t="s">
        <v>125</v>
      </c>
      <c r="F99" s="26" t="s">
        <v>317</v>
      </c>
      <c r="G99" s="26" t="str">
        <f t="shared" si="4"/>
        <v>4.31/km</v>
      </c>
      <c r="H99" s="27">
        <f t="shared" si="6"/>
        <v>0.02068287037037036</v>
      </c>
      <c r="I99" s="27">
        <f t="shared" si="5"/>
        <v>0.016469907407407405</v>
      </c>
    </row>
    <row r="100" spans="1:9" ht="15" customHeight="1">
      <c r="A100" s="13">
        <v>97</v>
      </c>
      <c r="B100" s="25" t="s">
        <v>318</v>
      </c>
      <c r="C100" s="25" t="s">
        <v>188</v>
      </c>
      <c r="D100" s="26" t="s">
        <v>88</v>
      </c>
      <c r="E100" s="25" t="s">
        <v>277</v>
      </c>
      <c r="F100" s="26" t="s">
        <v>319</v>
      </c>
      <c r="G100" s="26" t="str">
        <f t="shared" si="4"/>
        <v>4.32/km</v>
      </c>
      <c r="H100" s="27">
        <f t="shared" si="6"/>
        <v>0.020740740740740733</v>
      </c>
      <c r="I100" s="27">
        <f t="shared" si="5"/>
        <v>0.0093287037037037</v>
      </c>
    </row>
    <row r="101" spans="1:9" ht="15" customHeight="1">
      <c r="A101" s="13">
        <v>98</v>
      </c>
      <c r="B101" s="25" t="s">
        <v>320</v>
      </c>
      <c r="C101" s="25" t="s">
        <v>321</v>
      </c>
      <c r="D101" s="26" t="s">
        <v>40</v>
      </c>
      <c r="E101" s="25" t="s">
        <v>89</v>
      </c>
      <c r="F101" s="26" t="s">
        <v>322</v>
      </c>
      <c r="G101" s="26" t="str">
        <f t="shared" si="4"/>
        <v>4.33/km</v>
      </c>
      <c r="H101" s="27">
        <f t="shared" si="6"/>
        <v>0.020960648148148152</v>
      </c>
      <c r="I101" s="27">
        <f t="shared" si="5"/>
        <v>0.0167476851851852</v>
      </c>
    </row>
    <row r="102" spans="1:9" ht="15" customHeight="1">
      <c r="A102" s="13">
        <v>99</v>
      </c>
      <c r="B102" s="25" t="s">
        <v>323</v>
      </c>
      <c r="C102" s="25" t="s">
        <v>56</v>
      </c>
      <c r="D102" s="26" t="s">
        <v>11</v>
      </c>
      <c r="E102" s="25" t="s">
        <v>89</v>
      </c>
      <c r="F102" s="26" t="s">
        <v>322</v>
      </c>
      <c r="G102" s="26" t="str">
        <f t="shared" si="4"/>
        <v>4.33/km</v>
      </c>
      <c r="H102" s="27">
        <f t="shared" si="6"/>
        <v>0.020960648148148152</v>
      </c>
      <c r="I102" s="27">
        <f t="shared" si="5"/>
        <v>0.00914351851851853</v>
      </c>
    </row>
    <row r="103" spans="1:9" ht="15" customHeight="1">
      <c r="A103" s="13">
        <v>100</v>
      </c>
      <c r="B103" s="25" t="s">
        <v>324</v>
      </c>
      <c r="C103" s="25" t="s">
        <v>60</v>
      </c>
      <c r="D103" s="26" t="s">
        <v>25</v>
      </c>
      <c r="E103" s="25" t="s">
        <v>141</v>
      </c>
      <c r="F103" s="26" t="s">
        <v>325</v>
      </c>
      <c r="G103" s="26" t="str">
        <f t="shared" si="4"/>
        <v>4.33/km</v>
      </c>
      <c r="H103" s="27">
        <f t="shared" si="6"/>
        <v>0.020995370370370352</v>
      </c>
      <c r="I103" s="27">
        <f t="shared" si="5"/>
        <v>0.020439814814814806</v>
      </c>
    </row>
    <row r="104" spans="1:9" ht="15" customHeight="1">
      <c r="A104" s="13">
        <v>101</v>
      </c>
      <c r="B104" s="25" t="s">
        <v>326</v>
      </c>
      <c r="C104" s="25" t="s">
        <v>327</v>
      </c>
      <c r="D104" s="26" t="s">
        <v>25</v>
      </c>
      <c r="E104" s="25" t="s">
        <v>210</v>
      </c>
      <c r="F104" s="26" t="s">
        <v>328</v>
      </c>
      <c r="G104" s="26" t="str">
        <f t="shared" si="4"/>
        <v>4.33/km</v>
      </c>
      <c r="H104" s="27">
        <f t="shared" si="6"/>
        <v>0.021087962962962954</v>
      </c>
      <c r="I104" s="27">
        <f t="shared" si="5"/>
        <v>0.02053240740740741</v>
      </c>
    </row>
    <row r="105" spans="1:9" ht="15" customHeight="1">
      <c r="A105" s="13">
        <v>102</v>
      </c>
      <c r="B105" s="25" t="s">
        <v>329</v>
      </c>
      <c r="C105" s="25" t="s">
        <v>330</v>
      </c>
      <c r="D105" s="26" t="s">
        <v>124</v>
      </c>
      <c r="E105" s="25" t="s">
        <v>185</v>
      </c>
      <c r="F105" s="26" t="s">
        <v>331</v>
      </c>
      <c r="G105" s="26" t="str">
        <f t="shared" si="4"/>
        <v>4.34/km</v>
      </c>
      <c r="H105" s="27">
        <f t="shared" si="6"/>
        <v>0.021192129629629623</v>
      </c>
      <c r="I105" s="27">
        <f t="shared" si="5"/>
        <v>0.008032407407407412</v>
      </c>
    </row>
    <row r="106" spans="1:9" ht="15" customHeight="1">
      <c r="A106" s="13">
        <v>103</v>
      </c>
      <c r="B106" s="25" t="s">
        <v>332</v>
      </c>
      <c r="C106" s="25" t="s">
        <v>173</v>
      </c>
      <c r="D106" s="26" t="s">
        <v>88</v>
      </c>
      <c r="E106" s="25" t="s">
        <v>53</v>
      </c>
      <c r="F106" s="26" t="s">
        <v>333</v>
      </c>
      <c r="G106" s="26" t="str">
        <f t="shared" si="4"/>
        <v>4.34/km</v>
      </c>
      <c r="H106" s="27">
        <f t="shared" si="6"/>
        <v>0.021249999999999984</v>
      </c>
      <c r="I106" s="27">
        <f t="shared" si="5"/>
        <v>0.009837962962962951</v>
      </c>
    </row>
    <row r="107" spans="1:9" ht="15" customHeight="1">
      <c r="A107" s="13">
        <v>104</v>
      </c>
      <c r="B107" s="25" t="s">
        <v>334</v>
      </c>
      <c r="C107" s="25" t="s">
        <v>155</v>
      </c>
      <c r="D107" s="26" t="s">
        <v>40</v>
      </c>
      <c r="E107" s="25" t="s">
        <v>53</v>
      </c>
      <c r="F107" s="26" t="s">
        <v>335</v>
      </c>
      <c r="G107" s="26" t="str">
        <f t="shared" si="4"/>
        <v>4.34/km</v>
      </c>
      <c r="H107" s="27">
        <f t="shared" si="6"/>
        <v>0.021273148148148145</v>
      </c>
      <c r="I107" s="27">
        <f t="shared" si="5"/>
        <v>0.017060185185185192</v>
      </c>
    </row>
    <row r="108" spans="1:9" ht="15" customHeight="1">
      <c r="A108" s="13">
        <v>105</v>
      </c>
      <c r="B108" s="25" t="s">
        <v>336</v>
      </c>
      <c r="C108" s="25" t="s">
        <v>173</v>
      </c>
      <c r="D108" s="26" t="s">
        <v>88</v>
      </c>
      <c r="E108" s="25" t="s">
        <v>53</v>
      </c>
      <c r="F108" s="26" t="s">
        <v>335</v>
      </c>
      <c r="G108" s="26" t="str">
        <f t="shared" si="4"/>
        <v>4.34/km</v>
      </c>
      <c r="H108" s="27">
        <f t="shared" si="6"/>
        <v>0.021273148148148145</v>
      </c>
      <c r="I108" s="27">
        <f t="shared" si="5"/>
        <v>0.009861111111111112</v>
      </c>
    </row>
    <row r="109" spans="1:9" ht="15" customHeight="1">
      <c r="A109" s="13">
        <v>106</v>
      </c>
      <c r="B109" s="25" t="s">
        <v>337</v>
      </c>
      <c r="C109" s="25" t="s">
        <v>276</v>
      </c>
      <c r="D109" s="26" t="s">
        <v>44</v>
      </c>
      <c r="E109" s="25" t="s">
        <v>53</v>
      </c>
      <c r="F109" s="26" t="s">
        <v>338</v>
      </c>
      <c r="G109" s="26" t="str">
        <f t="shared" si="4"/>
        <v>4.34/km</v>
      </c>
      <c r="H109" s="27">
        <f t="shared" si="6"/>
        <v>0.021284722222222212</v>
      </c>
      <c r="I109" s="27">
        <f t="shared" si="5"/>
        <v>0.01578703703703703</v>
      </c>
    </row>
    <row r="110" spans="1:9" ht="15" customHeight="1">
      <c r="A110" s="13">
        <v>107</v>
      </c>
      <c r="B110" s="25" t="s">
        <v>339</v>
      </c>
      <c r="C110" s="25" t="s">
        <v>176</v>
      </c>
      <c r="D110" s="26" t="s">
        <v>340</v>
      </c>
      <c r="E110" s="25" t="s">
        <v>84</v>
      </c>
      <c r="F110" s="26" t="s">
        <v>341</v>
      </c>
      <c r="G110" s="26" t="str">
        <f aca="true" t="shared" si="7" ref="G110:G173">TEXT(INT((HOUR(F110)*3600+MINUTE(F110)*60+SECOND(F110))/$I$2/60),"0")&amp;"."&amp;TEXT(MOD((HOUR(F110)*3600+MINUTE(F110)*60+SECOND(F110))/$I$2,60),"00")&amp;"/km"</f>
        <v>4.34/km</v>
      </c>
      <c r="H110" s="27">
        <f aca="true" t="shared" si="8" ref="H110:H173">F110-$F$4</f>
        <v>0.02142361111111111</v>
      </c>
      <c r="I110" s="27">
        <f aca="true" t="shared" si="9" ref="I110:I173">F110-INDEX($F$4:$F$1170,MATCH(D110,$D$4:$D$1170,0))</f>
        <v>0</v>
      </c>
    </row>
    <row r="111" spans="1:9" ht="15" customHeight="1">
      <c r="A111" s="13">
        <v>108</v>
      </c>
      <c r="B111" s="25" t="s">
        <v>342</v>
      </c>
      <c r="C111" s="25" t="s">
        <v>343</v>
      </c>
      <c r="D111" s="26" t="s">
        <v>11</v>
      </c>
      <c r="E111" s="25" t="s">
        <v>64</v>
      </c>
      <c r="F111" s="26" t="s">
        <v>344</v>
      </c>
      <c r="G111" s="26" t="str">
        <f t="shared" si="7"/>
        <v>4.35/km</v>
      </c>
      <c r="H111" s="27">
        <f t="shared" si="8"/>
        <v>0.02158564814814814</v>
      </c>
      <c r="I111" s="27">
        <f t="shared" si="9"/>
        <v>0.009768518518518517</v>
      </c>
    </row>
    <row r="112" spans="1:9" ht="15" customHeight="1">
      <c r="A112" s="13">
        <v>109</v>
      </c>
      <c r="B112" s="25" t="s">
        <v>345</v>
      </c>
      <c r="C112" s="25" t="s">
        <v>346</v>
      </c>
      <c r="D112" s="26" t="s">
        <v>11</v>
      </c>
      <c r="E112" s="25" t="s">
        <v>125</v>
      </c>
      <c r="F112" s="26" t="s">
        <v>347</v>
      </c>
      <c r="G112" s="26" t="str">
        <f t="shared" si="7"/>
        <v>4.35/km</v>
      </c>
      <c r="H112" s="27">
        <f t="shared" si="8"/>
        <v>0.021643518518518513</v>
      </c>
      <c r="I112" s="27">
        <f t="shared" si="9"/>
        <v>0.009826388888888891</v>
      </c>
    </row>
    <row r="113" spans="1:9" ht="15" customHeight="1">
      <c r="A113" s="13">
        <v>110</v>
      </c>
      <c r="B113" s="25" t="s">
        <v>348</v>
      </c>
      <c r="C113" s="25" t="s">
        <v>132</v>
      </c>
      <c r="D113" s="26" t="s">
        <v>25</v>
      </c>
      <c r="E113" s="25" t="s">
        <v>349</v>
      </c>
      <c r="F113" s="26" t="s">
        <v>350</v>
      </c>
      <c r="G113" s="26" t="str">
        <f t="shared" si="7"/>
        <v>4.36/km</v>
      </c>
      <c r="H113" s="27">
        <f t="shared" si="8"/>
        <v>0.021678240740740727</v>
      </c>
      <c r="I113" s="27">
        <f t="shared" si="9"/>
        <v>0.021122685185185182</v>
      </c>
    </row>
    <row r="114" spans="1:9" ht="15" customHeight="1">
      <c r="A114" s="13">
        <v>111</v>
      </c>
      <c r="B114" s="25" t="s">
        <v>351</v>
      </c>
      <c r="C114" s="25" t="s">
        <v>352</v>
      </c>
      <c r="D114" s="26" t="s">
        <v>112</v>
      </c>
      <c r="E114" s="25" t="s">
        <v>125</v>
      </c>
      <c r="F114" s="26" t="s">
        <v>353</v>
      </c>
      <c r="G114" s="26" t="str">
        <f t="shared" si="7"/>
        <v>4.36/km</v>
      </c>
      <c r="H114" s="27">
        <f t="shared" si="8"/>
        <v>0.02172453703703702</v>
      </c>
      <c r="I114" s="27">
        <f t="shared" si="9"/>
        <v>0.009293981481481466</v>
      </c>
    </row>
    <row r="115" spans="1:9" ht="15" customHeight="1">
      <c r="A115" s="13">
        <v>112</v>
      </c>
      <c r="B115" s="25" t="s">
        <v>354</v>
      </c>
      <c r="C115" s="25" t="s">
        <v>119</v>
      </c>
      <c r="D115" s="26" t="s">
        <v>11</v>
      </c>
      <c r="E115" s="25" t="s">
        <v>76</v>
      </c>
      <c r="F115" s="26" t="s">
        <v>355</v>
      </c>
      <c r="G115" s="26" t="str">
        <f t="shared" si="7"/>
        <v>4.36/km</v>
      </c>
      <c r="H115" s="27">
        <f t="shared" si="8"/>
        <v>0.021875</v>
      </c>
      <c r="I115" s="27">
        <f t="shared" si="9"/>
        <v>0.010057870370370377</v>
      </c>
    </row>
    <row r="116" spans="1:9" ht="15" customHeight="1">
      <c r="A116" s="13">
        <v>113</v>
      </c>
      <c r="B116" s="25" t="s">
        <v>356</v>
      </c>
      <c r="C116" s="25" t="s">
        <v>357</v>
      </c>
      <c r="D116" s="26" t="s">
        <v>296</v>
      </c>
      <c r="E116" s="25" t="s">
        <v>358</v>
      </c>
      <c r="F116" s="26" t="s">
        <v>359</v>
      </c>
      <c r="G116" s="26" t="str">
        <f t="shared" si="7"/>
        <v>4.37/km</v>
      </c>
      <c r="H116" s="27">
        <f t="shared" si="8"/>
        <v>0.022002314814814815</v>
      </c>
      <c r="I116" s="27">
        <f t="shared" si="9"/>
        <v>0.002129629629629634</v>
      </c>
    </row>
    <row r="117" spans="1:9" ht="15" customHeight="1">
      <c r="A117" s="13">
        <v>114</v>
      </c>
      <c r="B117" s="25" t="s">
        <v>360</v>
      </c>
      <c r="C117" s="25" t="s">
        <v>60</v>
      </c>
      <c r="D117" s="26" t="s">
        <v>88</v>
      </c>
      <c r="E117" s="25" t="s">
        <v>57</v>
      </c>
      <c r="F117" s="26" t="s">
        <v>361</v>
      </c>
      <c r="G117" s="26" t="str">
        <f t="shared" si="7"/>
        <v>4.37/km</v>
      </c>
      <c r="H117" s="27">
        <f t="shared" si="8"/>
        <v>0.02212962962962963</v>
      </c>
      <c r="I117" s="27">
        <f t="shared" si="9"/>
        <v>0.010717592592592598</v>
      </c>
    </row>
    <row r="118" spans="1:9" ht="15" customHeight="1">
      <c r="A118" s="13">
        <v>115</v>
      </c>
      <c r="B118" s="25" t="s">
        <v>362</v>
      </c>
      <c r="C118" s="25" t="s">
        <v>176</v>
      </c>
      <c r="D118" s="26" t="s">
        <v>88</v>
      </c>
      <c r="E118" s="25" t="s">
        <v>363</v>
      </c>
      <c r="F118" s="26" t="s">
        <v>364</v>
      </c>
      <c r="G118" s="26" t="str">
        <f t="shared" si="7"/>
        <v>4.38/km</v>
      </c>
      <c r="H118" s="27">
        <f t="shared" si="8"/>
        <v>0.022245370370370367</v>
      </c>
      <c r="I118" s="27">
        <f t="shared" si="9"/>
        <v>0.010833333333333334</v>
      </c>
    </row>
    <row r="119" spans="1:9" ht="15" customHeight="1">
      <c r="A119" s="13">
        <v>116</v>
      </c>
      <c r="B119" s="25" t="s">
        <v>365</v>
      </c>
      <c r="C119" s="25" t="s">
        <v>60</v>
      </c>
      <c r="D119" s="26" t="s">
        <v>296</v>
      </c>
      <c r="E119" s="25" t="s">
        <v>93</v>
      </c>
      <c r="F119" s="26" t="s">
        <v>366</v>
      </c>
      <c r="G119" s="26" t="str">
        <f t="shared" si="7"/>
        <v>4.38/km</v>
      </c>
      <c r="H119" s="27">
        <f t="shared" si="8"/>
        <v>0.022268518518518514</v>
      </c>
      <c r="I119" s="27">
        <f t="shared" si="9"/>
        <v>0.002395833333333333</v>
      </c>
    </row>
    <row r="120" spans="1:9" ht="15" customHeight="1">
      <c r="A120" s="13">
        <v>117</v>
      </c>
      <c r="B120" s="25" t="s">
        <v>367</v>
      </c>
      <c r="C120" s="25" t="s">
        <v>87</v>
      </c>
      <c r="D120" s="26" t="s">
        <v>11</v>
      </c>
      <c r="E120" s="25" t="s">
        <v>76</v>
      </c>
      <c r="F120" s="26" t="s">
        <v>368</v>
      </c>
      <c r="G120" s="26" t="str">
        <f t="shared" si="7"/>
        <v>4.38/km</v>
      </c>
      <c r="H120" s="27">
        <f t="shared" si="8"/>
        <v>0.022337962962962955</v>
      </c>
      <c r="I120" s="27">
        <f t="shared" si="9"/>
        <v>0.010520833333333333</v>
      </c>
    </row>
    <row r="121" spans="1:9" ht="15" customHeight="1">
      <c r="A121" s="13">
        <v>118</v>
      </c>
      <c r="B121" s="25" t="s">
        <v>369</v>
      </c>
      <c r="C121" s="25" t="s">
        <v>196</v>
      </c>
      <c r="D121" s="26" t="s">
        <v>11</v>
      </c>
      <c r="E121" s="25" t="s">
        <v>370</v>
      </c>
      <c r="F121" s="26" t="s">
        <v>371</v>
      </c>
      <c r="G121" s="26" t="str">
        <f t="shared" si="7"/>
        <v>4.39/km</v>
      </c>
      <c r="H121" s="27">
        <f t="shared" si="8"/>
        <v>0.022430555555555544</v>
      </c>
      <c r="I121" s="27">
        <f t="shared" si="9"/>
        <v>0.010613425925925922</v>
      </c>
    </row>
    <row r="122" spans="1:9" ht="15" customHeight="1">
      <c r="A122" s="13">
        <v>119</v>
      </c>
      <c r="B122" s="25" t="s">
        <v>372</v>
      </c>
      <c r="C122" s="25" t="s">
        <v>373</v>
      </c>
      <c r="D122" s="26" t="s">
        <v>88</v>
      </c>
      <c r="E122" s="25" t="s">
        <v>374</v>
      </c>
      <c r="F122" s="26" t="s">
        <v>375</v>
      </c>
      <c r="G122" s="26" t="str">
        <f t="shared" si="7"/>
        <v>4.39/km</v>
      </c>
      <c r="H122" s="27">
        <f t="shared" si="8"/>
        <v>0.022476851851851852</v>
      </c>
      <c r="I122" s="27">
        <f t="shared" si="9"/>
        <v>0.011064814814814819</v>
      </c>
    </row>
    <row r="123" spans="1:9" ht="15" customHeight="1">
      <c r="A123" s="13">
        <v>120</v>
      </c>
      <c r="B123" s="25" t="s">
        <v>376</v>
      </c>
      <c r="C123" s="25" t="s">
        <v>87</v>
      </c>
      <c r="D123" s="26" t="s">
        <v>296</v>
      </c>
      <c r="E123" s="25" t="s">
        <v>30</v>
      </c>
      <c r="F123" s="26" t="s">
        <v>377</v>
      </c>
      <c r="G123" s="26" t="str">
        <f t="shared" si="7"/>
        <v>4.39/km</v>
      </c>
      <c r="H123" s="27">
        <f t="shared" si="8"/>
        <v>0.02251157407407408</v>
      </c>
      <c r="I123" s="27">
        <f t="shared" si="9"/>
        <v>0.002638888888888899</v>
      </c>
    </row>
    <row r="124" spans="1:9" ht="15" customHeight="1">
      <c r="A124" s="13">
        <v>121</v>
      </c>
      <c r="B124" s="25" t="s">
        <v>378</v>
      </c>
      <c r="C124" s="25" t="s">
        <v>71</v>
      </c>
      <c r="D124" s="26" t="s">
        <v>296</v>
      </c>
      <c r="E124" s="25" t="s">
        <v>68</v>
      </c>
      <c r="F124" s="26" t="s">
        <v>379</v>
      </c>
      <c r="G124" s="26" t="str">
        <f t="shared" si="7"/>
        <v>4.39/km</v>
      </c>
      <c r="H124" s="27">
        <f t="shared" si="8"/>
        <v>0.02255787037037036</v>
      </c>
      <c r="I124" s="27">
        <f t="shared" si="9"/>
        <v>0.0026851851851851793</v>
      </c>
    </row>
    <row r="125" spans="1:9" ht="15" customHeight="1">
      <c r="A125" s="13">
        <v>122</v>
      </c>
      <c r="B125" s="25" t="s">
        <v>380</v>
      </c>
      <c r="C125" s="25" t="s">
        <v>92</v>
      </c>
      <c r="D125" s="26" t="s">
        <v>21</v>
      </c>
      <c r="E125" s="25" t="s">
        <v>349</v>
      </c>
      <c r="F125" s="26" t="s">
        <v>381</v>
      </c>
      <c r="G125" s="26" t="str">
        <f t="shared" si="7"/>
        <v>4.39/km</v>
      </c>
      <c r="H125" s="27">
        <f t="shared" si="8"/>
        <v>0.022581018518518507</v>
      </c>
      <c r="I125" s="27">
        <f t="shared" si="9"/>
        <v>0.022581018518518507</v>
      </c>
    </row>
    <row r="126" spans="1:9" ht="15" customHeight="1">
      <c r="A126" s="13">
        <v>123</v>
      </c>
      <c r="B126" s="25" t="s">
        <v>382</v>
      </c>
      <c r="C126" s="25" t="s">
        <v>173</v>
      </c>
      <c r="D126" s="26" t="s">
        <v>11</v>
      </c>
      <c r="E126" s="25" t="s">
        <v>133</v>
      </c>
      <c r="F126" s="26" t="s">
        <v>383</v>
      </c>
      <c r="G126" s="26" t="str">
        <f t="shared" si="7"/>
        <v>4.39/km</v>
      </c>
      <c r="H126" s="27">
        <f t="shared" si="8"/>
        <v>0.0226273148148148</v>
      </c>
      <c r="I126" s="27">
        <f t="shared" si="9"/>
        <v>0.01081018518518518</v>
      </c>
    </row>
    <row r="127" spans="1:9" ht="15" customHeight="1">
      <c r="A127" s="13">
        <v>124</v>
      </c>
      <c r="B127" s="25" t="s">
        <v>384</v>
      </c>
      <c r="C127" s="25" t="s">
        <v>293</v>
      </c>
      <c r="D127" s="26" t="s">
        <v>11</v>
      </c>
      <c r="E127" s="25" t="s">
        <v>185</v>
      </c>
      <c r="F127" s="26" t="s">
        <v>385</v>
      </c>
      <c r="G127" s="26" t="str">
        <f t="shared" si="7"/>
        <v>4.41/km</v>
      </c>
      <c r="H127" s="27">
        <f t="shared" si="8"/>
        <v>0.02293981481481481</v>
      </c>
      <c r="I127" s="27">
        <f t="shared" si="9"/>
        <v>0.011122685185185187</v>
      </c>
    </row>
    <row r="128" spans="1:9" ht="15" customHeight="1">
      <c r="A128" s="13">
        <v>125</v>
      </c>
      <c r="B128" s="25" t="s">
        <v>206</v>
      </c>
      <c r="C128" s="25" t="s">
        <v>293</v>
      </c>
      <c r="D128" s="26" t="s">
        <v>88</v>
      </c>
      <c r="E128" s="25" t="s">
        <v>125</v>
      </c>
      <c r="F128" s="26" t="s">
        <v>385</v>
      </c>
      <c r="G128" s="26" t="str">
        <f t="shared" si="7"/>
        <v>4.41/km</v>
      </c>
      <c r="H128" s="27">
        <f t="shared" si="8"/>
        <v>0.02293981481481481</v>
      </c>
      <c r="I128" s="27">
        <f t="shared" si="9"/>
        <v>0.011527777777777776</v>
      </c>
    </row>
    <row r="129" spans="1:9" ht="15" customHeight="1">
      <c r="A129" s="13">
        <v>126</v>
      </c>
      <c r="B129" s="25" t="s">
        <v>178</v>
      </c>
      <c r="C129" s="25" t="s">
        <v>386</v>
      </c>
      <c r="D129" s="26" t="s">
        <v>88</v>
      </c>
      <c r="E129" s="25" t="s">
        <v>180</v>
      </c>
      <c r="F129" s="26" t="s">
        <v>387</v>
      </c>
      <c r="G129" s="26" t="str">
        <f t="shared" si="7"/>
        <v>4.41/km</v>
      </c>
      <c r="H129" s="27">
        <f t="shared" si="8"/>
        <v>0.022986111111111103</v>
      </c>
      <c r="I129" s="27">
        <f t="shared" si="9"/>
        <v>0.01157407407407407</v>
      </c>
    </row>
    <row r="130" spans="1:9" ht="15" customHeight="1">
      <c r="A130" s="13">
        <v>127</v>
      </c>
      <c r="B130" s="25" t="s">
        <v>388</v>
      </c>
      <c r="C130" s="25" t="s">
        <v>259</v>
      </c>
      <c r="D130" s="26" t="s">
        <v>88</v>
      </c>
      <c r="E130" s="25" t="s">
        <v>76</v>
      </c>
      <c r="F130" s="26" t="s">
        <v>389</v>
      </c>
      <c r="G130" s="26" t="str">
        <f t="shared" si="7"/>
        <v>4.41/km</v>
      </c>
      <c r="H130" s="27">
        <f t="shared" si="8"/>
        <v>0.02302083333333333</v>
      </c>
      <c r="I130" s="27">
        <f t="shared" si="9"/>
        <v>0.011608796296296298</v>
      </c>
    </row>
    <row r="131" spans="1:9" ht="15" customHeight="1">
      <c r="A131" s="13">
        <v>128</v>
      </c>
      <c r="B131" s="25" t="s">
        <v>390</v>
      </c>
      <c r="C131" s="25" t="s">
        <v>123</v>
      </c>
      <c r="D131" s="26" t="s">
        <v>88</v>
      </c>
      <c r="E131" s="25" t="s">
        <v>133</v>
      </c>
      <c r="F131" s="26" t="s">
        <v>391</v>
      </c>
      <c r="G131" s="26" t="str">
        <f t="shared" si="7"/>
        <v>4.41/km</v>
      </c>
      <c r="H131" s="27">
        <f t="shared" si="8"/>
        <v>0.023055555555555544</v>
      </c>
      <c r="I131" s="27">
        <f t="shared" si="9"/>
        <v>0.011643518518518511</v>
      </c>
    </row>
    <row r="132" spans="1:9" ht="15" customHeight="1">
      <c r="A132" s="13">
        <v>129</v>
      </c>
      <c r="B132" s="25" t="s">
        <v>392</v>
      </c>
      <c r="C132" s="25" t="s">
        <v>67</v>
      </c>
      <c r="D132" s="26" t="s">
        <v>11</v>
      </c>
      <c r="E132" s="25" t="s">
        <v>393</v>
      </c>
      <c r="F132" s="26" t="s">
        <v>394</v>
      </c>
      <c r="G132" s="26" t="str">
        <f t="shared" si="7"/>
        <v>4.42/km</v>
      </c>
      <c r="H132" s="27">
        <f t="shared" si="8"/>
        <v>0.02328703703703703</v>
      </c>
      <c r="I132" s="27">
        <f t="shared" si="9"/>
        <v>0.011469907407407408</v>
      </c>
    </row>
    <row r="133" spans="1:9" ht="15" customHeight="1">
      <c r="A133" s="13">
        <v>130</v>
      </c>
      <c r="B133" s="25" t="s">
        <v>395</v>
      </c>
      <c r="C133" s="25" t="s">
        <v>33</v>
      </c>
      <c r="D133" s="26" t="s">
        <v>44</v>
      </c>
      <c r="E133" s="25" t="s">
        <v>210</v>
      </c>
      <c r="F133" s="26" t="s">
        <v>396</v>
      </c>
      <c r="G133" s="26" t="str">
        <f t="shared" si="7"/>
        <v>4.42/km</v>
      </c>
      <c r="H133" s="27">
        <f t="shared" si="8"/>
        <v>0.02329861111111111</v>
      </c>
      <c r="I133" s="27">
        <f t="shared" si="9"/>
        <v>0.01780092592592593</v>
      </c>
    </row>
    <row r="134" spans="1:9" ht="15" customHeight="1">
      <c r="A134" s="13">
        <v>131</v>
      </c>
      <c r="B134" s="25" t="s">
        <v>397</v>
      </c>
      <c r="C134" s="25" t="s">
        <v>158</v>
      </c>
      <c r="D134" s="26" t="s">
        <v>88</v>
      </c>
      <c r="E134" s="25" t="s">
        <v>93</v>
      </c>
      <c r="F134" s="26" t="s">
        <v>398</v>
      </c>
      <c r="G134" s="26" t="str">
        <f t="shared" si="7"/>
        <v>4.42/km</v>
      </c>
      <c r="H134" s="27">
        <f t="shared" si="8"/>
        <v>0.02335648148148147</v>
      </c>
      <c r="I134" s="27">
        <f t="shared" si="9"/>
        <v>0.011944444444444438</v>
      </c>
    </row>
    <row r="135" spans="1:9" ht="15" customHeight="1">
      <c r="A135" s="13">
        <v>132</v>
      </c>
      <c r="B135" s="25" t="s">
        <v>399</v>
      </c>
      <c r="C135" s="25" t="s">
        <v>92</v>
      </c>
      <c r="D135" s="26" t="s">
        <v>25</v>
      </c>
      <c r="E135" s="25" t="s">
        <v>84</v>
      </c>
      <c r="F135" s="26" t="s">
        <v>400</v>
      </c>
      <c r="G135" s="26" t="str">
        <f t="shared" si="7"/>
        <v>4.43/km</v>
      </c>
      <c r="H135" s="27">
        <f t="shared" si="8"/>
        <v>0.023437499999999993</v>
      </c>
      <c r="I135" s="27">
        <f t="shared" si="9"/>
        <v>0.022881944444444448</v>
      </c>
    </row>
    <row r="136" spans="1:9" ht="15" customHeight="1">
      <c r="A136" s="13">
        <v>133</v>
      </c>
      <c r="B136" s="25" t="s">
        <v>401</v>
      </c>
      <c r="C136" s="25" t="s">
        <v>402</v>
      </c>
      <c r="D136" s="26" t="s">
        <v>112</v>
      </c>
      <c r="E136" s="25" t="s">
        <v>370</v>
      </c>
      <c r="F136" s="26" t="s">
        <v>403</v>
      </c>
      <c r="G136" s="26" t="str">
        <f t="shared" si="7"/>
        <v>4.43/km</v>
      </c>
      <c r="H136" s="27">
        <f t="shared" si="8"/>
        <v>0.02344907407407406</v>
      </c>
      <c r="I136" s="27">
        <f t="shared" si="9"/>
        <v>0.011018518518518504</v>
      </c>
    </row>
    <row r="137" spans="1:9" ht="15" customHeight="1">
      <c r="A137" s="13">
        <v>134</v>
      </c>
      <c r="B137" s="25" t="s">
        <v>404</v>
      </c>
      <c r="C137" s="25" t="s">
        <v>52</v>
      </c>
      <c r="D137" s="26" t="s">
        <v>40</v>
      </c>
      <c r="E137" s="25" t="s">
        <v>64</v>
      </c>
      <c r="F137" s="26" t="s">
        <v>405</v>
      </c>
      <c r="G137" s="26" t="str">
        <f t="shared" si="7"/>
        <v>4.43/km</v>
      </c>
      <c r="H137" s="27">
        <f t="shared" si="8"/>
        <v>0.023611111111111104</v>
      </c>
      <c r="I137" s="27">
        <f t="shared" si="9"/>
        <v>0.01939814814814815</v>
      </c>
    </row>
    <row r="138" spans="1:9" ht="15" customHeight="1">
      <c r="A138" s="13">
        <v>135</v>
      </c>
      <c r="B138" s="25" t="s">
        <v>406</v>
      </c>
      <c r="C138" s="25" t="s">
        <v>179</v>
      </c>
      <c r="D138" s="26" t="s">
        <v>25</v>
      </c>
      <c r="E138" s="25" t="s">
        <v>141</v>
      </c>
      <c r="F138" s="26" t="s">
        <v>407</v>
      </c>
      <c r="G138" s="26" t="str">
        <f t="shared" si="7"/>
        <v>4.44/km</v>
      </c>
      <c r="H138" s="27">
        <f t="shared" si="8"/>
        <v>0.02379629629629628</v>
      </c>
      <c r="I138" s="27">
        <f t="shared" si="9"/>
        <v>0.023240740740740735</v>
      </c>
    </row>
    <row r="139" spans="1:9" ht="15" customHeight="1">
      <c r="A139" s="13">
        <v>136</v>
      </c>
      <c r="B139" s="25" t="s">
        <v>408</v>
      </c>
      <c r="C139" s="25" t="s">
        <v>170</v>
      </c>
      <c r="D139" s="26" t="s">
        <v>124</v>
      </c>
      <c r="E139" s="25" t="s">
        <v>125</v>
      </c>
      <c r="F139" s="26" t="s">
        <v>409</v>
      </c>
      <c r="G139" s="26" t="str">
        <f t="shared" si="7"/>
        <v>4.44/km</v>
      </c>
      <c r="H139" s="27">
        <f t="shared" si="8"/>
        <v>0.02381944444444444</v>
      </c>
      <c r="I139" s="27">
        <f t="shared" si="9"/>
        <v>0.01065972222222223</v>
      </c>
    </row>
    <row r="140" spans="1:9" ht="15" customHeight="1">
      <c r="A140" s="13">
        <v>137</v>
      </c>
      <c r="B140" s="25" t="s">
        <v>410</v>
      </c>
      <c r="C140" s="25" t="s">
        <v>87</v>
      </c>
      <c r="D140" s="26" t="s">
        <v>88</v>
      </c>
      <c r="E140" s="25" t="s">
        <v>57</v>
      </c>
      <c r="F140" s="26" t="s">
        <v>411</v>
      </c>
      <c r="G140" s="26" t="str">
        <f t="shared" si="7"/>
        <v>4.45/km</v>
      </c>
      <c r="H140" s="27">
        <f t="shared" si="8"/>
        <v>0.023935185185185177</v>
      </c>
      <c r="I140" s="27">
        <f t="shared" si="9"/>
        <v>0.012523148148148144</v>
      </c>
    </row>
    <row r="141" spans="1:9" ht="15" customHeight="1">
      <c r="A141" s="13">
        <v>138</v>
      </c>
      <c r="B141" s="25" t="s">
        <v>412</v>
      </c>
      <c r="C141" s="25" t="s">
        <v>92</v>
      </c>
      <c r="D141" s="26" t="s">
        <v>40</v>
      </c>
      <c r="E141" s="25" t="s">
        <v>413</v>
      </c>
      <c r="F141" s="26" t="s">
        <v>414</v>
      </c>
      <c r="G141" s="26" t="str">
        <f t="shared" si="7"/>
        <v>4.45/km</v>
      </c>
      <c r="H141" s="27">
        <f t="shared" si="8"/>
        <v>0.023993055555555552</v>
      </c>
      <c r="I141" s="27">
        <f t="shared" si="9"/>
        <v>0.0197800925925926</v>
      </c>
    </row>
    <row r="142" spans="1:9" ht="15" customHeight="1">
      <c r="A142" s="13">
        <v>139</v>
      </c>
      <c r="B142" s="25" t="s">
        <v>415</v>
      </c>
      <c r="C142" s="25" t="s">
        <v>373</v>
      </c>
      <c r="D142" s="26" t="s">
        <v>40</v>
      </c>
      <c r="E142" s="25" t="s">
        <v>413</v>
      </c>
      <c r="F142" s="26" t="s">
        <v>414</v>
      </c>
      <c r="G142" s="26" t="str">
        <f t="shared" si="7"/>
        <v>4.45/km</v>
      </c>
      <c r="H142" s="27">
        <f t="shared" si="8"/>
        <v>0.023993055555555552</v>
      </c>
      <c r="I142" s="27">
        <f t="shared" si="9"/>
        <v>0.0197800925925926</v>
      </c>
    </row>
    <row r="143" spans="1:9" ht="15" customHeight="1">
      <c r="A143" s="13">
        <v>140</v>
      </c>
      <c r="B143" s="25" t="s">
        <v>416</v>
      </c>
      <c r="C143" s="25" t="s">
        <v>417</v>
      </c>
      <c r="D143" s="26" t="s">
        <v>25</v>
      </c>
      <c r="E143" s="25" t="s">
        <v>57</v>
      </c>
      <c r="F143" s="26" t="s">
        <v>418</v>
      </c>
      <c r="G143" s="26" t="str">
        <f t="shared" si="7"/>
        <v>4.46/km</v>
      </c>
      <c r="H143" s="27">
        <f t="shared" si="8"/>
        <v>0.02435185185185184</v>
      </c>
      <c r="I143" s="27">
        <f t="shared" si="9"/>
        <v>0.023796296296296295</v>
      </c>
    </row>
    <row r="144" spans="1:9" ht="15" customHeight="1">
      <c r="A144" s="13">
        <v>141</v>
      </c>
      <c r="B144" s="25" t="s">
        <v>419</v>
      </c>
      <c r="C144" s="25" t="s">
        <v>173</v>
      </c>
      <c r="D144" s="26" t="s">
        <v>40</v>
      </c>
      <c r="E144" s="25" t="s">
        <v>125</v>
      </c>
      <c r="F144" s="26" t="s">
        <v>420</v>
      </c>
      <c r="G144" s="26" t="str">
        <f t="shared" si="7"/>
        <v>4.48/km</v>
      </c>
      <c r="H144" s="27">
        <f t="shared" si="8"/>
        <v>0.024652777777777767</v>
      </c>
      <c r="I144" s="27">
        <f t="shared" si="9"/>
        <v>0.020439814814814813</v>
      </c>
    </row>
    <row r="145" spans="1:9" ht="15" customHeight="1">
      <c r="A145" s="13">
        <v>142</v>
      </c>
      <c r="B145" s="25" t="s">
        <v>421</v>
      </c>
      <c r="C145" s="25" t="s">
        <v>83</v>
      </c>
      <c r="D145" s="26" t="s">
        <v>124</v>
      </c>
      <c r="E145" s="25" t="s">
        <v>93</v>
      </c>
      <c r="F145" s="26" t="s">
        <v>422</v>
      </c>
      <c r="G145" s="26" t="str">
        <f t="shared" si="7"/>
        <v>4.48/km</v>
      </c>
      <c r="H145" s="27">
        <f t="shared" si="8"/>
        <v>0.024687499999999994</v>
      </c>
      <c r="I145" s="27">
        <f t="shared" si="9"/>
        <v>0.011527777777777783</v>
      </c>
    </row>
    <row r="146" spans="1:9" ht="15" customHeight="1">
      <c r="A146" s="13">
        <v>143</v>
      </c>
      <c r="B146" s="25" t="s">
        <v>423</v>
      </c>
      <c r="C146" s="25" t="s">
        <v>424</v>
      </c>
      <c r="D146" s="26" t="s">
        <v>124</v>
      </c>
      <c r="E146" s="25" t="s">
        <v>425</v>
      </c>
      <c r="F146" s="26" t="s">
        <v>426</v>
      </c>
      <c r="G146" s="26" t="str">
        <f t="shared" si="7"/>
        <v>4.48/km</v>
      </c>
      <c r="H146" s="27">
        <f t="shared" si="8"/>
        <v>0.02481481481481481</v>
      </c>
      <c r="I146" s="27">
        <f t="shared" si="9"/>
        <v>0.011655092592592599</v>
      </c>
    </row>
    <row r="147" spans="1:9" ht="15" customHeight="1">
      <c r="A147" s="13">
        <v>144</v>
      </c>
      <c r="B147" s="25" t="s">
        <v>406</v>
      </c>
      <c r="C147" s="25" t="s">
        <v>427</v>
      </c>
      <c r="D147" s="26" t="s">
        <v>10</v>
      </c>
      <c r="E147" s="25" t="s">
        <v>141</v>
      </c>
      <c r="F147" s="26" t="s">
        <v>428</v>
      </c>
      <c r="G147" s="26" t="str">
        <f t="shared" si="7"/>
        <v>4.49/km</v>
      </c>
      <c r="H147" s="27">
        <f t="shared" si="8"/>
        <v>0.024976851851851854</v>
      </c>
      <c r="I147" s="27">
        <f t="shared" si="9"/>
        <v>0.006643518518518521</v>
      </c>
    </row>
    <row r="148" spans="1:9" ht="15" customHeight="1">
      <c r="A148" s="13">
        <v>145</v>
      </c>
      <c r="B148" s="25" t="s">
        <v>429</v>
      </c>
      <c r="C148" s="25" t="s">
        <v>60</v>
      </c>
      <c r="D148" s="26" t="s">
        <v>88</v>
      </c>
      <c r="E148" s="25" t="s">
        <v>133</v>
      </c>
      <c r="F148" s="26" t="s">
        <v>430</v>
      </c>
      <c r="G148" s="26" t="str">
        <f t="shared" si="7"/>
        <v>4.50/km</v>
      </c>
      <c r="H148" s="27">
        <f t="shared" si="8"/>
        <v>0.025266203703703687</v>
      </c>
      <c r="I148" s="27">
        <f t="shared" si="9"/>
        <v>0.013854166666666654</v>
      </c>
    </row>
    <row r="149" spans="1:9" ht="15" customHeight="1">
      <c r="A149" s="13">
        <v>146</v>
      </c>
      <c r="B149" s="25" t="s">
        <v>160</v>
      </c>
      <c r="C149" s="25" t="s">
        <v>431</v>
      </c>
      <c r="D149" s="26" t="s">
        <v>11</v>
      </c>
      <c r="E149" s="25" t="s">
        <v>49</v>
      </c>
      <c r="F149" s="26" t="s">
        <v>432</v>
      </c>
      <c r="G149" s="26" t="str">
        <f t="shared" si="7"/>
        <v>4.50/km</v>
      </c>
      <c r="H149" s="27">
        <f t="shared" si="8"/>
        <v>0.025324074074074075</v>
      </c>
      <c r="I149" s="27">
        <f t="shared" si="9"/>
        <v>0.013506944444444453</v>
      </c>
    </row>
    <row r="150" spans="1:9" ht="15" customHeight="1">
      <c r="A150" s="13">
        <v>147</v>
      </c>
      <c r="B150" s="25" t="s">
        <v>433</v>
      </c>
      <c r="C150" s="25" t="s">
        <v>434</v>
      </c>
      <c r="D150" s="26" t="s">
        <v>10</v>
      </c>
      <c r="E150" s="25" t="s">
        <v>93</v>
      </c>
      <c r="F150" s="26" t="s">
        <v>435</v>
      </c>
      <c r="G150" s="26" t="str">
        <f t="shared" si="7"/>
        <v>4.51/km</v>
      </c>
      <c r="H150" s="27">
        <f t="shared" si="8"/>
        <v>0.025474537037037025</v>
      </c>
      <c r="I150" s="27">
        <f t="shared" si="9"/>
        <v>0.007141203703703691</v>
      </c>
    </row>
    <row r="151" spans="1:9" ht="15" customHeight="1">
      <c r="A151" s="13">
        <v>148</v>
      </c>
      <c r="B151" s="25" t="s">
        <v>436</v>
      </c>
      <c r="C151" s="25" t="s">
        <v>293</v>
      </c>
      <c r="D151" s="26" t="s">
        <v>88</v>
      </c>
      <c r="E151" s="25" t="s">
        <v>93</v>
      </c>
      <c r="F151" s="26" t="s">
        <v>437</v>
      </c>
      <c r="G151" s="26" t="str">
        <f t="shared" si="7"/>
        <v>4.51/km</v>
      </c>
      <c r="H151" s="27">
        <f t="shared" si="8"/>
        <v>0.025486111111111105</v>
      </c>
      <c r="I151" s="27">
        <f t="shared" si="9"/>
        <v>0.014074074074074072</v>
      </c>
    </row>
    <row r="152" spans="1:9" ht="15" customHeight="1">
      <c r="A152" s="13">
        <v>149</v>
      </c>
      <c r="B152" s="25" t="s">
        <v>438</v>
      </c>
      <c r="C152" s="25" t="s">
        <v>119</v>
      </c>
      <c r="D152" s="26" t="s">
        <v>88</v>
      </c>
      <c r="E152" s="25" t="s">
        <v>197</v>
      </c>
      <c r="F152" s="26" t="s">
        <v>439</v>
      </c>
      <c r="G152" s="26" t="str">
        <f t="shared" si="7"/>
        <v>4.52/km</v>
      </c>
      <c r="H152" s="27">
        <f t="shared" si="8"/>
        <v>0.025682870370370363</v>
      </c>
      <c r="I152" s="27">
        <f t="shared" si="9"/>
        <v>0.01427083333333333</v>
      </c>
    </row>
    <row r="153" spans="1:9" ht="15" customHeight="1">
      <c r="A153" s="13">
        <v>150</v>
      </c>
      <c r="B153" s="25" t="s">
        <v>440</v>
      </c>
      <c r="C153" s="25" t="s">
        <v>441</v>
      </c>
      <c r="D153" s="26" t="s">
        <v>112</v>
      </c>
      <c r="E153" s="25" t="s">
        <v>442</v>
      </c>
      <c r="F153" s="26" t="s">
        <v>443</v>
      </c>
      <c r="G153" s="26" t="str">
        <f t="shared" si="7"/>
        <v>4.52/km</v>
      </c>
      <c r="H153" s="27">
        <f t="shared" si="8"/>
        <v>0.02577546296296295</v>
      </c>
      <c r="I153" s="27">
        <f t="shared" si="9"/>
        <v>0.013344907407407396</v>
      </c>
    </row>
    <row r="154" spans="1:9" ht="15" customHeight="1">
      <c r="A154" s="13">
        <v>151</v>
      </c>
      <c r="B154" s="25" t="s">
        <v>444</v>
      </c>
      <c r="C154" s="25" t="s">
        <v>276</v>
      </c>
      <c r="D154" s="26" t="s">
        <v>40</v>
      </c>
      <c r="E154" s="25" t="s">
        <v>57</v>
      </c>
      <c r="F154" s="26" t="s">
        <v>445</v>
      </c>
      <c r="G154" s="26" t="str">
        <f t="shared" si="7"/>
        <v>4.53/km</v>
      </c>
      <c r="H154" s="27">
        <f t="shared" si="8"/>
        <v>0.02586805555555554</v>
      </c>
      <c r="I154" s="27">
        <f t="shared" si="9"/>
        <v>0.021655092592592587</v>
      </c>
    </row>
    <row r="155" spans="1:9" ht="15" customHeight="1">
      <c r="A155" s="13">
        <v>152</v>
      </c>
      <c r="B155" s="25" t="s">
        <v>446</v>
      </c>
      <c r="C155" s="25" t="s">
        <v>149</v>
      </c>
      <c r="D155" s="26" t="s">
        <v>88</v>
      </c>
      <c r="E155" s="25" t="s">
        <v>53</v>
      </c>
      <c r="F155" s="26" t="s">
        <v>447</v>
      </c>
      <c r="G155" s="26" t="str">
        <f t="shared" si="7"/>
        <v>4.53/km</v>
      </c>
      <c r="H155" s="27">
        <f t="shared" si="8"/>
        <v>0.02587962962962962</v>
      </c>
      <c r="I155" s="27">
        <f t="shared" si="9"/>
        <v>0.014467592592592587</v>
      </c>
    </row>
    <row r="156" spans="1:9" ht="15" customHeight="1">
      <c r="A156" s="13">
        <v>153</v>
      </c>
      <c r="B156" s="25" t="s">
        <v>448</v>
      </c>
      <c r="C156" s="25" t="s">
        <v>128</v>
      </c>
      <c r="D156" s="26" t="s">
        <v>112</v>
      </c>
      <c r="E156" s="25" t="s">
        <v>449</v>
      </c>
      <c r="F156" s="26" t="s">
        <v>450</v>
      </c>
      <c r="G156" s="26" t="str">
        <f t="shared" si="7"/>
        <v>4.53/km</v>
      </c>
      <c r="H156" s="27">
        <f t="shared" si="8"/>
        <v>0.0258912037037037</v>
      </c>
      <c r="I156" s="27">
        <f t="shared" si="9"/>
        <v>0.013460648148148145</v>
      </c>
    </row>
    <row r="157" spans="1:9" ht="15" customHeight="1">
      <c r="A157" s="13">
        <v>154</v>
      </c>
      <c r="B157" s="25" t="s">
        <v>451</v>
      </c>
      <c r="C157" s="25" t="s">
        <v>48</v>
      </c>
      <c r="D157" s="26" t="s">
        <v>25</v>
      </c>
      <c r="E157" s="25" t="s">
        <v>106</v>
      </c>
      <c r="F157" s="26" t="s">
        <v>452</v>
      </c>
      <c r="G157" s="26" t="str">
        <f t="shared" si="7"/>
        <v>4.53/km</v>
      </c>
      <c r="H157" s="27">
        <f t="shared" si="8"/>
        <v>0.025914351851851848</v>
      </c>
      <c r="I157" s="27">
        <f t="shared" si="9"/>
        <v>0.025358796296296303</v>
      </c>
    </row>
    <row r="158" spans="1:9" ht="15" customHeight="1">
      <c r="A158" s="13">
        <v>155</v>
      </c>
      <c r="B158" s="25" t="s">
        <v>453</v>
      </c>
      <c r="C158" s="25" t="s">
        <v>454</v>
      </c>
      <c r="D158" s="26" t="s">
        <v>296</v>
      </c>
      <c r="E158" s="25" t="s">
        <v>133</v>
      </c>
      <c r="F158" s="26" t="s">
        <v>452</v>
      </c>
      <c r="G158" s="26" t="str">
        <f t="shared" si="7"/>
        <v>4.53/km</v>
      </c>
      <c r="H158" s="27">
        <f t="shared" si="8"/>
        <v>0.025914351851851848</v>
      </c>
      <c r="I158" s="27">
        <f t="shared" si="9"/>
        <v>0.006041666666666667</v>
      </c>
    </row>
    <row r="159" spans="1:9" ht="15" customHeight="1">
      <c r="A159" s="13">
        <v>156</v>
      </c>
      <c r="B159" s="25" t="s">
        <v>455</v>
      </c>
      <c r="C159" s="25" t="s">
        <v>454</v>
      </c>
      <c r="D159" s="26" t="s">
        <v>40</v>
      </c>
      <c r="E159" s="25" t="s">
        <v>53</v>
      </c>
      <c r="F159" s="26" t="s">
        <v>456</v>
      </c>
      <c r="G159" s="26" t="str">
        <f t="shared" si="7"/>
        <v>4.53/km</v>
      </c>
      <c r="H159" s="27">
        <f t="shared" si="8"/>
        <v>0.025949074074074062</v>
      </c>
      <c r="I159" s="27">
        <f t="shared" si="9"/>
        <v>0.02173611111111111</v>
      </c>
    </row>
    <row r="160" spans="1:9" ht="15" customHeight="1">
      <c r="A160" s="13">
        <v>157</v>
      </c>
      <c r="B160" s="25" t="s">
        <v>457</v>
      </c>
      <c r="C160" s="25" t="s">
        <v>458</v>
      </c>
      <c r="D160" s="26" t="s">
        <v>112</v>
      </c>
      <c r="E160" s="25" t="s">
        <v>68</v>
      </c>
      <c r="F160" s="26" t="s">
        <v>459</v>
      </c>
      <c r="G160" s="26" t="str">
        <f t="shared" si="7"/>
        <v>4.53/km</v>
      </c>
      <c r="H160" s="27">
        <f t="shared" si="8"/>
        <v>0.026041666666666664</v>
      </c>
      <c r="I160" s="27">
        <f t="shared" si="9"/>
        <v>0.013611111111111109</v>
      </c>
    </row>
    <row r="161" spans="1:9" ht="15" customHeight="1">
      <c r="A161" s="13">
        <v>158</v>
      </c>
      <c r="B161" s="25" t="s">
        <v>460</v>
      </c>
      <c r="C161" s="25" t="s">
        <v>461</v>
      </c>
      <c r="D161" s="26" t="s">
        <v>11</v>
      </c>
      <c r="E161" s="25" t="s">
        <v>68</v>
      </c>
      <c r="F161" s="26" t="s">
        <v>462</v>
      </c>
      <c r="G161" s="26" t="str">
        <f t="shared" si="7"/>
        <v>4.53/km</v>
      </c>
      <c r="H161" s="27">
        <f t="shared" si="8"/>
        <v>0.02605324074074073</v>
      </c>
      <c r="I161" s="27">
        <f t="shared" si="9"/>
        <v>0.014236111111111109</v>
      </c>
    </row>
    <row r="162" spans="1:9" ht="15" customHeight="1">
      <c r="A162" s="13">
        <v>159</v>
      </c>
      <c r="B162" s="25" t="s">
        <v>463</v>
      </c>
      <c r="C162" s="25" t="s">
        <v>464</v>
      </c>
      <c r="D162" s="26" t="s">
        <v>112</v>
      </c>
      <c r="E162" s="25" t="s">
        <v>133</v>
      </c>
      <c r="F162" s="26" t="s">
        <v>465</v>
      </c>
      <c r="G162" s="26" t="str">
        <f t="shared" si="7"/>
        <v>4.54/km</v>
      </c>
      <c r="H162" s="27">
        <f t="shared" si="8"/>
        <v>0.026122685185185172</v>
      </c>
      <c r="I162" s="27">
        <f t="shared" si="9"/>
        <v>0.013692129629629617</v>
      </c>
    </row>
    <row r="163" spans="1:9" ht="15" customHeight="1">
      <c r="A163" s="13">
        <v>160</v>
      </c>
      <c r="B163" s="25" t="s">
        <v>466</v>
      </c>
      <c r="C163" s="25" t="s">
        <v>327</v>
      </c>
      <c r="D163" s="26" t="s">
        <v>88</v>
      </c>
      <c r="E163" s="25" t="s">
        <v>467</v>
      </c>
      <c r="F163" s="26" t="s">
        <v>468</v>
      </c>
      <c r="G163" s="26" t="str">
        <f t="shared" si="7"/>
        <v>4.54/km</v>
      </c>
      <c r="H163" s="27">
        <f t="shared" si="8"/>
        <v>0.026134259259259253</v>
      </c>
      <c r="I163" s="27">
        <f t="shared" si="9"/>
        <v>0.01472222222222222</v>
      </c>
    </row>
    <row r="164" spans="1:9" ht="15" customHeight="1">
      <c r="A164" s="13">
        <v>161</v>
      </c>
      <c r="B164" s="25" t="s">
        <v>469</v>
      </c>
      <c r="C164" s="25" t="s">
        <v>470</v>
      </c>
      <c r="D164" s="26" t="s">
        <v>224</v>
      </c>
      <c r="E164" s="25" t="s">
        <v>93</v>
      </c>
      <c r="F164" s="26" t="s">
        <v>471</v>
      </c>
      <c r="G164" s="26" t="str">
        <f t="shared" si="7"/>
        <v>4.54/km</v>
      </c>
      <c r="H164" s="27">
        <f t="shared" si="8"/>
        <v>0.026180555555555547</v>
      </c>
      <c r="I164" s="27">
        <f t="shared" si="9"/>
        <v>0.00914351851851851</v>
      </c>
    </row>
    <row r="165" spans="1:9" ht="15" customHeight="1">
      <c r="A165" s="13">
        <v>162</v>
      </c>
      <c r="B165" s="25" t="s">
        <v>472</v>
      </c>
      <c r="C165" s="25" t="s">
        <v>158</v>
      </c>
      <c r="D165" s="26" t="s">
        <v>25</v>
      </c>
      <c r="E165" s="25" t="s">
        <v>45</v>
      </c>
      <c r="F165" s="26" t="s">
        <v>473</v>
      </c>
      <c r="G165" s="26" t="str">
        <f t="shared" si="7"/>
        <v>4.54/km</v>
      </c>
      <c r="H165" s="27">
        <f t="shared" si="8"/>
        <v>0.02622685185185184</v>
      </c>
      <c r="I165" s="27">
        <f t="shared" si="9"/>
        <v>0.025671296296296296</v>
      </c>
    </row>
    <row r="166" spans="1:9" ht="15" customHeight="1">
      <c r="A166" s="13">
        <v>163</v>
      </c>
      <c r="B166" s="25" t="s">
        <v>474</v>
      </c>
      <c r="C166" s="25" t="s">
        <v>475</v>
      </c>
      <c r="D166" s="26" t="s">
        <v>11</v>
      </c>
      <c r="E166" s="25" t="s">
        <v>476</v>
      </c>
      <c r="F166" s="26" t="s">
        <v>477</v>
      </c>
      <c r="G166" s="26" t="str">
        <f t="shared" si="7"/>
        <v>4.55/km</v>
      </c>
      <c r="H166" s="27">
        <f t="shared" si="8"/>
        <v>0.026365740740740738</v>
      </c>
      <c r="I166" s="27">
        <f t="shared" si="9"/>
        <v>0.014548611111111116</v>
      </c>
    </row>
    <row r="167" spans="1:9" ht="15" customHeight="1">
      <c r="A167" s="13">
        <v>164</v>
      </c>
      <c r="B167" s="25" t="s">
        <v>478</v>
      </c>
      <c r="C167" s="25" t="s">
        <v>266</v>
      </c>
      <c r="D167" s="26" t="s">
        <v>124</v>
      </c>
      <c r="E167" s="25" t="s">
        <v>53</v>
      </c>
      <c r="F167" s="26" t="s">
        <v>479</v>
      </c>
      <c r="G167" s="26" t="str">
        <f t="shared" si="7"/>
        <v>4.56/km</v>
      </c>
      <c r="H167" s="27">
        <f t="shared" si="8"/>
        <v>0.02659722222222221</v>
      </c>
      <c r="I167" s="27">
        <f t="shared" si="9"/>
        <v>0.013437499999999998</v>
      </c>
    </row>
    <row r="168" spans="1:9" ht="15" customHeight="1">
      <c r="A168" s="13">
        <v>165</v>
      </c>
      <c r="B168" s="25" t="s">
        <v>480</v>
      </c>
      <c r="C168" s="25" t="s">
        <v>481</v>
      </c>
      <c r="D168" s="26" t="s">
        <v>25</v>
      </c>
      <c r="E168" s="25" t="s">
        <v>482</v>
      </c>
      <c r="F168" s="26" t="s">
        <v>483</v>
      </c>
      <c r="G168" s="26" t="str">
        <f t="shared" si="7"/>
        <v>4.56/km</v>
      </c>
      <c r="H168" s="27">
        <f t="shared" si="8"/>
        <v>0.026631944444444437</v>
      </c>
      <c r="I168" s="27">
        <f t="shared" si="9"/>
        <v>0.026076388888888892</v>
      </c>
    </row>
    <row r="169" spans="1:9" ht="15" customHeight="1">
      <c r="A169" s="13">
        <v>166</v>
      </c>
      <c r="B169" s="25" t="s">
        <v>484</v>
      </c>
      <c r="C169" s="25" t="s">
        <v>454</v>
      </c>
      <c r="D169" s="26" t="s">
        <v>11</v>
      </c>
      <c r="E169" s="25" t="s">
        <v>133</v>
      </c>
      <c r="F169" s="26" t="s">
        <v>485</v>
      </c>
      <c r="G169" s="26" t="str">
        <f t="shared" si="7"/>
        <v>4.57/km</v>
      </c>
      <c r="H169" s="27">
        <f t="shared" si="8"/>
        <v>0.026851851851851842</v>
      </c>
      <c r="I169" s="27">
        <f t="shared" si="9"/>
        <v>0.01503472222222222</v>
      </c>
    </row>
    <row r="170" spans="1:9" ht="15" customHeight="1">
      <c r="A170" s="13">
        <v>167</v>
      </c>
      <c r="B170" s="25" t="s">
        <v>55</v>
      </c>
      <c r="C170" s="25" t="s">
        <v>386</v>
      </c>
      <c r="D170" s="26" t="s">
        <v>25</v>
      </c>
      <c r="E170" s="25" t="s">
        <v>133</v>
      </c>
      <c r="F170" s="26" t="s">
        <v>486</v>
      </c>
      <c r="G170" s="26" t="str">
        <f t="shared" si="7"/>
        <v>4.58/km</v>
      </c>
      <c r="H170" s="27">
        <f t="shared" si="8"/>
        <v>0.02712962962962962</v>
      </c>
      <c r="I170" s="27">
        <f t="shared" si="9"/>
        <v>0.026574074074074076</v>
      </c>
    </row>
    <row r="171" spans="1:9" ht="15" customHeight="1">
      <c r="A171" s="13">
        <v>168</v>
      </c>
      <c r="B171" s="25" t="s">
        <v>487</v>
      </c>
      <c r="C171" s="25" t="s">
        <v>173</v>
      </c>
      <c r="D171" s="26" t="s">
        <v>124</v>
      </c>
      <c r="E171" s="25" t="s">
        <v>374</v>
      </c>
      <c r="F171" s="26" t="s">
        <v>488</v>
      </c>
      <c r="G171" s="26" t="str">
        <f t="shared" si="7"/>
        <v>4.59/km</v>
      </c>
      <c r="H171" s="27">
        <f t="shared" si="8"/>
        <v>0.027384259259259254</v>
      </c>
      <c r="I171" s="27">
        <f t="shared" si="9"/>
        <v>0.014224537037037042</v>
      </c>
    </row>
    <row r="172" spans="1:9" ht="15" customHeight="1">
      <c r="A172" s="13">
        <v>169</v>
      </c>
      <c r="B172" s="25" t="s">
        <v>489</v>
      </c>
      <c r="C172" s="25" t="s">
        <v>188</v>
      </c>
      <c r="D172" s="26" t="s">
        <v>25</v>
      </c>
      <c r="E172" s="25" t="s">
        <v>57</v>
      </c>
      <c r="F172" s="26" t="s">
        <v>490</v>
      </c>
      <c r="G172" s="26" t="str">
        <f t="shared" si="7"/>
        <v>4.59/km</v>
      </c>
      <c r="H172" s="27">
        <f t="shared" si="8"/>
        <v>0.02743055555555555</v>
      </c>
      <c r="I172" s="27">
        <f t="shared" si="9"/>
        <v>0.026875000000000003</v>
      </c>
    </row>
    <row r="173" spans="1:9" ht="15" customHeight="1">
      <c r="A173" s="13">
        <v>170</v>
      </c>
      <c r="B173" s="25" t="s">
        <v>491</v>
      </c>
      <c r="C173" s="25" t="s">
        <v>196</v>
      </c>
      <c r="D173" s="26" t="s">
        <v>25</v>
      </c>
      <c r="E173" s="25" t="s">
        <v>57</v>
      </c>
      <c r="F173" s="26" t="s">
        <v>492</v>
      </c>
      <c r="G173" s="26" t="str">
        <f t="shared" si="7"/>
        <v>4.60/km</v>
      </c>
      <c r="H173" s="27">
        <f t="shared" si="8"/>
        <v>0.027615740740740725</v>
      </c>
      <c r="I173" s="27">
        <f t="shared" si="9"/>
        <v>0.02706018518518518</v>
      </c>
    </row>
    <row r="174" spans="1:9" ht="15" customHeight="1">
      <c r="A174" s="13">
        <v>171</v>
      </c>
      <c r="B174" s="25" t="s">
        <v>493</v>
      </c>
      <c r="C174" s="25" t="s">
        <v>494</v>
      </c>
      <c r="D174" s="26" t="s">
        <v>112</v>
      </c>
      <c r="E174" s="25" t="s">
        <v>197</v>
      </c>
      <c r="F174" s="26" t="s">
        <v>495</v>
      </c>
      <c r="G174" s="26" t="str">
        <f aca="true" t="shared" si="10" ref="G174:G225">TEXT(INT((HOUR(F174)*3600+MINUTE(F174)*60+SECOND(F174))/$I$2/60),"0")&amp;"."&amp;TEXT(MOD((HOUR(F174)*3600+MINUTE(F174)*60+SECOND(F174))/$I$2,60),"00")&amp;"/km"</f>
        <v>5.00/km</v>
      </c>
      <c r="H174" s="27">
        <f aca="true" t="shared" si="11" ref="H174:H225">F174-$F$4</f>
        <v>0.0276736111111111</v>
      </c>
      <c r="I174" s="27">
        <f aca="true" t="shared" si="12" ref="I174:I225">F174-INDEX($F$4:$F$1170,MATCH(D174,$D$4:$D$1170,0))</f>
        <v>0.015243055555555544</v>
      </c>
    </row>
    <row r="175" spans="1:9" ht="15" customHeight="1">
      <c r="A175" s="13">
        <v>172</v>
      </c>
      <c r="B175" s="25" t="s">
        <v>496</v>
      </c>
      <c r="C175" s="25" t="s">
        <v>497</v>
      </c>
      <c r="D175" s="26" t="s">
        <v>124</v>
      </c>
      <c r="E175" s="25" t="s">
        <v>133</v>
      </c>
      <c r="F175" s="26" t="s">
        <v>498</v>
      </c>
      <c r="G175" s="26" t="str">
        <f t="shared" si="10"/>
        <v>5.00/km</v>
      </c>
      <c r="H175" s="27">
        <f t="shared" si="11"/>
        <v>0.02768518518518518</v>
      </c>
      <c r="I175" s="27">
        <f t="shared" si="12"/>
        <v>0.01452546296296297</v>
      </c>
    </row>
    <row r="176" spans="1:9" ht="15" customHeight="1">
      <c r="A176" s="13">
        <v>173</v>
      </c>
      <c r="B176" s="25" t="s">
        <v>499</v>
      </c>
      <c r="C176" s="25" t="s">
        <v>123</v>
      </c>
      <c r="D176" s="26" t="s">
        <v>124</v>
      </c>
      <c r="E176" s="25" t="s">
        <v>106</v>
      </c>
      <c r="F176" s="26" t="s">
        <v>500</v>
      </c>
      <c r="G176" s="26" t="str">
        <f t="shared" si="10"/>
        <v>5.01/km</v>
      </c>
      <c r="H176" s="27">
        <f t="shared" si="11"/>
        <v>0.027939814814814813</v>
      </c>
      <c r="I176" s="27">
        <f t="shared" si="12"/>
        <v>0.014780092592592602</v>
      </c>
    </row>
    <row r="177" spans="1:9" ht="15" customHeight="1">
      <c r="A177" s="13">
        <v>174</v>
      </c>
      <c r="B177" s="25" t="s">
        <v>501</v>
      </c>
      <c r="C177" s="25" t="s">
        <v>502</v>
      </c>
      <c r="D177" s="26" t="s">
        <v>124</v>
      </c>
      <c r="E177" s="25" t="s">
        <v>49</v>
      </c>
      <c r="F177" s="26" t="s">
        <v>503</v>
      </c>
      <c r="G177" s="26" t="str">
        <f t="shared" si="10"/>
        <v>5.01/km</v>
      </c>
      <c r="H177" s="27">
        <f t="shared" si="11"/>
        <v>0.028009259259259255</v>
      </c>
      <c r="I177" s="27">
        <f t="shared" si="12"/>
        <v>0.014849537037037043</v>
      </c>
    </row>
    <row r="178" spans="1:9" ht="15" customHeight="1">
      <c r="A178" s="13">
        <v>175</v>
      </c>
      <c r="B178" s="25" t="s">
        <v>504</v>
      </c>
      <c r="C178" s="25" t="s">
        <v>505</v>
      </c>
      <c r="D178" s="26" t="s">
        <v>40</v>
      </c>
      <c r="E178" s="25" t="s">
        <v>93</v>
      </c>
      <c r="F178" s="26" t="s">
        <v>506</v>
      </c>
      <c r="G178" s="26" t="str">
        <f t="shared" si="10"/>
        <v>5.02/km</v>
      </c>
      <c r="H178" s="27">
        <f t="shared" si="11"/>
        <v>0.0281712962962963</v>
      </c>
      <c r="I178" s="27">
        <f t="shared" si="12"/>
        <v>0.023958333333333345</v>
      </c>
    </row>
    <row r="179" spans="1:9" ht="15" customHeight="1">
      <c r="A179" s="13">
        <v>176</v>
      </c>
      <c r="B179" s="25" t="s">
        <v>507</v>
      </c>
      <c r="C179" s="25" t="s">
        <v>508</v>
      </c>
      <c r="D179" s="26" t="s">
        <v>224</v>
      </c>
      <c r="E179" s="25" t="s">
        <v>185</v>
      </c>
      <c r="F179" s="26" t="s">
        <v>509</v>
      </c>
      <c r="G179" s="26" t="str">
        <f t="shared" si="10"/>
        <v>5.03/km</v>
      </c>
      <c r="H179" s="27">
        <f t="shared" si="11"/>
        <v>0.02831018518518518</v>
      </c>
      <c r="I179" s="27">
        <f t="shared" si="12"/>
        <v>0.011273148148148143</v>
      </c>
    </row>
    <row r="180" spans="1:9" ht="15" customHeight="1">
      <c r="A180" s="13">
        <v>177</v>
      </c>
      <c r="B180" s="25" t="s">
        <v>510</v>
      </c>
      <c r="C180" s="25" t="s">
        <v>511</v>
      </c>
      <c r="D180" s="26" t="s">
        <v>112</v>
      </c>
      <c r="E180" s="25" t="s">
        <v>49</v>
      </c>
      <c r="F180" s="26" t="s">
        <v>512</v>
      </c>
      <c r="G180" s="26" t="str">
        <f t="shared" si="10"/>
        <v>5.03/km</v>
      </c>
      <c r="H180" s="27">
        <f t="shared" si="11"/>
        <v>0.028437499999999998</v>
      </c>
      <c r="I180" s="27">
        <f t="shared" si="12"/>
        <v>0.01600694444444444</v>
      </c>
    </row>
    <row r="181" spans="1:9" ht="15" customHeight="1">
      <c r="A181" s="13">
        <v>178</v>
      </c>
      <c r="B181" s="25" t="s">
        <v>513</v>
      </c>
      <c r="C181" s="25" t="s">
        <v>514</v>
      </c>
      <c r="D181" s="26" t="s">
        <v>112</v>
      </c>
      <c r="E181" s="25" t="s">
        <v>185</v>
      </c>
      <c r="F181" s="26" t="s">
        <v>512</v>
      </c>
      <c r="G181" s="26" t="str">
        <f t="shared" si="10"/>
        <v>5.03/km</v>
      </c>
      <c r="H181" s="27">
        <f t="shared" si="11"/>
        <v>0.028437499999999998</v>
      </c>
      <c r="I181" s="27">
        <f t="shared" si="12"/>
        <v>0.01600694444444444</v>
      </c>
    </row>
    <row r="182" spans="1:9" ht="15" customHeight="1">
      <c r="A182" s="13">
        <v>179</v>
      </c>
      <c r="B182" s="25" t="s">
        <v>515</v>
      </c>
      <c r="C182" s="25" t="s">
        <v>516</v>
      </c>
      <c r="D182" s="26" t="s">
        <v>124</v>
      </c>
      <c r="E182" s="25" t="s">
        <v>89</v>
      </c>
      <c r="F182" s="26" t="s">
        <v>517</v>
      </c>
      <c r="G182" s="26" t="str">
        <f t="shared" si="10"/>
        <v>5.04/km</v>
      </c>
      <c r="H182" s="27">
        <f t="shared" si="11"/>
        <v>0.028657407407407402</v>
      </c>
      <c r="I182" s="27">
        <f t="shared" si="12"/>
        <v>0.01549768518518519</v>
      </c>
    </row>
    <row r="183" spans="1:9" ht="15" customHeight="1">
      <c r="A183" s="13">
        <v>180</v>
      </c>
      <c r="B183" s="25" t="s">
        <v>518</v>
      </c>
      <c r="C183" s="25" t="s">
        <v>502</v>
      </c>
      <c r="D183" s="26" t="s">
        <v>88</v>
      </c>
      <c r="E183" s="25" t="s">
        <v>125</v>
      </c>
      <c r="F183" s="26" t="s">
        <v>519</v>
      </c>
      <c r="G183" s="26" t="str">
        <f t="shared" si="10"/>
        <v>5.04/km</v>
      </c>
      <c r="H183" s="27">
        <f t="shared" si="11"/>
        <v>0.028703703703703697</v>
      </c>
      <c r="I183" s="27">
        <f t="shared" si="12"/>
        <v>0.017291666666666664</v>
      </c>
    </row>
    <row r="184" spans="1:9" ht="15" customHeight="1">
      <c r="A184" s="13">
        <v>181</v>
      </c>
      <c r="B184" s="25" t="s">
        <v>520</v>
      </c>
      <c r="C184" s="25" t="s">
        <v>521</v>
      </c>
      <c r="D184" s="26" t="s">
        <v>44</v>
      </c>
      <c r="E184" s="25" t="s">
        <v>53</v>
      </c>
      <c r="F184" s="26" t="s">
        <v>522</v>
      </c>
      <c r="G184" s="26" t="str">
        <f t="shared" si="10"/>
        <v>5.06/km</v>
      </c>
      <c r="H184" s="27">
        <f t="shared" si="11"/>
        <v>0.029004629629629623</v>
      </c>
      <c r="I184" s="27">
        <f t="shared" si="12"/>
        <v>0.02350694444444444</v>
      </c>
    </row>
    <row r="185" spans="1:9" ht="15" customHeight="1">
      <c r="A185" s="13">
        <v>182</v>
      </c>
      <c r="B185" s="25" t="s">
        <v>523</v>
      </c>
      <c r="C185" s="25" t="s">
        <v>155</v>
      </c>
      <c r="D185" s="26" t="s">
        <v>88</v>
      </c>
      <c r="E185" s="25" t="s">
        <v>53</v>
      </c>
      <c r="F185" s="26" t="s">
        <v>524</v>
      </c>
      <c r="G185" s="26" t="str">
        <f t="shared" si="10"/>
        <v>5.06/km</v>
      </c>
      <c r="H185" s="27">
        <f t="shared" si="11"/>
        <v>0.02902777777777777</v>
      </c>
      <c r="I185" s="27">
        <f t="shared" si="12"/>
        <v>0.017615740740740737</v>
      </c>
    </row>
    <row r="186" spans="1:9" ht="15" customHeight="1">
      <c r="A186" s="13">
        <v>183</v>
      </c>
      <c r="B186" s="25" t="s">
        <v>525</v>
      </c>
      <c r="C186" s="25" t="s">
        <v>67</v>
      </c>
      <c r="D186" s="26" t="s">
        <v>11</v>
      </c>
      <c r="E186" s="25" t="s">
        <v>349</v>
      </c>
      <c r="F186" s="26" t="s">
        <v>526</v>
      </c>
      <c r="G186" s="26" t="str">
        <f t="shared" si="10"/>
        <v>5.06/km</v>
      </c>
      <c r="H186" s="27">
        <f t="shared" si="11"/>
        <v>0.02921296296296296</v>
      </c>
      <c r="I186" s="27">
        <f t="shared" si="12"/>
        <v>0.01739583333333334</v>
      </c>
    </row>
    <row r="187" spans="1:9" ht="15" customHeight="1">
      <c r="A187" s="13">
        <v>184</v>
      </c>
      <c r="B187" s="25" t="s">
        <v>527</v>
      </c>
      <c r="C187" s="25" t="s">
        <v>454</v>
      </c>
      <c r="D187" s="26" t="s">
        <v>340</v>
      </c>
      <c r="E187" s="25" t="s">
        <v>528</v>
      </c>
      <c r="F187" s="26" t="s">
        <v>529</v>
      </c>
      <c r="G187" s="26" t="str">
        <f t="shared" si="10"/>
        <v>5.06/km</v>
      </c>
      <c r="H187" s="27">
        <f t="shared" si="11"/>
        <v>0.029224537037037028</v>
      </c>
      <c r="I187" s="27">
        <f t="shared" si="12"/>
        <v>0.0078009259259259195</v>
      </c>
    </row>
    <row r="188" spans="1:9" ht="15" customHeight="1">
      <c r="A188" s="13">
        <v>185</v>
      </c>
      <c r="B188" s="25" t="s">
        <v>530</v>
      </c>
      <c r="C188" s="25" t="s">
        <v>531</v>
      </c>
      <c r="D188" s="26" t="s">
        <v>11</v>
      </c>
      <c r="E188" s="25" t="s">
        <v>133</v>
      </c>
      <c r="F188" s="26" t="s">
        <v>532</v>
      </c>
      <c r="G188" s="26" t="str">
        <f t="shared" si="10"/>
        <v>5.06/km</v>
      </c>
      <c r="H188" s="27">
        <f t="shared" si="11"/>
        <v>0.02923611111111111</v>
      </c>
      <c r="I188" s="27">
        <f t="shared" si="12"/>
        <v>0.017418981481481487</v>
      </c>
    </row>
    <row r="189" spans="1:9" ht="15" customHeight="1">
      <c r="A189" s="13">
        <v>186</v>
      </c>
      <c r="B189" s="25" t="s">
        <v>533</v>
      </c>
      <c r="C189" s="25" t="s">
        <v>92</v>
      </c>
      <c r="D189" s="26" t="s">
        <v>44</v>
      </c>
      <c r="E189" s="25" t="s">
        <v>185</v>
      </c>
      <c r="F189" s="26" t="s">
        <v>534</v>
      </c>
      <c r="G189" s="26" t="str">
        <f t="shared" si="10"/>
        <v>5.07/km</v>
      </c>
      <c r="H189" s="27">
        <f t="shared" si="11"/>
        <v>0.029328703703703697</v>
      </c>
      <c r="I189" s="27">
        <f t="shared" si="12"/>
        <v>0.023831018518518515</v>
      </c>
    </row>
    <row r="190" spans="1:9" ht="15" customHeight="1">
      <c r="A190" s="13">
        <v>187</v>
      </c>
      <c r="B190" s="25" t="s">
        <v>535</v>
      </c>
      <c r="C190" s="25" t="s">
        <v>536</v>
      </c>
      <c r="D190" s="26" t="s">
        <v>224</v>
      </c>
      <c r="E190" s="25" t="s">
        <v>125</v>
      </c>
      <c r="F190" s="26" t="s">
        <v>537</v>
      </c>
      <c r="G190" s="26" t="str">
        <f t="shared" si="10"/>
        <v>5.08/km</v>
      </c>
      <c r="H190" s="27">
        <f t="shared" si="11"/>
        <v>0.02958333333333333</v>
      </c>
      <c r="I190" s="27">
        <f t="shared" si="12"/>
        <v>0.012546296296296292</v>
      </c>
    </row>
    <row r="191" spans="1:9" ht="15" customHeight="1">
      <c r="A191" s="13">
        <v>188</v>
      </c>
      <c r="B191" s="25" t="s">
        <v>538</v>
      </c>
      <c r="C191" s="25" t="s">
        <v>52</v>
      </c>
      <c r="D191" s="26" t="s">
        <v>88</v>
      </c>
      <c r="E191" s="25" t="s">
        <v>89</v>
      </c>
      <c r="F191" s="26" t="s">
        <v>539</v>
      </c>
      <c r="G191" s="26" t="str">
        <f t="shared" si="10"/>
        <v>5.08/km</v>
      </c>
      <c r="H191" s="27">
        <f t="shared" si="11"/>
        <v>0.029710648148148146</v>
      </c>
      <c r="I191" s="27">
        <f t="shared" si="12"/>
        <v>0.018298611111111113</v>
      </c>
    </row>
    <row r="192" spans="1:9" ht="15" customHeight="1">
      <c r="A192" s="13">
        <v>189</v>
      </c>
      <c r="B192" s="25" t="s">
        <v>540</v>
      </c>
      <c r="C192" s="25" t="s">
        <v>105</v>
      </c>
      <c r="D192" s="26" t="s">
        <v>88</v>
      </c>
      <c r="E192" s="25" t="s">
        <v>133</v>
      </c>
      <c r="F192" s="26" t="s">
        <v>541</v>
      </c>
      <c r="G192" s="26" t="str">
        <f t="shared" si="10"/>
        <v>5.10/km</v>
      </c>
      <c r="H192" s="27">
        <f t="shared" si="11"/>
        <v>0.030162037037037036</v>
      </c>
      <c r="I192" s="27">
        <f t="shared" si="12"/>
        <v>0.018750000000000003</v>
      </c>
    </row>
    <row r="193" spans="1:9" ht="15" customHeight="1">
      <c r="A193" s="13">
        <v>190</v>
      </c>
      <c r="B193" s="25" t="s">
        <v>542</v>
      </c>
      <c r="C193" s="25" t="s">
        <v>99</v>
      </c>
      <c r="D193" s="26" t="s">
        <v>88</v>
      </c>
      <c r="E193" s="25" t="s">
        <v>374</v>
      </c>
      <c r="F193" s="26" t="s">
        <v>543</v>
      </c>
      <c r="G193" s="26" t="str">
        <f t="shared" si="10"/>
        <v>5.11/km</v>
      </c>
      <c r="H193" s="27">
        <f t="shared" si="11"/>
        <v>0.03026620370370369</v>
      </c>
      <c r="I193" s="27">
        <f t="shared" si="12"/>
        <v>0.018854166666666658</v>
      </c>
    </row>
    <row r="194" spans="1:9" ht="15" customHeight="1">
      <c r="A194" s="13">
        <v>191</v>
      </c>
      <c r="B194" s="25" t="s">
        <v>544</v>
      </c>
      <c r="C194" s="25" t="s">
        <v>545</v>
      </c>
      <c r="D194" s="26" t="s">
        <v>112</v>
      </c>
      <c r="E194" s="25" t="s">
        <v>49</v>
      </c>
      <c r="F194" s="26" t="s">
        <v>546</v>
      </c>
      <c r="G194" s="26" t="str">
        <f t="shared" si="10"/>
        <v>5.12/km</v>
      </c>
      <c r="H194" s="27">
        <f t="shared" si="11"/>
        <v>0.030543981481481484</v>
      </c>
      <c r="I194" s="27">
        <f t="shared" si="12"/>
        <v>0.01811342592592593</v>
      </c>
    </row>
    <row r="195" spans="1:9" ht="15" customHeight="1">
      <c r="A195" s="13">
        <v>192</v>
      </c>
      <c r="B195" s="25" t="s">
        <v>547</v>
      </c>
      <c r="C195" s="25" t="s">
        <v>531</v>
      </c>
      <c r="D195" s="26" t="s">
        <v>88</v>
      </c>
      <c r="E195" s="25" t="s">
        <v>548</v>
      </c>
      <c r="F195" s="26" t="s">
        <v>549</v>
      </c>
      <c r="G195" s="26" t="str">
        <f t="shared" si="10"/>
        <v>5.12/km</v>
      </c>
      <c r="H195" s="27">
        <f t="shared" si="11"/>
        <v>0.030601851851851845</v>
      </c>
      <c r="I195" s="27">
        <f t="shared" si="12"/>
        <v>0.019189814814814812</v>
      </c>
    </row>
    <row r="196" spans="1:9" ht="15" customHeight="1">
      <c r="A196" s="13">
        <v>193</v>
      </c>
      <c r="B196" s="25" t="s">
        <v>550</v>
      </c>
      <c r="C196" s="25" t="s">
        <v>56</v>
      </c>
      <c r="D196" s="26" t="s">
        <v>44</v>
      </c>
      <c r="E196" s="25" t="s">
        <v>57</v>
      </c>
      <c r="F196" s="26" t="s">
        <v>551</v>
      </c>
      <c r="G196" s="26" t="str">
        <f t="shared" si="10"/>
        <v>5.13/km</v>
      </c>
      <c r="H196" s="27">
        <f t="shared" si="11"/>
        <v>0.030868055555555544</v>
      </c>
      <c r="I196" s="27">
        <f t="shared" si="12"/>
        <v>0.025370370370370363</v>
      </c>
    </row>
    <row r="197" spans="1:9" ht="15" customHeight="1">
      <c r="A197" s="13">
        <v>194</v>
      </c>
      <c r="B197" s="25" t="s">
        <v>552</v>
      </c>
      <c r="C197" s="25" t="s">
        <v>553</v>
      </c>
      <c r="D197" s="26" t="s">
        <v>25</v>
      </c>
      <c r="E197" s="25" t="s">
        <v>53</v>
      </c>
      <c r="F197" s="26" t="s">
        <v>554</v>
      </c>
      <c r="G197" s="26" t="str">
        <f t="shared" si="10"/>
        <v>5.14/km</v>
      </c>
      <c r="H197" s="27">
        <f t="shared" si="11"/>
        <v>0.031064814814814802</v>
      </c>
      <c r="I197" s="27">
        <f t="shared" si="12"/>
        <v>0.030509259259259257</v>
      </c>
    </row>
    <row r="198" spans="1:9" ht="15" customHeight="1">
      <c r="A198" s="13">
        <v>195</v>
      </c>
      <c r="B198" s="25" t="s">
        <v>555</v>
      </c>
      <c r="C198" s="25" t="s">
        <v>556</v>
      </c>
      <c r="D198" s="26" t="s">
        <v>296</v>
      </c>
      <c r="E198" s="25" t="s">
        <v>53</v>
      </c>
      <c r="F198" s="26" t="s">
        <v>557</v>
      </c>
      <c r="G198" s="26" t="str">
        <f t="shared" si="10"/>
        <v>5.15/km</v>
      </c>
      <c r="H198" s="27">
        <f t="shared" si="11"/>
        <v>0.0312037037037037</v>
      </c>
      <c r="I198" s="27">
        <f t="shared" si="12"/>
        <v>0.011331018518518518</v>
      </c>
    </row>
    <row r="199" spans="1:9" ht="15" customHeight="1">
      <c r="A199" s="13">
        <v>196</v>
      </c>
      <c r="B199" s="25" t="s">
        <v>558</v>
      </c>
      <c r="C199" s="25" t="s">
        <v>454</v>
      </c>
      <c r="D199" s="26" t="s">
        <v>124</v>
      </c>
      <c r="E199" s="25" t="s">
        <v>374</v>
      </c>
      <c r="F199" s="26" t="s">
        <v>559</v>
      </c>
      <c r="G199" s="26" t="str">
        <f t="shared" si="10"/>
        <v>5.15/km</v>
      </c>
      <c r="H199" s="27">
        <f t="shared" si="11"/>
        <v>0.03135416666666666</v>
      </c>
      <c r="I199" s="27">
        <f t="shared" si="12"/>
        <v>0.01819444444444445</v>
      </c>
    </row>
    <row r="200" spans="1:9" ht="15" customHeight="1">
      <c r="A200" s="13">
        <v>197</v>
      </c>
      <c r="B200" s="25" t="s">
        <v>560</v>
      </c>
      <c r="C200" s="25" t="s">
        <v>56</v>
      </c>
      <c r="D200" s="26" t="s">
        <v>11</v>
      </c>
      <c r="E200" s="25" t="s">
        <v>49</v>
      </c>
      <c r="F200" s="26" t="s">
        <v>561</v>
      </c>
      <c r="G200" s="26" t="str">
        <f t="shared" si="10"/>
        <v>5.16/km</v>
      </c>
      <c r="H200" s="27">
        <f t="shared" si="11"/>
        <v>0.03144675925925925</v>
      </c>
      <c r="I200" s="27">
        <f t="shared" si="12"/>
        <v>0.01962962962962963</v>
      </c>
    </row>
    <row r="201" spans="1:9" ht="15" customHeight="1">
      <c r="A201" s="13">
        <v>198</v>
      </c>
      <c r="B201" s="25" t="s">
        <v>562</v>
      </c>
      <c r="C201" s="25" t="s">
        <v>213</v>
      </c>
      <c r="D201" s="26" t="s">
        <v>40</v>
      </c>
      <c r="E201" s="25" t="s">
        <v>89</v>
      </c>
      <c r="F201" s="26" t="s">
        <v>563</v>
      </c>
      <c r="G201" s="26" t="str">
        <f t="shared" si="10"/>
        <v>5.16/km</v>
      </c>
      <c r="H201" s="27">
        <f t="shared" si="11"/>
        <v>0.031562499999999986</v>
      </c>
      <c r="I201" s="27">
        <f t="shared" si="12"/>
        <v>0.027349537037037033</v>
      </c>
    </row>
    <row r="202" spans="1:9" ht="15" customHeight="1">
      <c r="A202" s="13">
        <v>199</v>
      </c>
      <c r="B202" s="25" t="s">
        <v>564</v>
      </c>
      <c r="C202" s="25" t="s">
        <v>128</v>
      </c>
      <c r="D202" s="26" t="s">
        <v>224</v>
      </c>
      <c r="E202" s="25" t="s">
        <v>49</v>
      </c>
      <c r="F202" s="26" t="s">
        <v>563</v>
      </c>
      <c r="G202" s="26" t="str">
        <f t="shared" si="10"/>
        <v>5.16/km</v>
      </c>
      <c r="H202" s="27">
        <f t="shared" si="11"/>
        <v>0.031562499999999986</v>
      </c>
      <c r="I202" s="27">
        <f t="shared" si="12"/>
        <v>0.014525462962962948</v>
      </c>
    </row>
    <row r="203" spans="1:9" ht="15" customHeight="1">
      <c r="A203" s="13">
        <v>200</v>
      </c>
      <c r="B203" s="25" t="s">
        <v>565</v>
      </c>
      <c r="C203" s="25" t="s">
        <v>566</v>
      </c>
      <c r="D203" s="26" t="s">
        <v>112</v>
      </c>
      <c r="E203" s="25" t="s">
        <v>49</v>
      </c>
      <c r="F203" s="26" t="s">
        <v>567</v>
      </c>
      <c r="G203" s="26" t="str">
        <f t="shared" si="10"/>
        <v>5.17/km</v>
      </c>
      <c r="H203" s="27">
        <f t="shared" si="11"/>
        <v>0.03172453703703703</v>
      </c>
      <c r="I203" s="27">
        <f t="shared" si="12"/>
        <v>0.019293981481481474</v>
      </c>
    </row>
    <row r="204" spans="1:9" ht="15" customHeight="1">
      <c r="A204" s="13">
        <v>201</v>
      </c>
      <c r="B204" s="25" t="s">
        <v>568</v>
      </c>
      <c r="C204" s="25" t="s">
        <v>569</v>
      </c>
      <c r="D204" s="26" t="s">
        <v>25</v>
      </c>
      <c r="E204" s="25" t="s">
        <v>57</v>
      </c>
      <c r="F204" s="26" t="s">
        <v>570</v>
      </c>
      <c r="G204" s="26" t="str">
        <f t="shared" si="10"/>
        <v>5.18/km</v>
      </c>
      <c r="H204" s="27">
        <f t="shared" si="11"/>
        <v>0.03199074074074073</v>
      </c>
      <c r="I204" s="27">
        <f t="shared" si="12"/>
        <v>0.031435185185185184</v>
      </c>
    </row>
    <row r="205" spans="1:9" ht="15" customHeight="1">
      <c r="A205" s="13">
        <v>202</v>
      </c>
      <c r="B205" s="25" t="s">
        <v>571</v>
      </c>
      <c r="C205" s="25" t="s">
        <v>92</v>
      </c>
      <c r="D205" s="26" t="s">
        <v>11</v>
      </c>
      <c r="E205" s="25" t="s">
        <v>572</v>
      </c>
      <c r="F205" s="26" t="s">
        <v>573</v>
      </c>
      <c r="G205" s="26" t="str">
        <f t="shared" si="10"/>
        <v>5.18/km</v>
      </c>
      <c r="H205" s="27">
        <f t="shared" si="11"/>
        <v>0.032013888888888876</v>
      </c>
      <c r="I205" s="27">
        <f t="shared" si="12"/>
        <v>0.020196759259259255</v>
      </c>
    </row>
    <row r="206" spans="1:9" ht="15" customHeight="1">
      <c r="A206" s="13">
        <v>203</v>
      </c>
      <c r="B206" s="25" t="s">
        <v>574</v>
      </c>
      <c r="C206" s="25" t="s">
        <v>92</v>
      </c>
      <c r="D206" s="26" t="s">
        <v>25</v>
      </c>
      <c r="E206" s="25" t="s">
        <v>15</v>
      </c>
      <c r="F206" s="26" t="s">
        <v>575</v>
      </c>
      <c r="G206" s="26" t="str">
        <f t="shared" si="10"/>
        <v>5.18/km</v>
      </c>
      <c r="H206" s="27">
        <f t="shared" si="11"/>
        <v>0.032037037037037024</v>
      </c>
      <c r="I206" s="27">
        <f t="shared" si="12"/>
        <v>0.03148148148148148</v>
      </c>
    </row>
    <row r="207" spans="1:9" ht="15" customHeight="1">
      <c r="A207" s="13">
        <v>204</v>
      </c>
      <c r="B207" s="25" t="s">
        <v>576</v>
      </c>
      <c r="C207" s="25" t="s">
        <v>173</v>
      </c>
      <c r="D207" s="26" t="s">
        <v>124</v>
      </c>
      <c r="E207" s="25" t="s">
        <v>133</v>
      </c>
      <c r="F207" s="26" t="s">
        <v>577</v>
      </c>
      <c r="G207" s="26" t="str">
        <f t="shared" si="10"/>
        <v>5.19/km</v>
      </c>
      <c r="H207" s="27">
        <f t="shared" si="11"/>
        <v>0.03217592592592592</v>
      </c>
      <c r="I207" s="27">
        <f t="shared" si="12"/>
        <v>0.01901620370370371</v>
      </c>
    </row>
    <row r="208" spans="1:9" ht="15" customHeight="1">
      <c r="A208" s="13">
        <v>205</v>
      </c>
      <c r="B208" s="25" t="s">
        <v>578</v>
      </c>
      <c r="C208" s="25" t="s">
        <v>579</v>
      </c>
      <c r="D208" s="26" t="s">
        <v>112</v>
      </c>
      <c r="E208" s="25" t="s">
        <v>93</v>
      </c>
      <c r="F208" s="26" t="s">
        <v>580</v>
      </c>
      <c r="G208" s="26" t="str">
        <f t="shared" si="10"/>
        <v>5.20/km</v>
      </c>
      <c r="H208" s="27">
        <f t="shared" si="11"/>
        <v>0.03259259259259258</v>
      </c>
      <c r="I208" s="27">
        <f t="shared" si="12"/>
        <v>0.020162037037037027</v>
      </c>
    </row>
    <row r="209" spans="1:9" ht="15" customHeight="1">
      <c r="A209" s="13">
        <v>206</v>
      </c>
      <c r="B209" s="25" t="s">
        <v>581</v>
      </c>
      <c r="C209" s="25" t="s">
        <v>119</v>
      </c>
      <c r="D209" s="26" t="s">
        <v>11</v>
      </c>
      <c r="E209" s="25" t="s">
        <v>116</v>
      </c>
      <c r="F209" s="26" t="s">
        <v>582</v>
      </c>
      <c r="G209" s="26" t="str">
        <f t="shared" si="10"/>
        <v>5.21/km</v>
      </c>
      <c r="H209" s="27">
        <f t="shared" si="11"/>
        <v>0.032847222222222215</v>
      </c>
      <c r="I209" s="27">
        <f t="shared" si="12"/>
        <v>0.021030092592592593</v>
      </c>
    </row>
    <row r="210" spans="1:9" ht="15" customHeight="1">
      <c r="A210" s="13">
        <v>207</v>
      </c>
      <c r="B210" s="25" t="s">
        <v>583</v>
      </c>
      <c r="C210" s="25" t="s">
        <v>60</v>
      </c>
      <c r="D210" s="26" t="s">
        <v>88</v>
      </c>
      <c r="E210" s="25" t="s">
        <v>93</v>
      </c>
      <c r="F210" s="26" t="s">
        <v>584</v>
      </c>
      <c r="G210" s="26" t="str">
        <f t="shared" si="10"/>
        <v>5.24/km</v>
      </c>
      <c r="H210" s="27">
        <f t="shared" si="11"/>
        <v>0.03359953703703703</v>
      </c>
      <c r="I210" s="27">
        <f t="shared" si="12"/>
        <v>0.0221875</v>
      </c>
    </row>
    <row r="211" spans="1:9" ht="15" customHeight="1">
      <c r="A211" s="13">
        <v>208</v>
      </c>
      <c r="B211" s="25" t="s">
        <v>585</v>
      </c>
      <c r="C211" s="25" t="s">
        <v>99</v>
      </c>
      <c r="D211" s="26" t="s">
        <v>586</v>
      </c>
      <c r="E211" s="25" t="s">
        <v>587</v>
      </c>
      <c r="F211" s="26" t="s">
        <v>588</v>
      </c>
      <c r="G211" s="26" t="str">
        <f t="shared" si="10"/>
        <v>5.27/km</v>
      </c>
      <c r="H211" s="27">
        <f t="shared" si="11"/>
        <v>0.03428240740740739</v>
      </c>
      <c r="I211" s="27">
        <f t="shared" si="12"/>
        <v>0</v>
      </c>
    </row>
    <row r="212" spans="1:9" ht="15" customHeight="1">
      <c r="A212" s="13">
        <v>209</v>
      </c>
      <c r="B212" s="25" t="s">
        <v>589</v>
      </c>
      <c r="C212" s="25" t="s">
        <v>579</v>
      </c>
      <c r="D212" s="26" t="s">
        <v>112</v>
      </c>
      <c r="E212" s="25" t="s">
        <v>93</v>
      </c>
      <c r="F212" s="26" t="s">
        <v>588</v>
      </c>
      <c r="G212" s="26" t="str">
        <f t="shared" si="10"/>
        <v>5.27/km</v>
      </c>
      <c r="H212" s="27">
        <f t="shared" si="11"/>
        <v>0.03428240740740739</v>
      </c>
      <c r="I212" s="27">
        <f t="shared" si="12"/>
        <v>0.021851851851851838</v>
      </c>
    </row>
    <row r="213" spans="1:9" ht="15" customHeight="1">
      <c r="A213" s="13">
        <v>210</v>
      </c>
      <c r="B213" s="25" t="s">
        <v>590</v>
      </c>
      <c r="C213" s="25" t="s">
        <v>321</v>
      </c>
      <c r="D213" s="26" t="s">
        <v>340</v>
      </c>
      <c r="E213" s="31" t="s">
        <v>16</v>
      </c>
      <c r="F213" s="26" t="s">
        <v>591</v>
      </c>
      <c r="G213" s="26" t="str">
        <f t="shared" si="10"/>
        <v>5.32/km</v>
      </c>
      <c r="H213" s="27">
        <f t="shared" si="11"/>
        <v>0.03557870370370369</v>
      </c>
      <c r="I213" s="27">
        <f t="shared" si="12"/>
        <v>0.01415509259259258</v>
      </c>
    </row>
    <row r="214" spans="1:9" ht="15" customHeight="1">
      <c r="A214" s="13">
        <v>211</v>
      </c>
      <c r="B214" s="25" t="s">
        <v>592</v>
      </c>
      <c r="C214" s="25" t="s">
        <v>593</v>
      </c>
      <c r="D214" s="26" t="s">
        <v>340</v>
      </c>
      <c r="E214" s="25" t="s">
        <v>49</v>
      </c>
      <c r="F214" s="26" t="s">
        <v>594</v>
      </c>
      <c r="G214" s="26" t="str">
        <f t="shared" si="10"/>
        <v>5.33/km</v>
      </c>
      <c r="H214" s="27">
        <f t="shared" si="11"/>
        <v>0.03565972222222221</v>
      </c>
      <c r="I214" s="27">
        <f t="shared" si="12"/>
        <v>0.014236111111111102</v>
      </c>
    </row>
    <row r="215" spans="1:9" ht="15" customHeight="1">
      <c r="A215" s="13">
        <v>212</v>
      </c>
      <c r="B215" s="25" t="s">
        <v>304</v>
      </c>
      <c r="C215" s="25" t="s">
        <v>595</v>
      </c>
      <c r="D215" s="26" t="s">
        <v>112</v>
      </c>
      <c r="E215" s="25" t="s">
        <v>49</v>
      </c>
      <c r="F215" s="26" t="s">
        <v>596</v>
      </c>
      <c r="G215" s="26" t="str">
        <f t="shared" si="10"/>
        <v>5.35/km</v>
      </c>
      <c r="H215" s="27">
        <f t="shared" si="11"/>
        <v>0.03623842592592593</v>
      </c>
      <c r="I215" s="27">
        <f t="shared" si="12"/>
        <v>0.023807870370370375</v>
      </c>
    </row>
    <row r="216" spans="1:9" ht="15" customHeight="1">
      <c r="A216" s="13">
        <v>213</v>
      </c>
      <c r="B216" s="25" t="s">
        <v>597</v>
      </c>
      <c r="C216" s="25" t="s">
        <v>71</v>
      </c>
      <c r="D216" s="26" t="s">
        <v>124</v>
      </c>
      <c r="E216" s="25" t="s">
        <v>93</v>
      </c>
      <c r="F216" s="26" t="s">
        <v>598</v>
      </c>
      <c r="G216" s="26" t="str">
        <f t="shared" si="10"/>
        <v>5.36/km</v>
      </c>
      <c r="H216" s="27">
        <f t="shared" si="11"/>
        <v>0.036550925925925924</v>
      </c>
      <c r="I216" s="27">
        <f t="shared" si="12"/>
        <v>0.023391203703703713</v>
      </c>
    </row>
    <row r="217" spans="1:9" ht="15" customHeight="1">
      <c r="A217" s="13">
        <v>214</v>
      </c>
      <c r="B217" s="25" t="s">
        <v>599</v>
      </c>
      <c r="C217" s="25" t="s">
        <v>179</v>
      </c>
      <c r="D217" s="26" t="s">
        <v>25</v>
      </c>
      <c r="E217" s="31" t="s">
        <v>16</v>
      </c>
      <c r="F217" s="26" t="s">
        <v>600</v>
      </c>
      <c r="G217" s="26" t="str">
        <f t="shared" si="10"/>
        <v>5.37/km</v>
      </c>
      <c r="H217" s="27">
        <f t="shared" si="11"/>
        <v>0.03665509259259258</v>
      </c>
      <c r="I217" s="27">
        <f t="shared" si="12"/>
        <v>0.036099537037037034</v>
      </c>
    </row>
    <row r="218" spans="1:9" ht="15" customHeight="1">
      <c r="A218" s="13">
        <v>215</v>
      </c>
      <c r="B218" s="25" t="s">
        <v>601</v>
      </c>
      <c r="C218" s="25" t="s">
        <v>602</v>
      </c>
      <c r="D218" s="26" t="s">
        <v>124</v>
      </c>
      <c r="E218" s="25" t="s">
        <v>133</v>
      </c>
      <c r="F218" s="26" t="s">
        <v>603</v>
      </c>
      <c r="G218" s="26" t="str">
        <f t="shared" si="10"/>
        <v>5.39/km</v>
      </c>
      <c r="H218" s="27">
        <f t="shared" si="11"/>
        <v>0.0370949074074074</v>
      </c>
      <c r="I218" s="27">
        <f t="shared" si="12"/>
        <v>0.02393518518518519</v>
      </c>
    </row>
    <row r="219" spans="1:9" ht="15" customHeight="1">
      <c r="A219" s="13">
        <v>216</v>
      </c>
      <c r="B219" s="25" t="s">
        <v>604</v>
      </c>
      <c r="C219" s="25" t="s">
        <v>173</v>
      </c>
      <c r="D219" s="26" t="s">
        <v>124</v>
      </c>
      <c r="E219" s="25" t="s">
        <v>185</v>
      </c>
      <c r="F219" s="26" t="s">
        <v>605</v>
      </c>
      <c r="G219" s="26" t="str">
        <f t="shared" si="10"/>
        <v>5.41/km</v>
      </c>
      <c r="H219" s="27">
        <f t="shared" si="11"/>
        <v>0.03758101851851851</v>
      </c>
      <c r="I219" s="27">
        <f t="shared" si="12"/>
        <v>0.024421296296296295</v>
      </c>
    </row>
    <row r="220" spans="1:9" ht="15" customHeight="1">
      <c r="A220" s="13">
        <v>217</v>
      </c>
      <c r="B220" s="25" t="s">
        <v>606</v>
      </c>
      <c r="C220" s="25" t="s">
        <v>188</v>
      </c>
      <c r="D220" s="26" t="s">
        <v>11</v>
      </c>
      <c r="E220" s="25" t="s">
        <v>607</v>
      </c>
      <c r="F220" s="26" t="s">
        <v>608</v>
      </c>
      <c r="G220" s="26" t="str">
        <f t="shared" si="10"/>
        <v>5.46/km</v>
      </c>
      <c r="H220" s="27">
        <f t="shared" si="11"/>
        <v>0.038796296296296294</v>
      </c>
      <c r="I220" s="27">
        <f t="shared" si="12"/>
        <v>0.026979166666666672</v>
      </c>
    </row>
    <row r="221" spans="1:9" ht="15" customHeight="1">
      <c r="A221" s="13">
        <v>218</v>
      </c>
      <c r="B221" s="25" t="s">
        <v>609</v>
      </c>
      <c r="C221" s="25" t="s">
        <v>378</v>
      </c>
      <c r="D221" s="26" t="s">
        <v>586</v>
      </c>
      <c r="E221" s="25" t="s">
        <v>89</v>
      </c>
      <c r="F221" s="26" t="s">
        <v>610</v>
      </c>
      <c r="G221" s="26" t="str">
        <f t="shared" si="10"/>
        <v>5.51/km</v>
      </c>
      <c r="H221" s="27">
        <f t="shared" si="11"/>
        <v>0.04001157407407407</v>
      </c>
      <c r="I221" s="27">
        <f t="shared" si="12"/>
        <v>0.005729166666666674</v>
      </c>
    </row>
    <row r="222" spans="1:9" ht="15" customHeight="1">
      <c r="A222" s="13">
        <v>219</v>
      </c>
      <c r="B222" s="25" t="s">
        <v>611</v>
      </c>
      <c r="C222" s="25" t="s">
        <v>213</v>
      </c>
      <c r="D222" s="26" t="s">
        <v>296</v>
      </c>
      <c r="E222" s="25" t="s">
        <v>185</v>
      </c>
      <c r="F222" s="26" t="s">
        <v>612</v>
      </c>
      <c r="G222" s="26" t="str">
        <f t="shared" si="10"/>
        <v>5.54/km</v>
      </c>
      <c r="H222" s="27">
        <f t="shared" si="11"/>
        <v>0.04076388888888887</v>
      </c>
      <c r="I222" s="27">
        <f t="shared" si="12"/>
        <v>0.02089120370370369</v>
      </c>
    </row>
    <row r="223" spans="1:9" ht="15" customHeight="1">
      <c r="A223" s="13">
        <v>220</v>
      </c>
      <c r="B223" s="25" t="s">
        <v>613</v>
      </c>
      <c r="C223" s="25" t="s">
        <v>614</v>
      </c>
      <c r="D223" s="26" t="s">
        <v>25</v>
      </c>
      <c r="E223" s="25" t="s">
        <v>615</v>
      </c>
      <c r="F223" s="26" t="s">
        <v>616</v>
      </c>
      <c r="G223" s="26" t="str">
        <f t="shared" si="10"/>
        <v>6.03/km</v>
      </c>
      <c r="H223" s="27">
        <f t="shared" si="11"/>
        <v>0.04300925925925924</v>
      </c>
      <c r="I223" s="27">
        <f t="shared" si="12"/>
        <v>0.042453703703703695</v>
      </c>
    </row>
    <row r="224" spans="1:9" ht="15" customHeight="1">
      <c r="A224" s="13">
        <v>221</v>
      </c>
      <c r="B224" s="25" t="s">
        <v>617</v>
      </c>
      <c r="C224" s="25" t="s">
        <v>87</v>
      </c>
      <c r="D224" s="26" t="s">
        <v>586</v>
      </c>
      <c r="E224" s="25" t="s">
        <v>618</v>
      </c>
      <c r="F224" s="26" t="s">
        <v>619</v>
      </c>
      <c r="G224" s="26" t="str">
        <f t="shared" si="10"/>
        <v>6.08/km</v>
      </c>
      <c r="H224" s="27">
        <f t="shared" si="11"/>
        <v>0.0443287037037037</v>
      </c>
      <c r="I224" s="27">
        <f t="shared" si="12"/>
        <v>0.010046296296296303</v>
      </c>
    </row>
    <row r="225" spans="1:9" ht="15" customHeight="1">
      <c r="A225" s="16">
        <v>222</v>
      </c>
      <c r="B225" s="28" t="s">
        <v>620</v>
      </c>
      <c r="C225" s="28" t="s">
        <v>63</v>
      </c>
      <c r="D225" s="29" t="s">
        <v>40</v>
      </c>
      <c r="E225" s="28" t="s">
        <v>84</v>
      </c>
      <c r="F225" s="29" t="s">
        <v>621</v>
      </c>
      <c r="G225" s="29" t="str">
        <f t="shared" si="10"/>
        <v>6.42/km</v>
      </c>
      <c r="H225" s="30">
        <f t="shared" si="11"/>
        <v>0.05253472222222221</v>
      </c>
      <c r="I225" s="30">
        <f t="shared" si="12"/>
        <v>0.04832175925925926</v>
      </c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Maratonina di Montalto</v>
      </c>
      <c r="B1" s="20"/>
      <c r="C1" s="20"/>
    </row>
    <row r="2" spans="1:3" ht="33" customHeight="1">
      <c r="A2" s="21" t="str">
        <f>Individuale!A2&amp;" km. "&amp;Individuale!I2</f>
        <v>Montalto (VT) Italia - Domenica 10/04/2011  km. 21,097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12</v>
      </c>
    </row>
    <row r="4" spans="1:3" ht="15" customHeight="1">
      <c r="A4" s="23">
        <v>1</v>
      </c>
      <c r="B4" s="22" t="s">
        <v>49</v>
      </c>
      <c r="C4" s="32">
        <v>19</v>
      </c>
    </row>
    <row r="5" spans="1:3" ht="15" customHeight="1">
      <c r="A5" s="26">
        <v>2</v>
      </c>
      <c r="B5" s="25" t="s">
        <v>93</v>
      </c>
      <c r="C5" s="33">
        <v>17</v>
      </c>
    </row>
    <row r="6" spans="1:3" ht="15" customHeight="1">
      <c r="A6" s="26">
        <v>3</v>
      </c>
      <c r="B6" s="25" t="s">
        <v>133</v>
      </c>
      <c r="C6" s="33">
        <v>16</v>
      </c>
    </row>
    <row r="7" spans="1:3" ht="15" customHeight="1">
      <c r="A7" s="26">
        <v>4</v>
      </c>
      <c r="B7" s="25" t="s">
        <v>53</v>
      </c>
      <c r="C7" s="33">
        <v>15</v>
      </c>
    </row>
    <row r="8" spans="1:3" ht="15" customHeight="1">
      <c r="A8" s="26">
        <v>5</v>
      </c>
      <c r="B8" s="25" t="s">
        <v>125</v>
      </c>
      <c r="C8" s="33">
        <v>15</v>
      </c>
    </row>
    <row r="9" spans="1:3" ht="15" customHeight="1">
      <c r="A9" s="26">
        <v>6</v>
      </c>
      <c r="B9" s="25" t="s">
        <v>89</v>
      </c>
      <c r="C9" s="33">
        <v>11</v>
      </c>
    </row>
    <row r="10" spans="1:3" ht="15" customHeight="1">
      <c r="A10" s="26">
        <v>7</v>
      </c>
      <c r="B10" s="25" t="s">
        <v>185</v>
      </c>
      <c r="C10" s="33">
        <v>11</v>
      </c>
    </row>
    <row r="11" spans="1:3" ht="15" customHeight="1">
      <c r="A11" s="26">
        <v>8</v>
      </c>
      <c r="B11" s="25" t="s">
        <v>57</v>
      </c>
      <c r="C11" s="33">
        <v>10</v>
      </c>
    </row>
    <row r="12" spans="1:3" ht="15" customHeight="1">
      <c r="A12" s="26">
        <v>9</v>
      </c>
      <c r="B12" s="25" t="s">
        <v>68</v>
      </c>
      <c r="C12" s="33">
        <v>8</v>
      </c>
    </row>
    <row r="13" spans="1:3" ht="15" customHeight="1">
      <c r="A13" s="26">
        <v>10</v>
      </c>
      <c r="B13" s="25" t="s">
        <v>64</v>
      </c>
      <c r="C13" s="33">
        <v>6</v>
      </c>
    </row>
    <row r="14" spans="1:3" ht="15" customHeight="1">
      <c r="A14" s="26">
        <v>11</v>
      </c>
      <c r="B14" s="25" t="s">
        <v>197</v>
      </c>
      <c r="C14" s="33">
        <v>5</v>
      </c>
    </row>
    <row r="15" spans="1:3" ht="15" customHeight="1">
      <c r="A15" s="26">
        <v>12</v>
      </c>
      <c r="B15" s="25" t="s">
        <v>30</v>
      </c>
      <c r="C15" s="33">
        <v>5</v>
      </c>
    </row>
    <row r="16" spans="1:3" ht="15" customHeight="1">
      <c r="A16" s="26">
        <v>13</v>
      </c>
      <c r="B16" s="25" t="s">
        <v>106</v>
      </c>
      <c r="C16" s="33">
        <v>5</v>
      </c>
    </row>
    <row r="17" spans="1:3" ht="15" customHeight="1">
      <c r="A17" s="26">
        <v>14</v>
      </c>
      <c r="B17" s="25" t="s">
        <v>84</v>
      </c>
      <c r="C17" s="33">
        <v>5</v>
      </c>
    </row>
    <row r="18" spans="1:3" ht="15" customHeight="1">
      <c r="A18" s="26">
        <v>15</v>
      </c>
      <c r="B18" s="25" t="s">
        <v>76</v>
      </c>
      <c r="C18" s="33">
        <v>5</v>
      </c>
    </row>
    <row r="19" spans="1:3" ht="15" customHeight="1">
      <c r="A19" s="26">
        <v>16</v>
      </c>
      <c r="B19" s="25" t="s">
        <v>374</v>
      </c>
      <c r="C19" s="33">
        <v>4</v>
      </c>
    </row>
    <row r="20" spans="1:3" ht="15" customHeight="1">
      <c r="A20" s="26">
        <v>17</v>
      </c>
      <c r="B20" s="25" t="s">
        <v>180</v>
      </c>
      <c r="C20" s="33">
        <v>4</v>
      </c>
    </row>
    <row r="21" spans="1:3" ht="15" customHeight="1">
      <c r="A21" s="26">
        <v>18</v>
      </c>
      <c r="B21" s="25" t="s">
        <v>16</v>
      </c>
      <c r="C21" s="33">
        <v>4</v>
      </c>
    </row>
    <row r="22" spans="1:3" ht="15" customHeight="1">
      <c r="A22" s="26">
        <v>19</v>
      </c>
      <c r="B22" s="25" t="s">
        <v>141</v>
      </c>
      <c r="C22" s="33">
        <v>4</v>
      </c>
    </row>
    <row r="23" spans="1:3" ht="15" customHeight="1">
      <c r="A23" s="26">
        <v>20</v>
      </c>
      <c r="B23" s="25" t="s">
        <v>210</v>
      </c>
      <c r="C23" s="33">
        <v>3</v>
      </c>
    </row>
    <row r="24" spans="1:3" ht="15" customHeight="1">
      <c r="A24" s="26">
        <v>21</v>
      </c>
      <c r="B24" s="25" t="s">
        <v>116</v>
      </c>
      <c r="C24" s="33">
        <v>3</v>
      </c>
    </row>
    <row r="25" spans="1:3" ht="15" customHeight="1">
      <c r="A25" s="26">
        <v>22</v>
      </c>
      <c r="B25" s="25" t="s">
        <v>45</v>
      </c>
      <c r="C25" s="33">
        <v>3</v>
      </c>
    </row>
    <row r="26" spans="1:3" ht="15" customHeight="1">
      <c r="A26" s="26">
        <v>23</v>
      </c>
      <c r="B26" s="25" t="s">
        <v>349</v>
      </c>
      <c r="C26" s="33">
        <v>3</v>
      </c>
    </row>
    <row r="27" spans="1:3" ht="15" customHeight="1">
      <c r="A27" s="26">
        <v>24</v>
      </c>
      <c r="B27" s="25" t="s">
        <v>413</v>
      </c>
      <c r="C27" s="33">
        <v>2</v>
      </c>
    </row>
    <row r="28" spans="1:3" ht="15" customHeight="1">
      <c r="A28" s="26">
        <v>25</v>
      </c>
      <c r="B28" s="25" t="s">
        <v>370</v>
      </c>
      <c r="C28" s="33">
        <v>2</v>
      </c>
    </row>
    <row r="29" spans="1:3" ht="15" customHeight="1">
      <c r="A29" s="26">
        <v>26</v>
      </c>
      <c r="B29" s="25" t="s">
        <v>102</v>
      </c>
      <c r="C29" s="33">
        <v>2</v>
      </c>
    </row>
    <row r="30" spans="1:3" ht="15" customHeight="1">
      <c r="A30" s="26">
        <v>27</v>
      </c>
      <c r="B30" s="25" t="s">
        <v>277</v>
      </c>
      <c r="C30" s="33">
        <v>2</v>
      </c>
    </row>
    <row r="31" spans="1:3" ht="15" customHeight="1">
      <c r="A31" s="26">
        <v>28</v>
      </c>
      <c r="B31" s="25" t="s">
        <v>236</v>
      </c>
      <c r="C31" s="33">
        <v>2</v>
      </c>
    </row>
    <row r="32" spans="1:3" ht="15" customHeight="1">
      <c r="A32" s="26">
        <v>29</v>
      </c>
      <c r="B32" s="25" t="s">
        <v>14</v>
      </c>
      <c r="C32" s="33">
        <v>2</v>
      </c>
    </row>
    <row r="33" spans="1:3" ht="15" customHeight="1">
      <c r="A33" s="26">
        <v>30</v>
      </c>
      <c r="B33" s="25" t="s">
        <v>607</v>
      </c>
      <c r="C33" s="33">
        <v>1</v>
      </c>
    </row>
    <row r="34" spans="1:3" ht="15" customHeight="1">
      <c r="A34" s="26">
        <v>31</v>
      </c>
      <c r="B34" s="25" t="s">
        <v>425</v>
      </c>
      <c r="C34" s="33">
        <v>1</v>
      </c>
    </row>
    <row r="35" spans="1:3" ht="15" customHeight="1">
      <c r="A35" s="26">
        <v>32</v>
      </c>
      <c r="B35" s="25" t="s">
        <v>618</v>
      </c>
      <c r="C35" s="33">
        <v>1</v>
      </c>
    </row>
    <row r="36" spans="1:3" ht="15" customHeight="1">
      <c r="A36" s="26">
        <v>33</v>
      </c>
      <c r="B36" s="25" t="s">
        <v>442</v>
      </c>
      <c r="C36" s="33">
        <v>1</v>
      </c>
    </row>
    <row r="37" spans="1:3" ht="15" customHeight="1">
      <c r="A37" s="26">
        <v>34</v>
      </c>
      <c r="B37" s="25" t="s">
        <v>572</v>
      </c>
      <c r="C37" s="33">
        <v>1</v>
      </c>
    </row>
    <row r="38" spans="1:3" ht="15" customHeight="1">
      <c r="A38" s="26">
        <v>35</v>
      </c>
      <c r="B38" s="25" t="s">
        <v>15</v>
      </c>
      <c r="C38" s="33">
        <v>1</v>
      </c>
    </row>
    <row r="39" spans="1:3" ht="15" customHeight="1">
      <c r="A39" s="26">
        <v>36</v>
      </c>
      <c r="B39" s="25" t="s">
        <v>120</v>
      </c>
      <c r="C39" s="33">
        <v>1</v>
      </c>
    </row>
    <row r="40" spans="1:3" ht="15" customHeight="1">
      <c r="A40" s="26">
        <v>37</v>
      </c>
      <c r="B40" s="25" t="s">
        <v>467</v>
      </c>
      <c r="C40" s="33">
        <v>1</v>
      </c>
    </row>
    <row r="41" spans="1:3" ht="15" customHeight="1">
      <c r="A41" s="26">
        <v>38</v>
      </c>
      <c r="B41" s="25" t="s">
        <v>587</v>
      </c>
      <c r="C41" s="33">
        <v>1</v>
      </c>
    </row>
    <row r="42" spans="1:3" ht="15" customHeight="1">
      <c r="A42" s="26">
        <v>39</v>
      </c>
      <c r="B42" s="25" t="s">
        <v>80</v>
      </c>
      <c r="C42" s="33">
        <v>1</v>
      </c>
    </row>
    <row r="43" spans="1:3" ht="15" customHeight="1">
      <c r="A43" s="26">
        <v>40</v>
      </c>
      <c r="B43" s="25" t="s">
        <v>311</v>
      </c>
      <c r="C43" s="33">
        <v>1</v>
      </c>
    </row>
    <row r="44" spans="1:3" ht="15" customHeight="1">
      <c r="A44" s="26">
        <v>41</v>
      </c>
      <c r="B44" s="25" t="s">
        <v>256</v>
      </c>
      <c r="C44" s="33">
        <v>1</v>
      </c>
    </row>
    <row r="45" spans="1:3" ht="15" customHeight="1">
      <c r="A45" s="26">
        <v>42</v>
      </c>
      <c r="B45" s="25" t="s">
        <v>217</v>
      </c>
      <c r="C45" s="33">
        <v>1</v>
      </c>
    </row>
    <row r="46" spans="1:3" ht="15" customHeight="1">
      <c r="A46" s="26">
        <v>43</v>
      </c>
      <c r="B46" s="25" t="s">
        <v>363</v>
      </c>
      <c r="C46" s="33">
        <v>1</v>
      </c>
    </row>
    <row r="47" spans="1:3" ht="15" customHeight="1">
      <c r="A47" s="26">
        <v>44</v>
      </c>
      <c r="B47" s="25" t="s">
        <v>482</v>
      </c>
      <c r="C47" s="33">
        <v>1</v>
      </c>
    </row>
    <row r="48" spans="1:3" ht="15" customHeight="1">
      <c r="A48" s="26">
        <v>45</v>
      </c>
      <c r="B48" s="25" t="s">
        <v>233</v>
      </c>
      <c r="C48" s="33">
        <v>1</v>
      </c>
    </row>
    <row r="49" spans="1:3" ht="15" customHeight="1">
      <c r="A49" s="26">
        <v>46</v>
      </c>
      <c r="B49" s="25" t="s">
        <v>285</v>
      </c>
      <c r="C49" s="33">
        <v>1</v>
      </c>
    </row>
    <row r="50" spans="1:3" ht="15" customHeight="1">
      <c r="A50" s="26">
        <v>47</v>
      </c>
      <c r="B50" s="25" t="s">
        <v>358</v>
      </c>
      <c r="C50" s="33">
        <v>1</v>
      </c>
    </row>
    <row r="51" spans="1:3" ht="15" customHeight="1">
      <c r="A51" s="26">
        <v>48</v>
      </c>
      <c r="B51" s="25" t="s">
        <v>393</v>
      </c>
      <c r="C51" s="33">
        <v>1</v>
      </c>
    </row>
    <row r="52" spans="1:3" ht="15" customHeight="1">
      <c r="A52" s="26">
        <v>49</v>
      </c>
      <c r="B52" s="25" t="s">
        <v>548</v>
      </c>
      <c r="C52" s="33">
        <v>1</v>
      </c>
    </row>
    <row r="53" spans="1:3" ht="15" customHeight="1">
      <c r="A53" s="26">
        <v>50</v>
      </c>
      <c r="B53" s="25" t="s">
        <v>615</v>
      </c>
      <c r="C53" s="33">
        <v>1</v>
      </c>
    </row>
    <row r="54" spans="1:3" ht="15" customHeight="1">
      <c r="A54" s="26">
        <v>51</v>
      </c>
      <c r="B54" s="25" t="s">
        <v>476</v>
      </c>
      <c r="C54" s="33">
        <v>1</v>
      </c>
    </row>
    <row r="55" spans="1:3" ht="15" customHeight="1">
      <c r="A55" s="26">
        <v>52</v>
      </c>
      <c r="B55" s="25" t="s">
        <v>528</v>
      </c>
      <c r="C55" s="33">
        <v>1</v>
      </c>
    </row>
    <row r="56" spans="1:3" ht="15" customHeight="1">
      <c r="A56" s="26">
        <v>53</v>
      </c>
      <c r="B56" s="25" t="s">
        <v>72</v>
      </c>
      <c r="C56" s="33">
        <v>1</v>
      </c>
    </row>
    <row r="57" spans="1:3" ht="12.75">
      <c r="A57" s="26">
        <v>54</v>
      </c>
      <c r="B57" s="25" t="s">
        <v>202</v>
      </c>
      <c r="C57" s="33">
        <v>1</v>
      </c>
    </row>
    <row r="58" spans="1:3" ht="12.75">
      <c r="A58" s="26">
        <v>55</v>
      </c>
      <c r="B58" s="25" t="s">
        <v>26</v>
      </c>
      <c r="C58" s="33">
        <v>1</v>
      </c>
    </row>
    <row r="59" spans="1:3" ht="12.75">
      <c r="A59" s="26">
        <v>56</v>
      </c>
      <c r="B59" s="25" t="s">
        <v>129</v>
      </c>
      <c r="C59" s="33">
        <v>1</v>
      </c>
    </row>
    <row r="60" spans="1:3" ht="12.75">
      <c r="A60" s="26">
        <v>57</v>
      </c>
      <c r="B60" s="25" t="s">
        <v>449</v>
      </c>
      <c r="C60" s="33">
        <v>1</v>
      </c>
    </row>
    <row r="61" spans="1:3" ht="12.75">
      <c r="A61" s="29">
        <v>58</v>
      </c>
      <c r="B61" s="28" t="s">
        <v>263</v>
      </c>
      <c r="C61" s="3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18</v>
      </c>
      <c r="B2" s="19"/>
      <c r="C2" s="19"/>
      <c r="D2" s="19"/>
      <c r="E2" s="19"/>
      <c r="F2" s="19"/>
      <c r="G2" s="19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35" t="s">
        <v>622</v>
      </c>
      <c r="C4" s="35" t="s">
        <v>623</v>
      </c>
      <c r="D4" s="11" t="s">
        <v>624</v>
      </c>
      <c r="E4" s="35" t="s">
        <v>45</v>
      </c>
      <c r="F4" s="11" t="s">
        <v>625</v>
      </c>
      <c r="G4" s="11" t="str">
        <f aca="true" t="shared" si="0" ref="G4:G67">TEXT(INT((HOUR(F4)*3600+MINUTE(F4)*60+SECOND(F4))/$I$2/60),"0")&amp;"."&amp;TEXT(MOD((HOUR(F4)*3600+MINUTE(F4)*60+SECOND(F4))/$I$2,60),"00")&amp;"/km"</f>
        <v>3.10/km</v>
      </c>
      <c r="H4" s="36">
        <f aca="true" t="shared" si="1" ref="H4:H67">F4-$F$4</f>
        <v>0</v>
      </c>
      <c r="I4" s="36">
        <f>F4-INDEX($F$4:$F$1084,MATCH(D4,$D$4:$D$1084,0))</f>
        <v>0</v>
      </c>
    </row>
    <row r="5" spans="1:9" s="12" customFormat="1" ht="15" customHeight="1">
      <c r="A5" s="13">
        <v>2</v>
      </c>
      <c r="B5" s="37" t="s">
        <v>626</v>
      </c>
      <c r="C5" s="37" t="s">
        <v>63</v>
      </c>
      <c r="D5" s="13" t="s">
        <v>624</v>
      </c>
      <c r="E5" s="37" t="s">
        <v>125</v>
      </c>
      <c r="F5" s="13" t="s">
        <v>627</v>
      </c>
      <c r="G5" s="13" t="str">
        <f t="shared" si="0"/>
        <v>3.12/km</v>
      </c>
      <c r="H5" s="38">
        <f t="shared" si="1"/>
        <v>0.00020833333333333467</v>
      </c>
      <c r="I5" s="38">
        <f>F5-INDEX($F$4:$F$1084,MATCH(D5,$D$4:$D$1084,0))</f>
        <v>0.00020833333333333467</v>
      </c>
    </row>
    <row r="6" spans="1:9" s="12" customFormat="1" ht="15" customHeight="1">
      <c r="A6" s="13">
        <v>3</v>
      </c>
      <c r="B6" s="37" t="s">
        <v>628</v>
      </c>
      <c r="C6" s="37" t="s">
        <v>213</v>
      </c>
      <c r="D6" s="13" t="s">
        <v>216</v>
      </c>
      <c r="E6" s="37" t="s">
        <v>629</v>
      </c>
      <c r="F6" s="13" t="s">
        <v>630</v>
      </c>
      <c r="G6" s="13" t="str">
        <f t="shared" si="0"/>
        <v>3.13/km</v>
      </c>
      <c r="H6" s="38">
        <f t="shared" si="1"/>
        <v>0.0003703703703703716</v>
      </c>
      <c r="I6" s="38">
        <f>F6-INDEX($F$4:$F$1084,MATCH(D6,$D$4:$D$1084,0))</f>
        <v>0</v>
      </c>
    </row>
    <row r="7" spans="1:9" s="12" customFormat="1" ht="15" customHeight="1">
      <c r="A7" s="13">
        <v>4</v>
      </c>
      <c r="B7" s="37" t="s">
        <v>631</v>
      </c>
      <c r="C7" s="37" t="s">
        <v>632</v>
      </c>
      <c r="D7" s="13" t="s">
        <v>633</v>
      </c>
      <c r="E7" s="37" t="s">
        <v>102</v>
      </c>
      <c r="F7" s="13" t="s">
        <v>634</v>
      </c>
      <c r="G7" s="13" t="str">
        <f t="shared" si="0"/>
        <v>3.18/km</v>
      </c>
      <c r="H7" s="38">
        <f t="shared" si="1"/>
        <v>0.0009374999999999974</v>
      </c>
      <c r="I7" s="38">
        <f>F7-INDEX($F$4:$F$1084,MATCH(D7,$D$4:$D$1084,0))</f>
        <v>0</v>
      </c>
    </row>
    <row r="8" spans="1:9" s="12" customFormat="1" ht="15" customHeight="1">
      <c r="A8" s="13">
        <v>5</v>
      </c>
      <c r="B8" s="37" t="s">
        <v>635</v>
      </c>
      <c r="C8" s="37" t="s">
        <v>327</v>
      </c>
      <c r="D8" s="13" t="s">
        <v>624</v>
      </c>
      <c r="E8" s="37" t="s">
        <v>89</v>
      </c>
      <c r="F8" s="13" t="s">
        <v>636</v>
      </c>
      <c r="G8" s="13" t="str">
        <f t="shared" si="0"/>
        <v>3.20/km</v>
      </c>
      <c r="H8" s="38">
        <f t="shared" si="1"/>
        <v>0.0011689814814814826</v>
      </c>
      <c r="I8" s="38">
        <f>F8-INDEX($F$4:$F$1084,MATCH(D8,$D$4:$D$1084,0))</f>
        <v>0.0011689814814814826</v>
      </c>
    </row>
    <row r="9" spans="1:9" s="12" customFormat="1" ht="15" customHeight="1">
      <c r="A9" s="13">
        <v>6</v>
      </c>
      <c r="B9" s="37" t="s">
        <v>637</v>
      </c>
      <c r="C9" s="37" t="s">
        <v>638</v>
      </c>
      <c r="D9" s="13" t="s">
        <v>639</v>
      </c>
      <c r="E9" s="37" t="s">
        <v>45</v>
      </c>
      <c r="F9" s="13" t="s">
        <v>640</v>
      </c>
      <c r="G9" s="13" t="str">
        <f t="shared" si="0"/>
        <v>3.21/km</v>
      </c>
      <c r="H9" s="38">
        <f t="shared" si="1"/>
        <v>0.001226851851851854</v>
      </c>
      <c r="I9" s="38">
        <f>F9-INDEX($F$4:$F$1084,MATCH(D9,$D$4:$D$1084,0))</f>
        <v>0</v>
      </c>
    </row>
    <row r="10" spans="1:9" s="12" customFormat="1" ht="15" customHeight="1">
      <c r="A10" s="13">
        <v>7</v>
      </c>
      <c r="B10" s="37" t="s">
        <v>641</v>
      </c>
      <c r="C10" s="37" t="s">
        <v>642</v>
      </c>
      <c r="D10" s="13" t="s">
        <v>216</v>
      </c>
      <c r="E10" s="37" t="s">
        <v>202</v>
      </c>
      <c r="F10" s="13" t="s">
        <v>643</v>
      </c>
      <c r="G10" s="13" t="str">
        <f t="shared" si="0"/>
        <v>3.21/km</v>
      </c>
      <c r="H10" s="38">
        <f t="shared" si="1"/>
        <v>0.0012615740740740712</v>
      </c>
      <c r="I10" s="38">
        <f>F10-INDEX($F$4:$F$1084,MATCH(D10,$D$4:$D$1084,0))</f>
        <v>0.0008912037037036996</v>
      </c>
    </row>
    <row r="11" spans="1:9" s="12" customFormat="1" ht="15" customHeight="1">
      <c r="A11" s="13">
        <v>8</v>
      </c>
      <c r="B11" s="37" t="s">
        <v>644</v>
      </c>
      <c r="C11" s="37" t="s">
        <v>155</v>
      </c>
      <c r="D11" s="13" t="s">
        <v>645</v>
      </c>
      <c r="E11" s="37" t="s">
        <v>646</v>
      </c>
      <c r="F11" s="13" t="s">
        <v>647</v>
      </c>
      <c r="G11" s="13" t="str">
        <f t="shared" si="0"/>
        <v>3.23/km</v>
      </c>
      <c r="H11" s="38">
        <f t="shared" si="1"/>
        <v>0.0014699074074074094</v>
      </c>
      <c r="I11" s="38">
        <f>F11-INDEX($F$4:$F$1084,MATCH(D11,$D$4:$D$1084,0))</f>
        <v>0</v>
      </c>
    </row>
    <row r="12" spans="1:9" s="12" customFormat="1" ht="15" customHeight="1">
      <c r="A12" s="13">
        <v>9</v>
      </c>
      <c r="B12" s="37" t="s">
        <v>648</v>
      </c>
      <c r="C12" s="37" t="s">
        <v>649</v>
      </c>
      <c r="D12" s="13" t="s">
        <v>639</v>
      </c>
      <c r="E12" s="37" t="s">
        <v>650</v>
      </c>
      <c r="F12" s="13" t="s">
        <v>651</v>
      </c>
      <c r="G12" s="13" t="str">
        <f t="shared" si="0"/>
        <v>3.23/km</v>
      </c>
      <c r="H12" s="38">
        <f t="shared" si="1"/>
        <v>0.0015277777777777772</v>
      </c>
      <c r="I12" s="38">
        <f>F12-INDEX($F$4:$F$1084,MATCH(D12,$D$4:$D$1084,0))</f>
        <v>0.00030092592592592324</v>
      </c>
    </row>
    <row r="13" spans="1:9" s="12" customFormat="1" ht="15" customHeight="1">
      <c r="A13" s="13">
        <v>10</v>
      </c>
      <c r="B13" s="37" t="s">
        <v>354</v>
      </c>
      <c r="C13" s="37" t="s">
        <v>158</v>
      </c>
      <c r="D13" s="13" t="s">
        <v>645</v>
      </c>
      <c r="E13" s="37" t="s">
        <v>76</v>
      </c>
      <c r="F13" s="13" t="s">
        <v>652</v>
      </c>
      <c r="G13" s="13" t="str">
        <f t="shared" si="0"/>
        <v>3.27/km</v>
      </c>
      <c r="H13" s="38">
        <f t="shared" si="1"/>
        <v>0.0019097222222222258</v>
      </c>
      <c r="I13" s="38">
        <f>F13-INDEX($F$4:$F$1084,MATCH(D13,$D$4:$D$1084,0))</f>
        <v>0.0004398148148148165</v>
      </c>
    </row>
    <row r="14" spans="1:9" s="12" customFormat="1" ht="15" customHeight="1">
      <c r="A14" s="13">
        <v>11</v>
      </c>
      <c r="B14" s="37" t="s">
        <v>653</v>
      </c>
      <c r="C14" s="37" t="s">
        <v>654</v>
      </c>
      <c r="D14" s="13" t="s">
        <v>645</v>
      </c>
      <c r="E14" s="37" t="s">
        <v>64</v>
      </c>
      <c r="F14" s="13" t="s">
        <v>655</v>
      </c>
      <c r="G14" s="13" t="str">
        <f t="shared" si="0"/>
        <v>3.32/km</v>
      </c>
      <c r="H14" s="38">
        <f t="shared" si="1"/>
        <v>0.0024768518518518516</v>
      </c>
      <c r="I14" s="38">
        <f>F14-INDEX($F$4:$F$1084,MATCH(D14,$D$4:$D$1084,0))</f>
        <v>0.0010069444444444423</v>
      </c>
    </row>
    <row r="15" spans="1:9" s="12" customFormat="1" ht="15" customHeight="1">
      <c r="A15" s="13">
        <v>12</v>
      </c>
      <c r="B15" s="37" t="s">
        <v>656</v>
      </c>
      <c r="C15" s="37" t="s">
        <v>75</v>
      </c>
      <c r="D15" s="13" t="s">
        <v>216</v>
      </c>
      <c r="E15" s="37" t="s">
        <v>45</v>
      </c>
      <c r="F15" s="13" t="s">
        <v>657</v>
      </c>
      <c r="G15" s="13" t="str">
        <f t="shared" si="0"/>
        <v>3.33/km</v>
      </c>
      <c r="H15" s="38">
        <f t="shared" si="1"/>
        <v>0.002592592592592591</v>
      </c>
      <c r="I15" s="38">
        <f>F15-INDEX($F$4:$F$1084,MATCH(D15,$D$4:$D$1084,0))</f>
        <v>0.002222222222222219</v>
      </c>
    </row>
    <row r="16" spans="1:9" s="12" customFormat="1" ht="15" customHeight="1">
      <c r="A16" s="13">
        <v>13</v>
      </c>
      <c r="B16" s="37" t="s">
        <v>658</v>
      </c>
      <c r="C16" s="37" t="s">
        <v>346</v>
      </c>
      <c r="D16" s="13" t="s">
        <v>659</v>
      </c>
      <c r="E16" s="37" t="s">
        <v>64</v>
      </c>
      <c r="F16" s="13" t="s">
        <v>660</v>
      </c>
      <c r="G16" s="13" t="str">
        <f t="shared" si="0"/>
        <v>3.36/km</v>
      </c>
      <c r="H16" s="38">
        <f t="shared" si="1"/>
        <v>0.0029282407407407417</v>
      </c>
      <c r="I16" s="38">
        <f>F16-INDEX($F$4:$F$1084,MATCH(D16,$D$4:$D$1084,0))</f>
        <v>0</v>
      </c>
    </row>
    <row r="17" spans="1:9" s="12" customFormat="1" ht="15" customHeight="1">
      <c r="A17" s="13">
        <v>14</v>
      </c>
      <c r="B17" s="37" t="s">
        <v>661</v>
      </c>
      <c r="C17" s="37" t="s">
        <v>662</v>
      </c>
      <c r="D17" s="13" t="s">
        <v>216</v>
      </c>
      <c r="E17" s="37" t="s">
        <v>663</v>
      </c>
      <c r="F17" s="13" t="s">
        <v>664</v>
      </c>
      <c r="G17" s="13" t="str">
        <f t="shared" si="0"/>
        <v>3.37/km</v>
      </c>
      <c r="H17" s="38">
        <f t="shared" si="1"/>
        <v>0.0031134259259259223</v>
      </c>
      <c r="I17" s="38">
        <f>F17-INDEX($F$4:$F$1084,MATCH(D17,$D$4:$D$1084,0))</f>
        <v>0.0027430555555555507</v>
      </c>
    </row>
    <row r="18" spans="1:9" s="12" customFormat="1" ht="15" customHeight="1">
      <c r="A18" s="13">
        <v>15</v>
      </c>
      <c r="B18" s="37" t="s">
        <v>665</v>
      </c>
      <c r="C18" s="37" t="s">
        <v>79</v>
      </c>
      <c r="D18" s="13" t="s">
        <v>216</v>
      </c>
      <c r="E18" s="37" t="s">
        <v>16</v>
      </c>
      <c r="F18" s="13" t="s">
        <v>666</v>
      </c>
      <c r="G18" s="13" t="str">
        <f t="shared" si="0"/>
        <v>3.38/km</v>
      </c>
      <c r="H18" s="38">
        <f t="shared" si="1"/>
        <v>0.003217592592592595</v>
      </c>
      <c r="I18" s="38">
        <f>F18-INDEX($F$4:$F$1084,MATCH(D18,$D$4:$D$1084,0))</f>
        <v>0.002847222222222223</v>
      </c>
    </row>
    <row r="19" spans="1:9" s="12" customFormat="1" ht="15" customHeight="1">
      <c r="A19" s="13">
        <v>16</v>
      </c>
      <c r="B19" s="37" t="s">
        <v>667</v>
      </c>
      <c r="C19" s="37" t="s">
        <v>155</v>
      </c>
      <c r="D19" s="13" t="s">
        <v>645</v>
      </c>
      <c r="E19" s="37" t="s">
        <v>650</v>
      </c>
      <c r="F19" s="13" t="s">
        <v>668</v>
      </c>
      <c r="G19" s="13" t="str">
        <f t="shared" si="0"/>
        <v>3.39/km</v>
      </c>
      <c r="H19" s="38">
        <f t="shared" si="1"/>
        <v>0.0033333333333333305</v>
      </c>
      <c r="I19" s="38">
        <f>F19-INDEX($F$4:$F$1084,MATCH(D19,$D$4:$D$1084,0))</f>
        <v>0.0018634259259259212</v>
      </c>
    </row>
    <row r="20" spans="1:9" s="12" customFormat="1" ht="15" customHeight="1">
      <c r="A20" s="13">
        <v>17</v>
      </c>
      <c r="B20" s="37" t="s">
        <v>669</v>
      </c>
      <c r="C20" s="37" t="s">
        <v>632</v>
      </c>
      <c r="D20" s="13" t="s">
        <v>645</v>
      </c>
      <c r="E20" s="37" t="s">
        <v>670</v>
      </c>
      <c r="F20" s="13" t="s">
        <v>671</v>
      </c>
      <c r="G20" s="13" t="str">
        <f t="shared" si="0"/>
        <v>3.40/km</v>
      </c>
      <c r="H20" s="38">
        <f t="shared" si="1"/>
        <v>0.0034143518518518524</v>
      </c>
      <c r="I20" s="38">
        <f>F20-INDEX($F$4:$F$1084,MATCH(D20,$D$4:$D$1084,0))</f>
        <v>0.001944444444444443</v>
      </c>
    </row>
    <row r="21" spans="1:9" s="12" customFormat="1" ht="15" customHeight="1">
      <c r="A21" s="13">
        <v>18</v>
      </c>
      <c r="B21" s="37" t="s">
        <v>672</v>
      </c>
      <c r="C21" s="37" t="s">
        <v>83</v>
      </c>
      <c r="D21" s="13" t="s">
        <v>633</v>
      </c>
      <c r="E21" s="37" t="s">
        <v>49</v>
      </c>
      <c r="F21" s="13" t="s">
        <v>673</v>
      </c>
      <c r="G21" s="13" t="str">
        <f t="shared" si="0"/>
        <v>3.40/km</v>
      </c>
      <c r="H21" s="38">
        <f t="shared" si="1"/>
        <v>0.0034374999999999996</v>
      </c>
      <c r="I21" s="38">
        <f>F21-INDEX($F$4:$F$1084,MATCH(D21,$D$4:$D$1084,0))</f>
        <v>0.0025000000000000022</v>
      </c>
    </row>
    <row r="22" spans="1:9" s="12" customFormat="1" ht="15" customHeight="1">
      <c r="A22" s="13">
        <v>19</v>
      </c>
      <c r="B22" s="37" t="s">
        <v>674</v>
      </c>
      <c r="C22" s="37" t="s">
        <v>155</v>
      </c>
      <c r="D22" s="13" t="s">
        <v>645</v>
      </c>
      <c r="E22" s="37" t="s">
        <v>106</v>
      </c>
      <c r="F22" s="13" t="s">
        <v>675</v>
      </c>
      <c r="G22" s="13" t="str">
        <f t="shared" si="0"/>
        <v>3.42/km</v>
      </c>
      <c r="H22" s="38">
        <f t="shared" si="1"/>
        <v>0.0037037037037037056</v>
      </c>
      <c r="I22" s="38">
        <f>F22-INDEX($F$4:$F$1084,MATCH(D22,$D$4:$D$1084,0))</f>
        <v>0.0022337962962962962</v>
      </c>
    </row>
    <row r="23" spans="1:9" s="12" customFormat="1" ht="15" customHeight="1">
      <c r="A23" s="13">
        <v>20</v>
      </c>
      <c r="B23" s="37" t="s">
        <v>676</v>
      </c>
      <c r="C23" s="37" t="s">
        <v>79</v>
      </c>
      <c r="D23" s="13" t="s">
        <v>645</v>
      </c>
      <c r="E23" s="37" t="s">
        <v>49</v>
      </c>
      <c r="F23" s="13" t="s">
        <v>677</v>
      </c>
      <c r="G23" s="13" t="str">
        <f t="shared" si="0"/>
        <v>3.43/km</v>
      </c>
      <c r="H23" s="38">
        <f t="shared" si="1"/>
        <v>0.003842592592592592</v>
      </c>
      <c r="I23" s="38">
        <f>F23-INDEX($F$4:$F$1084,MATCH(D23,$D$4:$D$1084,0))</f>
        <v>0.0023726851851851825</v>
      </c>
    </row>
    <row r="24" spans="1:9" s="12" customFormat="1" ht="15" customHeight="1">
      <c r="A24" s="13">
        <v>21</v>
      </c>
      <c r="B24" s="37" t="s">
        <v>678</v>
      </c>
      <c r="C24" s="37" t="s">
        <v>99</v>
      </c>
      <c r="D24" s="13" t="s">
        <v>216</v>
      </c>
      <c r="E24" s="37" t="s">
        <v>89</v>
      </c>
      <c r="F24" s="13" t="s">
        <v>679</v>
      </c>
      <c r="G24" s="13" t="str">
        <f t="shared" si="0"/>
        <v>3.45/km</v>
      </c>
      <c r="H24" s="38">
        <f t="shared" si="1"/>
        <v>0.003969907407407408</v>
      </c>
      <c r="I24" s="38">
        <f>F24-INDEX($F$4:$F$1084,MATCH(D24,$D$4:$D$1084,0))</f>
        <v>0.0035995370370370365</v>
      </c>
    </row>
    <row r="25" spans="1:9" s="12" customFormat="1" ht="15" customHeight="1">
      <c r="A25" s="13">
        <v>22</v>
      </c>
      <c r="B25" s="37" t="s">
        <v>680</v>
      </c>
      <c r="C25" s="37" t="s">
        <v>681</v>
      </c>
      <c r="D25" s="13" t="s">
        <v>633</v>
      </c>
      <c r="E25" s="37" t="s">
        <v>16</v>
      </c>
      <c r="F25" s="13" t="s">
        <v>682</v>
      </c>
      <c r="G25" s="13" t="str">
        <f t="shared" si="0"/>
        <v>3.45/km</v>
      </c>
      <c r="H25" s="38">
        <f t="shared" si="1"/>
        <v>0.004004629629629632</v>
      </c>
      <c r="I25" s="38">
        <f>F25-INDEX($F$4:$F$1084,MATCH(D25,$D$4:$D$1084,0))</f>
        <v>0.003067129629629635</v>
      </c>
    </row>
    <row r="26" spans="1:9" s="12" customFormat="1" ht="15" customHeight="1">
      <c r="A26" s="13">
        <v>23</v>
      </c>
      <c r="B26" s="37" t="s">
        <v>683</v>
      </c>
      <c r="C26" s="37" t="s">
        <v>684</v>
      </c>
      <c r="D26" s="13" t="s">
        <v>659</v>
      </c>
      <c r="E26" s="37" t="s">
        <v>64</v>
      </c>
      <c r="F26" s="13" t="s">
        <v>685</v>
      </c>
      <c r="G26" s="13" t="str">
        <f t="shared" si="0"/>
        <v>3.46/km</v>
      </c>
      <c r="H26" s="38">
        <f t="shared" si="1"/>
        <v>0.004166666666666669</v>
      </c>
      <c r="I26" s="38">
        <f>F26-INDEX($F$4:$F$1084,MATCH(D26,$D$4:$D$1084,0))</f>
        <v>0.0012384259259259275</v>
      </c>
    </row>
    <row r="27" spans="1:9" s="14" customFormat="1" ht="15" customHeight="1">
      <c r="A27" s="13">
        <v>24</v>
      </c>
      <c r="B27" s="37" t="s">
        <v>686</v>
      </c>
      <c r="C27" s="37" t="s">
        <v>327</v>
      </c>
      <c r="D27" s="13" t="s">
        <v>639</v>
      </c>
      <c r="E27" s="37" t="s">
        <v>68</v>
      </c>
      <c r="F27" s="13" t="s">
        <v>687</v>
      </c>
      <c r="G27" s="13" t="str">
        <f t="shared" si="0"/>
        <v>3.47/km</v>
      </c>
      <c r="H27" s="38">
        <f t="shared" si="1"/>
        <v>0.004236111111111111</v>
      </c>
      <c r="I27" s="38">
        <f>F27-INDEX($F$4:$F$1084,MATCH(D27,$D$4:$D$1084,0))</f>
        <v>0.0030092592592592567</v>
      </c>
    </row>
    <row r="28" spans="1:9" s="12" customFormat="1" ht="15" customHeight="1">
      <c r="A28" s="13">
        <v>25</v>
      </c>
      <c r="B28" s="37" t="s">
        <v>688</v>
      </c>
      <c r="C28" s="37" t="s">
        <v>140</v>
      </c>
      <c r="D28" s="13" t="s">
        <v>639</v>
      </c>
      <c r="E28" s="37" t="s">
        <v>45</v>
      </c>
      <c r="F28" s="13" t="s">
        <v>689</v>
      </c>
      <c r="G28" s="13" t="str">
        <f t="shared" si="0"/>
        <v>3.47/km</v>
      </c>
      <c r="H28" s="38">
        <f t="shared" si="1"/>
        <v>0.004305555555555552</v>
      </c>
      <c r="I28" s="38">
        <f>F28-INDEX($F$4:$F$1084,MATCH(D28,$D$4:$D$1084,0))</f>
        <v>0.003078703703703698</v>
      </c>
    </row>
    <row r="29" spans="1:9" s="12" customFormat="1" ht="15" customHeight="1">
      <c r="A29" s="13">
        <v>26</v>
      </c>
      <c r="B29" s="37" t="s">
        <v>690</v>
      </c>
      <c r="C29" s="37" t="s">
        <v>67</v>
      </c>
      <c r="D29" s="13" t="s">
        <v>633</v>
      </c>
      <c r="E29" s="37" t="s">
        <v>64</v>
      </c>
      <c r="F29" s="13" t="s">
        <v>691</v>
      </c>
      <c r="G29" s="13" t="str">
        <f t="shared" si="0"/>
        <v>3.49/km</v>
      </c>
      <c r="H29" s="38">
        <f t="shared" si="1"/>
        <v>0.004432870370370375</v>
      </c>
      <c r="I29" s="38">
        <f>F29-INDEX($F$4:$F$1084,MATCH(D29,$D$4:$D$1084,0))</f>
        <v>0.003495370370370378</v>
      </c>
    </row>
    <row r="30" spans="1:9" s="12" customFormat="1" ht="15" customHeight="1">
      <c r="A30" s="13">
        <v>27</v>
      </c>
      <c r="B30" s="37" t="s">
        <v>692</v>
      </c>
      <c r="C30" s="37" t="s">
        <v>693</v>
      </c>
      <c r="D30" s="13" t="s">
        <v>694</v>
      </c>
      <c r="E30" s="37" t="s">
        <v>45</v>
      </c>
      <c r="F30" s="13" t="s">
        <v>695</v>
      </c>
      <c r="G30" s="13" t="str">
        <f t="shared" si="0"/>
        <v>3.50/km</v>
      </c>
      <c r="H30" s="38">
        <f t="shared" si="1"/>
        <v>0.004548611111111111</v>
      </c>
      <c r="I30" s="38">
        <f>F30-INDEX($F$4:$F$1084,MATCH(D30,$D$4:$D$1084,0))</f>
        <v>0</v>
      </c>
    </row>
    <row r="31" spans="1:9" s="12" customFormat="1" ht="15" customHeight="1">
      <c r="A31" s="13">
        <v>28</v>
      </c>
      <c r="B31" s="37" t="s">
        <v>696</v>
      </c>
      <c r="C31" s="37" t="s">
        <v>155</v>
      </c>
      <c r="D31" s="13" t="s">
        <v>633</v>
      </c>
      <c r="E31" s="37" t="s">
        <v>697</v>
      </c>
      <c r="F31" s="13" t="s">
        <v>698</v>
      </c>
      <c r="G31" s="13" t="str">
        <f t="shared" si="0"/>
        <v>3.51/km</v>
      </c>
      <c r="H31" s="38">
        <f t="shared" si="1"/>
        <v>0.004699074074074078</v>
      </c>
      <c r="I31" s="38">
        <f>F31-INDEX($F$4:$F$1084,MATCH(D31,$D$4:$D$1084,0))</f>
        <v>0.0037615740740740804</v>
      </c>
    </row>
    <row r="32" spans="1:9" s="12" customFormat="1" ht="15" customHeight="1">
      <c r="A32" s="13">
        <v>29</v>
      </c>
      <c r="B32" s="37" t="s">
        <v>160</v>
      </c>
      <c r="C32" s="37" t="s">
        <v>71</v>
      </c>
      <c r="D32" s="13" t="s">
        <v>699</v>
      </c>
      <c r="E32" s="37" t="s">
        <v>49</v>
      </c>
      <c r="F32" s="13" t="s">
        <v>700</v>
      </c>
      <c r="G32" s="13" t="str">
        <f t="shared" si="0"/>
        <v>3.51/km</v>
      </c>
      <c r="H32" s="38">
        <f t="shared" si="1"/>
        <v>0.0047453703703703685</v>
      </c>
      <c r="I32" s="38">
        <f>F32-INDEX($F$4:$F$1084,MATCH(D32,$D$4:$D$1084,0))</f>
        <v>0</v>
      </c>
    </row>
    <row r="33" spans="1:9" s="12" customFormat="1" ht="15" customHeight="1">
      <c r="A33" s="13">
        <v>30</v>
      </c>
      <c r="B33" s="37" t="s">
        <v>701</v>
      </c>
      <c r="C33" s="37" t="s">
        <v>60</v>
      </c>
      <c r="D33" s="13" t="s">
        <v>216</v>
      </c>
      <c r="E33" s="37" t="s">
        <v>702</v>
      </c>
      <c r="F33" s="13" t="s">
        <v>703</v>
      </c>
      <c r="G33" s="13" t="str">
        <f t="shared" si="0"/>
        <v>3.52/km</v>
      </c>
      <c r="H33" s="38">
        <f t="shared" si="1"/>
        <v>0.004861111111111111</v>
      </c>
      <c r="I33" s="38">
        <f>F33-INDEX($F$4:$F$1084,MATCH(D33,$D$4:$D$1084,0))</f>
        <v>0.00449074074074074</v>
      </c>
    </row>
    <row r="34" spans="1:9" s="12" customFormat="1" ht="15" customHeight="1">
      <c r="A34" s="13">
        <v>31</v>
      </c>
      <c r="B34" s="37" t="s">
        <v>704</v>
      </c>
      <c r="C34" s="37" t="s">
        <v>193</v>
      </c>
      <c r="D34" s="13" t="s">
        <v>639</v>
      </c>
      <c r="E34" s="37" t="s">
        <v>116</v>
      </c>
      <c r="F34" s="13" t="s">
        <v>705</v>
      </c>
      <c r="G34" s="13" t="str">
        <f t="shared" si="0"/>
        <v>3.53/km</v>
      </c>
      <c r="H34" s="38">
        <f t="shared" si="1"/>
        <v>0.00496527777777778</v>
      </c>
      <c r="I34" s="38">
        <f>F34-INDEX($F$4:$F$1084,MATCH(D34,$D$4:$D$1084,0))</f>
        <v>0.0037384259259259263</v>
      </c>
    </row>
    <row r="35" spans="1:9" s="12" customFormat="1" ht="15" customHeight="1">
      <c r="A35" s="13">
        <v>32</v>
      </c>
      <c r="B35" s="37" t="s">
        <v>706</v>
      </c>
      <c r="C35" s="37" t="s">
        <v>276</v>
      </c>
      <c r="D35" s="13" t="s">
        <v>216</v>
      </c>
      <c r="E35" s="37" t="s">
        <v>707</v>
      </c>
      <c r="F35" s="13" t="s">
        <v>708</v>
      </c>
      <c r="G35" s="13" t="str">
        <f t="shared" si="0"/>
        <v>3.53/km</v>
      </c>
      <c r="H35" s="38">
        <f t="shared" si="1"/>
        <v>0.004976851851851854</v>
      </c>
      <c r="I35" s="38">
        <f>F35-INDEX($F$4:$F$1084,MATCH(D35,$D$4:$D$1084,0))</f>
        <v>0.004606481481481482</v>
      </c>
    </row>
    <row r="36" spans="1:9" s="12" customFormat="1" ht="15" customHeight="1">
      <c r="A36" s="13">
        <v>33</v>
      </c>
      <c r="B36" s="37" t="s">
        <v>709</v>
      </c>
      <c r="C36" s="37" t="s">
        <v>710</v>
      </c>
      <c r="D36" s="13" t="s">
        <v>633</v>
      </c>
      <c r="E36" s="37" t="s">
        <v>650</v>
      </c>
      <c r="F36" s="13" t="s">
        <v>711</v>
      </c>
      <c r="G36" s="13" t="str">
        <f t="shared" si="0"/>
        <v>3.54/km</v>
      </c>
      <c r="H36" s="38">
        <f t="shared" si="1"/>
        <v>0.005046296296296299</v>
      </c>
      <c r="I36" s="38">
        <f>F36-INDEX($F$4:$F$1084,MATCH(D36,$D$4:$D$1084,0))</f>
        <v>0.004108796296296301</v>
      </c>
    </row>
    <row r="37" spans="1:9" s="12" customFormat="1" ht="15" customHeight="1">
      <c r="A37" s="13">
        <v>34</v>
      </c>
      <c r="B37" s="37" t="s">
        <v>712</v>
      </c>
      <c r="C37" s="37" t="s">
        <v>713</v>
      </c>
      <c r="D37" s="13" t="s">
        <v>699</v>
      </c>
      <c r="E37" s="37" t="s">
        <v>349</v>
      </c>
      <c r="F37" s="13" t="s">
        <v>711</v>
      </c>
      <c r="G37" s="13" t="str">
        <f t="shared" si="0"/>
        <v>3.54/km</v>
      </c>
      <c r="H37" s="38">
        <f t="shared" si="1"/>
        <v>0.005046296296296299</v>
      </c>
      <c r="I37" s="38">
        <f>F37-INDEX($F$4:$F$1084,MATCH(D37,$D$4:$D$1084,0))</f>
        <v>0.0003009259259259302</v>
      </c>
    </row>
    <row r="38" spans="1:9" s="12" customFormat="1" ht="15" customHeight="1">
      <c r="A38" s="13">
        <v>35</v>
      </c>
      <c r="B38" s="37" t="s">
        <v>714</v>
      </c>
      <c r="C38" s="37" t="s">
        <v>71</v>
      </c>
      <c r="D38" s="13" t="s">
        <v>659</v>
      </c>
      <c r="E38" s="37" t="s">
        <v>125</v>
      </c>
      <c r="F38" s="13" t="s">
        <v>715</v>
      </c>
      <c r="G38" s="13" t="str">
        <f t="shared" si="0"/>
        <v>3.54/km</v>
      </c>
      <c r="H38" s="38">
        <f t="shared" si="1"/>
        <v>0.005104166666666663</v>
      </c>
      <c r="I38" s="38">
        <f>F38-INDEX($F$4:$F$1084,MATCH(D38,$D$4:$D$1084,0))</f>
        <v>0.0021759259259259214</v>
      </c>
    </row>
    <row r="39" spans="1:9" s="12" customFormat="1" ht="15" customHeight="1">
      <c r="A39" s="13">
        <v>36</v>
      </c>
      <c r="B39" s="37" t="s">
        <v>716</v>
      </c>
      <c r="C39" s="37" t="s">
        <v>717</v>
      </c>
      <c r="D39" s="13" t="s">
        <v>216</v>
      </c>
      <c r="E39" s="37" t="s">
        <v>76</v>
      </c>
      <c r="F39" s="13" t="s">
        <v>718</v>
      </c>
      <c r="G39" s="13" t="str">
        <f t="shared" si="0"/>
        <v>3.55/km</v>
      </c>
      <c r="H39" s="38">
        <f t="shared" si="1"/>
        <v>0.005162037037037038</v>
      </c>
      <c r="I39" s="38">
        <f>F39-INDEX($F$4:$F$1084,MATCH(D39,$D$4:$D$1084,0))</f>
        <v>0.004791666666666666</v>
      </c>
    </row>
    <row r="40" spans="1:9" s="12" customFormat="1" ht="15" customHeight="1">
      <c r="A40" s="13">
        <v>37</v>
      </c>
      <c r="B40" s="37" t="s">
        <v>719</v>
      </c>
      <c r="C40" s="37" t="s">
        <v>188</v>
      </c>
      <c r="D40" s="13" t="s">
        <v>216</v>
      </c>
      <c r="E40" s="37" t="s">
        <v>89</v>
      </c>
      <c r="F40" s="13" t="s">
        <v>720</v>
      </c>
      <c r="G40" s="13" t="str">
        <f t="shared" si="0"/>
        <v>3.55/km</v>
      </c>
      <c r="H40" s="38">
        <f t="shared" si="1"/>
        <v>0.005219907407407409</v>
      </c>
      <c r="I40" s="38">
        <f>F40-INDEX($F$4:$F$1084,MATCH(D40,$D$4:$D$1084,0))</f>
        <v>0.004849537037037038</v>
      </c>
    </row>
    <row r="41" spans="1:9" s="12" customFormat="1" ht="15" customHeight="1">
      <c r="A41" s="13">
        <v>38</v>
      </c>
      <c r="B41" s="37" t="s">
        <v>721</v>
      </c>
      <c r="C41" s="37" t="s">
        <v>188</v>
      </c>
      <c r="D41" s="13" t="s">
        <v>633</v>
      </c>
      <c r="E41" s="37" t="s">
        <v>64</v>
      </c>
      <c r="F41" s="13" t="s">
        <v>722</v>
      </c>
      <c r="G41" s="13" t="str">
        <f t="shared" si="0"/>
        <v>3.56/km</v>
      </c>
      <c r="H41" s="38">
        <f t="shared" si="1"/>
        <v>0.0052662037037037035</v>
      </c>
      <c r="I41" s="38">
        <f>F41-INDEX($F$4:$F$1084,MATCH(D41,$D$4:$D$1084,0))</f>
        <v>0.004328703703703706</v>
      </c>
    </row>
    <row r="42" spans="1:9" s="12" customFormat="1" ht="15" customHeight="1">
      <c r="A42" s="13">
        <v>39</v>
      </c>
      <c r="B42" s="37" t="s">
        <v>723</v>
      </c>
      <c r="C42" s="37" t="s">
        <v>63</v>
      </c>
      <c r="D42" s="13" t="s">
        <v>645</v>
      </c>
      <c r="E42" s="37" t="s">
        <v>106</v>
      </c>
      <c r="F42" s="13" t="s">
        <v>724</v>
      </c>
      <c r="G42" s="13" t="str">
        <f t="shared" si="0"/>
        <v>3.58/km</v>
      </c>
      <c r="H42" s="38">
        <f t="shared" si="1"/>
        <v>0.005497685185185185</v>
      </c>
      <c r="I42" s="38">
        <f>F42-INDEX($F$4:$F$1084,MATCH(D42,$D$4:$D$1084,0))</f>
        <v>0.004027777777777776</v>
      </c>
    </row>
    <row r="43" spans="1:9" s="12" customFormat="1" ht="15" customHeight="1">
      <c r="A43" s="13">
        <v>40</v>
      </c>
      <c r="B43" s="37" t="s">
        <v>725</v>
      </c>
      <c r="C43" s="37" t="s">
        <v>119</v>
      </c>
      <c r="D43" s="13" t="s">
        <v>659</v>
      </c>
      <c r="E43" s="37" t="s">
        <v>106</v>
      </c>
      <c r="F43" s="13" t="s">
        <v>726</v>
      </c>
      <c r="G43" s="13" t="str">
        <f t="shared" si="0"/>
        <v>3.58/km</v>
      </c>
      <c r="H43" s="38">
        <f t="shared" si="1"/>
        <v>0.005509259259259259</v>
      </c>
      <c r="I43" s="38">
        <f>F43-INDEX($F$4:$F$1084,MATCH(D43,$D$4:$D$1084,0))</f>
        <v>0.002581018518518517</v>
      </c>
    </row>
    <row r="44" spans="1:9" s="12" customFormat="1" ht="15" customHeight="1">
      <c r="A44" s="13">
        <v>41</v>
      </c>
      <c r="B44" s="37" t="s">
        <v>339</v>
      </c>
      <c r="C44" s="37" t="s">
        <v>79</v>
      </c>
      <c r="D44" s="13" t="s">
        <v>216</v>
      </c>
      <c r="E44" s="37" t="s">
        <v>68</v>
      </c>
      <c r="F44" s="13" t="s">
        <v>727</v>
      </c>
      <c r="G44" s="13" t="str">
        <f t="shared" si="0"/>
        <v>3.59/km</v>
      </c>
      <c r="H44" s="38">
        <f t="shared" si="1"/>
        <v>0.0056134259259259245</v>
      </c>
      <c r="I44" s="38">
        <f>F44-INDEX($F$4:$F$1084,MATCH(D44,$D$4:$D$1084,0))</f>
        <v>0.005243055555555553</v>
      </c>
    </row>
    <row r="45" spans="1:9" s="12" customFormat="1" ht="15" customHeight="1">
      <c r="A45" s="13">
        <v>42</v>
      </c>
      <c r="B45" s="37" t="s">
        <v>108</v>
      </c>
      <c r="C45" s="37" t="s">
        <v>170</v>
      </c>
      <c r="D45" s="13" t="s">
        <v>659</v>
      </c>
      <c r="E45" s="37" t="s">
        <v>49</v>
      </c>
      <c r="F45" s="13" t="s">
        <v>728</v>
      </c>
      <c r="G45" s="13" t="str">
        <f t="shared" si="0"/>
        <v>3.60/km</v>
      </c>
      <c r="H45" s="38">
        <f t="shared" si="1"/>
        <v>0.005740740740740741</v>
      </c>
      <c r="I45" s="38">
        <f>F45-INDEX($F$4:$F$1084,MATCH(D45,$D$4:$D$1084,0))</f>
        <v>0.002812499999999999</v>
      </c>
    </row>
    <row r="46" spans="1:9" s="12" customFormat="1" ht="15" customHeight="1">
      <c r="A46" s="13">
        <v>43</v>
      </c>
      <c r="B46" s="37" t="s">
        <v>729</v>
      </c>
      <c r="C46" s="37" t="s">
        <v>119</v>
      </c>
      <c r="D46" s="13" t="s">
        <v>633</v>
      </c>
      <c r="E46" s="37" t="s">
        <v>697</v>
      </c>
      <c r="F46" s="13" t="s">
        <v>730</v>
      </c>
      <c r="G46" s="13" t="str">
        <f t="shared" si="0"/>
        <v>3.60/km</v>
      </c>
      <c r="H46" s="38">
        <f t="shared" si="1"/>
        <v>0.005752314814814818</v>
      </c>
      <c r="I46" s="38">
        <f>F46-INDEX($F$4:$F$1084,MATCH(D46,$D$4:$D$1084,0))</f>
        <v>0.00481481481481482</v>
      </c>
    </row>
    <row r="47" spans="1:9" s="12" customFormat="1" ht="15" customHeight="1">
      <c r="A47" s="13">
        <v>44</v>
      </c>
      <c r="B47" s="37" t="s">
        <v>731</v>
      </c>
      <c r="C47" s="37" t="s">
        <v>179</v>
      </c>
      <c r="D47" s="13" t="s">
        <v>624</v>
      </c>
      <c r="E47" s="37" t="s">
        <v>49</v>
      </c>
      <c r="F47" s="13" t="s">
        <v>732</v>
      </c>
      <c r="G47" s="13" t="str">
        <f t="shared" si="0"/>
        <v>4.00/km</v>
      </c>
      <c r="H47" s="38">
        <f t="shared" si="1"/>
        <v>0.005763888888888888</v>
      </c>
      <c r="I47" s="38">
        <f>F47-INDEX($F$4:$F$1084,MATCH(D47,$D$4:$D$1084,0))</f>
        <v>0.005763888888888888</v>
      </c>
    </row>
    <row r="48" spans="1:9" s="12" customFormat="1" ht="15" customHeight="1">
      <c r="A48" s="13">
        <v>45</v>
      </c>
      <c r="B48" s="37" t="s">
        <v>733</v>
      </c>
      <c r="C48" s="37" t="s">
        <v>330</v>
      </c>
      <c r="D48" s="13" t="s">
        <v>734</v>
      </c>
      <c r="E48" s="37" t="s">
        <v>64</v>
      </c>
      <c r="F48" s="13" t="s">
        <v>735</v>
      </c>
      <c r="G48" s="13" t="str">
        <f t="shared" si="0"/>
        <v>4.00/km</v>
      </c>
      <c r="H48" s="38">
        <f t="shared" si="1"/>
        <v>0.005810185185185186</v>
      </c>
      <c r="I48" s="38">
        <f>F48-INDEX($F$4:$F$1084,MATCH(D48,$D$4:$D$1084,0))</f>
        <v>0</v>
      </c>
    </row>
    <row r="49" spans="1:9" s="12" customFormat="1" ht="15" customHeight="1">
      <c r="A49" s="13">
        <v>46</v>
      </c>
      <c r="B49" s="37" t="s">
        <v>667</v>
      </c>
      <c r="C49" s="37" t="s">
        <v>79</v>
      </c>
      <c r="D49" s="13" t="s">
        <v>624</v>
      </c>
      <c r="E49" s="37" t="s">
        <v>650</v>
      </c>
      <c r="F49" s="13" t="s">
        <v>735</v>
      </c>
      <c r="G49" s="13" t="str">
        <f t="shared" si="0"/>
        <v>4.00/km</v>
      </c>
      <c r="H49" s="38">
        <f t="shared" si="1"/>
        <v>0.005810185185185186</v>
      </c>
      <c r="I49" s="38">
        <f>F49-INDEX($F$4:$F$1084,MATCH(D49,$D$4:$D$1084,0))</f>
        <v>0.005810185185185186</v>
      </c>
    </row>
    <row r="50" spans="1:9" s="12" customFormat="1" ht="15" customHeight="1">
      <c r="A50" s="13">
        <v>47</v>
      </c>
      <c r="B50" s="37" t="s">
        <v>736</v>
      </c>
      <c r="C50" s="37" t="s">
        <v>158</v>
      </c>
      <c r="D50" s="13" t="s">
        <v>633</v>
      </c>
      <c r="E50" s="37" t="s">
        <v>185</v>
      </c>
      <c r="F50" s="13" t="s">
        <v>737</v>
      </c>
      <c r="G50" s="13" t="str">
        <f t="shared" si="0"/>
        <v>4.02/km</v>
      </c>
      <c r="H50" s="38">
        <f t="shared" si="1"/>
        <v>0.006006944444444443</v>
      </c>
      <c r="I50" s="38">
        <f>F50-INDEX($F$4:$F$1084,MATCH(D50,$D$4:$D$1084,0))</f>
        <v>0.005069444444444446</v>
      </c>
    </row>
    <row r="51" spans="1:9" s="12" customFormat="1" ht="15" customHeight="1">
      <c r="A51" s="13">
        <v>48</v>
      </c>
      <c r="B51" s="37" t="s">
        <v>738</v>
      </c>
      <c r="C51" s="37" t="s">
        <v>739</v>
      </c>
      <c r="D51" s="13" t="s">
        <v>624</v>
      </c>
      <c r="E51" s="37" t="s">
        <v>233</v>
      </c>
      <c r="F51" s="13" t="s">
        <v>740</v>
      </c>
      <c r="G51" s="13" t="str">
        <f t="shared" si="0"/>
        <v>4.03/km</v>
      </c>
      <c r="H51" s="38">
        <f t="shared" si="1"/>
        <v>0.006122685185185186</v>
      </c>
      <c r="I51" s="38">
        <f>F51-INDEX($F$4:$F$1084,MATCH(D51,$D$4:$D$1084,0))</f>
        <v>0.006122685185185186</v>
      </c>
    </row>
    <row r="52" spans="1:9" s="12" customFormat="1" ht="15" customHeight="1">
      <c r="A52" s="13">
        <v>49</v>
      </c>
      <c r="B52" s="37" t="s">
        <v>741</v>
      </c>
      <c r="C52" s="37" t="s">
        <v>321</v>
      </c>
      <c r="D52" s="13" t="s">
        <v>659</v>
      </c>
      <c r="E52" s="37" t="s">
        <v>106</v>
      </c>
      <c r="F52" s="13" t="s">
        <v>742</v>
      </c>
      <c r="G52" s="13" t="str">
        <f t="shared" si="0"/>
        <v>4.03/km</v>
      </c>
      <c r="H52" s="38">
        <f t="shared" si="1"/>
        <v>0.006145833333333333</v>
      </c>
      <c r="I52" s="38">
        <f>F52-INDEX($F$4:$F$1084,MATCH(D52,$D$4:$D$1084,0))</f>
        <v>0.0032175925925925913</v>
      </c>
    </row>
    <row r="53" spans="1:9" s="15" customFormat="1" ht="15" customHeight="1">
      <c r="A53" s="13">
        <v>50</v>
      </c>
      <c r="B53" s="37" t="s">
        <v>743</v>
      </c>
      <c r="C53" s="37" t="s">
        <v>330</v>
      </c>
      <c r="D53" s="13" t="s">
        <v>216</v>
      </c>
      <c r="E53" s="37" t="s">
        <v>650</v>
      </c>
      <c r="F53" s="13" t="s">
        <v>744</v>
      </c>
      <c r="G53" s="13" t="str">
        <f t="shared" si="0"/>
        <v>4.04/km</v>
      </c>
      <c r="H53" s="38">
        <f t="shared" si="1"/>
        <v>0.006180555555555554</v>
      </c>
      <c r="I53" s="38">
        <f>F53-INDEX($F$4:$F$1084,MATCH(D53,$D$4:$D$1084,0))</f>
        <v>0.005810185185185182</v>
      </c>
    </row>
    <row r="54" spans="1:9" s="12" customFormat="1" ht="15" customHeight="1">
      <c r="A54" s="13">
        <v>51</v>
      </c>
      <c r="B54" s="37" t="s">
        <v>745</v>
      </c>
      <c r="C54" s="37" t="s">
        <v>638</v>
      </c>
      <c r="D54" s="13" t="s">
        <v>645</v>
      </c>
      <c r="E54" s="37" t="s">
        <v>650</v>
      </c>
      <c r="F54" s="13" t="s">
        <v>746</v>
      </c>
      <c r="G54" s="13" t="str">
        <f t="shared" si="0"/>
        <v>4.04/km</v>
      </c>
      <c r="H54" s="38">
        <f t="shared" si="1"/>
        <v>0.006192129629629631</v>
      </c>
      <c r="I54" s="38">
        <f>F54-INDEX($F$4:$F$1084,MATCH(D54,$D$4:$D$1084,0))</f>
        <v>0.004722222222222221</v>
      </c>
    </row>
    <row r="55" spans="1:9" s="12" customFormat="1" ht="15" customHeight="1">
      <c r="A55" s="13">
        <v>52</v>
      </c>
      <c r="B55" s="37" t="s">
        <v>38</v>
      </c>
      <c r="C55" s="37" t="s">
        <v>79</v>
      </c>
      <c r="D55" s="13" t="s">
        <v>216</v>
      </c>
      <c r="E55" s="37" t="s">
        <v>16</v>
      </c>
      <c r="F55" s="13" t="s">
        <v>747</v>
      </c>
      <c r="G55" s="13" t="str">
        <f t="shared" si="0"/>
        <v>4.04/km</v>
      </c>
      <c r="H55" s="38">
        <f t="shared" si="1"/>
        <v>0.006215277777777778</v>
      </c>
      <c r="I55" s="38">
        <f>F55-INDEX($F$4:$F$1084,MATCH(D55,$D$4:$D$1084,0))</f>
        <v>0.005844907407407406</v>
      </c>
    </row>
    <row r="56" spans="1:9" s="12" customFormat="1" ht="15" customHeight="1">
      <c r="A56" s="13">
        <v>53</v>
      </c>
      <c r="B56" s="37" t="s">
        <v>748</v>
      </c>
      <c r="C56" s="37" t="s">
        <v>749</v>
      </c>
      <c r="D56" s="13" t="s">
        <v>659</v>
      </c>
      <c r="E56" s="37" t="s">
        <v>650</v>
      </c>
      <c r="F56" s="13" t="s">
        <v>750</v>
      </c>
      <c r="G56" s="13" t="str">
        <f t="shared" si="0"/>
        <v>4.04/km</v>
      </c>
      <c r="H56" s="38">
        <f t="shared" si="1"/>
        <v>0.006273148148148149</v>
      </c>
      <c r="I56" s="38">
        <f>F56-INDEX($F$4:$F$1084,MATCH(D56,$D$4:$D$1084,0))</f>
        <v>0.0033449074074074076</v>
      </c>
    </row>
    <row r="57" spans="1:9" s="12" customFormat="1" ht="15" customHeight="1">
      <c r="A57" s="13">
        <v>54</v>
      </c>
      <c r="B57" s="37" t="s">
        <v>201</v>
      </c>
      <c r="C57" s="37" t="s">
        <v>92</v>
      </c>
      <c r="D57" s="13" t="s">
        <v>659</v>
      </c>
      <c r="E57" s="37" t="s">
        <v>64</v>
      </c>
      <c r="F57" s="13" t="s">
        <v>751</v>
      </c>
      <c r="G57" s="13" t="str">
        <f t="shared" si="0"/>
        <v>4.05/km</v>
      </c>
      <c r="H57" s="38">
        <f t="shared" si="1"/>
        <v>0.0063194444444444435</v>
      </c>
      <c r="I57" s="38">
        <f>F57-INDEX($F$4:$F$1084,MATCH(D57,$D$4:$D$1084,0))</f>
        <v>0.003391203703703702</v>
      </c>
    </row>
    <row r="58" spans="1:9" s="12" customFormat="1" ht="15" customHeight="1">
      <c r="A58" s="13">
        <v>55</v>
      </c>
      <c r="B58" s="37" t="s">
        <v>752</v>
      </c>
      <c r="C58" s="37" t="s">
        <v>39</v>
      </c>
      <c r="D58" s="13" t="s">
        <v>633</v>
      </c>
      <c r="E58" s="37" t="s">
        <v>650</v>
      </c>
      <c r="F58" s="13" t="s">
        <v>753</v>
      </c>
      <c r="G58" s="13" t="str">
        <f t="shared" si="0"/>
        <v>4.06/km</v>
      </c>
      <c r="H58" s="38">
        <f t="shared" si="1"/>
        <v>0.0064120370370370355</v>
      </c>
      <c r="I58" s="38">
        <f>F58-INDEX($F$4:$F$1084,MATCH(D58,$D$4:$D$1084,0))</f>
        <v>0.005474537037037038</v>
      </c>
    </row>
    <row r="59" spans="1:9" s="12" customFormat="1" ht="15" customHeight="1">
      <c r="A59" s="13">
        <v>56</v>
      </c>
      <c r="B59" s="37" t="s">
        <v>754</v>
      </c>
      <c r="C59" s="37" t="s">
        <v>755</v>
      </c>
      <c r="D59" s="13" t="s">
        <v>645</v>
      </c>
      <c r="E59" s="37" t="s">
        <v>697</v>
      </c>
      <c r="F59" s="13" t="s">
        <v>753</v>
      </c>
      <c r="G59" s="13" t="str">
        <f t="shared" si="0"/>
        <v>4.06/km</v>
      </c>
      <c r="H59" s="38">
        <f t="shared" si="1"/>
        <v>0.0064120370370370355</v>
      </c>
      <c r="I59" s="38">
        <f>F59-INDEX($F$4:$F$1084,MATCH(D59,$D$4:$D$1084,0))</f>
        <v>0.004942129629629626</v>
      </c>
    </row>
    <row r="60" spans="1:9" s="12" customFormat="1" ht="15" customHeight="1">
      <c r="A60" s="13">
        <v>57</v>
      </c>
      <c r="B60" s="37" t="s">
        <v>756</v>
      </c>
      <c r="C60" s="37" t="s">
        <v>757</v>
      </c>
      <c r="D60" s="13" t="s">
        <v>645</v>
      </c>
      <c r="E60" s="37" t="s">
        <v>106</v>
      </c>
      <c r="F60" s="13" t="s">
        <v>758</v>
      </c>
      <c r="G60" s="13" t="str">
        <f t="shared" si="0"/>
        <v>4.06/km</v>
      </c>
      <c r="H60" s="38">
        <f t="shared" si="1"/>
        <v>0.006435185185185186</v>
      </c>
      <c r="I60" s="38">
        <f>F60-INDEX($F$4:$F$1084,MATCH(D60,$D$4:$D$1084,0))</f>
        <v>0.004965277777777777</v>
      </c>
    </row>
    <row r="61" spans="1:9" s="12" customFormat="1" ht="15" customHeight="1">
      <c r="A61" s="13">
        <v>58</v>
      </c>
      <c r="B61" s="37" t="s">
        <v>759</v>
      </c>
      <c r="C61" s="37" t="s">
        <v>75</v>
      </c>
      <c r="D61" s="13" t="s">
        <v>645</v>
      </c>
      <c r="E61" s="37" t="s">
        <v>64</v>
      </c>
      <c r="F61" s="13" t="s">
        <v>760</v>
      </c>
      <c r="G61" s="13" t="str">
        <f t="shared" si="0"/>
        <v>4.07/km</v>
      </c>
      <c r="H61" s="38">
        <f t="shared" si="1"/>
        <v>0.006550925925925929</v>
      </c>
      <c r="I61" s="38">
        <f>F61-INDEX($F$4:$F$1084,MATCH(D61,$D$4:$D$1084,0))</f>
        <v>0.005081018518518519</v>
      </c>
    </row>
    <row r="62" spans="1:9" s="12" customFormat="1" ht="15" customHeight="1">
      <c r="A62" s="13">
        <v>59</v>
      </c>
      <c r="B62" s="37" t="s">
        <v>761</v>
      </c>
      <c r="C62" s="37" t="s">
        <v>87</v>
      </c>
      <c r="D62" s="13" t="s">
        <v>216</v>
      </c>
      <c r="E62" s="37" t="s">
        <v>49</v>
      </c>
      <c r="F62" s="13" t="s">
        <v>762</v>
      </c>
      <c r="G62" s="13" t="str">
        <f t="shared" si="0"/>
        <v>4.07/km</v>
      </c>
      <c r="H62" s="38">
        <f t="shared" si="1"/>
        <v>0.006620370370370374</v>
      </c>
      <c r="I62" s="38">
        <f>F62-INDEX($F$4:$F$1084,MATCH(D62,$D$4:$D$1084,0))</f>
        <v>0.006250000000000002</v>
      </c>
    </row>
    <row r="63" spans="1:9" s="12" customFormat="1" ht="15" customHeight="1">
      <c r="A63" s="13">
        <v>60</v>
      </c>
      <c r="B63" s="37" t="s">
        <v>763</v>
      </c>
      <c r="C63" s="37" t="s">
        <v>176</v>
      </c>
      <c r="D63" s="13" t="s">
        <v>734</v>
      </c>
      <c r="E63" s="37" t="s">
        <v>106</v>
      </c>
      <c r="F63" s="13" t="s">
        <v>764</v>
      </c>
      <c r="G63" s="13" t="str">
        <f t="shared" si="0"/>
        <v>4.08/km</v>
      </c>
      <c r="H63" s="38">
        <f t="shared" si="1"/>
        <v>0.0066666666666666645</v>
      </c>
      <c r="I63" s="38">
        <f>F63-INDEX($F$4:$F$1084,MATCH(D63,$D$4:$D$1084,0))</f>
        <v>0.0008564814814814789</v>
      </c>
    </row>
    <row r="64" spans="1:9" s="12" customFormat="1" ht="15" customHeight="1">
      <c r="A64" s="13">
        <v>61</v>
      </c>
      <c r="B64" s="37" t="s">
        <v>765</v>
      </c>
      <c r="C64" s="37" t="s">
        <v>48</v>
      </c>
      <c r="D64" s="13" t="s">
        <v>659</v>
      </c>
      <c r="E64" s="37" t="s">
        <v>766</v>
      </c>
      <c r="F64" s="13" t="s">
        <v>767</v>
      </c>
      <c r="G64" s="13" t="str">
        <f t="shared" si="0"/>
        <v>4.09/km</v>
      </c>
      <c r="H64" s="38">
        <f t="shared" si="1"/>
        <v>0.006793981481481484</v>
      </c>
      <c r="I64" s="38">
        <f>F64-INDEX($F$4:$F$1084,MATCH(D64,$D$4:$D$1084,0))</f>
        <v>0.0038657407407407425</v>
      </c>
    </row>
    <row r="65" spans="1:9" s="12" customFormat="1" ht="15" customHeight="1">
      <c r="A65" s="13">
        <v>62</v>
      </c>
      <c r="B65" s="37" t="s">
        <v>768</v>
      </c>
      <c r="C65" s="37" t="s">
        <v>595</v>
      </c>
      <c r="D65" s="13" t="s">
        <v>694</v>
      </c>
      <c r="E65" s="37" t="s">
        <v>650</v>
      </c>
      <c r="F65" s="13" t="s">
        <v>769</v>
      </c>
      <c r="G65" s="13" t="str">
        <f t="shared" si="0"/>
        <v>4.09/km</v>
      </c>
      <c r="H65" s="38">
        <f t="shared" si="1"/>
        <v>0.0068402777777777785</v>
      </c>
      <c r="I65" s="38">
        <f>F65-INDEX($F$4:$F$1084,MATCH(D65,$D$4:$D$1084,0))</f>
        <v>0.0022916666666666675</v>
      </c>
    </row>
    <row r="66" spans="1:9" s="12" customFormat="1" ht="15" customHeight="1">
      <c r="A66" s="13">
        <v>63</v>
      </c>
      <c r="B66" s="37" t="s">
        <v>723</v>
      </c>
      <c r="C66" s="37" t="s">
        <v>119</v>
      </c>
      <c r="D66" s="13" t="s">
        <v>645</v>
      </c>
      <c r="E66" s="37" t="s">
        <v>64</v>
      </c>
      <c r="F66" s="13" t="s">
        <v>770</v>
      </c>
      <c r="G66" s="13" t="str">
        <f t="shared" si="0"/>
        <v>4.10/km</v>
      </c>
      <c r="H66" s="38">
        <f t="shared" si="1"/>
        <v>0.0069444444444444475</v>
      </c>
      <c r="I66" s="38">
        <f>F66-INDEX($F$4:$F$1084,MATCH(D66,$D$4:$D$1084,0))</f>
        <v>0.005474537037037038</v>
      </c>
    </row>
    <row r="67" spans="1:9" s="12" customFormat="1" ht="15" customHeight="1">
      <c r="A67" s="13">
        <v>64</v>
      </c>
      <c r="B67" s="37" t="s">
        <v>771</v>
      </c>
      <c r="C67" s="37" t="s">
        <v>772</v>
      </c>
      <c r="D67" s="13" t="s">
        <v>773</v>
      </c>
      <c r="E67" s="37" t="s">
        <v>102</v>
      </c>
      <c r="F67" s="13" t="s">
        <v>774</v>
      </c>
      <c r="G67" s="13" t="str">
        <f t="shared" si="0"/>
        <v>4.13/km</v>
      </c>
      <c r="H67" s="38">
        <f t="shared" si="1"/>
        <v>0.0072916666666666685</v>
      </c>
      <c r="I67" s="38">
        <f>F67-INDEX($F$4:$F$1084,MATCH(D67,$D$4:$D$1084,0))</f>
        <v>0</v>
      </c>
    </row>
    <row r="68" spans="1:9" s="12" customFormat="1" ht="15" customHeight="1">
      <c r="A68" s="13">
        <v>65</v>
      </c>
      <c r="B68" s="37" t="s">
        <v>775</v>
      </c>
      <c r="C68" s="37" t="s">
        <v>155</v>
      </c>
      <c r="D68" s="13" t="s">
        <v>216</v>
      </c>
      <c r="E68" s="37" t="s">
        <v>185</v>
      </c>
      <c r="F68" s="13" t="s">
        <v>776</v>
      </c>
      <c r="G68" s="13" t="str">
        <f aca="true" t="shared" si="2" ref="G68:G131">TEXT(INT((HOUR(F68)*3600+MINUTE(F68)*60+SECOND(F68))/$I$2/60),"0")&amp;"."&amp;TEXT(MOD((HOUR(F68)*3600+MINUTE(F68)*60+SECOND(F68))/$I$2,60),"00")&amp;"/km"</f>
        <v>4.14/km</v>
      </c>
      <c r="H68" s="38">
        <f aca="true" t="shared" si="3" ref="H68:H131">F68-$F$4</f>
        <v>0.007349537037037033</v>
      </c>
      <c r="I68" s="38">
        <f>F68-INDEX($F$4:$F$1084,MATCH(D68,$D$4:$D$1084,0))</f>
        <v>0.006979166666666661</v>
      </c>
    </row>
    <row r="69" spans="1:9" s="12" customFormat="1" ht="15" customHeight="1">
      <c r="A69" s="13">
        <v>66</v>
      </c>
      <c r="B69" s="37" t="s">
        <v>777</v>
      </c>
      <c r="C69" s="37" t="s">
        <v>193</v>
      </c>
      <c r="D69" s="13" t="s">
        <v>624</v>
      </c>
      <c r="E69" s="37" t="s">
        <v>64</v>
      </c>
      <c r="F69" s="13" t="s">
        <v>778</v>
      </c>
      <c r="G69" s="13" t="str">
        <f t="shared" si="2"/>
        <v>4.14/km</v>
      </c>
      <c r="H69" s="38">
        <f t="shared" si="3"/>
        <v>0.007430555555555555</v>
      </c>
      <c r="I69" s="38">
        <f>F69-INDEX($F$4:$F$1084,MATCH(D69,$D$4:$D$1084,0))</f>
        <v>0.007430555555555555</v>
      </c>
    </row>
    <row r="70" spans="1:9" s="12" customFormat="1" ht="15" customHeight="1">
      <c r="A70" s="13">
        <v>67</v>
      </c>
      <c r="B70" s="37" t="s">
        <v>779</v>
      </c>
      <c r="C70" s="37" t="s">
        <v>188</v>
      </c>
      <c r="D70" s="13" t="s">
        <v>216</v>
      </c>
      <c r="E70" s="37" t="s">
        <v>89</v>
      </c>
      <c r="F70" s="13" t="s">
        <v>780</v>
      </c>
      <c r="G70" s="13" t="str">
        <f t="shared" si="2"/>
        <v>4.17/km</v>
      </c>
      <c r="H70" s="38">
        <f t="shared" si="3"/>
        <v>0.007743055555555559</v>
      </c>
      <c r="I70" s="38">
        <f>F70-INDEX($F$4:$F$1084,MATCH(D70,$D$4:$D$1084,0))</f>
        <v>0.007372685185185187</v>
      </c>
    </row>
    <row r="71" spans="1:9" s="12" customFormat="1" ht="15" customHeight="1">
      <c r="A71" s="13">
        <v>68</v>
      </c>
      <c r="B71" s="37" t="s">
        <v>781</v>
      </c>
      <c r="C71" s="37" t="s">
        <v>782</v>
      </c>
      <c r="D71" s="13" t="s">
        <v>773</v>
      </c>
      <c r="E71" s="37" t="s">
        <v>133</v>
      </c>
      <c r="F71" s="13" t="s">
        <v>783</v>
      </c>
      <c r="G71" s="13" t="str">
        <f t="shared" si="2"/>
        <v>4.19/km</v>
      </c>
      <c r="H71" s="38">
        <f t="shared" si="3"/>
        <v>0.00792824074074074</v>
      </c>
      <c r="I71" s="38">
        <f>F71-INDEX($F$4:$F$1084,MATCH(D71,$D$4:$D$1084,0))</f>
        <v>0.0006365740740740707</v>
      </c>
    </row>
    <row r="72" spans="1:9" s="12" customFormat="1" ht="15" customHeight="1">
      <c r="A72" s="13">
        <v>69</v>
      </c>
      <c r="B72" s="37" t="s">
        <v>784</v>
      </c>
      <c r="C72" s="37" t="s">
        <v>105</v>
      </c>
      <c r="D72" s="13" t="s">
        <v>216</v>
      </c>
      <c r="E72" s="37" t="s">
        <v>57</v>
      </c>
      <c r="F72" s="13" t="s">
        <v>785</v>
      </c>
      <c r="G72" s="13" t="str">
        <f t="shared" si="2"/>
        <v>4.19/km</v>
      </c>
      <c r="H72" s="38">
        <f t="shared" si="3"/>
        <v>0.007986111111111114</v>
      </c>
      <c r="I72" s="38">
        <f>F72-INDEX($F$4:$F$1084,MATCH(D72,$D$4:$D$1084,0))</f>
        <v>0.007615740740740742</v>
      </c>
    </row>
    <row r="73" spans="1:9" s="12" customFormat="1" ht="15" customHeight="1">
      <c r="A73" s="13">
        <v>70</v>
      </c>
      <c r="B73" s="37" t="s">
        <v>786</v>
      </c>
      <c r="C73" s="37" t="s">
        <v>56</v>
      </c>
      <c r="D73" s="13" t="s">
        <v>639</v>
      </c>
      <c r="E73" s="37" t="s">
        <v>53</v>
      </c>
      <c r="F73" s="13" t="s">
        <v>787</v>
      </c>
      <c r="G73" s="13" t="str">
        <f t="shared" si="2"/>
        <v>4.20/km</v>
      </c>
      <c r="H73" s="38">
        <f t="shared" si="3"/>
        <v>0.00810185185185185</v>
      </c>
      <c r="I73" s="38">
        <f>F73-INDEX($F$4:$F$1084,MATCH(D73,$D$4:$D$1084,0))</f>
        <v>0.006874999999999996</v>
      </c>
    </row>
    <row r="74" spans="1:9" s="12" customFormat="1" ht="15" customHeight="1">
      <c r="A74" s="13">
        <v>71</v>
      </c>
      <c r="B74" s="37" t="s">
        <v>788</v>
      </c>
      <c r="C74" s="37" t="s">
        <v>789</v>
      </c>
      <c r="D74" s="13" t="s">
        <v>659</v>
      </c>
      <c r="E74" s="37" t="s">
        <v>57</v>
      </c>
      <c r="F74" s="13" t="s">
        <v>790</v>
      </c>
      <c r="G74" s="13" t="str">
        <f t="shared" si="2"/>
        <v>4.21/km</v>
      </c>
      <c r="H74" s="38">
        <f t="shared" si="3"/>
        <v>0.008182870370370372</v>
      </c>
      <c r="I74" s="38">
        <f>F74-INDEX($F$4:$F$1084,MATCH(D74,$D$4:$D$1084,0))</f>
        <v>0.00525462962962963</v>
      </c>
    </row>
    <row r="75" spans="1:9" s="12" customFormat="1" ht="15" customHeight="1">
      <c r="A75" s="13">
        <v>72</v>
      </c>
      <c r="B75" s="37" t="s">
        <v>791</v>
      </c>
      <c r="C75" s="37" t="s">
        <v>373</v>
      </c>
      <c r="D75" s="13" t="s">
        <v>633</v>
      </c>
      <c r="E75" s="37" t="s">
        <v>16</v>
      </c>
      <c r="F75" s="13" t="s">
        <v>792</v>
      </c>
      <c r="G75" s="13" t="str">
        <f t="shared" si="2"/>
        <v>4.21/km</v>
      </c>
      <c r="H75" s="38">
        <f t="shared" si="3"/>
        <v>0.008194444444444445</v>
      </c>
      <c r="I75" s="38">
        <f>F75-INDEX($F$4:$F$1084,MATCH(D75,$D$4:$D$1084,0))</f>
        <v>0.007256944444444448</v>
      </c>
    </row>
    <row r="76" spans="1:9" s="12" customFormat="1" ht="15" customHeight="1">
      <c r="A76" s="13">
        <v>73</v>
      </c>
      <c r="B76" s="37" t="s">
        <v>731</v>
      </c>
      <c r="C76" s="37" t="s">
        <v>793</v>
      </c>
      <c r="D76" s="13" t="s">
        <v>694</v>
      </c>
      <c r="E76" s="37" t="s">
        <v>64</v>
      </c>
      <c r="F76" s="13" t="s">
        <v>794</v>
      </c>
      <c r="G76" s="13" t="str">
        <f t="shared" si="2"/>
        <v>4.22/km</v>
      </c>
      <c r="H76" s="38">
        <f t="shared" si="3"/>
        <v>0.00826388888888889</v>
      </c>
      <c r="I76" s="38">
        <f>F76-INDEX($F$4:$F$1084,MATCH(D76,$D$4:$D$1084,0))</f>
        <v>0.003715277777777779</v>
      </c>
    </row>
    <row r="77" spans="1:9" s="12" customFormat="1" ht="15" customHeight="1">
      <c r="A77" s="13">
        <v>74</v>
      </c>
      <c r="B77" s="37" t="s">
        <v>795</v>
      </c>
      <c r="C77" s="37" t="s">
        <v>71</v>
      </c>
      <c r="D77" s="13" t="s">
        <v>699</v>
      </c>
      <c r="E77" s="37" t="s">
        <v>133</v>
      </c>
      <c r="F77" s="13" t="s">
        <v>796</v>
      </c>
      <c r="G77" s="13" t="str">
        <f t="shared" si="2"/>
        <v>4.24/km</v>
      </c>
      <c r="H77" s="38">
        <f t="shared" si="3"/>
        <v>0.008530092592592593</v>
      </c>
      <c r="I77" s="38">
        <f>F77-INDEX($F$4:$F$1084,MATCH(D77,$D$4:$D$1084,0))</f>
        <v>0.003784722222222224</v>
      </c>
    </row>
    <row r="78" spans="1:9" s="12" customFormat="1" ht="15" customHeight="1">
      <c r="A78" s="13">
        <v>75</v>
      </c>
      <c r="B78" s="37" t="s">
        <v>797</v>
      </c>
      <c r="C78" s="37" t="s">
        <v>92</v>
      </c>
      <c r="D78" s="13" t="s">
        <v>633</v>
      </c>
      <c r="E78" s="37" t="s">
        <v>49</v>
      </c>
      <c r="F78" s="13" t="s">
        <v>798</v>
      </c>
      <c r="G78" s="13" t="str">
        <f t="shared" si="2"/>
        <v>4.26/km</v>
      </c>
      <c r="H78" s="38">
        <f t="shared" si="3"/>
        <v>0.00872685185185185</v>
      </c>
      <c r="I78" s="38">
        <f>F78-INDEX($F$4:$F$1084,MATCH(D78,$D$4:$D$1084,0))</f>
        <v>0.007789351851851853</v>
      </c>
    </row>
    <row r="79" spans="1:9" s="12" customFormat="1" ht="15" customHeight="1">
      <c r="A79" s="13">
        <v>76</v>
      </c>
      <c r="B79" s="37" t="s">
        <v>195</v>
      </c>
      <c r="C79" s="37" t="s">
        <v>799</v>
      </c>
      <c r="D79" s="13" t="s">
        <v>659</v>
      </c>
      <c r="E79" s="37" t="s">
        <v>102</v>
      </c>
      <c r="F79" s="13" t="s">
        <v>798</v>
      </c>
      <c r="G79" s="13" t="str">
        <f t="shared" si="2"/>
        <v>4.26/km</v>
      </c>
      <c r="H79" s="38">
        <f t="shared" si="3"/>
        <v>0.00872685185185185</v>
      </c>
      <c r="I79" s="38">
        <f>F79-INDEX($F$4:$F$1084,MATCH(D79,$D$4:$D$1084,0))</f>
        <v>0.0057986111111111086</v>
      </c>
    </row>
    <row r="80" spans="1:9" s="15" customFormat="1" ht="15" customHeight="1">
      <c r="A80" s="13">
        <v>77</v>
      </c>
      <c r="B80" s="37" t="s">
        <v>800</v>
      </c>
      <c r="C80" s="37" t="s">
        <v>327</v>
      </c>
      <c r="D80" s="13" t="s">
        <v>645</v>
      </c>
      <c r="E80" s="37" t="s">
        <v>16</v>
      </c>
      <c r="F80" s="13" t="s">
        <v>798</v>
      </c>
      <c r="G80" s="13" t="str">
        <f t="shared" si="2"/>
        <v>4.26/km</v>
      </c>
      <c r="H80" s="38">
        <f t="shared" si="3"/>
        <v>0.00872685185185185</v>
      </c>
      <c r="I80" s="38">
        <f>F80-INDEX($F$4:$F$1084,MATCH(D80,$D$4:$D$1084,0))</f>
        <v>0.007256944444444441</v>
      </c>
    </row>
    <row r="81" spans="1:9" s="12" customFormat="1" ht="15" customHeight="1">
      <c r="A81" s="13">
        <v>78</v>
      </c>
      <c r="B81" s="37" t="s">
        <v>801</v>
      </c>
      <c r="C81" s="37" t="s">
        <v>802</v>
      </c>
      <c r="D81" s="13" t="s">
        <v>639</v>
      </c>
      <c r="E81" s="37" t="s">
        <v>49</v>
      </c>
      <c r="F81" s="13" t="s">
        <v>803</v>
      </c>
      <c r="G81" s="13" t="str">
        <f t="shared" si="2"/>
        <v>4.27/km</v>
      </c>
      <c r="H81" s="38">
        <f t="shared" si="3"/>
        <v>0.008854166666666666</v>
      </c>
      <c r="I81" s="38">
        <f>F81-INDEX($F$4:$F$1084,MATCH(D81,$D$4:$D$1084,0))</f>
        <v>0.0076273148148148125</v>
      </c>
    </row>
    <row r="82" spans="1:9" s="12" customFormat="1" ht="15" customHeight="1">
      <c r="A82" s="13">
        <v>79</v>
      </c>
      <c r="B82" s="37" t="s">
        <v>804</v>
      </c>
      <c r="C82" s="37" t="s">
        <v>805</v>
      </c>
      <c r="D82" s="13" t="s">
        <v>806</v>
      </c>
      <c r="E82" s="37" t="s">
        <v>68</v>
      </c>
      <c r="F82" s="13" t="s">
        <v>807</v>
      </c>
      <c r="G82" s="13" t="str">
        <f t="shared" si="2"/>
        <v>4.27/km</v>
      </c>
      <c r="H82" s="38">
        <f t="shared" si="3"/>
        <v>0.00890046296296296</v>
      </c>
      <c r="I82" s="38">
        <f>F82-INDEX($F$4:$F$1084,MATCH(D82,$D$4:$D$1084,0))</f>
        <v>0</v>
      </c>
    </row>
    <row r="83" spans="1:9" s="12" customFormat="1" ht="15" customHeight="1">
      <c r="A83" s="13">
        <v>80</v>
      </c>
      <c r="B83" s="37" t="s">
        <v>808</v>
      </c>
      <c r="C83" s="37" t="s">
        <v>92</v>
      </c>
      <c r="D83" s="13" t="s">
        <v>216</v>
      </c>
      <c r="E83" s="37" t="s">
        <v>133</v>
      </c>
      <c r="F83" s="13" t="s">
        <v>809</v>
      </c>
      <c r="G83" s="13" t="str">
        <f t="shared" si="2"/>
        <v>4.28/km</v>
      </c>
      <c r="H83" s="38">
        <f t="shared" si="3"/>
        <v>0.008946759259259262</v>
      </c>
      <c r="I83" s="38">
        <f>F83-INDEX($F$4:$F$1084,MATCH(D83,$D$4:$D$1084,0))</f>
        <v>0.00857638888888889</v>
      </c>
    </row>
    <row r="84" spans="1:9" ht="15" customHeight="1">
      <c r="A84" s="13">
        <v>81</v>
      </c>
      <c r="B84" s="37" t="s">
        <v>585</v>
      </c>
      <c r="C84" s="37" t="s">
        <v>810</v>
      </c>
      <c r="D84" s="13" t="s">
        <v>773</v>
      </c>
      <c r="E84" s="37" t="s">
        <v>57</v>
      </c>
      <c r="F84" s="13" t="s">
        <v>811</v>
      </c>
      <c r="G84" s="13" t="str">
        <f t="shared" si="2"/>
        <v>4.28/km</v>
      </c>
      <c r="H84" s="38">
        <f t="shared" si="3"/>
        <v>0.009027777777777777</v>
      </c>
      <c r="I84" s="38">
        <f>F84-INDEX($F$4:$F$1084,MATCH(D84,$D$4:$D$1084,0))</f>
        <v>0.0017361111111111084</v>
      </c>
    </row>
    <row r="85" spans="1:9" ht="15" customHeight="1">
      <c r="A85" s="13">
        <v>82</v>
      </c>
      <c r="B85" s="37" t="s">
        <v>812</v>
      </c>
      <c r="C85" s="37" t="s">
        <v>684</v>
      </c>
      <c r="D85" s="13" t="s">
        <v>216</v>
      </c>
      <c r="E85" s="37" t="s">
        <v>650</v>
      </c>
      <c r="F85" s="13" t="s">
        <v>811</v>
      </c>
      <c r="G85" s="13" t="str">
        <f t="shared" si="2"/>
        <v>4.28/km</v>
      </c>
      <c r="H85" s="38">
        <f t="shared" si="3"/>
        <v>0.009027777777777777</v>
      </c>
      <c r="I85" s="38">
        <f>F85-INDEX($F$4:$F$1084,MATCH(D85,$D$4:$D$1084,0))</f>
        <v>0.008657407407407405</v>
      </c>
    </row>
    <row r="86" spans="1:9" ht="15" customHeight="1">
      <c r="A86" s="13">
        <v>83</v>
      </c>
      <c r="B86" s="37" t="s">
        <v>813</v>
      </c>
      <c r="C86" s="37" t="s">
        <v>188</v>
      </c>
      <c r="D86" s="13" t="s">
        <v>699</v>
      </c>
      <c r="E86" s="37" t="s">
        <v>64</v>
      </c>
      <c r="F86" s="13" t="s">
        <v>814</v>
      </c>
      <c r="G86" s="13" t="str">
        <f t="shared" si="2"/>
        <v>4.29/km</v>
      </c>
      <c r="H86" s="38">
        <f t="shared" si="3"/>
        <v>0.009120370370370372</v>
      </c>
      <c r="I86" s="38">
        <f>F86-INDEX($F$4:$F$1084,MATCH(D86,$D$4:$D$1084,0))</f>
        <v>0.004375000000000004</v>
      </c>
    </row>
    <row r="87" spans="1:9" ht="15" customHeight="1">
      <c r="A87" s="13">
        <v>84</v>
      </c>
      <c r="B87" s="37" t="s">
        <v>815</v>
      </c>
      <c r="C87" s="37" t="s">
        <v>614</v>
      </c>
      <c r="D87" s="13" t="s">
        <v>624</v>
      </c>
      <c r="E87" s="37" t="s">
        <v>64</v>
      </c>
      <c r="F87" s="13" t="s">
        <v>816</v>
      </c>
      <c r="G87" s="13" t="str">
        <f t="shared" si="2"/>
        <v>4.30/km</v>
      </c>
      <c r="H87" s="38">
        <f t="shared" si="3"/>
        <v>0.009212962962962964</v>
      </c>
      <c r="I87" s="38">
        <f>F87-INDEX($F$4:$F$1084,MATCH(D87,$D$4:$D$1084,0))</f>
        <v>0.009212962962962964</v>
      </c>
    </row>
    <row r="88" spans="1:9" ht="15" customHeight="1">
      <c r="A88" s="13">
        <v>85</v>
      </c>
      <c r="B88" s="37" t="s">
        <v>817</v>
      </c>
      <c r="C88" s="37" t="s">
        <v>43</v>
      </c>
      <c r="D88" s="13" t="s">
        <v>216</v>
      </c>
      <c r="E88" s="37" t="s">
        <v>133</v>
      </c>
      <c r="F88" s="13" t="s">
        <v>816</v>
      </c>
      <c r="G88" s="13" t="str">
        <f t="shared" si="2"/>
        <v>4.30/km</v>
      </c>
      <c r="H88" s="38">
        <f t="shared" si="3"/>
        <v>0.009212962962962964</v>
      </c>
      <c r="I88" s="38">
        <f>F88-INDEX($F$4:$F$1084,MATCH(D88,$D$4:$D$1084,0))</f>
        <v>0.008842592592592593</v>
      </c>
    </row>
    <row r="89" spans="1:9" ht="15" customHeight="1">
      <c r="A89" s="13">
        <v>86</v>
      </c>
      <c r="B89" s="37" t="s">
        <v>818</v>
      </c>
      <c r="C89" s="37" t="s">
        <v>327</v>
      </c>
      <c r="D89" s="13" t="s">
        <v>216</v>
      </c>
      <c r="E89" s="37" t="s">
        <v>64</v>
      </c>
      <c r="F89" s="13" t="s">
        <v>819</v>
      </c>
      <c r="G89" s="13" t="str">
        <f t="shared" si="2"/>
        <v>4.30/km</v>
      </c>
      <c r="H89" s="38">
        <f t="shared" si="3"/>
        <v>0.009236111111111112</v>
      </c>
      <c r="I89" s="38">
        <f>F89-INDEX($F$4:$F$1084,MATCH(D89,$D$4:$D$1084,0))</f>
        <v>0.00886574074074074</v>
      </c>
    </row>
    <row r="90" spans="1:9" ht="15" customHeight="1">
      <c r="A90" s="13">
        <v>87</v>
      </c>
      <c r="B90" s="37" t="s">
        <v>820</v>
      </c>
      <c r="C90" s="37" t="s">
        <v>92</v>
      </c>
      <c r="D90" s="13" t="s">
        <v>633</v>
      </c>
      <c r="E90" s="37" t="s">
        <v>707</v>
      </c>
      <c r="F90" s="13" t="s">
        <v>821</v>
      </c>
      <c r="G90" s="13" t="str">
        <f t="shared" si="2"/>
        <v>4.32/km</v>
      </c>
      <c r="H90" s="38">
        <f t="shared" si="3"/>
        <v>0.009502314814814818</v>
      </c>
      <c r="I90" s="38">
        <f>F90-INDEX($F$4:$F$1084,MATCH(D90,$D$4:$D$1084,0))</f>
        <v>0.00856481481481482</v>
      </c>
    </row>
    <row r="91" spans="1:9" ht="15" customHeight="1">
      <c r="A91" s="13">
        <v>88</v>
      </c>
      <c r="B91" s="37" t="s">
        <v>206</v>
      </c>
      <c r="C91" s="37" t="s">
        <v>56</v>
      </c>
      <c r="D91" s="13" t="s">
        <v>216</v>
      </c>
      <c r="E91" s="37" t="s">
        <v>125</v>
      </c>
      <c r="F91" s="13" t="s">
        <v>822</v>
      </c>
      <c r="G91" s="13" t="str">
        <f t="shared" si="2"/>
        <v>4.35/km</v>
      </c>
      <c r="H91" s="38">
        <f t="shared" si="3"/>
        <v>0.009803240740740744</v>
      </c>
      <c r="I91" s="38">
        <f>F91-INDEX($F$4:$F$1084,MATCH(D91,$D$4:$D$1084,0))</f>
        <v>0.009432870370370373</v>
      </c>
    </row>
    <row r="92" spans="1:9" ht="15" customHeight="1">
      <c r="A92" s="13">
        <v>89</v>
      </c>
      <c r="B92" s="37" t="s">
        <v>823</v>
      </c>
      <c r="C92" s="37" t="s">
        <v>188</v>
      </c>
      <c r="D92" s="13" t="s">
        <v>645</v>
      </c>
      <c r="E92" s="37" t="s">
        <v>53</v>
      </c>
      <c r="F92" s="13" t="s">
        <v>824</v>
      </c>
      <c r="G92" s="13" t="str">
        <f t="shared" si="2"/>
        <v>4.35/km</v>
      </c>
      <c r="H92" s="38">
        <f t="shared" si="3"/>
        <v>0.009849537037037039</v>
      </c>
      <c r="I92" s="38">
        <f>F92-INDEX($F$4:$F$1084,MATCH(D92,$D$4:$D$1084,0))</f>
        <v>0.00837962962962963</v>
      </c>
    </row>
    <row r="93" spans="1:9" ht="15" customHeight="1">
      <c r="A93" s="13">
        <v>90</v>
      </c>
      <c r="B93" s="37" t="s">
        <v>825</v>
      </c>
      <c r="C93" s="37" t="s">
        <v>305</v>
      </c>
      <c r="D93" s="13" t="s">
        <v>773</v>
      </c>
      <c r="E93" s="37" t="s">
        <v>125</v>
      </c>
      <c r="F93" s="13" t="s">
        <v>826</v>
      </c>
      <c r="G93" s="13" t="str">
        <f t="shared" si="2"/>
        <v>4.36/km</v>
      </c>
      <c r="H93" s="38">
        <f t="shared" si="3"/>
        <v>0.00993055555555556</v>
      </c>
      <c r="I93" s="38">
        <f>F93-INDEX($F$4:$F$1084,MATCH(D93,$D$4:$D$1084,0))</f>
        <v>0.002638888888888892</v>
      </c>
    </row>
    <row r="94" spans="1:9" ht="15" customHeight="1">
      <c r="A94" s="13">
        <v>91</v>
      </c>
      <c r="B94" s="37" t="s">
        <v>827</v>
      </c>
      <c r="C94" s="37" t="s">
        <v>71</v>
      </c>
      <c r="D94" s="13" t="s">
        <v>216</v>
      </c>
      <c r="E94" s="37" t="s">
        <v>68</v>
      </c>
      <c r="F94" s="13" t="s">
        <v>828</v>
      </c>
      <c r="G94" s="13" t="str">
        <f t="shared" si="2"/>
        <v>4.37/km</v>
      </c>
      <c r="H94" s="38">
        <f t="shared" si="3"/>
        <v>0.009988425925925928</v>
      </c>
      <c r="I94" s="38">
        <f>F94-INDEX($F$4:$F$1084,MATCH(D94,$D$4:$D$1084,0))</f>
        <v>0.009618055555555557</v>
      </c>
    </row>
    <row r="95" spans="1:9" ht="15" customHeight="1">
      <c r="A95" s="13">
        <v>92</v>
      </c>
      <c r="B95" s="37" t="s">
        <v>829</v>
      </c>
      <c r="C95" s="37" t="s">
        <v>830</v>
      </c>
      <c r="D95" s="13" t="s">
        <v>659</v>
      </c>
      <c r="E95" s="37" t="s">
        <v>93</v>
      </c>
      <c r="F95" s="13" t="s">
        <v>831</v>
      </c>
      <c r="G95" s="13" t="str">
        <f t="shared" si="2"/>
        <v>4.38/km</v>
      </c>
      <c r="H95" s="38">
        <f t="shared" si="3"/>
        <v>0.010173611111111112</v>
      </c>
      <c r="I95" s="38">
        <f>F95-INDEX($F$4:$F$1084,MATCH(D95,$D$4:$D$1084,0))</f>
        <v>0.007245370370370371</v>
      </c>
    </row>
    <row r="96" spans="1:9" ht="15" customHeight="1">
      <c r="A96" s="13">
        <v>93</v>
      </c>
      <c r="B96" s="37" t="s">
        <v>832</v>
      </c>
      <c r="C96" s="37" t="s">
        <v>514</v>
      </c>
      <c r="D96" s="13" t="s">
        <v>694</v>
      </c>
      <c r="E96" s="37" t="s">
        <v>64</v>
      </c>
      <c r="F96" s="13" t="s">
        <v>833</v>
      </c>
      <c r="G96" s="13" t="str">
        <f t="shared" si="2"/>
        <v>4.39/km</v>
      </c>
      <c r="H96" s="38">
        <f t="shared" si="3"/>
        <v>0.010266203703703701</v>
      </c>
      <c r="I96" s="38">
        <f>F96-INDEX($F$4:$F$1084,MATCH(D96,$D$4:$D$1084,0))</f>
        <v>0.00571759259259259</v>
      </c>
    </row>
    <row r="97" spans="1:9" ht="15" customHeight="1">
      <c r="A97" s="13">
        <v>94</v>
      </c>
      <c r="B97" s="37" t="s">
        <v>74</v>
      </c>
      <c r="C97" s="37" t="s">
        <v>642</v>
      </c>
      <c r="D97" s="13" t="s">
        <v>699</v>
      </c>
      <c r="E97" s="37" t="s">
        <v>76</v>
      </c>
      <c r="F97" s="13" t="s">
        <v>834</v>
      </c>
      <c r="G97" s="13" t="str">
        <f t="shared" si="2"/>
        <v>4.39/km</v>
      </c>
      <c r="H97" s="38">
        <f t="shared" si="3"/>
        <v>0.010324074074074076</v>
      </c>
      <c r="I97" s="38">
        <f>F97-INDEX($F$4:$F$1084,MATCH(D97,$D$4:$D$1084,0))</f>
        <v>0.005578703703703707</v>
      </c>
    </row>
    <row r="98" spans="1:9" ht="15" customHeight="1">
      <c r="A98" s="13">
        <v>95</v>
      </c>
      <c r="B98" s="37" t="s">
        <v>835</v>
      </c>
      <c r="C98" s="37" t="s">
        <v>327</v>
      </c>
      <c r="D98" s="13" t="s">
        <v>806</v>
      </c>
      <c r="E98" s="37" t="s">
        <v>125</v>
      </c>
      <c r="F98" s="13" t="s">
        <v>836</v>
      </c>
      <c r="G98" s="13" t="str">
        <f t="shared" si="2"/>
        <v>4.41/km</v>
      </c>
      <c r="H98" s="38">
        <f t="shared" si="3"/>
        <v>0.01047453703703704</v>
      </c>
      <c r="I98" s="38">
        <f>F98-INDEX($F$4:$F$1084,MATCH(D98,$D$4:$D$1084,0))</f>
        <v>0.0015740740740740784</v>
      </c>
    </row>
    <row r="99" spans="1:9" ht="15" customHeight="1">
      <c r="A99" s="13">
        <v>96</v>
      </c>
      <c r="B99" s="37" t="s">
        <v>837</v>
      </c>
      <c r="C99" s="37" t="s">
        <v>92</v>
      </c>
      <c r="D99" s="13" t="s">
        <v>624</v>
      </c>
      <c r="E99" s="37" t="s">
        <v>16</v>
      </c>
      <c r="F99" s="13" t="s">
        <v>838</v>
      </c>
      <c r="G99" s="13" t="str">
        <f t="shared" si="2"/>
        <v>4.42/km</v>
      </c>
      <c r="H99" s="38">
        <f t="shared" si="3"/>
        <v>0.010578703703703701</v>
      </c>
      <c r="I99" s="38">
        <f>F99-INDEX($F$4:$F$1084,MATCH(D99,$D$4:$D$1084,0))</f>
        <v>0.010578703703703701</v>
      </c>
    </row>
    <row r="100" spans="1:9" ht="15" customHeight="1">
      <c r="A100" s="13">
        <v>97</v>
      </c>
      <c r="B100" s="37" t="s">
        <v>839</v>
      </c>
      <c r="C100" s="37" t="s">
        <v>67</v>
      </c>
      <c r="D100" s="13" t="s">
        <v>734</v>
      </c>
      <c r="E100" s="37" t="s">
        <v>646</v>
      </c>
      <c r="F100" s="13" t="s">
        <v>840</v>
      </c>
      <c r="G100" s="13" t="str">
        <f t="shared" si="2"/>
        <v>4.42/km</v>
      </c>
      <c r="H100" s="38">
        <f t="shared" si="3"/>
        <v>0.010590277777777782</v>
      </c>
      <c r="I100" s="38">
        <f>F100-INDEX($F$4:$F$1084,MATCH(D100,$D$4:$D$1084,0))</f>
        <v>0.004780092592592596</v>
      </c>
    </row>
    <row r="101" spans="1:9" ht="15" customHeight="1">
      <c r="A101" s="13">
        <v>98</v>
      </c>
      <c r="B101" s="37" t="s">
        <v>815</v>
      </c>
      <c r="C101" s="37" t="s">
        <v>67</v>
      </c>
      <c r="D101" s="13" t="s">
        <v>633</v>
      </c>
      <c r="E101" s="37" t="s">
        <v>707</v>
      </c>
      <c r="F101" s="13" t="s">
        <v>841</v>
      </c>
      <c r="G101" s="13" t="str">
        <f t="shared" si="2"/>
        <v>4.43/km</v>
      </c>
      <c r="H101" s="38">
        <f t="shared" si="3"/>
        <v>0.010763888888888892</v>
      </c>
      <c r="I101" s="38">
        <f>F101-INDEX($F$4:$F$1084,MATCH(D101,$D$4:$D$1084,0))</f>
        <v>0.009826388888888895</v>
      </c>
    </row>
    <row r="102" spans="1:9" ht="15" customHeight="1">
      <c r="A102" s="13">
        <v>99</v>
      </c>
      <c r="B102" s="37" t="s">
        <v>842</v>
      </c>
      <c r="C102" s="37" t="s">
        <v>60</v>
      </c>
      <c r="D102" s="13" t="s">
        <v>645</v>
      </c>
      <c r="E102" s="37" t="s">
        <v>185</v>
      </c>
      <c r="F102" s="13" t="s">
        <v>843</v>
      </c>
      <c r="G102" s="13" t="str">
        <f t="shared" si="2"/>
        <v>4.44/km</v>
      </c>
      <c r="H102" s="38">
        <f t="shared" si="3"/>
        <v>0.010902777777777775</v>
      </c>
      <c r="I102" s="38">
        <f>F102-INDEX($F$4:$F$1084,MATCH(D102,$D$4:$D$1084,0))</f>
        <v>0.009432870370370366</v>
      </c>
    </row>
    <row r="103" spans="1:9" ht="15" customHeight="1">
      <c r="A103" s="13">
        <v>100</v>
      </c>
      <c r="B103" s="37" t="s">
        <v>844</v>
      </c>
      <c r="C103" s="37" t="s">
        <v>196</v>
      </c>
      <c r="D103" s="13" t="s">
        <v>659</v>
      </c>
      <c r="E103" s="37" t="s">
        <v>133</v>
      </c>
      <c r="F103" s="13" t="s">
        <v>845</v>
      </c>
      <c r="G103" s="13" t="str">
        <f t="shared" si="2"/>
        <v>4.45/km</v>
      </c>
      <c r="H103" s="38">
        <f t="shared" si="3"/>
        <v>0.01099537037037037</v>
      </c>
      <c r="I103" s="38">
        <f>F103-INDEX($F$4:$F$1084,MATCH(D103,$D$4:$D$1084,0))</f>
        <v>0.008067129629629629</v>
      </c>
    </row>
    <row r="104" spans="1:9" ht="15" customHeight="1">
      <c r="A104" s="13">
        <v>101</v>
      </c>
      <c r="B104" s="37" t="s">
        <v>846</v>
      </c>
      <c r="C104" s="37" t="s">
        <v>847</v>
      </c>
      <c r="D104" s="13" t="s">
        <v>659</v>
      </c>
      <c r="E104" s="37" t="s">
        <v>64</v>
      </c>
      <c r="F104" s="13" t="s">
        <v>848</v>
      </c>
      <c r="G104" s="13" t="str">
        <f t="shared" si="2"/>
        <v>4.46/km</v>
      </c>
      <c r="H104" s="38">
        <f t="shared" si="3"/>
        <v>0.011041666666666665</v>
      </c>
      <c r="I104" s="38">
        <f>F104-INDEX($F$4:$F$1084,MATCH(D104,$D$4:$D$1084,0))</f>
        <v>0.008113425925925923</v>
      </c>
    </row>
    <row r="105" spans="1:9" ht="15" customHeight="1">
      <c r="A105" s="13">
        <v>102</v>
      </c>
      <c r="B105" s="37" t="s">
        <v>849</v>
      </c>
      <c r="C105" s="37" t="s">
        <v>149</v>
      </c>
      <c r="D105" s="13" t="s">
        <v>633</v>
      </c>
      <c r="E105" s="37" t="s">
        <v>49</v>
      </c>
      <c r="F105" s="13" t="s">
        <v>850</v>
      </c>
      <c r="G105" s="13" t="str">
        <f t="shared" si="2"/>
        <v>4.47/km</v>
      </c>
      <c r="H105" s="38">
        <f t="shared" si="3"/>
        <v>0.011157407407407408</v>
      </c>
      <c r="I105" s="38">
        <f>F105-INDEX($F$4:$F$1084,MATCH(D105,$D$4:$D$1084,0))</f>
        <v>0.01021990740740741</v>
      </c>
    </row>
    <row r="106" spans="1:9" ht="15" customHeight="1">
      <c r="A106" s="13">
        <v>103</v>
      </c>
      <c r="B106" s="37" t="s">
        <v>851</v>
      </c>
      <c r="C106" s="37" t="s">
        <v>149</v>
      </c>
      <c r="D106" s="13" t="s">
        <v>645</v>
      </c>
      <c r="E106" s="37" t="s">
        <v>57</v>
      </c>
      <c r="F106" s="13" t="s">
        <v>850</v>
      </c>
      <c r="G106" s="13" t="str">
        <f t="shared" si="2"/>
        <v>4.47/km</v>
      </c>
      <c r="H106" s="38">
        <f t="shared" si="3"/>
        <v>0.011157407407407408</v>
      </c>
      <c r="I106" s="38">
        <f>F106-INDEX($F$4:$F$1084,MATCH(D106,$D$4:$D$1084,0))</f>
        <v>0.009687499999999998</v>
      </c>
    </row>
    <row r="107" spans="1:9" ht="15" customHeight="1">
      <c r="A107" s="13">
        <v>104</v>
      </c>
      <c r="B107" s="37" t="s">
        <v>852</v>
      </c>
      <c r="C107" s="37" t="s">
        <v>505</v>
      </c>
      <c r="D107" s="13" t="s">
        <v>699</v>
      </c>
      <c r="E107" s="37" t="s">
        <v>64</v>
      </c>
      <c r="F107" s="13" t="s">
        <v>853</v>
      </c>
      <c r="G107" s="13" t="str">
        <f t="shared" si="2"/>
        <v>4.48/km</v>
      </c>
      <c r="H107" s="38">
        <f t="shared" si="3"/>
        <v>0.011342592592592592</v>
      </c>
      <c r="I107" s="38">
        <f>F107-INDEX($F$4:$F$1084,MATCH(D107,$D$4:$D$1084,0))</f>
        <v>0.006597222222222223</v>
      </c>
    </row>
    <row r="108" spans="1:9" ht="15" customHeight="1">
      <c r="A108" s="13">
        <v>105</v>
      </c>
      <c r="B108" s="37" t="s">
        <v>854</v>
      </c>
      <c r="C108" s="37" t="s">
        <v>755</v>
      </c>
      <c r="D108" s="13" t="s">
        <v>734</v>
      </c>
      <c r="E108" s="37" t="s">
        <v>125</v>
      </c>
      <c r="F108" s="13" t="s">
        <v>855</v>
      </c>
      <c r="G108" s="13" t="str">
        <f t="shared" si="2"/>
        <v>4.48/km</v>
      </c>
      <c r="H108" s="38">
        <f t="shared" si="3"/>
        <v>0.011365740740740746</v>
      </c>
      <c r="I108" s="38">
        <f>F108-INDEX($F$4:$F$1084,MATCH(D108,$D$4:$D$1084,0))</f>
        <v>0.00555555555555556</v>
      </c>
    </row>
    <row r="109" spans="1:9" ht="15" customHeight="1">
      <c r="A109" s="13">
        <v>106</v>
      </c>
      <c r="B109" s="37" t="s">
        <v>856</v>
      </c>
      <c r="C109" s="37" t="s">
        <v>269</v>
      </c>
      <c r="D109" s="13" t="s">
        <v>773</v>
      </c>
      <c r="E109" s="37" t="s">
        <v>125</v>
      </c>
      <c r="F109" s="13" t="s">
        <v>857</v>
      </c>
      <c r="G109" s="13" t="str">
        <f t="shared" si="2"/>
        <v>4.49/km</v>
      </c>
      <c r="H109" s="38">
        <f t="shared" si="3"/>
        <v>0.011412037037037033</v>
      </c>
      <c r="I109" s="38">
        <f>F109-INDEX($F$4:$F$1084,MATCH(D109,$D$4:$D$1084,0))</f>
        <v>0.0041203703703703645</v>
      </c>
    </row>
    <row r="110" spans="1:9" ht="15" customHeight="1">
      <c r="A110" s="13">
        <v>107</v>
      </c>
      <c r="B110" s="37" t="s">
        <v>714</v>
      </c>
      <c r="C110" s="37" t="s">
        <v>269</v>
      </c>
      <c r="D110" s="13" t="s">
        <v>858</v>
      </c>
      <c r="E110" s="37" t="s">
        <v>125</v>
      </c>
      <c r="F110" s="13" t="s">
        <v>857</v>
      </c>
      <c r="G110" s="13" t="str">
        <f t="shared" si="2"/>
        <v>4.49/km</v>
      </c>
      <c r="H110" s="38">
        <f t="shared" si="3"/>
        <v>0.011412037037037033</v>
      </c>
      <c r="I110" s="38">
        <f>F110-INDEX($F$4:$F$1084,MATCH(D110,$D$4:$D$1084,0))</f>
        <v>0</v>
      </c>
    </row>
    <row r="111" spans="1:9" ht="15" customHeight="1">
      <c r="A111" s="13">
        <v>108</v>
      </c>
      <c r="B111" s="37" t="s">
        <v>788</v>
      </c>
      <c r="C111" s="37" t="s">
        <v>402</v>
      </c>
      <c r="D111" s="13" t="s">
        <v>694</v>
      </c>
      <c r="E111" s="37" t="s">
        <v>57</v>
      </c>
      <c r="F111" s="13" t="s">
        <v>859</v>
      </c>
      <c r="G111" s="13" t="str">
        <f t="shared" si="2"/>
        <v>4.53/km</v>
      </c>
      <c r="H111" s="38">
        <f t="shared" si="3"/>
        <v>0.011840277777777776</v>
      </c>
      <c r="I111" s="38">
        <f>F111-INDEX($F$4:$F$1084,MATCH(D111,$D$4:$D$1084,0))</f>
        <v>0.007291666666666665</v>
      </c>
    </row>
    <row r="112" spans="1:9" ht="15" customHeight="1">
      <c r="A112" s="13">
        <v>109</v>
      </c>
      <c r="B112" s="37" t="s">
        <v>860</v>
      </c>
      <c r="C112" s="37" t="s">
        <v>60</v>
      </c>
      <c r="D112" s="13" t="s">
        <v>624</v>
      </c>
      <c r="E112" s="37" t="s">
        <v>49</v>
      </c>
      <c r="F112" s="13" t="s">
        <v>861</v>
      </c>
      <c r="G112" s="13" t="str">
        <f t="shared" si="2"/>
        <v>4.55/km</v>
      </c>
      <c r="H112" s="38">
        <f t="shared" si="3"/>
        <v>0.012071759259259261</v>
      </c>
      <c r="I112" s="38">
        <f>F112-INDEX($F$4:$F$1084,MATCH(D112,$D$4:$D$1084,0))</f>
        <v>0.012071759259259261</v>
      </c>
    </row>
    <row r="113" spans="1:9" ht="15" customHeight="1">
      <c r="A113" s="13">
        <v>110</v>
      </c>
      <c r="B113" s="37" t="s">
        <v>862</v>
      </c>
      <c r="C113" s="37" t="s">
        <v>293</v>
      </c>
      <c r="D113" s="13" t="s">
        <v>645</v>
      </c>
      <c r="E113" s="37" t="s">
        <v>16</v>
      </c>
      <c r="F113" s="13" t="s">
        <v>863</v>
      </c>
      <c r="G113" s="13" t="str">
        <f t="shared" si="2"/>
        <v>4.55/km</v>
      </c>
      <c r="H113" s="38">
        <f t="shared" si="3"/>
        <v>0.012141203703703703</v>
      </c>
      <c r="I113" s="38">
        <f>F113-INDEX($F$4:$F$1084,MATCH(D113,$D$4:$D$1084,0))</f>
        <v>0.010671296296296293</v>
      </c>
    </row>
    <row r="114" spans="1:9" ht="15" customHeight="1">
      <c r="A114" s="13">
        <v>111</v>
      </c>
      <c r="B114" s="37" t="s">
        <v>47</v>
      </c>
      <c r="C114" s="37" t="s">
        <v>579</v>
      </c>
      <c r="D114" s="13" t="s">
        <v>694</v>
      </c>
      <c r="E114" s="37" t="s">
        <v>13</v>
      </c>
      <c r="F114" s="13" t="s">
        <v>864</v>
      </c>
      <c r="G114" s="13" t="str">
        <f t="shared" si="2"/>
        <v>4.57/km</v>
      </c>
      <c r="H114" s="38">
        <f t="shared" si="3"/>
        <v>0.012326388888888894</v>
      </c>
      <c r="I114" s="38">
        <f>F114-INDEX($F$4:$F$1084,MATCH(D114,$D$4:$D$1084,0))</f>
        <v>0.007777777777777783</v>
      </c>
    </row>
    <row r="115" spans="1:9" ht="15" customHeight="1">
      <c r="A115" s="13">
        <v>112</v>
      </c>
      <c r="B115" s="37" t="s">
        <v>86</v>
      </c>
      <c r="C115" s="37" t="s">
        <v>757</v>
      </c>
      <c r="D115" s="13" t="s">
        <v>639</v>
      </c>
      <c r="E115" s="37" t="s">
        <v>53</v>
      </c>
      <c r="F115" s="13" t="s">
        <v>865</v>
      </c>
      <c r="G115" s="13" t="str">
        <f t="shared" si="2"/>
        <v>4.57/km</v>
      </c>
      <c r="H115" s="38">
        <f t="shared" si="3"/>
        <v>0.012372685185185188</v>
      </c>
      <c r="I115" s="38">
        <f>F115-INDEX($F$4:$F$1084,MATCH(D115,$D$4:$D$1084,0))</f>
        <v>0.011145833333333334</v>
      </c>
    </row>
    <row r="116" spans="1:9" ht="15" customHeight="1">
      <c r="A116" s="13">
        <v>113</v>
      </c>
      <c r="B116" s="37" t="s">
        <v>419</v>
      </c>
      <c r="C116" s="37" t="s">
        <v>866</v>
      </c>
      <c r="D116" s="13" t="s">
        <v>858</v>
      </c>
      <c r="E116" s="37" t="s">
        <v>349</v>
      </c>
      <c r="F116" s="13" t="s">
        <v>867</v>
      </c>
      <c r="G116" s="13" t="str">
        <f t="shared" si="2"/>
        <v>5.03/km</v>
      </c>
      <c r="H116" s="38">
        <f t="shared" si="3"/>
        <v>0.013043981481481483</v>
      </c>
      <c r="I116" s="38">
        <f>F116-INDEX($F$4:$F$1084,MATCH(D116,$D$4:$D$1084,0))</f>
        <v>0.0016319444444444497</v>
      </c>
    </row>
    <row r="117" spans="1:9" ht="15" customHeight="1">
      <c r="A117" s="13">
        <v>114</v>
      </c>
      <c r="B117" s="37" t="s">
        <v>868</v>
      </c>
      <c r="C117" s="37" t="s">
        <v>386</v>
      </c>
      <c r="D117" s="13" t="s">
        <v>659</v>
      </c>
      <c r="E117" s="37" t="s">
        <v>185</v>
      </c>
      <c r="F117" s="13" t="s">
        <v>869</v>
      </c>
      <c r="G117" s="13" t="str">
        <f t="shared" si="2"/>
        <v>5.03/km</v>
      </c>
      <c r="H117" s="38">
        <f t="shared" si="3"/>
        <v>0.01306712962962963</v>
      </c>
      <c r="I117" s="38">
        <f>F117-INDEX($F$4:$F$1084,MATCH(D117,$D$4:$D$1084,0))</f>
        <v>0.010138888888888888</v>
      </c>
    </row>
    <row r="118" spans="1:9" ht="15" customHeight="1">
      <c r="A118" s="13">
        <v>115</v>
      </c>
      <c r="B118" s="37" t="s">
        <v>870</v>
      </c>
      <c r="C118" s="37" t="s">
        <v>458</v>
      </c>
      <c r="D118" s="13" t="s">
        <v>694</v>
      </c>
      <c r="E118" s="37" t="s">
        <v>64</v>
      </c>
      <c r="F118" s="13" t="s">
        <v>871</v>
      </c>
      <c r="G118" s="13" t="str">
        <f t="shared" si="2"/>
        <v>5.05/km</v>
      </c>
      <c r="H118" s="38">
        <f t="shared" si="3"/>
        <v>0.013252314814814814</v>
      </c>
      <c r="I118" s="38">
        <f>F118-INDEX($F$4:$F$1084,MATCH(D118,$D$4:$D$1084,0))</f>
        <v>0.008703703703703703</v>
      </c>
    </row>
    <row r="119" spans="1:9" ht="15" customHeight="1">
      <c r="A119" s="13">
        <v>116</v>
      </c>
      <c r="B119" s="37" t="s">
        <v>872</v>
      </c>
      <c r="C119" s="37" t="s">
        <v>873</v>
      </c>
      <c r="D119" s="13" t="s">
        <v>858</v>
      </c>
      <c r="E119" s="37" t="s">
        <v>64</v>
      </c>
      <c r="F119" s="13" t="s">
        <v>874</v>
      </c>
      <c r="G119" s="13" t="str">
        <f t="shared" si="2"/>
        <v>5.13/km</v>
      </c>
      <c r="H119" s="38">
        <f t="shared" si="3"/>
        <v>0.01424768518518519</v>
      </c>
      <c r="I119" s="38">
        <f>F119-INDEX($F$4:$F$1084,MATCH(D119,$D$4:$D$1084,0))</f>
        <v>0.0028356481481481566</v>
      </c>
    </row>
    <row r="120" spans="1:9" ht="15" customHeight="1">
      <c r="A120" s="13">
        <v>117</v>
      </c>
      <c r="B120" s="37" t="s">
        <v>139</v>
      </c>
      <c r="C120" s="37" t="s">
        <v>875</v>
      </c>
      <c r="D120" s="13" t="s">
        <v>624</v>
      </c>
      <c r="E120" s="37" t="s">
        <v>16</v>
      </c>
      <c r="F120" s="13" t="s">
        <v>874</v>
      </c>
      <c r="G120" s="13" t="str">
        <f t="shared" si="2"/>
        <v>5.13/km</v>
      </c>
      <c r="H120" s="38">
        <f t="shared" si="3"/>
        <v>0.01424768518518519</v>
      </c>
      <c r="I120" s="38">
        <f>F120-INDEX($F$4:$F$1084,MATCH(D120,$D$4:$D$1084,0))</f>
        <v>0.01424768518518519</v>
      </c>
    </row>
    <row r="121" spans="1:9" ht="15" customHeight="1">
      <c r="A121" s="13">
        <v>118</v>
      </c>
      <c r="B121" s="37" t="s">
        <v>876</v>
      </c>
      <c r="C121" s="37" t="s">
        <v>60</v>
      </c>
      <c r="D121" s="13" t="s">
        <v>624</v>
      </c>
      <c r="E121" s="37" t="s">
        <v>16</v>
      </c>
      <c r="F121" s="13" t="s">
        <v>877</v>
      </c>
      <c r="G121" s="13" t="str">
        <f t="shared" si="2"/>
        <v>5.13/km</v>
      </c>
      <c r="H121" s="38">
        <f t="shared" si="3"/>
        <v>0.014259259259259256</v>
      </c>
      <c r="I121" s="38">
        <f>F121-INDEX($F$4:$F$1084,MATCH(D121,$D$4:$D$1084,0))</f>
        <v>0.014259259259259256</v>
      </c>
    </row>
    <row r="122" spans="1:9" ht="15" customHeight="1">
      <c r="A122" s="13">
        <v>119</v>
      </c>
      <c r="B122" s="37" t="s">
        <v>332</v>
      </c>
      <c r="C122" s="37" t="s">
        <v>149</v>
      </c>
      <c r="D122" s="13" t="s">
        <v>624</v>
      </c>
      <c r="E122" s="37" t="s">
        <v>133</v>
      </c>
      <c r="F122" s="13" t="s">
        <v>878</v>
      </c>
      <c r="G122" s="13" t="str">
        <f t="shared" si="2"/>
        <v>5.14/km</v>
      </c>
      <c r="H122" s="38">
        <f t="shared" si="3"/>
        <v>0.014270833333333337</v>
      </c>
      <c r="I122" s="38">
        <f>F122-INDEX($F$4:$F$1084,MATCH(D122,$D$4:$D$1084,0))</f>
        <v>0.014270833333333337</v>
      </c>
    </row>
    <row r="123" spans="1:9" ht="15" customHeight="1">
      <c r="A123" s="13">
        <v>120</v>
      </c>
      <c r="B123" s="37" t="s">
        <v>879</v>
      </c>
      <c r="C123" s="37" t="s">
        <v>63</v>
      </c>
      <c r="D123" s="13" t="s">
        <v>633</v>
      </c>
      <c r="E123" s="37" t="s">
        <v>93</v>
      </c>
      <c r="F123" s="13" t="s">
        <v>880</v>
      </c>
      <c r="G123" s="13" t="str">
        <f t="shared" si="2"/>
        <v>5.17/km</v>
      </c>
      <c r="H123" s="38">
        <f t="shared" si="3"/>
        <v>0.0146875</v>
      </c>
      <c r="I123" s="38">
        <f>F123-INDEX($F$4:$F$1084,MATCH(D123,$D$4:$D$1084,0))</f>
        <v>0.013750000000000002</v>
      </c>
    </row>
    <row r="124" spans="1:9" ht="15" customHeight="1">
      <c r="A124" s="13">
        <v>121</v>
      </c>
      <c r="B124" s="37" t="s">
        <v>881</v>
      </c>
      <c r="C124" s="37" t="s">
        <v>882</v>
      </c>
      <c r="D124" s="13" t="s">
        <v>806</v>
      </c>
      <c r="E124" s="37" t="s">
        <v>64</v>
      </c>
      <c r="F124" s="13" t="s">
        <v>883</v>
      </c>
      <c r="G124" s="13" t="str">
        <f t="shared" si="2"/>
        <v>5.19/km</v>
      </c>
      <c r="H124" s="38">
        <f t="shared" si="3"/>
        <v>0.01487268518518519</v>
      </c>
      <c r="I124" s="38">
        <f>F124-INDEX($F$4:$F$1084,MATCH(D124,$D$4:$D$1084,0))</f>
        <v>0.0059722222222222295</v>
      </c>
    </row>
    <row r="125" spans="1:9" ht="15" customHeight="1">
      <c r="A125" s="13">
        <v>122</v>
      </c>
      <c r="B125" s="37" t="s">
        <v>884</v>
      </c>
      <c r="C125" s="37" t="s">
        <v>885</v>
      </c>
      <c r="D125" s="13" t="s">
        <v>694</v>
      </c>
      <c r="E125" s="37" t="s">
        <v>467</v>
      </c>
      <c r="F125" s="13" t="s">
        <v>886</v>
      </c>
      <c r="G125" s="13" t="str">
        <f t="shared" si="2"/>
        <v>5.21/km</v>
      </c>
      <c r="H125" s="38">
        <f t="shared" si="3"/>
        <v>0.015092592592592595</v>
      </c>
      <c r="I125" s="38">
        <f>F125-INDEX($F$4:$F$1084,MATCH(D125,$D$4:$D$1084,0))</f>
        <v>0.010543981481481484</v>
      </c>
    </row>
    <row r="126" spans="1:9" ht="15" customHeight="1">
      <c r="A126" s="13">
        <v>123</v>
      </c>
      <c r="B126" s="37" t="s">
        <v>887</v>
      </c>
      <c r="C126" s="37" t="s">
        <v>553</v>
      </c>
      <c r="D126" s="13" t="s">
        <v>734</v>
      </c>
      <c r="E126" s="37" t="s">
        <v>467</v>
      </c>
      <c r="F126" s="13" t="s">
        <v>888</v>
      </c>
      <c r="G126" s="13" t="str">
        <f t="shared" si="2"/>
        <v>5.21/km</v>
      </c>
      <c r="H126" s="38">
        <f t="shared" si="3"/>
        <v>0.015127314814814816</v>
      </c>
      <c r="I126" s="38">
        <f>F126-INDEX($F$4:$F$1084,MATCH(D126,$D$4:$D$1084,0))</f>
        <v>0.00931712962962963</v>
      </c>
    </row>
    <row r="127" spans="1:9" ht="15" customHeight="1">
      <c r="A127" s="13">
        <v>124</v>
      </c>
      <c r="B127" s="37" t="s">
        <v>889</v>
      </c>
      <c r="C127" s="37" t="s">
        <v>890</v>
      </c>
      <c r="D127" s="13" t="s">
        <v>734</v>
      </c>
      <c r="E127" s="37" t="s">
        <v>467</v>
      </c>
      <c r="F127" s="13" t="s">
        <v>891</v>
      </c>
      <c r="G127" s="13" t="str">
        <f t="shared" si="2"/>
        <v>5.21/km</v>
      </c>
      <c r="H127" s="38">
        <f t="shared" si="3"/>
        <v>0.01513888888888889</v>
      </c>
      <c r="I127" s="38">
        <f>F127-INDEX($F$4:$F$1084,MATCH(D127,$D$4:$D$1084,0))</f>
        <v>0.009328703703703704</v>
      </c>
    </row>
    <row r="128" spans="1:9" ht="15" customHeight="1">
      <c r="A128" s="13">
        <v>125</v>
      </c>
      <c r="B128" s="37" t="s">
        <v>680</v>
      </c>
      <c r="C128" s="37" t="s">
        <v>282</v>
      </c>
      <c r="D128" s="13" t="s">
        <v>892</v>
      </c>
      <c r="E128" s="37" t="s">
        <v>893</v>
      </c>
      <c r="F128" s="13" t="s">
        <v>894</v>
      </c>
      <c r="G128" s="13" t="str">
        <f t="shared" si="2"/>
        <v>5.21/km</v>
      </c>
      <c r="H128" s="38">
        <f t="shared" si="3"/>
        <v>0.01517361111111111</v>
      </c>
      <c r="I128" s="38">
        <f>F128-INDEX($F$4:$F$1084,MATCH(D128,$D$4:$D$1084,0))</f>
        <v>0</v>
      </c>
    </row>
    <row r="129" spans="1:9" ht="15" customHeight="1">
      <c r="A129" s="13">
        <v>126</v>
      </c>
      <c r="B129" s="37" t="s">
        <v>895</v>
      </c>
      <c r="C129" s="37" t="s">
        <v>128</v>
      </c>
      <c r="D129" s="13" t="s">
        <v>694</v>
      </c>
      <c r="E129" s="37" t="s">
        <v>57</v>
      </c>
      <c r="F129" s="13" t="s">
        <v>896</v>
      </c>
      <c r="G129" s="13" t="str">
        <f t="shared" si="2"/>
        <v>5.28/km</v>
      </c>
      <c r="H129" s="38">
        <f t="shared" si="3"/>
        <v>0.015925925925925927</v>
      </c>
      <c r="I129" s="38">
        <f>F129-INDEX($F$4:$F$1084,MATCH(D129,$D$4:$D$1084,0))</f>
        <v>0.011377314814814816</v>
      </c>
    </row>
    <row r="130" spans="1:9" ht="15" customHeight="1">
      <c r="A130" s="13">
        <v>127</v>
      </c>
      <c r="B130" s="37" t="s">
        <v>897</v>
      </c>
      <c r="C130" s="37" t="s">
        <v>595</v>
      </c>
      <c r="D130" s="13" t="s">
        <v>694</v>
      </c>
      <c r="E130" s="37" t="s">
        <v>16</v>
      </c>
      <c r="F130" s="13" t="s">
        <v>898</v>
      </c>
      <c r="G130" s="13" t="str">
        <f t="shared" si="2"/>
        <v>5.28/km</v>
      </c>
      <c r="H130" s="38">
        <f t="shared" si="3"/>
        <v>0.015949074074074074</v>
      </c>
      <c r="I130" s="38">
        <f>F130-INDEX($F$4:$F$1084,MATCH(D130,$D$4:$D$1084,0))</f>
        <v>0.011400462962962963</v>
      </c>
    </row>
    <row r="131" spans="1:9" ht="15" customHeight="1">
      <c r="A131" s="13">
        <v>128</v>
      </c>
      <c r="B131" s="37" t="s">
        <v>448</v>
      </c>
      <c r="C131" s="37" t="s">
        <v>67</v>
      </c>
      <c r="D131" s="13" t="s">
        <v>806</v>
      </c>
      <c r="E131" s="37" t="s">
        <v>125</v>
      </c>
      <c r="F131" s="13" t="s">
        <v>899</v>
      </c>
      <c r="G131" s="13" t="str">
        <f t="shared" si="2"/>
        <v>5.29/km</v>
      </c>
      <c r="H131" s="38">
        <f t="shared" si="3"/>
        <v>0.01603009259259259</v>
      </c>
      <c r="I131" s="38">
        <f>F131-INDEX($F$4:$F$1084,MATCH(D131,$D$4:$D$1084,0))</f>
        <v>0.007129629629629628</v>
      </c>
    </row>
    <row r="132" spans="1:9" ht="15" customHeight="1">
      <c r="A132" s="13">
        <v>129</v>
      </c>
      <c r="B132" s="37" t="s">
        <v>900</v>
      </c>
      <c r="C132" s="37" t="s">
        <v>79</v>
      </c>
      <c r="D132" s="13" t="s">
        <v>633</v>
      </c>
      <c r="E132" s="37" t="s">
        <v>30</v>
      </c>
      <c r="F132" s="13" t="s">
        <v>901</v>
      </c>
      <c r="G132" s="13" t="str">
        <f aca="true" t="shared" si="4" ref="G132:G139">TEXT(INT((HOUR(F132)*3600+MINUTE(F132)*60+SECOND(F132))/$I$2/60),"0")&amp;"."&amp;TEXT(MOD((HOUR(F132)*3600+MINUTE(F132)*60+SECOND(F132))/$I$2,60),"00")&amp;"/km"</f>
        <v>5.32/km</v>
      </c>
      <c r="H132" s="38">
        <f aca="true" t="shared" si="5" ref="H132:H139">F132-$F$4</f>
        <v>0.016412037037037037</v>
      </c>
      <c r="I132" s="38">
        <f>F132-INDEX($F$4:$F$1084,MATCH(D132,$D$4:$D$1084,0))</f>
        <v>0.01547453703703704</v>
      </c>
    </row>
    <row r="133" spans="1:9" ht="15" customHeight="1">
      <c r="A133" s="13">
        <v>130</v>
      </c>
      <c r="B133" s="37" t="s">
        <v>902</v>
      </c>
      <c r="C133" s="37" t="s">
        <v>903</v>
      </c>
      <c r="D133" s="13" t="s">
        <v>734</v>
      </c>
      <c r="E133" s="37" t="s">
        <v>106</v>
      </c>
      <c r="F133" s="13" t="s">
        <v>904</v>
      </c>
      <c r="G133" s="13" t="str">
        <f t="shared" si="4"/>
        <v>5.37/km</v>
      </c>
      <c r="H133" s="38">
        <f t="shared" si="5"/>
        <v>0.01701388888888889</v>
      </c>
      <c r="I133" s="38">
        <f>F133-INDEX($F$4:$F$1084,MATCH(D133,$D$4:$D$1084,0))</f>
        <v>0.011203703703703705</v>
      </c>
    </row>
    <row r="134" spans="1:9" ht="15" customHeight="1">
      <c r="A134" s="13">
        <v>131</v>
      </c>
      <c r="B134" s="37" t="s">
        <v>905</v>
      </c>
      <c r="C134" s="37" t="s">
        <v>906</v>
      </c>
      <c r="D134" s="13" t="s">
        <v>694</v>
      </c>
      <c r="E134" s="37" t="s">
        <v>125</v>
      </c>
      <c r="F134" s="13" t="s">
        <v>907</v>
      </c>
      <c r="G134" s="13" t="str">
        <f t="shared" si="4"/>
        <v>5.38/km</v>
      </c>
      <c r="H134" s="38">
        <f t="shared" si="5"/>
        <v>0.017141203703703707</v>
      </c>
      <c r="I134" s="38">
        <f>F134-INDEX($F$4:$F$1084,MATCH(D134,$D$4:$D$1084,0))</f>
        <v>0.012592592592592596</v>
      </c>
    </row>
    <row r="135" spans="1:9" ht="15" customHeight="1">
      <c r="A135" s="13">
        <v>132</v>
      </c>
      <c r="B135" s="37" t="s">
        <v>178</v>
      </c>
      <c r="C135" s="37" t="s">
        <v>60</v>
      </c>
      <c r="D135" s="13" t="s">
        <v>806</v>
      </c>
      <c r="E135" s="37" t="s">
        <v>180</v>
      </c>
      <c r="F135" s="13" t="s">
        <v>908</v>
      </c>
      <c r="G135" s="13" t="str">
        <f t="shared" si="4"/>
        <v>5.39/km</v>
      </c>
      <c r="H135" s="38">
        <f t="shared" si="5"/>
        <v>0.017268518518518523</v>
      </c>
      <c r="I135" s="38">
        <f>F135-INDEX($F$4:$F$1084,MATCH(D135,$D$4:$D$1084,0))</f>
        <v>0.008368055555555563</v>
      </c>
    </row>
    <row r="136" spans="1:9" ht="15" customHeight="1">
      <c r="A136" s="13">
        <v>133</v>
      </c>
      <c r="B136" s="37" t="s">
        <v>909</v>
      </c>
      <c r="C136" s="37" t="s">
        <v>128</v>
      </c>
      <c r="D136" s="13" t="s">
        <v>858</v>
      </c>
      <c r="E136" s="37" t="s">
        <v>64</v>
      </c>
      <c r="F136" s="13" t="s">
        <v>910</v>
      </c>
      <c r="G136" s="13" t="str">
        <f t="shared" si="4"/>
        <v>5.45/km</v>
      </c>
      <c r="H136" s="38">
        <f t="shared" si="5"/>
        <v>0.017858796296296296</v>
      </c>
      <c r="I136" s="38">
        <f>F136-INDEX($F$4:$F$1084,MATCH(D136,$D$4:$D$1084,0))</f>
        <v>0.006446759259259263</v>
      </c>
    </row>
    <row r="137" spans="1:9" ht="15" customHeight="1">
      <c r="A137" s="13">
        <v>134</v>
      </c>
      <c r="B137" s="37" t="s">
        <v>911</v>
      </c>
      <c r="C137" s="37" t="s">
        <v>912</v>
      </c>
      <c r="D137" s="13" t="s">
        <v>694</v>
      </c>
      <c r="E137" s="37" t="s">
        <v>64</v>
      </c>
      <c r="F137" s="13" t="s">
        <v>913</v>
      </c>
      <c r="G137" s="13" t="str">
        <f t="shared" si="4"/>
        <v>5.45/km</v>
      </c>
      <c r="H137" s="38">
        <f t="shared" si="5"/>
        <v>0.01787037037037037</v>
      </c>
      <c r="I137" s="38">
        <f>F137-INDEX($F$4:$F$1084,MATCH(D137,$D$4:$D$1084,0))</f>
        <v>0.013321759259259259</v>
      </c>
    </row>
    <row r="138" spans="1:9" ht="15" customHeight="1">
      <c r="A138" s="13">
        <v>135</v>
      </c>
      <c r="B138" s="37" t="s">
        <v>914</v>
      </c>
      <c r="C138" s="37" t="s">
        <v>220</v>
      </c>
      <c r="D138" s="13" t="s">
        <v>699</v>
      </c>
      <c r="E138" s="37" t="s">
        <v>467</v>
      </c>
      <c r="F138" s="13" t="s">
        <v>915</v>
      </c>
      <c r="G138" s="13" t="str">
        <f t="shared" si="4"/>
        <v>5.59/km</v>
      </c>
      <c r="H138" s="38">
        <f t="shared" si="5"/>
        <v>0.019560185185185187</v>
      </c>
      <c r="I138" s="38">
        <f>F138-INDEX($F$4:$F$1084,MATCH(D138,$D$4:$D$1084,0))</f>
        <v>0.014814814814814819</v>
      </c>
    </row>
    <row r="139" spans="1:9" ht="15" customHeight="1">
      <c r="A139" s="16">
        <v>136</v>
      </c>
      <c r="B139" s="39" t="s">
        <v>916</v>
      </c>
      <c r="C139" s="39" t="s">
        <v>917</v>
      </c>
      <c r="D139" s="16" t="s">
        <v>659</v>
      </c>
      <c r="E139" s="39" t="s">
        <v>467</v>
      </c>
      <c r="F139" s="16" t="s">
        <v>918</v>
      </c>
      <c r="G139" s="16" t="str">
        <f t="shared" si="4"/>
        <v>6.06/km</v>
      </c>
      <c r="H139" s="40">
        <f t="shared" si="5"/>
        <v>0.02028935185185185</v>
      </c>
      <c r="I139" s="40">
        <f>F139-INDEX($F$4:$F$1084,MATCH(D139,$D$4:$D$1084,0))</f>
        <v>0.01736111111111111</v>
      </c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ht="15" customHeight="1"/>
    <row r="153" ht="15" customHeight="1"/>
    <row r="154" ht="15" customHeight="1"/>
    <row r="155" spans="2:6" s="1" customFormat="1" ht="15" customHeight="1">
      <c r="B155"/>
      <c r="C155"/>
      <c r="D155" s="2"/>
      <c r="F155" s="2"/>
    </row>
    <row r="156" spans="2:6" s="1" customFormat="1" ht="15" customHeight="1">
      <c r="B156"/>
      <c r="C156"/>
      <c r="D156" s="2"/>
      <c r="F156" s="2"/>
    </row>
    <row r="157" spans="2:6" s="1" customFormat="1" ht="15" customHeight="1">
      <c r="B157"/>
      <c r="C157"/>
      <c r="D157" s="2"/>
      <c r="F157" s="2"/>
    </row>
    <row r="158" spans="2:6" s="1" customFormat="1" ht="15" customHeight="1">
      <c r="B158"/>
      <c r="C158"/>
      <c r="D158" s="2"/>
      <c r="F158" s="2"/>
    </row>
    <row r="159" spans="2:6" s="1" customFormat="1" ht="15" customHeight="1">
      <c r="B159"/>
      <c r="C159"/>
      <c r="D159" s="2"/>
      <c r="F159" s="2"/>
    </row>
    <row r="160" spans="2:6" s="1" customFormat="1" ht="15" customHeight="1">
      <c r="B160"/>
      <c r="C160"/>
      <c r="D160" s="2"/>
      <c r="F160" s="2"/>
    </row>
    <row r="161" spans="2:6" s="1" customFormat="1" ht="15" customHeight="1">
      <c r="B161"/>
      <c r="C161"/>
      <c r="D161" s="2"/>
      <c r="F161" s="2"/>
    </row>
  </sheetData>
  <sheetProtection/>
  <autoFilter ref="A3:I16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Maratonina di Montalto</v>
      </c>
      <c r="B1" s="20"/>
      <c r="C1" s="20"/>
    </row>
    <row r="2" spans="1:3" ht="33" customHeight="1">
      <c r="A2" s="21" t="s">
        <v>919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12</v>
      </c>
    </row>
    <row r="4" spans="1:3" ht="15" customHeight="1">
      <c r="A4" s="23">
        <v>1</v>
      </c>
      <c r="B4" s="41" t="s">
        <v>64</v>
      </c>
      <c r="C4" s="42">
        <v>22</v>
      </c>
    </row>
    <row r="5" spans="1:3" ht="15" customHeight="1">
      <c r="A5" s="26">
        <v>2</v>
      </c>
      <c r="B5" s="31" t="s">
        <v>650</v>
      </c>
      <c r="C5" s="43">
        <v>10</v>
      </c>
    </row>
    <row r="6" spans="1:3" ht="15" customHeight="1">
      <c r="A6" s="26">
        <v>3</v>
      </c>
      <c r="B6" s="31" t="s">
        <v>125</v>
      </c>
      <c r="C6" s="43">
        <v>10</v>
      </c>
    </row>
    <row r="7" spans="1:3" ht="15" customHeight="1">
      <c r="A7" s="26">
        <v>4</v>
      </c>
      <c r="B7" s="31" t="s">
        <v>16</v>
      </c>
      <c r="C7" s="43">
        <v>10</v>
      </c>
    </row>
    <row r="8" spans="1:3" ht="15" customHeight="1">
      <c r="A8" s="26">
        <v>5</v>
      </c>
      <c r="B8" s="31" t="s">
        <v>49</v>
      </c>
      <c r="C8" s="43">
        <v>10</v>
      </c>
    </row>
    <row r="9" spans="1:3" ht="15" customHeight="1">
      <c r="A9" s="26">
        <v>6</v>
      </c>
      <c r="B9" s="31" t="s">
        <v>106</v>
      </c>
      <c r="C9" s="43">
        <v>7</v>
      </c>
    </row>
    <row r="10" spans="1:3" ht="15" customHeight="1">
      <c r="A10" s="26">
        <v>7</v>
      </c>
      <c r="B10" s="31" t="s">
        <v>57</v>
      </c>
      <c r="C10" s="43">
        <v>6</v>
      </c>
    </row>
    <row r="11" spans="1:3" ht="15" customHeight="1">
      <c r="A11" s="26">
        <v>8</v>
      </c>
      <c r="B11" s="31" t="s">
        <v>133</v>
      </c>
      <c r="C11" s="43">
        <v>6</v>
      </c>
    </row>
    <row r="12" spans="1:3" ht="15" customHeight="1">
      <c r="A12" s="26">
        <v>9</v>
      </c>
      <c r="B12" s="31" t="s">
        <v>467</v>
      </c>
      <c r="C12" s="43">
        <v>5</v>
      </c>
    </row>
    <row r="13" spans="1:3" ht="15" customHeight="1">
      <c r="A13" s="26">
        <v>10</v>
      </c>
      <c r="B13" s="31" t="s">
        <v>45</v>
      </c>
      <c r="C13" s="43">
        <v>5</v>
      </c>
    </row>
    <row r="14" spans="1:3" ht="15" customHeight="1">
      <c r="A14" s="26">
        <v>11</v>
      </c>
      <c r="B14" s="31" t="s">
        <v>68</v>
      </c>
      <c r="C14" s="43">
        <v>4</v>
      </c>
    </row>
    <row r="15" spans="1:3" ht="15" customHeight="1">
      <c r="A15" s="26">
        <v>12</v>
      </c>
      <c r="B15" s="31" t="s">
        <v>89</v>
      </c>
      <c r="C15" s="43">
        <v>4</v>
      </c>
    </row>
    <row r="16" spans="1:3" ht="15" customHeight="1">
      <c r="A16" s="26">
        <v>13</v>
      </c>
      <c r="B16" s="31" t="s">
        <v>185</v>
      </c>
      <c r="C16" s="43">
        <v>4</v>
      </c>
    </row>
    <row r="17" spans="1:3" ht="15" customHeight="1">
      <c r="A17" s="26">
        <v>14</v>
      </c>
      <c r="B17" s="31" t="s">
        <v>53</v>
      </c>
      <c r="C17" s="43">
        <v>3</v>
      </c>
    </row>
    <row r="18" spans="1:3" ht="15" customHeight="1">
      <c r="A18" s="26">
        <v>15</v>
      </c>
      <c r="B18" s="31" t="s">
        <v>697</v>
      </c>
      <c r="C18" s="43">
        <v>3</v>
      </c>
    </row>
    <row r="19" spans="1:3" ht="15" customHeight="1">
      <c r="A19" s="26">
        <v>16</v>
      </c>
      <c r="B19" s="31" t="s">
        <v>707</v>
      </c>
      <c r="C19" s="43">
        <v>3</v>
      </c>
    </row>
    <row r="20" spans="1:3" ht="15" customHeight="1">
      <c r="A20" s="26">
        <v>17</v>
      </c>
      <c r="B20" s="31" t="s">
        <v>102</v>
      </c>
      <c r="C20" s="43">
        <v>3</v>
      </c>
    </row>
    <row r="21" spans="1:3" ht="15" customHeight="1">
      <c r="A21" s="29">
        <v>18</v>
      </c>
      <c r="B21" s="44" t="s">
        <v>76</v>
      </c>
      <c r="C21" s="45">
        <v>3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2011-04-14T17:45:16Z</dcterms:modified>
  <cp:category/>
  <cp:version/>
  <cp:contentType/>
  <cp:contentStatus/>
</cp:coreProperties>
</file>