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'Individuale'!$A$4:$J$230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<sst xmlns="http://schemas.openxmlformats.org/spreadsheetml/2006/main" count="972" uniqueCount="421">
  <si>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</si>
  <si>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</si>
  <si>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</si>
  <si>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</si>
  <si>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</si>
  <si>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</si>
  <si>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</si>
  <si>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</si>
  <si>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</si>
  <si>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</si>
  <si>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</si>
  <si>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</si>
  <si>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</si>
  <si>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DOMENICO</t>
  </si>
  <si>
    <t>MASSIMILIANO</t>
  </si>
  <si>
    <t>ANDREA</t>
  </si>
  <si>
    <t>ANTONIO</t>
  </si>
  <si>
    <t>GIUSEPPE</t>
  </si>
  <si>
    <t>GIULIO</t>
  </si>
  <si>
    <t>DANIELE</t>
  </si>
  <si>
    <t>MANCINI</t>
  </si>
  <si>
    <t>VINCENZO</t>
  </si>
  <si>
    <t>ANTONELLO</t>
  </si>
  <si>
    <t>FABIO</t>
  </si>
  <si>
    <t>TOP RUNNERS CASTELLI ROMANI</t>
  </si>
  <si>
    <t>MATTEO</t>
  </si>
  <si>
    <t>ALESSANDRO</t>
  </si>
  <si>
    <t>FRANCESCO</t>
  </si>
  <si>
    <t>SALVATORE</t>
  </si>
  <si>
    <t>MICHELE</t>
  </si>
  <si>
    <t>MARIO</t>
  </si>
  <si>
    <t>FELICE</t>
  </si>
  <si>
    <t>STEFANO</t>
  </si>
  <si>
    <t>MAURO</t>
  </si>
  <si>
    <t>MARCO</t>
  </si>
  <si>
    <t>ROBERTO</t>
  </si>
  <si>
    <t>MASSIMO</t>
  </si>
  <si>
    <t>ALDO</t>
  </si>
  <si>
    <t>PAOLO</t>
  </si>
  <si>
    <t>FAIOLA</t>
  </si>
  <si>
    <t>ANGELO</t>
  </si>
  <si>
    <t>CARLO</t>
  </si>
  <si>
    <t>ALBERTO</t>
  </si>
  <si>
    <t>ROSSI</t>
  </si>
  <si>
    <t>RENZO</t>
  </si>
  <si>
    <t>BRUNO</t>
  </si>
  <si>
    <t>SARA</t>
  </si>
  <si>
    <t>FABRIZIO</t>
  </si>
  <si>
    <t>POL. CIOCIARA ANTONIO FAVA</t>
  </si>
  <si>
    <t>GIORGIO</t>
  </si>
  <si>
    <t>CLAUDIO</t>
  </si>
  <si>
    <t>BIANCHI</t>
  </si>
  <si>
    <t>MAURIZIO</t>
  </si>
  <si>
    <t>LUCIANO</t>
  </si>
  <si>
    <t>LUCA</t>
  </si>
  <si>
    <t>FILIPPO</t>
  </si>
  <si>
    <t>RAPALI</t>
  </si>
  <si>
    <t>MAGGI</t>
  </si>
  <si>
    <t>SANDRO</t>
  </si>
  <si>
    <t>LUIGI</t>
  </si>
  <si>
    <t>GAETANO</t>
  </si>
  <si>
    <t>CARMINE</t>
  </si>
  <si>
    <t>CSI</t>
  </si>
  <si>
    <t>ATLETICA CECCANO</t>
  </si>
  <si>
    <t>ALFREDO</t>
  </si>
  <si>
    <t>DANIELA</t>
  </si>
  <si>
    <t>AICS</t>
  </si>
  <si>
    <t>PIERO</t>
  </si>
  <si>
    <t>LAURA</t>
  </si>
  <si>
    <t>ENRICO</t>
  </si>
  <si>
    <t>FIORE</t>
  </si>
  <si>
    <t>UISP LATINA</t>
  </si>
  <si>
    <t>IVANO</t>
  </si>
  <si>
    <t>EMILIO</t>
  </si>
  <si>
    <t>ARMANDO</t>
  </si>
  <si>
    <t>ROBERTA</t>
  </si>
  <si>
    <t>RENATO</t>
  </si>
  <si>
    <t>PAOLA</t>
  </si>
  <si>
    <t>GIANCARLO</t>
  </si>
  <si>
    <t>ROMANO</t>
  </si>
  <si>
    <t>D'ALESSANDRO</t>
  </si>
  <si>
    <t>GIANNI</t>
  </si>
  <si>
    <t>ANNA</t>
  </si>
  <si>
    <t>CARLA</t>
  </si>
  <si>
    <t>DI BIASI</t>
  </si>
  <si>
    <t>A.S.D. ROCCAGORGA</t>
  </si>
  <si>
    <t>STEFANIA</t>
  </si>
  <si>
    <t>CASTELLANO</t>
  </si>
  <si>
    <t>RITA</t>
  </si>
  <si>
    <t>FERNANDO</t>
  </si>
  <si>
    <t>TONINO</t>
  </si>
  <si>
    <t>AGOSTINO</t>
  </si>
  <si>
    <t>MASTROIANNI</t>
  </si>
  <si>
    <t>SIMONA</t>
  </si>
  <si>
    <t>VOLPE</t>
  </si>
  <si>
    <t>MARIA</t>
  </si>
  <si>
    <t>CRISTIAN</t>
  </si>
  <si>
    <t>GIORGIA</t>
  </si>
  <si>
    <t>GUGLIELMO</t>
  </si>
  <si>
    <t>NUOVA PODISTICA LATINA</t>
  </si>
  <si>
    <t>PIERLUIGI</t>
  </si>
  <si>
    <t>FIORINI</t>
  </si>
  <si>
    <t>FRANCA</t>
  </si>
  <si>
    <t>COZZOLINO</t>
  </si>
  <si>
    <t>DE ANGELIS</t>
  </si>
  <si>
    <t>MICHELINA</t>
  </si>
  <si>
    <t>MASULLO</t>
  </si>
  <si>
    <t>DE MARCO</t>
  </si>
  <si>
    <t>NATASCIA</t>
  </si>
  <si>
    <t>MUSA</t>
  </si>
  <si>
    <t>D'AMORE</t>
  </si>
  <si>
    <t>A.S.D. PODISTICA SOLIDARIETA'</t>
  </si>
  <si>
    <t>M_A20</t>
  </si>
  <si>
    <t>M_C30</t>
  </si>
  <si>
    <t>VISCI</t>
  </si>
  <si>
    <t>ASD ATLETICA GRAN SASSO</t>
  </si>
  <si>
    <t>M_F45</t>
  </si>
  <si>
    <t>CIARMATORE</t>
  </si>
  <si>
    <t>M_D35</t>
  </si>
  <si>
    <t>S.S. LAZIO ATLETICA LEGGERA</t>
  </si>
  <si>
    <t>ASD FONDI RUNNERS 2010</t>
  </si>
  <si>
    <t>M_E40</t>
  </si>
  <si>
    <t>W_A20</t>
  </si>
  <si>
    <t>M_G50</t>
  </si>
  <si>
    <t>M_H55</t>
  </si>
  <si>
    <t>A.S.D. PODISTICA TERRACINA</t>
  </si>
  <si>
    <t>ASD ATLETICA CITTA DEI PAPI</t>
  </si>
  <si>
    <t>POLI GOLFO OPES</t>
  </si>
  <si>
    <t>M_I60</t>
  </si>
  <si>
    <t>OLIMPIC MARINA</t>
  </si>
  <si>
    <t>ASD PODISTICA AVIS PRIVERNO</t>
  </si>
  <si>
    <t>W_D35</t>
  </si>
  <si>
    <t>SUBIACO</t>
  </si>
  <si>
    <t>CAPRARO</t>
  </si>
  <si>
    <t>ELPIDIO</t>
  </si>
  <si>
    <t>FITNESS MONTELLO</t>
  </si>
  <si>
    <t>W_E40</t>
  </si>
  <si>
    <t>UISP LAZIO SUD-EST</t>
  </si>
  <si>
    <t>MARCHEGIANI</t>
  </si>
  <si>
    <t>PODISTICA PONTINIA</t>
  </si>
  <si>
    <t>PODISTICA APRILIA</t>
  </si>
  <si>
    <t>BALDACCHINO</t>
  </si>
  <si>
    <t>ATLETICA LATINA</t>
  </si>
  <si>
    <t>SESSA</t>
  </si>
  <si>
    <t>M_L65</t>
  </si>
  <si>
    <t>ATLETICA HERMADA</t>
  </si>
  <si>
    <t>DI TROCCHIO</t>
  </si>
  <si>
    <t>W_F45</t>
  </si>
  <si>
    <t>PANZAVOLTA</t>
  </si>
  <si>
    <t>W_C30</t>
  </si>
  <si>
    <t>M_M70</t>
  </si>
  <si>
    <t>PUNZETTI</t>
  </si>
  <si>
    <t>ROSA MARIA</t>
  </si>
  <si>
    <t>CARROCCIA</t>
  </si>
  <si>
    <t>RIZZI</t>
  </si>
  <si>
    <t>BUONOCORE</t>
  </si>
  <si>
    <t>W_G50</t>
  </si>
  <si>
    <t>DEMURU</t>
  </si>
  <si>
    <t>W_H55</t>
  </si>
  <si>
    <t>AMATORI ATL. POMEZIA</t>
  </si>
  <si>
    <t>CIARLA</t>
  </si>
  <si>
    <t>ALBERTA</t>
  </si>
  <si>
    <t>ASD ATLETICA AMATORI VELLETRI</t>
  </si>
  <si>
    <t>GRADELLINI</t>
  </si>
  <si>
    <t>W_I60</t>
  </si>
  <si>
    <t>ABBADINI</t>
  </si>
  <si>
    <t>POLSINELLI</t>
  </si>
  <si>
    <t>ANNA FELICITA</t>
  </si>
  <si>
    <t>AGRESTI</t>
  </si>
  <si>
    <t>FONISTO</t>
  </si>
  <si>
    <t>ASTER</t>
  </si>
  <si>
    <t>TARTAGLIA</t>
  </si>
  <si>
    <t>ALVARO</t>
  </si>
  <si>
    <t>NARDI</t>
  </si>
  <si>
    <t>ATLETICA SETINA</t>
  </si>
  <si>
    <t>PESOLI</t>
  </si>
  <si>
    <t>ROSATI</t>
  </si>
  <si>
    <t>STACHURSKA</t>
  </si>
  <si>
    <t>NAIMO</t>
  </si>
  <si>
    <t>ADIUTORI</t>
  </si>
  <si>
    <t>EMILIANO</t>
  </si>
  <si>
    <t>SIMONE</t>
  </si>
  <si>
    <t>DAMIANO</t>
  </si>
  <si>
    <t>FEDERICO</t>
  </si>
  <si>
    <t>ALESSIO</t>
  </si>
  <si>
    <t>COLASANTI</t>
  </si>
  <si>
    <t>FRANCESCA</t>
  </si>
  <si>
    <t>URBANI</t>
  </si>
  <si>
    <t>AMICI PARCO CASTELLI ROMANI</t>
  </si>
  <si>
    <t>FABBRI</t>
  </si>
  <si>
    <t>UISP ROMA</t>
  </si>
  <si>
    <t>RICCARDO</t>
  </si>
  <si>
    <t>MARINELLI</t>
  </si>
  <si>
    <t>GUIDO</t>
  </si>
  <si>
    <t>MARCELLO</t>
  </si>
  <si>
    <t>DAVID</t>
  </si>
  <si>
    <t>GIANLUCA</t>
  </si>
  <si>
    <t>DIEGO</t>
  </si>
  <si>
    <t>GIORGI</t>
  </si>
  <si>
    <t>MARIANI</t>
  </si>
  <si>
    <t>FRANCO</t>
  </si>
  <si>
    <t>ANTONELLA</t>
  </si>
  <si>
    <t>EMANUELA</t>
  </si>
  <si>
    <t>ALESSANDRA</t>
  </si>
  <si>
    <t>SANTONI</t>
  </si>
  <si>
    <t>FERRARI</t>
  </si>
  <si>
    <t>PELLICCIONI</t>
  </si>
  <si>
    <t>VITALE</t>
  </si>
  <si>
    <t>CICCONI</t>
  </si>
  <si>
    <t>BARBARA</t>
  </si>
  <si>
    <t>LUCIANI</t>
  </si>
  <si>
    <t>BIANCHINI</t>
  </si>
  <si>
    <t>GIAMPIERO</t>
  </si>
  <si>
    <t>TESTA</t>
  </si>
  <si>
    <t>FRANCIOSI</t>
  </si>
  <si>
    <t>CHIARA</t>
  </si>
  <si>
    <t>ALESSIA</t>
  </si>
  <si>
    <t>GRECO</t>
  </si>
  <si>
    <t>GABRIELLA</t>
  </si>
  <si>
    <t>MANUELA</t>
  </si>
  <si>
    <t>CLAUDIA</t>
  </si>
  <si>
    <t>CRISTINA</t>
  </si>
  <si>
    <t>CHIOMINTO</t>
  </si>
  <si>
    <t>PAONE</t>
  </si>
  <si>
    <t>CATENA</t>
  </si>
  <si>
    <t>EDOARDO</t>
  </si>
  <si>
    <t>BERNARDI</t>
  </si>
  <si>
    <t>A.S.D. FREE RUNNERS</t>
  </si>
  <si>
    <t>GUGLIELMI</t>
  </si>
  <si>
    <t>FELICI</t>
  </si>
  <si>
    <t>A.S. ROMA ROAD R.CLUB</t>
  </si>
  <si>
    <t>TIZIANO</t>
  </si>
  <si>
    <t>MONTI</t>
  </si>
  <si>
    <t>SERAFINI</t>
  </si>
  <si>
    <t>CORRADINI</t>
  </si>
  <si>
    <t>PIERINO</t>
  </si>
  <si>
    <t>CELANI</t>
  </si>
  <si>
    <t>PALUZZI</t>
  </si>
  <si>
    <t>GENZANO MARATHON</t>
  </si>
  <si>
    <t>TALONE</t>
  </si>
  <si>
    <t>RINALDI</t>
  </si>
  <si>
    <t>OLIVIERI</t>
  </si>
  <si>
    <t>MARZIO</t>
  </si>
  <si>
    <t>ROMANI</t>
  </si>
  <si>
    <t>MONIA</t>
  </si>
  <si>
    <t>PRIMO</t>
  </si>
  <si>
    <t>MECONI</t>
  </si>
  <si>
    <t>ORIANA</t>
  </si>
  <si>
    <t>RUSSO</t>
  </si>
  <si>
    <t>FILALI</t>
  </si>
  <si>
    <t>TAYEB</t>
  </si>
  <si>
    <t>PAPOCCIA</t>
  </si>
  <si>
    <t>POD. AMATORI MOROLO</t>
  </si>
  <si>
    <t>DI LORETO</t>
  </si>
  <si>
    <t>ASD ACLI JANSSEN</t>
  </si>
  <si>
    <t>TADDEI</t>
  </si>
  <si>
    <t>RUN FOR FUN</t>
  </si>
  <si>
    <t>DI CAPRIO</t>
  </si>
  <si>
    <t>MIDDEI</t>
  </si>
  <si>
    <t>LAPOMARDA</t>
  </si>
  <si>
    <t>RUNNERS CLUB ANAGNI</t>
  </si>
  <si>
    <t>GIARDULLI</t>
  </si>
  <si>
    <t>A.S.D. ATL. POMEZIA AUTO 2000</t>
  </si>
  <si>
    <t>FLAMINI</t>
  </si>
  <si>
    <t>FALLONI</t>
  </si>
  <si>
    <t>LUCCHETTI</t>
  </si>
  <si>
    <t>U.S. QUERCIA ROVERETO</t>
  </si>
  <si>
    <t>CAVOLA</t>
  </si>
  <si>
    <t>ATL. LARIANO RUNNING CLUB</t>
  </si>
  <si>
    <t>TODINI</t>
  </si>
  <si>
    <t>MARCONI</t>
  </si>
  <si>
    <t>MAGNO</t>
  </si>
  <si>
    <t>ACCILI</t>
  </si>
  <si>
    <t>ATL. AURORA SEGNI</t>
  </si>
  <si>
    <t>CECCONI</t>
  </si>
  <si>
    <t>BASTIANELLI</t>
  </si>
  <si>
    <t>BOVOLENTA</t>
  </si>
  <si>
    <t>SIMONTE</t>
  </si>
  <si>
    <t>BELARDINI</t>
  </si>
  <si>
    <t>DI SPIRITO</t>
  </si>
  <si>
    <t>IABONI</t>
  </si>
  <si>
    <t>ASD PODISTICA LUCO DEI MARSI</t>
  </si>
  <si>
    <t>ZACCAGNINI</t>
  </si>
  <si>
    <t>D'ACHILLE</t>
  </si>
  <si>
    <t>CELLUCCI</t>
  </si>
  <si>
    <t>VENERINO</t>
  </si>
  <si>
    <t>PROTANI</t>
  </si>
  <si>
    <t>U.S. SANGIORGESE</t>
  </si>
  <si>
    <t>BOTTONI</t>
  </si>
  <si>
    <t>CIARDI</t>
  </si>
  <si>
    <t>GERMANO</t>
  </si>
  <si>
    <t>SQUILLANTE</t>
  </si>
  <si>
    <t>MACARIO</t>
  </si>
  <si>
    <t>GUADAGNINO</t>
  </si>
  <si>
    <t>VASTOLA</t>
  </si>
  <si>
    <t>ATL. B.GATE RIUNITE SERMONETA</t>
  </si>
  <si>
    <t>VENTRE</t>
  </si>
  <si>
    <t>ASD WE RUN LATINA</t>
  </si>
  <si>
    <t>GIORDANI</t>
  </si>
  <si>
    <t>MORICONI</t>
  </si>
  <si>
    <t>CHIMERA</t>
  </si>
  <si>
    <t>BORDIN</t>
  </si>
  <si>
    <t>LEANDRI</t>
  </si>
  <si>
    <t>PIERMARTERI</t>
  </si>
  <si>
    <t>D'ALBENZO</t>
  </si>
  <si>
    <t>MAJCHRZAK</t>
  </si>
  <si>
    <t>DE MARZI</t>
  </si>
  <si>
    <t>FERRAIUOLO</t>
  </si>
  <si>
    <t>A.S.D. TOTAL FITNESS NETTUNO</t>
  </si>
  <si>
    <t>INCITTI</t>
  </si>
  <si>
    <t>BORRO</t>
  </si>
  <si>
    <t>RICASOLI</t>
  </si>
  <si>
    <t>CASENTINI</t>
  </si>
  <si>
    <t>SALERNO</t>
  </si>
  <si>
    <t>OLIMPIA NOVA ATHLETICA NETTUNO</t>
  </si>
  <si>
    <t>CETRANCOLO</t>
  </si>
  <si>
    <t>QUATTROCCHI</t>
  </si>
  <si>
    <t>LEOTTA</t>
  </si>
  <si>
    <t>GOFFREDO</t>
  </si>
  <si>
    <t>MONTEFERRI</t>
  </si>
  <si>
    <t>TACCONI</t>
  </si>
  <si>
    <t>VELLUCCI</t>
  </si>
  <si>
    <t>NORCIA</t>
  </si>
  <si>
    <t>CAROLA</t>
  </si>
  <si>
    <t>PELLACCHI</t>
  </si>
  <si>
    <t>TRANCHINI</t>
  </si>
  <si>
    <t>MANSILLA</t>
  </si>
  <si>
    <t>ANABEL</t>
  </si>
  <si>
    <t>SOPRANO</t>
  </si>
  <si>
    <t>CIANFARANI</t>
  </si>
  <si>
    <t>TETTI</t>
  </si>
  <si>
    <t>PIETROSANTI</t>
  </si>
  <si>
    <t>CECCHINI</t>
  </si>
  <si>
    <t>MARA</t>
  </si>
  <si>
    <t>ROMAGGIOLI</t>
  </si>
  <si>
    <t>BRUSCIANO</t>
  </si>
  <si>
    <t>TROCCHI</t>
  </si>
  <si>
    <t>SABATINO</t>
  </si>
  <si>
    <t>SALVO</t>
  </si>
  <si>
    <t>DE MARCHIS</t>
  </si>
  <si>
    <t>MOIRA</t>
  </si>
  <si>
    <t>TACCHETTI BLASI</t>
  </si>
  <si>
    <t>FRATTARELLI</t>
  </si>
  <si>
    <t>CIOETA</t>
  </si>
  <si>
    <t>CALICIOTTI</t>
  </si>
  <si>
    <t>MASTRACCI</t>
  </si>
  <si>
    <t>PALOSSI</t>
  </si>
  <si>
    <t>SANSONETTI</t>
  </si>
  <si>
    <t>MARTUCCI</t>
  </si>
  <si>
    <t>DI GIACOMANTONIO</t>
  </si>
  <si>
    <t>DI TULLIO</t>
  </si>
  <si>
    <t>FANELLI</t>
  </si>
  <si>
    <t>PIGINI</t>
  </si>
  <si>
    <t>FABRIZI</t>
  </si>
  <si>
    <t>PEZZICA</t>
  </si>
  <si>
    <t>STRACARRARA</t>
  </si>
  <si>
    <t>ELIGIO</t>
  </si>
  <si>
    <t>CIARDULLO</t>
  </si>
  <si>
    <t>ASD MES COLLEFERRO</t>
  </si>
  <si>
    <t>NICOLO'</t>
  </si>
  <si>
    <t>CUGINI</t>
  </si>
  <si>
    <t>NOVAGA</t>
  </si>
  <si>
    <t>ERMACORA</t>
  </si>
  <si>
    <t>CHINAGLIA</t>
  </si>
  <si>
    <t>ASD ATLETICA LT 80</t>
  </si>
  <si>
    <t>BAGAGLINI</t>
  </si>
  <si>
    <t>ALCINI</t>
  </si>
  <si>
    <t>MEDAGLIA</t>
  </si>
  <si>
    <t>MARCOTULLI</t>
  </si>
  <si>
    <t>BARTOLI</t>
  </si>
  <si>
    <t>IMBROGNO</t>
  </si>
  <si>
    <t>ORIETTA</t>
  </si>
  <si>
    <t>OVANI</t>
  </si>
  <si>
    <t>ZARALLI</t>
  </si>
  <si>
    <t>CATRACCHIA</t>
  </si>
  <si>
    <t>LEONELLO</t>
  </si>
  <si>
    <t>PRISCO</t>
  </si>
  <si>
    <t>COLO'</t>
  </si>
  <si>
    <t>MASTRANTONI</t>
  </si>
  <si>
    <t>FRATTAROLI</t>
  </si>
  <si>
    <t>PANTERA</t>
  </si>
  <si>
    <t>LOPEZ VEGA</t>
  </si>
  <si>
    <t>JOSE LUIS</t>
  </si>
  <si>
    <t>SERANGELI</t>
  </si>
  <si>
    <t>DE LELLIS</t>
  </si>
  <si>
    <t>AMENDOLA</t>
  </si>
  <si>
    <t>CAMILLI</t>
  </si>
  <si>
    <t>ATL. ANZIO</t>
  </si>
  <si>
    <t>SPINETTI</t>
  </si>
  <si>
    <t>MICHELINO</t>
  </si>
  <si>
    <t>IPPOLITI</t>
  </si>
  <si>
    <t>CASTRI</t>
  </si>
  <si>
    <t>MANCIOCCHI</t>
  </si>
  <si>
    <t>AMANTA</t>
  </si>
  <si>
    <t>GASBARRI</t>
  </si>
  <si>
    <t>ASD ATLETICA VITA ROMA</t>
  </si>
  <si>
    <t>ANDOLFI</t>
  </si>
  <si>
    <t>CUCCARO</t>
  </si>
  <si>
    <t>PIVA</t>
  </si>
  <si>
    <t>ANDRE PHILIPE</t>
  </si>
  <si>
    <t>LUCILLA</t>
  </si>
  <si>
    <t>LONIGRO</t>
  </si>
  <si>
    <t>FERRAZZA</t>
  </si>
  <si>
    <t>SOSSAI</t>
  </si>
  <si>
    <t>CEDRONI</t>
  </si>
  <si>
    <t>NARDINI</t>
  </si>
  <si>
    <t>ABBAFATI</t>
  </si>
  <si>
    <t>KATIUSCIA</t>
  </si>
  <si>
    <t>PENNACCHI</t>
  </si>
  <si>
    <t>MAMMUCARI</t>
  </si>
  <si>
    <t>BEATA MARIA</t>
  </si>
  <si>
    <t>CALDARONI</t>
  </si>
  <si>
    <t>ENRICA</t>
  </si>
  <si>
    <t>MENALDO</t>
  </si>
  <si>
    <t>LUPI</t>
  </si>
  <si>
    <t>A.S.D. RUNFOREVER</t>
  </si>
  <si>
    <t>BIAGGETTI</t>
  </si>
  <si>
    <t>DESSI'</t>
  </si>
  <si>
    <t>Cisterna (LT) Italia - Domenica 09/11/2014</t>
  </si>
  <si>
    <t>Trofeo Giacomo Ippoliti</t>
  </si>
  <si>
    <t>31ª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</si>
</sst>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left" vertical="center"/>
    </xf>
    <xf numFmtId="171" fontId="50" fillId="35" borderId="14" xfId="0" applyNumberFormat="1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419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420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418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8" t="s">
        <v>249</v>
      </c>
      <c r="C5" s="28" t="s">
        <v>250</v>
      </c>
      <c r="D5" s="11" t="s">
        <v>118</v>
      </c>
      <c r="E5" s="28" t="s">
        <v>135</v>
      </c>
      <c r="F5" s="37">
        <v>0.022546620370370373</v>
      </c>
      <c r="G5" s="37">
        <v>0.022546620370370373</v>
      </c>
      <c r="H5" s="11" t="str">
        <f aca="true" t="shared" si="0" ref="H5:H18">TEXT(INT((HOUR(G5)*3600+MINUTE(G5)*60+SECOND(G5))/$J$3/60),"0")&amp;"."&amp;TEXT(MOD((HOUR(G5)*3600+MINUTE(G5)*60+SECOND(G5))/$J$3,60),"00")&amp;"/km"</f>
        <v>2.42/km</v>
      </c>
      <c r="I5" s="19">
        <f aca="true" t="shared" si="1" ref="I5:I18">G5-$G$5</f>
        <v>0</v>
      </c>
      <c r="J5" s="19">
        <f>G5-INDEX($G$5:$G$230,MATCH(D5,$D$5:$D$230,0))</f>
        <v>0</v>
      </c>
    </row>
    <row r="6" spans="1:10" s="10" customFormat="1" ht="15" customHeight="1">
      <c r="A6" s="12">
        <v>2</v>
      </c>
      <c r="B6" s="27" t="s">
        <v>251</v>
      </c>
      <c r="C6" s="27" t="s">
        <v>197</v>
      </c>
      <c r="D6" s="12" t="s">
        <v>121</v>
      </c>
      <c r="E6" s="27" t="s">
        <v>252</v>
      </c>
      <c r="F6" s="38">
        <v>0.023981840277777777</v>
      </c>
      <c r="G6" s="38">
        <v>0.023981840277777777</v>
      </c>
      <c r="H6" s="12" t="str">
        <f t="shared" si="0"/>
        <v>2.53/km</v>
      </c>
      <c r="I6" s="13">
        <f t="shared" si="1"/>
        <v>0.0014352199074074042</v>
      </c>
      <c r="J6" s="13">
        <f>G6-INDEX($G$5:$G$230,MATCH(D6,$D$5:$D$230,0))</f>
        <v>0</v>
      </c>
    </row>
    <row r="7" spans="1:10" s="10" customFormat="1" ht="15" customHeight="1">
      <c r="A7" s="12">
        <v>3</v>
      </c>
      <c r="B7" s="27" t="s">
        <v>114</v>
      </c>
      <c r="C7" s="27" t="s">
        <v>34</v>
      </c>
      <c r="D7" s="12" t="s">
        <v>112</v>
      </c>
      <c r="E7" s="27" t="s">
        <v>115</v>
      </c>
      <c r="F7" s="38">
        <v>0.024017314814814814</v>
      </c>
      <c r="G7" s="38">
        <v>0.024017314814814814</v>
      </c>
      <c r="H7" s="12" t="str">
        <f t="shared" si="0"/>
        <v>2.53/km</v>
      </c>
      <c r="I7" s="13">
        <f t="shared" si="1"/>
        <v>0.0014706944444444411</v>
      </c>
      <c r="J7" s="13">
        <f>G7-INDEX($G$5:$G$230,MATCH(D7,$D$5:$D$230,0))</f>
        <v>0</v>
      </c>
    </row>
    <row r="8" spans="1:10" s="10" customFormat="1" ht="15" customHeight="1">
      <c r="A8" s="12">
        <v>4</v>
      </c>
      <c r="B8" s="27" t="s">
        <v>253</v>
      </c>
      <c r="C8" s="27" t="s">
        <v>34</v>
      </c>
      <c r="D8" s="12" t="s">
        <v>116</v>
      </c>
      <c r="E8" s="27" t="s">
        <v>254</v>
      </c>
      <c r="F8" s="38">
        <v>0.02518528935185185</v>
      </c>
      <c r="G8" s="38">
        <v>0.02518528935185185</v>
      </c>
      <c r="H8" s="12" t="str">
        <f t="shared" si="0"/>
        <v>3.01/km</v>
      </c>
      <c r="I8" s="13">
        <f t="shared" si="1"/>
        <v>0.002638668981481476</v>
      </c>
      <c r="J8" s="13">
        <f>G8-INDEX($G$5:$G$230,MATCH(D8,$D$5:$D$230,0))</f>
        <v>0</v>
      </c>
    </row>
    <row r="9" spans="1:10" s="10" customFormat="1" ht="15" customHeight="1">
      <c r="A9" s="12">
        <v>5</v>
      </c>
      <c r="B9" s="27" t="s">
        <v>255</v>
      </c>
      <c r="C9" s="27" t="s">
        <v>29</v>
      </c>
      <c r="D9" s="12" t="s">
        <v>113</v>
      </c>
      <c r="E9" s="27" t="s">
        <v>24</v>
      </c>
      <c r="F9" s="38">
        <v>0.025498622685185185</v>
      </c>
      <c r="G9" s="38">
        <v>0.025498622685185185</v>
      </c>
      <c r="H9" s="12" t="str">
        <f t="shared" si="0"/>
        <v>3.04/km</v>
      </c>
      <c r="I9" s="13">
        <f t="shared" si="1"/>
        <v>0.002952002314814812</v>
      </c>
      <c r="J9" s="13">
        <f>G9-INDEX($G$5:$G$230,MATCH(D9,$D$5:$D$230,0))</f>
        <v>0</v>
      </c>
    </row>
    <row r="10" spans="1:10" s="10" customFormat="1" ht="15" customHeight="1">
      <c r="A10" s="12">
        <v>6</v>
      </c>
      <c r="B10" s="27" t="s">
        <v>229</v>
      </c>
      <c r="C10" s="27" t="s">
        <v>90</v>
      </c>
      <c r="D10" s="12" t="s">
        <v>123</v>
      </c>
      <c r="E10" s="27" t="s">
        <v>256</v>
      </c>
      <c r="F10" s="38">
        <v>0.025521944444444448</v>
      </c>
      <c r="G10" s="38">
        <v>0.025521944444444448</v>
      </c>
      <c r="H10" s="12" t="str">
        <f t="shared" si="0"/>
        <v>3.04/km</v>
      </c>
      <c r="I10" s="13">
        <f t="shared" si="1"/>
        <v>0.0029753240740740747</v>
      </c>
      <c r="J10" s="13">
        <f>G10-INDEX($G$5:$G$230,MATCH(D10,$D$5:$D$230,0))</f>
        <v>0</v>
      </c>
    </row>
    <row r="11" spans="1:10" s="10" customFormat="1" ht="15" customHeight="1">
      <c r="A11" s="12">
        <v>7</v>
      </c>
      <c r="B11" s="27" t="s">
        <v>257</v>
      </c>
      <c r="C11" s="27" t="s">
        <v>19</v>
      </c>
      <c r="D11" s="12" t="s">
        <v>121</v>
      </c>
      <c r="E11" s="27" t="s">
        <v>24</v>
      </c>
      <c r="F11" s="38">
        <v>0.025694444444444447</v>
      </c>
      <c r="G11" s="38">
        <v>0.025694444444444447</v>
      </c>
      <c r="H11" s="12" t="str">
        <f t="shared" si="0"/>
        <v>3.05/km</v>
      </c>
      <c r="I11" s="13">
        <f t="shared" si="1"/>
        <v>0.0031478240740740737</v>
      </c>
      <c r="J11" s="13">
        <f>G11-INDEX($G$5:$G$230,MATCH(D11,$D$5:$D$230,0))</f>
        <v>0.0017126041666666696</v>
      </c>
    </row>
    <row r="12" spans="1:10" s="10" customFormat="1" ht="15" customHeight="1">
      <c r="A12" s="12">
        <v>8</v>
      </c>
      <c r="B12" s="27" t="s">
        <v>117</v>
      </c>
      <c r="C12" s="27" t="s">
        <v>30</v>
      </c>
      <c r="D12" s="12" t="s">
        <v>118</v>
      </c>
      <c r="E12" s="27" t="s">
        <v>85</v>
      </c>
      <c r="F12" s="38">
        <v>0.026134363425925924</v>
      </c>
      <c r="G12" s="38">
        <v>0.026134363425925924</v>
      </c>
      <c r="H12" s="12" t="str">
        <f t="shared" si="0"/>
        <v>3.08/km</v>
      </c>
      <c r="I12" s="13">
        <f t="shared" si="1"/>
        <v>0.0035877430555555506</v>
      </c>
      <c r="J12" s="13">
        <f>G12-INDEX($G$5:$G$230,MATCH(D12,$D$5:$D$230,0))</f>
        <v>0.0035877430555555506</v>
      </c>
    </row>
    <row r="13" spans="1:10" s="10" customFormat="1" ht="15" customHeight="1">
      <c r="A13" s="12">
        <v>9</v>
      </c>
      <c r="B13" s="27" t="s">
        <v>258</v>
      </c>
      <c r="C13" s="27" t="s">
        <v>36</v>
      </c>
      <c r="D13" s="12" t="s">
        <v>121</v>
      </c>
      <c r="E13" s="27" t="s">
        <v>139</v>
      </c>
      <c r="F13" s="38">
        <v>0.02652798611111111</v>
      </c>
      <c r="G13" s="38">
        <v>0.02652798611111111</v>
      </c>
      <c r="H13" s="12" t="str">
        <f t="shared" si="0"/>
        <v>3.11/km</v>
      </c>
      <c r="I13" s="13">
        <f t="shared" si="1"/>
        <v>0.003981365740740737</v>
      </c>
      <c r="J13" s="13">
        <f>G13-INDEX($G$5:$G$230,MATCH(D13,$D$5:$D$230,0))</f>
        <v>0.0025461458333333326</v>
      </c>
    </row>
    <row r="14" spans="1:10" s="10" customFormat="1" ht="15" customHeight="1">
      <c r="A14" s="12">
        <v>10</v>
      </c>
      <c r="B14" s="27" t="s">
        <v>92</v>
      </c>
      <c r="C14" s="27" t="s">
        <v>35</v>
      </c>
      <c r="D14" s="12" t="s">
        <v>113</v>
      </c>
      <c r="E14" s="27" t="s">
        <v>126</v>
      </c>
      <c r="F14" s="38">
        <v>0.02665519675925926</v>
      </c>
      <c r="G14" s="38">
        <v>0.02665519675925926</v>
      </c>
      <c r="H14" s="12" t="str">
        <f t="shared" si="0"/>
        <v>3.12/km</v>
      </c>
      <c r="I14" s="13">
        <f t="shared" si="1"/>
        <v>0.004108576388888886</v>
      </c>
      <c r="J14" s="13">
        <f>G14-INDEX($G$5:$G$230,MATCH(D14,$D$5:$D$230,0))</f>
        <v>0.0011565740740740738</v>
      </c>
    </row>
    <row r="15" spans="1:10" s="10" customFormat="1" ht="15" customHeight="1">
      <c r="A15" s="12">
        <v>11</v>
      </c>
      <c r="B15" s="27" t="s">
        <v>259</v>
      </c>
      <c r="C15" s="27" t="s">
        <v>21</v>
      </c>
      <c r="D15" s="12" t="s">
        <v>116</v>
      </c>
      <c r="E15" s="27" t="s">
        <v>260</v>
      </c>
      <c r="F15" s="38">
        <v>0.026759583333333333</v>
      </c>
      <c r="G15" s="38">
        <v>0.026759583333333333</v>
      </c>
      <c r="H15" s="12" t="str">
        <f t="shared" si="0"/>
        <v>3.13/km</v>
      </c>
      <c r="I15" s="13">
        <f t="shared" si="1"/>
        <v>0.00421296296296296</v>
      </c>
      <c r="J15" s="13">
        <f>G15-INDEX($G$5:$G$230,MATCH(D15,$D$5:$D$230,0))</f>
        <v>0.0015742939814814838</v>
      </c>
    </row>
    <row r="16" spans="1:10" s="10" customFormat="1" ht="15" customHeight="1">
      <c r="A16" s="12">
        <v>12</v>
      </c>
      <c r="B16" s="27" t="s">
        <v>261</v>
      </c>
      <c r="C16" s="27" t="s">
        <v>23</v>
      </c>
      <c r="D16" s="12" t="s">
        <v>121</v>
      </c>
      <c r="E16" s="27" t="s">
        <v>262</v>
      </c>
      <c r="F16" s="38">
        <v>0.027084305555555552</v>
      </c>
      <c r="G16" s="38">
        <v>0.027084305555555552</v>
      </c>
      <c r="H16" s="12" t="str">
        <f t="shared" si="0"/>
        <v>3.15/km</v>
      </c>
      <c r="I16" s="13">
        <f t="shared" si="1"/>
        <v>0.004537685185185179</v>
      </c>
      <c r="J16" s="13">
        <f>G16-INDEX($G$5:$G$230,MATCH(D16,$D$5:$D$230,0))</f>
        <v>0.003102465277777775</v>
      </c>
    </row>
    <row r="17" spans="1:10" s="10" customFormat="1" ht="15" customHeight="1">
      <c r="A17" s="12">
        <v>13</v>
      </c>
      <c r="B17" s="27" t="s">
        <v>70</v>
      </c>
      <c r="C17" s="27" t="s">
        <v>89</v>
      </c>
      <c r="D17" s="12" t="s">
        <v>113</v>
      </c>
      <c r="E17" s="27" t="s">
        <v>125</v>
      </c>
      <c r="F17" s="38">
        <v>0.02723444444444444</v>
      </c>
      <c r="G17" s="38">
        <v>0.02723444444444444</v>
      </c>
      <c r="H17" s="12" t="str">
        <f t="shared" si="0"/>
        <v>3.16/km</v>
      </c>
      <c r="I17" s="13">
        <f t="shared" si="1"/>
        <v>0.0046878240740740665</v>
      </c>
      <c r="J17" s="13">
        <f>G17-INDEX($G$5:$G$230,MATCH(D17,$D$5:$D$230,0))</f>
        <v>0.0017358217592592547</v>
      </c>
    </row>
    <row r="18" spans="1:10" s="10" customFormat="1" ht="15" customHeight="1">
      <c r="A18" s="12">
        <v>14</v>
      </c>
      <c r="B18" s="27" t="s">
        <v>263</v>
      </c>
      <c r="C18" s="27" t="s">
        <v>26</v>
      </c>
      <c r="D18" s="12" t="s">
        <v>121</v>
      </c>
      <c r="E18" s="27" t="s">
        <v>135</v>
      </c>
      <c r="F18" s="38">
        <v>0.02732732638888889</v>
      </c>
      <c r="G18" s="38">
        <v>0.02732732638888889</v>
      </c>
      <c r="H18" s="12" t="str">
        <f t="shared" si="0"/>
        <v>3.17/km</v>
      </c>
      <c r="I18" s="13">
        <f t="shared" si="1"/>
        <v>0.004780706018518516</v>
      </c>
      <c r="J18" s="13">
        <f>G18-INDEX($G$5:$G$230,MATCH(D18,$D$5:$D$230,0))</f>
        <v>0.0033454861111111116</v>
      </c>
    </row>
    <row r="19" spans="1:10" s="10" customFormat="1" ht="15" customHeight="1">
      <c r="A19" s="12">
        <v>15</v>
      </c>
      <c r="B19" s="27" t="s">
        <v>264</v>
      </c>
      <c r="C19" s="27" t="s">
        <v>34</v>
      </c>
      <c r="D19" s="12" t="s">
        <v>118</v>
      </c>
      <c r="E19" s="27" t="s">
        <v>162</v>
      </c>
      <c r="F19" s="38">
        <v>0.027361759259259263</v>
      </c>
      <c r="G19" s="38">
        <v>0.027361759259259263</v>
      </c>
      <c r="H19" s="12" t="str">
        <f aca="true" t="shared" si="2" ref="H19:H82">TEXT(INT((HOUR(G19)*3600+MINUTE(G19)*60+SECOND(G19))/$J$3/60),"0")&amp;"."&amp;TEXT(MOD((HOUR(G19)*3600+MINUTE(G19)*60+SECOND(G19))/$J$3,60),"00")&amp;"/km"</f>
        <v>3.17/km</v>
      </c>
      <c r="I19" s="13">
        <f aca="true" t="shared" si="3" ref="I19:I82">G19-$G$5</f>
        <v>0.00481513888888889</v>
      </c>
      <c r="J19" s="13">
        <f>G19-INDEX($G$5:$G$230,MATCH(D19,$D$5:$D$230,0))</f>
        <v>0.00481513888888889</v>
      </c>
    </row>
    <row r="20" spans="1:10" s="10" customFormat="1" ht="15" customHeight="1">
      <c r="A20" s="12">
        <v>16</v>
      </c>
      <c r="B20" s="27" t="s">
        <v>265</v>
      </c>
      <c r="C20" s="27" t="s">
        <v>194</v>
      </c>
      <c r="D20" s="12" t="s">
        <v>123</v>
      </c>
      <c r="E20" s="27" t="s">
        <v>62</v>
      </c>
      <c r="F20" s="38">
        <v>0.027743923611111113</v>
      </c>
      <c r="G20" s="38">
        <v>0.027743923611111113</v>
      </c>
      <c r="H20" s="12" t="str">
        <f t="shared" si="2"/>
        <v>3.20/km</v>
      </c>
      <c r="I20" s="13">
        <f t="shared" si="3"/>
        <v>0.00519730324074074</v>
      </c>
      <c r="J20" s="13">
        <f>G20-INDEX($G$5:$G$230,MATCH(D20,$D$5:$D$230,0))</f>
        <v>0.0022219791666666655</v>
      </c>
    </row>
    <row r="21" spans="1:10" ht="15" customHeight="1">
      <c r="A21" s="12">
        <v>17</v>
      </c>
      <c r="B21" s="27" t="s">
        <v>43</v>
      </c>
      <c r="C21" s="27" t="s">
        <v>180</v>
      </c>
      <c r="D21" s="12" t="s">
        <v>118</v>
      </c>
      <c r="E21" s="27" t="s">
        <v>266</v>
      </c>
      <c r="F21" s="38">
        <v>0.027801863425925926</v>
      </c>
      <c r="G21" s="38">
        <v>0.027801863425925926</v>
      </c>
      <c r="H21" s="12" t="str">
        <f t="shared" si="2"/>
        <v>3.20/km</v>
      </c>
      <c r="I21" s="13">
        <f t="shared" si="3"/>
        <v>0.005255243055555553</v>
      </c>
      <c r="J21" s="13">
        <f>G21-INDEX($G$5:$G$230,MATCH(D21,$D$5:$D$230,0))</f>
        <v>0.005255243055555553</v>
      </c>
    </row>
    <row r="22" spans="1:10" ht="15" customHeight="1">
      <c r="A22" s="12">
        <v>18</v>
      </c>
      <c r="B22" s="27" t="s">
        <v>79</v>
      </c>
      <c r="C22" s="27" t="s">
        <v>15</v>
      </c>
      <c r="D22" s="12" t="s">
        <v>112</v>
      </c>
      <c r="E22" s="27" t="s">
        <v>99</v>
      </c>
      <c r="F22" s="38">
        <v>0.02789380787037037</v>
      </c>
      <c r="G22" s="38">
        <v>0.02789380787037037</v>
      </c>
      <c r="H22" s="12" t="str">
        <f t="shared" si="2"/>
        <v>3.21/km</v>
      </c>
      <c r="I22" s="13">
        <f t="shared" si="3"/>
        <v>0.005347187499999996</v>
      </c>
      <c r="J22" s="13">
        <f>G22-INDEX($G$5:$G$230,MATCH(D22,$D$5:$D$230,0))</f>
        <v>0.003876493055555555</v>
      </c>
    </row>
    <row r="23" spans="1:10" ht="15" customHeight="1">
      <c r="A23" s="12">
        <v>19</v>
      </c>
      <c r="B23" s="27" t="s">
        <v>267</v>
      </c>
      <c r="C23" s="27" t="s">
        <v>182</v>
      </c>
      <c r="D23" s="12" t="s">
        <v>118</v>
      </c>
      <c r="E23" s="27" t="s">
        <v>268</v>
      </c>
      <c r="F23" s="38">
        <v>0.027951388888888887</v>
      </c>
      <c r="G23" s="38">
        <v>0.027951388888888887</v>
      </c>
      <c r="H23" s="12" t="str">
        <f t="shared" si="2"/>
        <v>3.21/km</v>
      </c>
      <c r="I23" s="13">
        <f t="shared" si="3"/>
        <v>0.005404768518518514</v>
      </c>
      <c r="J23" s="13">
        <f>G23-INDEX($G$5:$G$230,MATCH(D23,$D$5:$D$230,0))</f>
        <v>0.005404768518518514</v>
      </c>
    </row>
    <row r="24" spans="1:10" ht="15" customHeight="1">
      <c r="A24" s="12">
        <v>20</v>
      </c>
      <c r="B24" s="27" t="s">
        <v>269</v>
      </c>
      <c r="C24" s="27" t="s">
        <v>15</v>
      </c>
      <c r="D24" s="12" t="s">
        <v>113</v>
      </c>
      <c r="E24" s="27" t="s">
        <v>227</v>
      </c>
      <c r="F24" s="38">
        <v>0.027951712962962963</v>
      </c>
      <c r="G24" s="38">
        <v>0.027951712962962963</v>
      </c>
      <c r="H24" s="12" t="str">
        <f t="shared" si="2"/>
        <v>3.21/km</v>
      </c>
      <c r="I24" s="13">
        <f t="shared" si="3"/>
        <v>0.00540509259259259</v>
      </c>
      <c r="J24" s="13">
        <f>G24-INDEX($G$5:$G$230,MATCH(D24,$D$5:$D$230,0))</f>
        <v>0.002453090277777778</v>
      </c>
    </row>
    <row r="25" spans="1:10" ht="15" customHeight="1">
      <c r="A25" s="12">
        <v>21</v>
      </c>
      <c r="B25" s="27" t="s">
        <v>270</v>
      </c>
      <c r="C25" s="27" t="s">
        <v>271</v>
      </c>
      <c r="D25" s="12" t="s">
        <v>116</v>
      </c>
      <c r="E25" s="27" t="s">
        <v>260</v>
      </c>
      <c r="F25" s="38">
        <v>0.027952210648148148</v>
      </c>
      <c r="G25" s="38">
        <v>0.027952210648148148</v>
      </c>
      <c r="H25" s="12" t="str">
        <f t="shared" si="2"/>
        <v>3.21/km</v>
      </c>
      <c r="I25" s="13">
        <f t="shared" si="3"/>
        <v>0.005405590277777775</v>
      </c>
      <c r="J25" s="13">
        <f>G25-INDEX($G$5:$G$230,MATCH(D25,$D$5:$D$230,0))</f>
        <v>0.0027669212962962986</v>
      </c>
    </row>
    <row r="26" spans="1:10" ht="15" customHeight="1">
      <c r="A26" s="12">
        <v>22</v>
      </c>
      <c r="B26" s="27" t="s">
        <v>240</v>
      </c>
      <c r="C26" s="27" t="s">
        <v>12</v>
      </c>
      <c r="D26" s="12" t="s">
        <v>113</v>
      </c>
      <c r="E26" s="27" t="s">
        <v>227</v>
      </c>
      <c r="F26" s="38">
        <v>0.0281025</v>
      </c>
      <c r="G26" s="38">
        <v>0.0281025</v>
      </c>
      <c r="H26" s="12" t="str">
        <f t="shared" si="2"/>
        <v>3.22/km</v>
      </c>
      <c r="I26" s="13">
        <f t="shared" si="3"/>
        <v>0.005555879629629626</v>
      </c>
      <c r="J26" s="13">
        <f>G26-INDEX($G$5:$G$230,MATCH(D26,$D$5:$D$230,0))</f>
        <v>0.002603877314814814</v>
      </c>
    </row>
    <row r="27" spans="1:10" ht="15" customHeight="1">
      <c r="A27" s="12">
        <v>23</v>
      </c>
      <c r="B27" s="27" t="s">
        <v>57</v>
      </c>
      <c r="C27" s="27" t="s">
        <v>58</v>
      </c>
      <c r="D27" s="12" t="s">
        <v>121</v>
      </c>
      <c r="E27" s="27" t="s">
        <v>260</v>
      </c>
      <c r="F27" s="38">
        <v>0.028148900462962964</v>
      </c>
      <c r="G27" s="38">
        <v>0.028148900462962964</v>
      </c>
      <c r="H27" s="12" t="str">
        <f t="shared" si="2"/>
        <v>3.23/km</v>
      </c>
      <c r="I27" s="13">
        <f t="shared" si="3"/>
        <v>0.005602280092592591</v>
      </c>
      <c r="J27" s="13">
        <f>G27-INDEX($G$5:$G$230,MATCH(D27,$D$5:$D$230,0))</f>
        <v>0.004167060185185187</v>
      </c>
    </row>
    <row r="28" spans="1:10" ht="15" customHeight="1">
      <c r="A28" s="12">
        <v>24</v>
      </c>
      <c r="B28" s="27" t="s">
        <v>109</v>
      </c>
      <c r="C28" s="27" t="s">
        <v>134</v>
      </c>
      <c r="D28" s="12" t="s">
        <v>113</v>
      </c>
      <c r="E28" s="27" t="s">
        <v>135</v>
      </c>
      <c r="F28" s="38">
        <v>0.028310937499999998</v>
      </c>
      <c r="G28" s="38">
        <v>0.028310937499999998</v>
      </c>
      <c r="H28" s="12" t="str">
        <f t="shared" si="2"/>
        <v>3.24/km</v>
      </c>
      <c r="I28" s="13">
        <f t="shared" si="3"/>
        <v>0.0057643171296296244</v>
      </c>
      <c r="J28" s="13">
        <f>G28-INDEX($G$5:$G$230,MATCH(D28,$D$5:$D$230,0))</f>
        <v>0.0028123148148148126</v>
      </c>
    </row>
    <row r="29" spans="1:10" ht="15" customHeight="1">
      <c r="A29" s="12">
        <v>25</v>
      </c>
      <c r="B29" s="27" t="s">
        <v>57</v>
      </c>
      <c r="C29" s="27" t="s">
        <v>16</v>
      </c>
      <c r="D29" s="12" t="s">
        <v>121</v>
      </c>
      <c r="E29" s="27" t="s">
        <v>260</v>
      </c>
      <c r="F29" s="38">
        <v>0.028438287037037036</v>
      </c>
      <c r="G29" s="38">
        <v>0.028438287037037036</v>
      </c>
      <c r="H29" s="12" t="str">
        <f t="shared" si="2"/>
        <v>3.25/km</v>
      </c>
      <c r="I29" s="13">
        <f t="shared" si="3"/>
        <v>0.005891666666666663</v>
      </c>
      <c r="J29" s="13">
        <f>G29-INDEX($G$5:$G$230,MATCH(D29,$D$5:$D$230,0))</f>
        <v>0.004456446759259259</v>
      </c>
    </row>
    <row r="30" spans="1:10" ht="15" customHeight="1">
      <c r="A30" s="12">
        <v>26</v>
      </c>
      <c r="B30" s="27" t="s">
        <v>272</v>
      </c>
      <c r="C30" s="27" t="s">
        <v>26</v>
      </c>
      <c r="D30" s="12" t="s">
        <v>116</v>
      </c>
      <c r="E30" s="27" t="s">
        <v>238</v>
      </c>
      <c r="F30" s="38">
        <v>0.028541956018518517</v>
      </c>
      <c r="G30" s="38">
        <v>0.028541956018518517</v>
      </c>
      <c r="H30" s="12" t="str">
        <f t="shared" si="2"/>
        <v>3.26/km</v>
      </c>
      <c r="I30" s="13">
        <f t="shared" si="3"/>
        <v>0.005995335648148144</v>
      </c>
      <c r="J30" s="13">
        <f>G30-INDEX($G$5:$G$230,MATCH(D30,$D$5:$D$230,0))</f>
        <v>0.0033566666666666675</v>
      </c>
    </row>
    <row r="31" spans="1:10" ht="15" customHeight="1">
      <c r="A31" s="12">
        <v>27</v>
      </c>
      <c r="B31" s="27" t="s">
        <v>213</v>
      </c>
      <c r="C31" s="27" t="s">
        <v>52</v>
      </c>
      <c r="D31" s="12" t="s">
        <v>113</v>
      </c>
      <c r="E31" s="27" t="s">
        <v>273</v>
      </c>
      <c r="F31" s="38">
        <v>0.028669629629629628</v>
      </c>
      <c r="G31" s="38">
        <v>0.028669629629629628</v>
      </c>
      <c r="H31" s="12" t="str">
        <f t="shared" si="2"/>
        <v>3.26/km</v>
      </c>
      <c r="I31" s="13">
        <f t="shared" si="3"/>
        <v>0.006123009259259255</v>
      </c>
      <c r="J31" s="13">
        <f>G31-INDEX($G$5:$G$230,MATCH(D31,$D$5:$D$230,0))</f>
        <v>0.0031710069444444433</v>
      </c>
    </row>
    <row r="32" spans="1:10" ht="15" customHeight="1">
      <c r="A32" s="12">
        <v>28</v>
      </c>
      <c r="B32" s="27" t="s">
        <v>274</v>
      </c>
      <c r="C32" s="27" t="s">
        <v>34</v>
      </c>
      <c r="D32" s="12" t="s">
        <v>112</v>
      </c>
      <c r="E32" s="27" t="s">
        <v>162</v>
      </c>
      <c r="F32" s="38">
        <v>0.028773252314814816</v>
      </c>
      <c r="G32" s="38">
        <v>0.028773252314814816</v>
      </c>
      <c r="H32" s="12" t="str">
        <f t="shared" si="2"/>
        <v>3.27/km</v>
      </c>
      <c r="I32" s="13">
        <f t="shared" si="3"/>
        <v>0.006226631944444443</v>
      </c>
      <c r="J32" s="13">
        <f>G32-INDEX($G$5:$G$230,MATCH(D32,$D$5:$D$230,0))</f>
        <v>0.0047559375000000015</v>
      </c>
    </row>
    <row r="33" spans="1:10" ht="15" customHeight="1">
      <c r="A33" s="12">
        <v>29</v>
      </c>
      <c r="B33" s="27" t="s">
        <v>199</v>
      </c>
      <c r="C33" s="27" t="s">
        <v>191</v>
      </c>
      <c r="D33" s="12" t="s">
        <v>121</v>
      </c>
      <c r="E33" s="27" t="s">
        <v>230</v>
      </c>
      <c r="F33" s="38">
        <v>0.028969942129629635</v>
      </c>
      <c r="G33" s="38">
        <v>0.028969942129629635</v>
      </c>
      <c r="H33" s="12" t="str">
        <f t="shared" si="2"/>
        <v>3.29/km</v>
      </c>
      <c r="I33" s="13">
        <f t="shared" si="3"/>
        <v>0.006423321759259262</v>
      </c>
      <c r="J33" s="13">
        <f>G33-INDEX($G$5:$G$230,MATCH(D33,$D$5:$D$230,0))</f>
        <v>0.004988101851851858</v>
      </c>
    </row>
    <row r="34" spans="1:10" ht="15" customHeight="1">
      <c r="A34" s="12">
        <v>30</v>
      </c>
      <c r="B34" s="27" t="s">
        <v>208</v>
      </c>
      <c r="C34" s="27" t="s">
        <v>59</v>
      </c>
      <c r="D34" s="12" t="s">
        <v>116</v>
      </c>
      <c r="E34" s="27" t="s">
        <v>126</v>
      </c>
      <c r="F34" s="38">
        <v>0.029201967592592595</v>
      </c>
      <c r="G34" s="38">
        <v>0.029201967592592595</v>
      </c>
      <c r="H34" s="12" t="str">
        <f t="shared" si="2"/>
        <v>3.30/km</v>
      </c>
      <c r="I34" s="13">
        <f t="shared" si="3"/>
        <v>0.006655347222222222</v>
      </c>
      <c r="J34" s="13">
        <f>G34-INDEX($G$5:$G$230,MATCH(D34,$D$5:$D$230,0))</f>
        <v>0.004016678240740746</v>
      </c>
    </row>
    <row r="35" spans="1:10" ht="15" customHeight="1">
      <c r="A35" s="12">
        <v>31</v>
      </c>
      <c r="B35" s="27" t="s">
        <v>275</v>
      </c>
      <c r="C35" s="27" t="s">
        <v>36</v>
      </c>
      <c r="D35" s="12" t="s">
        <v>124</v>
      </c>
      <c r="E35" s="27" t="s">
        <v>227</v>
      </c>
      <c r="F35" s="38">
        <v>0.02921299768518518</v>
      </c>
      <c r="G35" s="38">
        <v>0.02921299768518518</v>
      </c>
      <c r="H35" s="12" t="str">
        <f t="shared" si="2"/>
        <v>3.30/km</v>
      </c>
      <c r="I35" s="13">
        <f t="shared" si="3"/>
        <v>0.006666377314814807</v>
      </c>
      <c r="J35" s="13">
        <f>G35-INDEX($G$5:$G$230,MATCH(D35,$D$5:$D$230,0))</f>
        <v>0</v>
      </c>
    </row>
    <row r="36" spans="1:10" ht="15" customHeight="1">
      <c r="A36" s="12">
        <v>32</v>
      </c>
      <c r="B36" s="27" t="s">
        <v>276</v>
      </c>
      <c r="C36" s="27" t="s">
        <v>44</v>
      </c>
      <c r="D36" s="12" t="s">
        <v>123</v>
      </c>
      <c r="E36" s="27" t="s">
        <v>139</v>
      </c>
      <c r="F36" s="38">
        <v>0.02922543981481482</v>
      </c>
      <c r="G36" s="38">
        <v>0.02922543981481482</v>
      </c>
      <c r="H36" s="12" t="str">
        <f t="shared" si="2"/>
        <v>3.30/km</v>
      </c>
      <c r="I36" s="13">
        <f t="shared" si="3"/>
        <v>0.0066788194444444456</v>
      </c>
      <c r="J36" s="13">
        <f>G36-INDEX($G$5:$G$230,MATCH(D36,$D$5:$D$230,0))</f>
        <v>0.003703495370370371</v>
      </c>
    </row>
    <row r="37" spans="1:10" ht="15" customHeight="1">
      <c r="A37" s="12">
        <v>33</v>
      </c>
      <c r="B37" s="27" t="s">
        <v>277</v>
      </c>
      <c r="C37" s="27" t="s">
        <v>23</v>
      </c>
      <c r="D37" s="12" t="s">
        <v>116</v>
      </c>
      <c r="E37" s="27" t="s">
        <v>162</v>
      </c>
      <c r="F37" s="38">
        <v>0.029260300925925926</v>
      </c>
      <c r="G37" s="38">
        <v>0.029260300925925926</v>
      </c>
      <c r="H37" s="12" t="str">
        <f t="shared" si="2"/>
        <v>3.31/km</v>
      </c>
      <c r="I37" s="13">
        <f t="shared" si="3"/>
        <v>0.006713680555555553</v>
      </c>
      <c r="J37" s="13">
        <f>G37-INDEX($G$5:$G$230,MATCH(D37,$D$5:$D$230,0))</f>
        <v>0.004075011574074076</v>
      </c>
    </row>
    <row r="38" spans="1:10" ht="15" customHeight="1">
      <c r="A38" s="12">
        <v>34</v>
      </c>
      <c r="B38" s="27" t="s">
        <v>278</v>
      </c>
      <c r="C38" s="27" t="s">
        <v>196</v>
      </c>
      <c r="D38" s="12" t="s">
        <v>121</v>
      </c>
      <c r="E38" s="27" t="s">
        <v>162</v>
      </c>
      <c r="F38" s="38">
        <v>0.02927158564814815</v>
      </c>
      <c r="G38" s="38">
        <v>0.02927158564814815</v>
      </c>
      <c r="H38" s="12" t="str">
        <f t="shared" si="2"/>
        <v>3.31/km</v>
      </c>
      <c r="I38" s="13">
        <f t="shared" si="3"/>
        <v>0.006724965277777776</v>
      </c>
      <c r="J38" s="13">
        <f>G38-INDEX($G$5:$G$230,MATCH(D38,$D$5:$D$230,0))</f>
        <v>0.005289745370370372</v>
      </c>
    </row>
    <row r="39" spans="1:10" ht="15" customHeight="1">
      <c r="A39" s="12">
        <v>35</v>
      </c>
      <c r="B39" s="27" t="s">
        <v>279</v>
      </c>
      <c r="C39" s="27" t="s">
        <v>61</v>
      </c>
      <c r="D39" s="12" t="s">
        <v>113</v>
      </c>
      <c r="E39" s="27" t="s">
        <v>238</v>
      </c>
      <c r="F39" s="38">
        <v>0.029480034722222225</v>
      </c>
      <c r="G39" s="38">
        <v>0.029480034722222225</v>
      </c>
      <c r="H39" s="12" t="str">
        <f t="shared" si="2"/>
        <v>3.32/km</v>
      </c>
      <c r="I39" s="13">
        <f t="shared" si="3"/>
        <v>0.006933414351851852</v>
      </c>
      <c r="J39" s="13">
        <f>G39-INDEX($G$5:$G$230,MATCH(D39,$D$5:$D$230,0))</f>
        <v>0.00398141203703704</v>
      </c>
    </row>
    <row r="40" spans="1:10" ht="15" customHeight="1">
      <c r="A40" s="12">
        <v>36</v>
      </c>
      <c r="B40" s="27" t="s">
        <v>280</v>
      </c>
      <c r="C40" s="27" t="s">
        <v>12</v>
      </c>
      <c r="D40" s="12" t="s">
        <v>123</v>
      </c>
      <c r="E40" s="27" t="s">
        <v>281</v>
      </c>
      <c r="F40" s="38">
        <v>0.0295609375</v>
      </c>
      <c r="G40" s="38">
        <v>0.0295609375</v>
      </c>
      <c r="H40" s="12" t="str">
        <f t="shared" si="2"/>
        <v>3.33/km</v>
      </c>
      <c r="I40" s="13">
        <f t="shared" si="3"/>
        <v>0.0070143171296296256</v>
      </c>
      <c r="J40" s="13">
        <f>G40-INDEX($G$5:$G$230,MATCH(D40,$D$5:$D$230,0))</f>
        <v>0.004038993055555551</v>
      </c>
    </row>
    <row r="41" spans="1:10" ht="15" customHeight="1">
      <c r="A41" s="12">
        <v>37</v>
      </c>
      <c r="B41" s="27" t="s">
        <v>133</v>
      </c>
      <c r="C41" s="27" t="s">
        <v>98</v>
      </c>
      <c r="D41" s="12" t="s">
        <v>124</v>
      </c>
      <c r="E41" s="27" t="s">
        <v>127</v>
      </c>
      <c r="F41" s="38">
        <v>0.02974579861111111</v>
      </c>
      <c r="G41" s="38">
        <v>0.02974579861111111</v>
      </c>
      <c r="H41" s="12" t="str">
        <f t="shared" si="2"/>
        <v>3.34/km</v>
      </c>
      <c r="I41" s="13">
        <f t="shared" si="3"/>
        <v>0.007199178240740737</v>
      </c>
      <c r="J41" s="13">
        <f>G41-INDEX($G$5:$G$230,MATCH(D41,$D$5:$D$230,0))</f>
        <v>0.0005328009259259296</v>
      </c>
    </row>
    <row r="42" spans="1:10" ht="15" customHeight="1">
      <c r="A42" s="12">
        <v>38</v>
      </c>
      <c r="B42" s="27" t="s">
        <v>282</v>
      </c>
      <c r="C42" s="27" t="s">
        <v>32</v>
      </c>
      <c r="D42" s="12" t="s">
        <v>123</v>
      </c>
      <c r="E42" s="27" t="s">
        <v>24</v>
      </c>
      <c r="F42" s="38">
        <v>0.02981546296296296</v>
      </c>
      <c r="G42" s="38">
        <v>0.02981546296296296</v>
      </c>
      <c r="H42" s="12" t="str">
        <f t="shared" si="2"/>
        <v>3.35/km</v>
      </c>
      <c r="I42" s="13">
        <f t="shared" si="3"/>
        <v>0.007268842592592587</v>
      </c>
      <c r="J42" s="13">
        <f>G42-INDEX($G$5:$G$230,MATCH(D42,$D$5:$D$230,0))</f>
        <v>0.0042935185185185125</v>
      </c>
    </row>
    <row r="43" spans="1:10" ht="15" customHeight="1">
      <c r="A43" s="12">
        <v>39</v>
      </c>
      <c r="B43" s="27" t="s">
        <v>283</v>
      </c>
      <c r="C43" s="27" t="s">
        <v>47</v>
      </c>
      <c r="D43" s="12" t="s">
        <v>118</v>
      </c>
      <c r="E43" s="27" t="s">
        <v>24</v>
      </c>
      <c r="F43" s="38">
        <v>0.029814988425925924</v>
      </c>
      <c r="G43" s="38">
        <v>0.029814988425925924</v>
      </c>
      <c r="H43" s="12" t="str">
        <f t="shared" si="2"/>
        <v>3.35/km</v>
      </c>
      <c r="I43" s="13">
        <f t="shared" si="3"/>
        <v>0.0072683680555555505</v>
      </c>
      <c r="J43" s="13">
        <f>G43-INDEX($G$5:$G$230,MATCH(D43,$D$5:$D$230,0))</f>
        <v>0.0072683680555555505</v>
      </c>
    </row>
    <row r="44" spans="1:10" ht="15" customHeight="1">
      <c r="A44" s="12">
        <v>40</v>
      </c>
      <c r="B44" s="27" t="s">
        <v>243</v>
      </c>
      <c r="C44" s="27" t="s">
        <v>184</v>
      </c>
      <c r="D44" s="12" t="s">
        <v>112</v>
      </c>
      <c r="E44" s="27" t="s">
        <v>238</v>
      </c>
      <c r="F44" s="38">
        <v>0.02988512731481481</v>
      </c>
      <c r="G44" s="38">
        <v>0.02988512731481481</v>
      </c>
      <c r="H44" s="12" t="str">
        <f t="shared" si="2"/>
        <v>3.35/km</v>
      </c>
      <c r="I44" s="13">
        <f t="shared" si="3"/>
        <v>0.0073385069444444374</v>
      </c>
      <c r="J44" s="13">
        <f>G44-INDEX($G$5:$G$230,MATCH(D44,$D$5:$D$230,0))</f>
        <v>0.005867812499999996</v>
      </c>
    </row>
    <row r="45" spans="1:10" ht="15" customHeight="1">
      <c r="A45" s="12">
        <v>41</v>
      </c>
      <c r="B45" s="27" t="s">
        <v>284</v>
      </c>
      <c r="C45" s="27" t="s">
        <v>285</v>
      </c>
      <c r="D45" s="12" t="s">
        <v>123</v>
      </c>
      <c r="E45" s="27" t="s">
        <v>162</v>
      </c>
      <c r="F45" s="38">
        <v>0.029977928240740737</v>
      </c>
      <c r="G45" s="38">
        <v>0.029977928240740737</v>
      </c>
      <c r="H45" s="12" t="str">
        <f t="shared" si="2"/>
        <v>3.36/km</v>
      </c>
      <c r="I45" s="13">
        <f t="shared" si="3"/>
        <v>0.007431307870370364</v>
      </c>
      <c r="J45" s="13">
        <f>G45-INDEX($G$5:$G$230,MATCH(D45,$D$5:$D$230,0))</f>
        <v>0.0044559837962962895</v>
      </c>
    </row>
    <row r="46" spans="1:10" ht="15" customHeight="1">
      <c r="A46" s="12">
        <v>42</v>
      </c>
      <c r="B46" s="27" t="s">
        <v>223</v>
      </c>
      <c r="C46" s="27" t="s">
        <v>81</v>
      </c>
      <c r="D46" s="12" t="s">
        <v>128</v>
      </c>
      <c r="E46" s="27" t="s">
        <v>119</v>
      </c>
      <c r="F46" s="38">
        <v>0.030081481481481476</v>
      </c>
      <c r="G46" s="38">
        <v>0.030081481481481476</v>
      </c>
      <c r="H46" s="12" t="str">
        <f t="shared" si="2"/>
        <v>3.37/km</v>
      </c>
      <c r="I46" s="13">
        <f t="shared" si="3"/>
        <v>0.007534861111111103</v>
      </c>
      <c r="J46" s="13">
        <f>G46-INDEX($G$5:$G$230,MATCH(D46,$D$5:$D$230,0))</f>
        <v>0</v>
      </c>
    </row>
    <row r="47" spans="1:10" ht="15" customHeight="1">
      <c r="A47" s="12">
        <v>43</v>
      </c>
      <c r="B47" s="27" t="s">
        <v>210</v>
      </c>
      <c r="C47" s="27" t="s">
        <v>19</v>
      </c>
      <c r="D47" s="12" t="s">
        <v>112</v>
      </c>
      <c r="E47" s="27" t="s">
        <v>99</v>
      </c>
      <c r="F47" s="38">
        <v>0.030139386574074074</v>
      </c>
      <c r="G47" s="38">
        <v>0.030139386574074074</v>
      </c>
      <c r="H47" s="12" t="str">
        <f t="shared" si="2"/>
        <v>3.37/km</v>
      </c>
      <c r="I47" s="13">
        <f t="shared" si="3"/>
        <v>0.0075927662037037005</v>
      </c>
      <c r="J47" s="13">
        <f>G47-INDEX($G$5:$G$230,MATCH(D47,$D$5:$D$230,0))</f>
        <v>0.006122071759259259</v>
      </c>
    </row>
    <row r="48" spans="1:10" ht="15" customHeight="1">
      <c r="A48" s="12">
        <v>44</v>
      </c>
      <c r="B48" s="27" t="s">
        <v>101</v>
      </c>
      <c r="C48" s="27" t="s">
        <v>31</v>
      </c>
      <c r="D48" s="12" t="s">
        <v>124</v>
      </c>
      <c r="E48" s="27" t="s">
        <v>48</v>
      </c>
      <c r="F48" s="38">
        <v>0.03028952546296296</v>
      </c>
      <c r="G48" s="38">
        <v>0.03028952546296296</v>
      </c>
      <c r="H48" s="12" t="str">
        <f t="shared" si="2"/>
        <v>3.38/km</v>
      </c>
      <c r="I48" s="13">
        <f t="shared" si="3"/>
        <v>0.007742905092592588</v>
      </c>
      <c r="J48" s="13">
        <f>G48-INDEX($G$5:$G$230,MATCH(D48,$D$5:$D$230,0))</f>
        <v>0.0010765277777777804</v>
      </c>
    </row>
    <row r="49" spans="1:10" ht="15" customHeight="1">
      <c r="A49" s="12">
        <v>45</v>
      </c>
      <c r="B49" s="27" t="s">
        <v>138</v>
      </c>
      <c r="C49" s="27" t="s">
        <v>96</v>
      </c>
      <c r="D49" s="12" t="s">
        <v>121</v>
      </c>
      <c r="E49" s="27" t="s">
        <v>139</v>
      </c>
      <c r="F49" s="38">
        <v>0.030335682870370372</v>
      </c>
      <c r="G49" s="38">
        <v>0.030335682870370372</v>
      </c>
      <c r="H49" s="12" t="str">
        <f t="shared" si="2"/>
        <v>3.38/km</v>
      </c>
      <c r="I49" s="13">
        <f t="shared" si="3"/>
        <v>0.007789062499999999</v>
      </c>
      <c r="J49" s="13">
        <f>G49-INDEX($G$5:$G$230,MATCH(D49,$D$5:$D$230,0))</f>
        <v>0.006353842592592595</v>
      </c>
    </row>
    <row r="50" spans="1:10" ht="15" customHeight="1">
      <c r="A50" s="12">
        <v>46</v>
      </c>
      <c r="B50" s="27" t="s">
        <v>286</v>
      </c>
      <c r="C50" s="27" t="s">
        <v>35</v>
      </c>
      <c r="D50" s="12" t="s">
        <v>116</v>
      </c>
      <c r="E50" s="27" t="s">
        <v>287</v>
      </c>
      <c r="F50" s="38">
        <v>0.030382627314814812</v>
      </c>
      <c r="G50" s="38">
        <v>0.030382627314814812</v>
      </c>
      <c r="H50" s="12" t="str">
        <f t="shared" si="2"/>
        <v>3.39/km</v>
      </c>
      <c r="I50" s="13">
        <f t="shared" si="3"/>
        <v>0.007836006944444439</v>
      </c>
      <c r="J50" s="13">
        <f>G50-INDEX($G$5:$G$230,MATCH(D50,$D$5:$D$230,0))</f>
        <v>0.005197337962962963</v>
      </c>
    </row>
    <row r="51" spans="1:10" ht="15" customHeight="1">
      <c r="A51" s="12">
        <v>47</v>
      </c>
      <c r="B51" s="27" t="s">
        <v>288</v>
      </c>
      <c r="C51" s="27" t="s">
        <v>34</v>
      </c>
      <c r="D51" s="12" t="s">
        <v>123</v>
      </c>
      <c r="E51" s="27" t="s">
        <v>162</v>
      </c>
      <c r="F51" s="38">
        <v>0.030556493055555554</v>
      </c>
      <c r="G51" s="38">
        <v>0.030556493055555554</v>
      </c>
      <c r="H51" s="12" t="str">
        <f t="shared" si="2"/>
        <v>3.40/km</v>
      </c>
      <c r="I51" s="13">
        <f t="shared" si="3"/>
        <v>0.00800987268518518</v>
      </c>
      <c r="J51" s="13">
        <f>G51-INDEX($G$5:$G$230,MATCH(D51,$D$5:$D$230,0))</f>
        <v>0.005034548611111106</v>
      </c>
    </row>
    <row r="52" spans="1:10" ht="15" customHeight="1">
      <c r="A52" s="12">
        <v>48</v>
      </c>
      <c r="B52" s="27" t="s">
        <v>236</v>
      </c>
      <c r="C52" s="27" t="s">
        <v>73</v>
      </c>
      <c r="D52" s="12" t="s">
        <v>118</v>
      </c>
      <c r="E52" s="27" t="s">
        <v>130</v>
      </c>
      <c r="F52" s="38">
        <v>0.03057877314814815</v>
      </c>
      <c r="G52" s="38">
        <v>0.03057877314814815</v>
      </c>
      <c r="H52" s="12" t="str">
        <f t="shared" si="2"/>
        <v>3.40/km</v>
      </c>
      <c r="I52" s="13">
        <f t="shared" si="3"/>
        <v>0.008032152777777777</v>
      </c>
      <c r="J52" s="13">
        <f>G52-INDEX($G$5:$G$230,MATCH(D52,$D$5:$D$230,0))</f>
        <v>0.008032152777777777</v>
      </c>
    </row>
    <row r="53" spans="1:10" ht="15" customHeight="1">
      <c r="A53" s="12">
        <v>49</v>
      </c>
      <c r="B53" s="27" t="s">
        <v>289</v>
      </c>
      <c r="C53" s="27" t="s">
        <v>290</v>
      </c>
      <c r="D53" s="12" t="s">
        <v>121</v>
      </c>
      <c r="E53" s="27" t="s">
        <v>24</v>
      </c>
      <c r="F53" s="38">
        <v>0.030729560185185186</v>
      </c>
      <c r="G53" s="38">
        <v>0.030729560185185186</v>
      </c>
      <c r="H53" s="12" t="str">
        <f t="shared" si="2"/>
        <v>3.41/km</v>
      </c>
      <c r="I53" s="13">
        <f t="shared" si="3"/>
        <v>0.008182939814814813</v>
      </c>
      <c r="J53" s="13">
        <f>G53-INDEX($G$5:$G$230,MATCH(D53,$D$5:$D$230,0))</f>
        <v>0.006747719907407409</v>
      </c>
    </row>
    <row r="54" spans="1:10" ht="15" customHeight="1">
      <c r="A54" s="12">
        <v>50</v>
      </c>
      <c r="B54" s="27" t="s">
        <v>143</v>
      </c>
      <c r="C54" s="27" t="s">
        <v>38</v>
      </c>
      <c r="D54" s="12" t="s">
        <v>116</v>
      </c>
      <c r="E54" s="27" t="s">
        <v>125</v>
      </c>
      <c r="F54" s="38">
        <v>0.03088074074074074</v>
      </c>
      <c r="G54" s="38">
        <v>0.03088074074074074</v>
      </c>
      <c r="H54" s="12" t="str">
        <f t="shared" si="2"/>
        <v>3.42/km</v>
      </c>
      <c r="I54" s="13">
        <f t="shared" si="3"/>
        <v>0.008334120370370367</v>
      </c>
      <c r="J54" s="13">
        <f>G54-INDEX($G$5:$G$230,MATCH(D54,$D$5:$D$230,0))</f>
        <v>0.0056954513888888905</v>
      </c>
    </row>
    <row r="55" spans="1:10" ht="15" customHeight="1">
      <c r="A55" s="12">
        <v>51</v>
      </c>
      <c r="B55" s="27" t="s">
        <v>291</v>
      </c>
      <c r="C55" s="27" t="s">
        <v>60</v>
      </c>
      <c r="D55" s="12" t="s">
        <v>116</v>
      </c>
      <c r="E55" s="27" t="s">
        <v>140</v>
      </c>
      <c r="F55" s="38">
        <v>0.030926574074074075</v>
      </c>
      <c r="G55" s="38">
        <v>0.030926574074074075</v>
      </c>
      <c r="H55" s="12" t="str">
        <f t="shared" si="2"/>
        <v>3.43/km</v>
      </c>
      <c r="I55" s="13">
        <f t="shared" si="3"/>
        <v>0.008379953703703702</v>
      </c>
      <c r="J55" s="13">
        <f>G55-INDEX($G$5:$G$230,MATCH(D55,$D$5:$D$230,0))</f>
        <v>0.005741284722222226</v>
      </c>
    </row>
    <row r="56" spans="1:10" ht="15" customHeight="1">
      <c r="A56" s="12">
        <v>52</v>
      </c>
      <c r="B56" s="27" t="s">
        <v>51</v>
      </c>
      <c r="C56" s="27" t="s">
        <v>23</v>
      </c>
      <c r="D56" s="12" t="s">
        <v>116</v>
      </c>
      <c r="E56" s="27" t="s">
        <v>24</v>
      </c>
      <c r="F56" s="38">
        <v>0.03092696759259259</v>
      </c>
      <c r="G56" s="38">
        <v>0.03092696759259259</v>
      </c>
      <c r="H56" s="12" t="str">
        <f t="shared" si="2"/>
        <v>3.43/km</v>
      </c>
      <c r="I56" s="13">
        <f t="shared" si="3"/>
        <v>0.008380347222222216</v>
      </c>
      <c r="J56" s="13">
        <f>G56-INDEX($G$5:$G$230,MATCH(D56,$D$5:$D$230,0))</f>
        <v>0.00574167824074074</v>
      </c>
    </row>
    <row r="57" spans="1:10" ht="15" customHeight="1">
      <c r="A57" s="12">
        <v>53</v>
      </c>
      <c r="B57" s="27" t="s">
        <v>292</v>
      </c>
      <c r="C57" s="27" t="s">
        <v>27</v>
      </c>
      <c r="D57" s="12" t="s">
        <v>112</v>
      </c>
      <c r="E57" s="27" t="s">
        <v>227</v>
      </c>
      <c r="F57" s="38">
        <v>0.0309608912037037</v>
      </c>
      <c r="G57" s="38">
        <v>0.0309608912037037</v>
      </c>
      <c r="H57" s="12" t="str">
        <f t="shared" si="2"/>
        <v>3.43/km</v>
      </c>
      <c r="I57" s="13">
        <f t="shared" si="3"/>
        <v>0.008414270833333327</v>
      </c>
      <c r="J57" s="13">
        <f>G57-INDEX($G$5:$G$230,MATCH(D57,$D$5:$D$230,0))</f>
        <v>0.006943576388888886</v>
      </c>
    </row>
    <row r="58" spans="1:10" ht="15" customHeight="1">
      <c r="A58" s="12">
        <v>54</v>
      </c>
      <c r="B58" s="27" t="s">
        <v>293</v>
      </c>
      <c r="C58" s="27" t="s">
        <v>17</v>
      </c>
      <c r="D58" s="12" t="s">
        <v>116</v>
      </c>
      <c r="E58" s="27" t="s">
        <v>99</v>
      </c>
      <c r="F58" s="38">
        <v>0.031076458333333334</v>
      </c>
      <c r="G58" s="38">
        <v>0.031076458333333334</v>
      </c>
      <c r="H58" s="12" t="str">
        <f t="shared" si="2"/>
        <v>3.44/km</v>
      </c>
      <c r="I58" s="13">
        <f t="shared" si="3"/>
        <v>0.008529837962962961</v>
      </c>
      <c r="J58" s="13">
        <f>G58-INDEX($G$5:$G$230,MATCH(D58,$D$5:$D$230,0))</f>
        <v>0.005891168981481485</v>
      </c>
    </row>
    <row r="59" spans="1:10" ht="15" customHeight="1">
      <c r="A59" s="12">
        <v>55</v>
      </c>
      <c r="B59" s="27" t="s">
        <v>294</v>
      </c>
      <c r="C59" s="27" t="s">
        <v>37</v>
      </c>
      <c r="D59" s="12" t="s">
        <v>121</v>
      </c>
      <c r="E59" s="27" t="s">
        <v>295</v>
      </c>
      <c r="F59" s="38">
        <v>0.03108799768518519</v>
      </c>
      <c r="G59" s="38">
        <v>0.03108799768518519</v>
      </c>
      <c r="H59" s="12" t="str">
        <f t="shared" si="2"/>
        <v>3.44/km</v>
      </c>
      <c r="I59" s="13">
        <f t="shared" si="3"/>
        <v>0.008541377314814816</v>
      </c>
      <c r="J59" s="13">
        <f>G59-INDEX($G$5:$G$230,MATCH(D59,$D$5:$D$230,0))</f>
        <v>0.007106157407407412</v>
      </c>
    </row>
    <row r="60" spans="1:10" ht="15" customHeight="1">
      <c r="A60" s="12">
        <v>56</v>
      </c>
      <c r="B60" s="27" t="s">
        <v>296</v>
      </c>
      <c r="C60" s="27" t="s">
        <v>59</v>
      </c>
      <c r="D60" s="12" t="s">
        <v>113</v>
      </c>
      <c r="E60" s="27" t="s">
        <v>297</v>
      </c>
      <c r="F60" s="38">
        <v>0.03121563657407407</v>
      </c>
      <c r="G60" s="38">
        <v>0.03121563657407407</v>
      </c>
      <c r="H60" s="12" t="str">
        <f t="shared" si="2"/>
        <v>3.45/km</v>
      </c>
      <c r="I60" s="13">
        <f t="shared" si="3"/>
        <v>0.008669016203703698</v>
      </c>
      <c r="J60" s="13">
        <f>G60-INDEX($G$5:$G$230,MATCH(D60,$D$5:$D$230,0))</f>
        <v>0.005717013888888886</v>
      </c>
    </row>
    <row r="61" spans="1:10" ht="15" customHeight="1">
      <c r="A61" s="12">
        <v>57</v>
      </c>
      <c r="B61" s="27" t="s">
        <v>298</v>
      </c>
      <c r="C61" s="27" t="s">
        <v>27</v>
      </c>
      <c r="D61" s="12" t="s">
        <v>123</v>
      </c>
      <c r="E61" s="27" t="s">
        <v>162</v>
      </c>
      <c r="F61" s="38">
        <v>0.03128537037037037</v>
      </c>
      <c r="G61" s="38">
        <v>0.03128537037037037</v>
      </c>
      <c r="H61" s="12" t="str">
        <f t="shared" si="2"/>
        <v>3.45/km</v>
      </c>
      <c r="I61" s="13">
        <f t="shared" si="3"/>
        <v>0.00873875</v>
      </c>
      <c r="J61" s="13">
        <f>G61-INDEX($G$5:$G$230,MATCH(D61,$D$5:$D$230,0))</f>
        <v>0.005763425925925925</v>
      </c>
    </row>
    <row r="62" spans="1:10" ht="15" customHeight="1">
      <c r="A62" s="12">
        <v>58</v>
      </c>
      <c r="B62" s="27" t="s">
        <v>232</v>
      </c>
      <c r="C62" s="27" t="s">
        <v>193</v>
      </c>
      <c r="D62" s="12" t="s">
        <v>123</v>
      </c>
      <c r="E62" s="27" t="s">
        <v>162</v>
      </c>
      <c r="F62" s="38">
        <v>0.03128525462962963</v>
      </c>
      <c r="G62" s="38">
        <v>0.03128525462962963</v>
      </c>
      <c r="H62" s="12" t="str">
        <f t="shared" si="2"/>
        <v>3.45/km</v>
      </c>
      <c r="I62" s="13">
        <f t="shared" si="3"/>
        <v>0.008738634259259258</v>
      </c>
      <c r="J62" s="13">
        <f>G62-INDEX($G$5:$G$230,MATCH(D62,$D$5:$D$230,0))</f>
        <v>0.005763310185185184</v>
      </c>
    </row>
    <row r="63" spans="1:10" ht="15" customHeight="1">
      <c r="A63" s="12">
        <v>59</v>
      </c>
      <c r="B63" s="27" t="s">
        <v>141</v>
      </c>
      <c r="C63" s="27" t="s">
        <v>58</v>
      </c>
      <c r="D63" s="12" t="s">
        <v>124</v>
      </c>
      <c r="E63" s="27" t="s">
        <v>142</v>
      </c>
      <c r="F63" s="38">
        <v>0.03140075231481482</v>
      </c>
      <c r="G63" s="38">
        <v>0.03140075231481482</v>
      </c>
      <c r="H63" s="12" t="str">
        <f t="shared" si="2"/>
        <v>3.46/km</v>
      </c>
      <c r="I63" s="13">
        <f t="shared" si="3"/>
        <v>0.008854131944444444</v>
      </c>
      <c r="J63" s="13">
        <f>G63-INDEX($G$5:$G$230,MATCH(D63,$D$5:$D$230,0))</f>
        <v>0.0021877546296296367</v>
      </c>
    </row>
    <row r="64" spans="1:10" ht="15" customHeight="1">
      <c r="A64" s="12">
        <v>60</v>
      </c>
      <c r="B64" s="27" t="s">
        <v>299</v>
      </c>
      <c r="C64" s="27" t="s">
        <v>242</v>
      </c>
      <c r="D64" s="12" t="s">
        <v>118</v>
      </c>
      <c r="E64" s="27" t="s">
        <v>71</v>
      </c>
      <c r="F64" s="38">
        <v>0.03142403935185185</v>
      </c>
      <c r="G64" s="38">
        <v>0.03142403935185185</v>
      </c>
      <c r="H64" s="12" t="str">
        <f t="shared" si="2"/>
        <v>3.46/km</v>
      </c>
      <c r="I64" s="13">
        <f t="shared" si="3"/>
        <v>0.008877418981481474</v>
      </c>
      <c r="J64" s="13">
        <f>G64-INDEX($G$5:$G$230,MATCH(D64,$D$5:$D$230,0))</f>
        <v>0.008877418981481474</v>
      </c>
    </row>
    <row r="65" spans="1:10" ht="15" customHeight="1">
      <c r="A65" s="12">
        <v>61</v>
      </c>
      <c r="B65" s="27" t="s">
        <v>300</v>
      </c>
      <c r="C65" s="27" t="s">
        <v>68</v>
      </c>
      <c r="D65" s="12" t="s">
        <v>149</v>
      </c>
      <c r="E65" s="27" t="s">
        <v>297</v>
      </c>
      <c r="F65" s="38">
        <v>0.031459375</v>
      </c>
      <c r="G65" s="38">
        <v>0.031459375</v>
      </c>
      <c r="H65" s="12" t="str">
        <f t="shared" si="2"/>
        <v>3.47/km</v>
      </c>
      <c r="I65" s="13">
        <f t="shared" si="3"/>
        <v>0.008912754629629625</v>
      </c>
      <c r="J65" s="13">
        <f>G65-INDEX($G$5:$G$230,MATCH(D65,$D$5:$D$230,0))</f>
        <v>0</v>
      </c>
    </row>
    <row r="66" spans="1:10" ht="15" customHeight="1">
      <c r="A66" s="12">
        <v>62</v>
      </c>
      <c r="B66" s="27" t="s">
        <v>241</v>
      </c>
      <c r="C66" s="27" t="s">
        <v>181</v>
      </c>
      <c r="D66" s="12" t="s">
        <v>113</v>
      </c>
      <c r="E66" s="27" t="s">
        <v>71</v>
      </c>
      <c r="F66" s="38">
        <v>0.0314700462962963</v>
      </c>
      <c r="G66" s="38">
        <v>0.0314700462962963</v>
      </c>
      <c r="H66" s="12" t="str">
        <f t="shared" si="2"/>
        <v>3.47/km</v>
      </c>
      <c r="I66" s="13">
        <f t="shared" si="3"/>
        <v>0.008923425925925928</v>
      </c>
      <c r="J66" s="13">
        <f>G66-INDEX($G$5:$G$230,MATCH(D66,$D$5:$D$230,0))</f>
        <v>0.005971423611111117</v>
      </c>
    </row>
    <row r="67" spans="1:10" ht="15" customHeight="1">
      <c r="A67" s="12">
        <v>63</v>
      </c>
      <c r="B67" s="27" t="s">
        <v>301</v>
      </c>
      <c r="C67" s="27" t="s">
        <v>76</v>
      </c>
      <c r="D67" s="12" t="s">
        <v>124</v>
      </c>
      <c r="E67" s="27" t="s">
        <v>295</v>
      </c>
      <c r="F67" s="38">
        <v>0.031527951388888885</v>
      </c>
      <c r="G67" s="38">
        <v>0.031527951388888885</v>
      </c>
      <c r="H67" s="12" t="str">
        <f t="shared" si="2"/>
        <v>3.47/km</v>
      </c>
      <c r="I67" s="13">
        <f t="shared" si="3"/>
        <v>0.008981331018518512</v>
      </c>
      <c r="J67" s="13">
        <f>G67-INDEX($G$5:$G$230,MATCH(D67,$D$5:$D$230,0))</f>
        <v>0.0023149537037037045</v>
      </c>
    </row>
    <row r="68" spans="1:10" ht="15" customHeight="1">
      <c r="A68" s="12">
        <v>64</v>
      </c>
      <c r="B68" s="27" t="s">
        <v>302</v>
      </c>
      <c r="C68" s="27" t="s">
        <v>220</v>
      </c>
      <c r="D68" s="12" t="s">
        <v>122</v>
      </c>
      <c r="E68" s="27" t="s">
        <v>162</v>
      </c>
      <c r="F68" s="38">
        <v>0.031632152777777776</v>
      </c>
      <c r="G68" s="38">
        <v>0.031632152777777776</v>
      </c>
      <c r="H68" s="12" t="str">
        <f t="shared" si="2"/>
        <v>3.48/km</v>
      </c>
      <c r="I68" s="13">
        <f t="shared" si="3"/>
        <v>0.009085532407407403</v>
      </c>
      <c r="J68" s="13">
        <f>G68-INDEX($G$5:$G$230,MATCH(D68,$D$5:$D$230,0))</f>
        <v>0</v>
      </c>
    </row>
    <row r="69" spans="1:10" ht="15" customHeight="1">
      <c r="A69" s="12">
        <v>65</v>
      </c>
      <c r="B69" s="27" t="s">
        <v>303</v>
      </c>
      <c r="C69" s="27" t="s">
        <v>200</v>
      </c>
      <c r="D69" s="12" t="s">
        <v>123</v>
      </c>
      <c r="E69" s="27" t="s">
        <v>227</v>
      </c>
      <c r="F69" s="38">
        <v>0.03164449074074074</v>
      </c>
      <c r="G69" s="38">
        <v>0.03164449074074074</v>
      </c>
      <c r="H69" s="12" t="str">
        <f t="shared" si="2"/>
        <v>3.48/km</v>
      </c>
      <c r="I69" s="13">
        <f t="shared" si="3"/>
        <v>0.009097870370370364</v>
      </c>
      <c r="J69" s="13">
        <f>G69-INDEX($G$5:$G$230,MATCH(D69,$D$5:$D$230,0))</f>
        <v>0.006122546296296289</v>
      </c>
    </row>
    <row r="70" spans="1:10" ht="15" customHeight="1">
      <c r="A70" s="12">
        <v>66</v>
      </c>
      <c r="B70" s="27" t="s">
        <v>304</v>
      </c>
      <c r="C70" s="27" t="s">
        <v>191</v>
      </c>
      <c r="D70" s="12" t="s">
        <v>118</v>
      </c>
      <c r="E70" s="27" t="s">
        <v>227</v>
      </c>
      <c r="F70" s="38">
        <v>0.03182945601851852</v>
      </c>
      <c r="G70" s="38">
        <v>0.03182945601851852</v>
      </c>
      <c r="H70" s="12" t="str">
        <f t="shared" si="2"/>
        <v>3.49/km</v>
      </c>
      <c r="I70" s="13">
        <f t="shared" si="3"/>
        <v>0.009282835648148146</v>
      </c>
      <c r="J70" s="13">
        <f>G70-INDEX($G$5:$G$230,MATCH(D70,$D$5:$D$230,0))</f>
        <v>0.009282835648148146</v>
      </c>
    </row>
    <row r="71" spans="1:10" ht="15" customHeight="1">
      <c r="A71" s="12">
        <v>67</v>
      </c>
      <c r="B71" s="27" t="s">
        <v>305</v>
      </c>
      <c r="C71" s="27" t="s">
        <v>183</v>
      </c>
      <c r="D71" s="12" t="s">
        <v>112</v>
      </c>
      <c r="E71" s="27" t="s">
        <v>297</v>
      </c>
      <c r="F71" s="38">
        <v>0.03187590277777778</v>
      </c>
      <c r="G71" s="38">
        <v>0.03187590277777778</v>
      </c>
      <c r="H71" s="12" t="str">
        <f t="shared" si="2"/>
        <v>3.50/km</v>
      </c>
      <c r="I71" s="13">
        <f t="shared" si="3"/>
        <v>0.009329282407407404</v>
      </c>
      <c r="J71" s="13">
        <f>G71-INDEX($G$5:$G$230,MATCH(D71,$D$5:$D$230,0))</f>
        <v>0.007858587962962963</v>
      </c>
    </row>
    <row r="72" spans="1:10" ht="15" customHeight="1">
      <c r="A72" s="12">
        <v>68</v>
      </c>
      <c r="B72" s="27" t="s">
        <v>43</v>
      </c>
      <c r="C72" s="27" t="s">
        <v>72</v>
      </c>
      <c r="D72" s="12" t="s">
        <v>112</v>
      </c>
      <c r="E72" s="27" t="s">
        <v>66</v>
      </c>
      <c r="F72" s="38">
        <v>0.03196773148148148</v>
      </c>
      <c r="G72" s="38">
        <v>0.03196773148148148</v>
      </c>
      <c r="H72" s="12" t="str">
        <f t="shared" si="2"/>
        <v>3.50/km</v>
      </c>
      <c r="I72" s="13">
        <f t="shared" si="3"/>
        <v>0.009421111111111106</v>
      </c>
      <c r="J72" s="13">
        <f>G72-INDEX($G$5:$G$230,MATCH(D72,$D$5:$D$230,0))</f>
        <v>0.007950416666666665</v>
      </c>
    </row>
    <row r="73" spans="1:10" ht="15" customHeight="1">
      <c r="A73" s="12">
        <v>69</v>
      </c>
      <c r="B73" s="27" t="s">
        <v>306</v>
      </c>
      <c r="C73" s="27" t="s">
        <v>33</v>
      </c>
      <c r="D73" s="12" t="s">
        <v>123</v>
      </c>
      <c r="E73" s="27" t="s">
        <v>24</v>
      </c>
      <c r="F73" s="38">
        <v>0.03197984953703704</v>
      </c>
      <c r="G73" s="38">
        <v>0.03197984953703704</v>
      </c>
      <c r="H73" s="12" t="str">
        <f t="shared" si="2"/>
        <v>3.50/km</v>
      </c>
      <c r="I73" s="13">
        <f t="shared" si="3"/>
        <v>0.009433229166666664</v>
      </c>
      <c r="J73" s="13">
        <f>G73-INDEX($G$5:$G$230,MATCH(D73,$D$5:$D$230,0))</f>
        <v>0.00645790509259259</v>
      </c>
    </row>
    <row r="74" spans="1:10" ht="15" customHeight="1">
      <c r="A74" s="12">
        <v>70</v>
      </c>
      <c r="B74" s="27" t="s">
        <v>307</v>
      </c>
      <c r="C74" s="27" t="s">
        <v>35</v>
      </c>
      <c r="D74" s="12" t="s">
        <v>118</v>
      </c>
      <c r="E74" s="27" t="s">
        <v>308</v>
      </c>
      <c r="F74" s="38">
        <v>0.03200318287037037</v>
      </c>
      <c r="G74" s="38">
        <v>0.03200318287037037</v>
      </c>
      <c r="H74" s="12" t="str">
        <f t="shared" si="2"/>
        <v>3.50/km</v>
      </c>
      <c r="I74" s="13">
        <f t="shared" si="3"/>
        <v>0.009456562499999998</v>
      </c>
      <c r="J74" s="13">
        <f>G74-INDEX($G$5:$G$230,MATCH(D74,$D$5:$D$230,0))</f>
        <v>0.009456562499999998</v>
      </c>
    </row>
    <row r="75" spans="1:10" ht="15" customHeight="1">
      <c r="A75" s="12">
        <v>71</v>
      </c>
      <c r="B75" s="27" t="s">
        <v>84</v>
      </c>
      <c r="C75" s="27" t="s">
        <v>25</v>
      </c>
      <c r="D75" s="12" t="s">
        <v>112</v>
      </c>
      <c r="E75" s="27" t="s">
        <v>145</v>
      </c>
      <c r="F75" s="38">
        <v>0.032049259259259257</v>
      </c>
      <c r="G75" s="38">
        <v>0.032049259259259257</v>
      </c>
      <c r="H75" s="12" t="str">
        <f t="shared" si="2"/>
        <v>3.51/km</v>
      </c>
      <c r="I75" s="13">
        <f t="shared" si="3"/>
        <v>0.009502638888888883</v>
      </c>
      <c r="J75" s="13">
        <f>G75-INDEX($G$5:$G$230,MATCH(D75,$D$5:$D$230,0))</f>
        <v>0.008031944444444442</v>
      </c>
    </row>
    <row r="76" spans="1:10" ht="15" customHeight="1">
      <c r="A76" s="12">
        <v>72</v>
      </c>
      <c r="B76" s="27" t="s">
        <v>185</v>
      </c>
      <c r="C76" s="27" t="s">
        <v>34</v>
      </c>
      <c r="D76" s="12" t="s">
        <v>113</v>
      </c>
      <c r="E76" s="27" t="s">
        <v>63</v>
      </c>
      <c r="F76" s="38">
        <v>0.032061122685185184</v>
      </c>
      <c r="G76" s="38">
        <v>0.032061122685185184</v>
      </c>
      <c r="H76" s="12" t="str">
        <f t="shared" si="2"/>
        <v>3.51/km</v>
      </c>
      <c r="I76" s="13">
        <f t="shared" si="3"/>
        <v>0.00951450231481481</v>
      </c>
      <c r="J76" s="13">
        <f>G76-INDEX($G$5:$G$230,MATCH(D76,$D$5:$D$230,0))</f>
        <v>0.006562499999999999</v>
      </c>
    </row>
    <row r="77" spans="1:10" ht="15" customHeight="1">
      <c r="A77" s="12">
        <v>73</v>
      </c>
      <c r="B77" s="27" t="s">
        <v>309</v>
      </c>
      <c r="C77" s="27" t="s">
        <v>23</v>
      </c>
      <c r="D77" s="12" t="s">
        <v>121</v>
      </c>
      <c r="E77" s="27" t="s">
        <v>63</v>
      </c>
      <c r="F77" s="38">
        <v>0.03206105324074074</v>
      </c>
      <c r="G77" s="38">
        <v>0.03206105324074074</v>
      </c>
      <c r="H77" s="12" t="str">
        <f t="shared" si="2"/>
        <v>3.51/km</v>
      </c>
      <c r="I77" s="13">
        <f t="shared" si="3"/>
        <v>0.009514432870370366</v>
      </c>
      <c r="J77" s="13">
        <f>G77-INDEX($G$5:$G$230,MATCH(D77,$D$5:$D$230,0))</f>
        <v>0.008079212962962962</v>
      </c>
    </row>
    <row r="78" spans="1:10" ht="15" customHeight="1">
      <c r="A78" s="12">
        <v>74</v>
      </c>
      <c r="B78" s="27" t="s">
        <v>310</v>
      </c>
      <c r="C78" s="27" t="s">
        <v>47</v>
      </c>
      <c r="D78" s="12" t="s">
        <v>123</v>
      </c>
      <c r="E78" s="27" t="s">
        <v>162</v>
      </c>
      <c r="F78" s="38">
        <v>0.032072337962962966</v>
      </c>
      <c r="G78" s="38">
        <v>0.032072337962962966</v>
      </c>
      <c r="H78" s="12" t="str">
        <f t="shared" si="2"/>
        <v>3.51/km</v>
      </c>
      <c r="I78" s="13">
        <f t="shared" si="3"/>
        <v>0.009525717592592593</v>
      </c>
      <c r="J78" s="13">
        <f>G78-INDEX($G$5:$G$230,MATCH(D78,$D$5:$D$230,0))</f>
        <v>0.006550393518518518</v>
      </c>
    </row>
    <row r="79" spans="1:10" ht="15" customHeight="1">
      <c r="A79" s="12">
        <v>75</v>
      </c>
      <c r="B79" s="27" t="s">
        <v>104</v>
      </c>
      <c r="C79" s="27" t="s">
        <v>53</v>
      </c>
      <c r="D79" s="12" t="s">
        <v>124</v>
      </c>
      <c r="E79" s="27" t="s">
        <v>71</v>
      </c>
      <c r="F79" s="38">
        <v>0.03209501157407407</v>
      </c>
      <c r="G79" s="38">
        <v>0.03209501157407407</v>
      </c>
      <c r="H79" s="12" t="str">
        <f t="shared" si="2"/>
        <v>3.51/km</v>
      </c>
      <c r="I79" s="13">
        <f t="shared" si="3"/>
        <v>0.0095483912037037</v>
      </c>
      <c r="J79" s="13">
        <f>G79-INDEX($G$5:$G$230,MATCH(D79,$D$5:$D$230,0))</f>
        <v>0.0028820138888888923</v>
      </c>
    </row>
    <row r="80" spans="1:10" ht="15" customHeight="1">
      <c r="A80" s="12">
        <v>76</v>
      </c>
      <c r="B80" s="27" t="s">
        <v>87</v>
      </c>
      <c r="C80" s="27" t="s">
        <v>29</v>
      </c>
      <c r="D80" s="12" t="s">
        <v>113</v>
      </c>
      <c r="E80" s="27" t="s">
        <v>145</v>
      </c>
      <c r="F80" s="38">
        <v>0.03217592592592593</v>
      </c>
      <c r="G80" s="38">
        <v>0.03217592592592593</v>
      </c>
      <c r="H80" s="12" t="str">
        <f t="shared" si="2"/>
        <v>3.52/km</v>
      </c>
      <c r="I80" s="13">
        <f t="shared" si="3"/>
        <v>0.009629305555555554</v>
      </c>
      <c r="J80" s="13">
        <f>G80-INDEX($G$5:$G$230,MATCH(D80,$D$5:$D$230,0))</f>
        <v>0.006677303240740742</v>
      </c>
    </row>
    <row r="81" spans="1:10" ht="15" customHeight="1">
      <c r="A81" s="12">
        <v>77</v>
      </c>
      <c r="B81" s="27" t="s">
        <v>311</v>
      </c>
      <c r="C81" s="27" t="s">
        <v>27</v>
      </c>
      <c r="D81" s="12" t="s">
        <v>116</v>
      </c>
      <c r="E81" s="27" t="s">
        <v>24</v>
      </c>
      <c r="F81" s="38">
        <v>0.0321875</v>
      </c>
      <c r="G81" s="38">
        <v>0.0321875</v>
      </c>
      <c r="H81" s="12" t="str">
        <f t="shared" si="2"/>
        <v>3.52/km</v>
      </c>
      <c r="I81" s="13">
        <f t="shared" si="3"/>
        <v>0.009640879629629628</v>
      </c>
      <c r="J81" s="13">
        <f>G81-INDEX($G$5:$G$230,MATCH(D81,$D$5:$D$230,0))</f>
        <v>0.0070022106481481515</v>
      </c>
    </row>
    <row r="82" spans="1:10" ht="15" customHeight="1">
      <c r="A82" s="12">
        <v>78</v>
      </c>
      <c r="B82" s="27" t="s">
        <v>94</v>
      </c>
      <c r="C82" s="27" t="s">
        <v>17</v>
      </c>
      <c r="D82" s="12" t="s">
        <v>128</v>
      </c>
      <c r="E82" s="27" t="s">
        <v>99</v>
      </c>
      <c r="F82" s="38">
        <v>0.032187569444444446</v>
      </c>
      <c r="G82" s="38">
        <v>0.032187569444444446</v>
      </c>
      <c r="H82" s="12" t="str">
        <f t="shared" si="2"/>
        <v>3.52/km</v>
      </c>
      <c r="I82" s="13">
        <f t="shared" si="3"/>
        <v>0.009640949074074073</v>
      </c>
      <c r="J82" s="13">
        <f>G82-INDEX($G$5:$G$230,MATCH(D82,$D$5:$D$230,0))</f>
        <v>0.0021060879629629693</v>
      </c>
    </row>
    <row r="83" spans="1:10" ht="15" customHeight="1">
      <c r="A83" s="12">
        <v>79</v>
      </c>
      <c r="B83" s="27" t="s">
        <v>312</v>
      </c>
      <c r="C83" s="27" t="s">
        <v>78</v>
      </c>
      <c r="D83" s="12" t="s">
        <v>123</v>
      </c>
      <c r="E83" s="27" t="s">
        <v>162</v>
      </c>
      <c r="F83" s="38">
        <v>0.032210891203703705</v>
      </c>
      <c r="G83" s="38">
        <v>0.032210891203703705</v>
      </c>
      <c r="H83" s="12" t="str">
        <f aca="true" t="shared" si="4" ref="H83:H146">TEXT(INT((HOUR(G83)*3600+MINUTE(G83)*60+SECOND(G83))/$J$3/60),"0")&amp;"."&amp;TEXT(MOD((HOUR(G83)*3600+MINUTE(G83)*60+SECOND(G83))/$J$3,60),"00")&amp;"/km"</f>
        <v>3.52/km</v>
      </c>
      <c r="I83" s="13">
        <f aca="true" t="shared" si="5" ref="I83:I146">G83-$G$5</f>
        <v>0.009664270833333332</v>
      </c>
      <c r="J83" s="13">
        <f>G83-INDEX($G$5:$G$230,MATCH(D83,$D$5:$D$230,0))</f>
        <v>0.006688946759259257</v>
      </c>
    </row>
    <row r="84" spans="1:10" ht="15" customHeight="1">
      <c r="A84" s="12">
        <v>80</v>
      </c>
      <c r="B84" s="27" t="s">
        <v>313</v>
      </c>
      <c r="C84" s="27" t="s">
        <v>13</v>
      </c>
      <c r="D84" s="12" t="s">
        <v>124</v>
      </c>
      <c r="E84" s="27" t="s">
        <v>238</v>
      </c>
      <c r="F84" s="38">
        <v>0.03260513888888889</v>
      </c>
      <c r="G84" s="38">
        <v>0.03260513888888889</v>
      </c>
      <c r="H84" s="12" t="str">
        <f t="shared" si="4"/>
        <v>3.55/km</v>
      </c>
      <c r="I84" s="13">
        <f t="shared" si="5"/>
        <v>0.010058518518518519</v>
      </c>
      <c r="J84" s="13">
        <f>G84-INDEX($G$5:$G$230,MATCH(D84,$D$5:$D$230,0))</f>
        <v>0.0033921412037037114</v>
      </c>
    </row>
    <row r="85" spans="1:10" ht="15" customHeight="1">
      <c r="A85" s="12">
        <v>81</v>
      </c>
      <c r="B85" s="27" t="s">
        <v>103</v>
      </c>
      <c r="C85" s="27" t="s">
        <v>82</v>
      </c>
      <c r="D85" s="12" t="s">
        <v>122</v>
      </c>
      <c r="E85" s="27" t="s">
        <v>314</v>
      </c>
      <c r="F85" s="38">
        <v>0.03267454861111111</v>
      </c>
      <c r="G85" s="38">
        <v>0.03267454861111111</v>
      </c>
      <c r="H85" s="12" t="str">
        <f t="shared" si="4"/>
        <v>3.55/km</v>
      </c>
      <c r="I85" s="13">
        <f t="shared" si="5"/>
        <v>0.010127928240740738</v>
      </c>
      <c r="J85" s="13">
        <f>G85-INDEX($G$5:$G$230,MATCH(D85,$D$5:$D$230,0))</f>
        <v>0.0010423958333333344</v>
      </c>
    </row>
    <row r="86" spans="1:10" ht="15" customHeight="1">
      <c r="A86" s="12">
        <v>82</v>
      </c>
      <c r="B86" s="27" t="s">
        <v>315</v>
      </c>
      <c r="C86" s="27" t="s">
        <v>27</v>
      </c>
      <c r="D86" s="12" t="s">
        <v>121</v>
      </c>
      <c r="E86" s="27" t="s">
        <v>24</v>
      </c>
      <c r="F86" s="38">
        <v>0.03272065972222222</v>
      </c>
      <c r="G86" s="38">
        <v>0.03272065972222222</v>
      </c>
      <c r="H86" s="12" t="str">
        <f t="shared" si="4"/>
        <v>3.56/km</v>
      </c>
      <c r="I86" s="13">
        <f t="shared" si="5"/>
        <v>0.010174039351851846</v>
      </c>
      <c r="J86" s="13">
        <f>G86-INDEX($G$5:$G$230,MATCH(D86,$D$5:$D$230,0))</f>
        <v>0.008738819444444441</v>
      </c>
    </row>
    <row r="87" spans="1:10" ht="15" customHeight="1">
      <c r="A87" s="12">
        <v>83</v>
      </c>
      <c r="B87" s="27" t="s">
        <v>316</v>
      </c>
      <c r="C87" s="27" t="s">
        <v>247</v>
      </c>
      <c r="D87" s="12" t="s">
        <v>149</v>
      </c>
      <c r="E87" s="27" t="s">
        <v>227</v>
      </c>
      <c r="F87" s="38">
        <v>0.032778564814814816</v>
      </c>
      <c r="G87" s="38">
        <v>0.032778564814814816</v>
      </c>
      <c r="H87" s="12" t="str">
        <f t="shared" si="4"/>
        <v>3.56/km</v>
      </c>
      <c r="I87" s="13">
        <f t="shared" si="5"/>
        <v>0.010231944444444443</v>
      </c>
      <c r="J87" s="13">
        <f>G87-INDEX($G$5:$G$230,MATCH(D87,$D$5:$D$230,0))</f>
        <v>0.0013191898148148182</v>
      </c>
    </row>
    <row r="88" spans="1:10" ht="15" customHeight="1">
      <c r="A88" s="12">
        <v>84</v>
      </c>
      <c r="B88" s="27" t="s">
        <v>317</v>
      </c>
      <c r="C88" s="27" t="s">
        <v>35</v>
      </c>
      <c r="D88" s="12" t="s">
        <v>123</v>
      </c>
      <c r="E88" s="27" t="s">
        <v>238</v>
      </c>
      <c r="F88" s="38">
        <v>0.0328709837962963</v>
      </c>
      <c r="G88" s="38">
        <v>0.0328709837962963</v>
      </c>
      <c r="H88" s="12" t="str">
        <f t="shared" si="4"/>
        <v>3.57/km</v>
      </c>
      <c r="I88" s="13">
        <f t="shared" si="5"/>
        <v>0.010324363425925926</v>
      </c>
      <c r="J88" s="13">
        <f>G88-INDEX($G$5:$G$230,MATCH(D88,$D$5:$D$230,0))</f>
        <v>0.007349039351851851</v>
      </c>
    </row>
    <row r="89" spans="1:10" ht="15" customHeight="1">
      <c r="A89" s="12">
        <v>85</v>
      </c>
      <c r="B89" s="27" t="s">
        <v>146</v>
      </c>
      <c r="C89" s="27" t="s">
        <v>45</v>
      </c>
      <c r="D89" s="12" t="s">
        <v>123</v>
      </c>
      <c r="E89" s="27" t="s">
        <v>120</v>
      </c>
      <c r="F89" s="38">
        <v>0.0328821875</v>
      </c>
      <c r="G89" s="38">
        <v>0.0328821875</v>
      </c>
      <c r="H89" s="12" t="str">
        <f t="shared" si="4"/>
        <v>3.57/km</v>
      </c>
      <c r="I89" s="13">
        <f t="shared" si="5"/>
        <v>0.010335567129629627</v>
      </c>
      <c r="J89" s="13">
        <f>G89-INDEX($G$5:$G$230,MATCH(D89,$D$5:$D$230,0))</f>
        <v>0.007360243055555552</v>
      </c>
    </row>
    <row r="90" spans="1:10" ht="15" customHeight="1">
      <c r="A90" s="12">
        <v>86</v>
      </c>
      <c r="B90" s="27" t="s">
        <v>224</v>
      </c>
      <c r="C90" s="27" t="s">
        <v>318</v>
      </c>
      <c r="D90" s="12" t="s">
        <v>144</v>
      </c>
      <c r="E90" s="27" t="s">
        <v>137</v>
      </c>
      <c r="F90" s="38">
        <v>0.03289456018518518</v>
      </c>
      <c r="G90" s="38">
        <v>0.03289456018518518</v>
      </c>
      <c r="H90" s="12" t="str">
        <f t="shared" si="4"/>
        <v>3.57/km</v>
      </c>
      <c r="I90" s="13">
        <f t="shared" si="5"/>
        <v>0.01034793981481481</v>
      </c>
      <c r="J90" s="13">
        <f>G90-INDEX($G$5:$G$230,MATCH(D90,$D$5:$D$230,0))</f>
        <v>0</v>
      </c>
    </row>
    <row r="91" spans="1:10" ht="15" customHeight="1">
      <c r="A91" s="12">
        <v>87</v>
      </c>
      <c r="B91" s="27" t="s">
        <v>187</v>
      </c>
      <c r="C91" s="27" t="s">
        <v>36</v>
      </c>
      <c r="D91" s="12" t="s">
        <v>124</v>
      </c>
      <c r="E91" s="27" t="s">
        <v>268</v>
      </c>
      <c r="F91" s="38">
        <v>0.032917384259259254</v>
      </c>
      <c r="G91" s="38">
        <v>0.032917384259259254</v>
      </c>
      <c r="H91" s="12" t="str">
        <f t="shared" si="4"/>
        <v>3.57/km</v>
      </c>
      <c r="I91" s="13">
        <f t="shared" si="5"/>
        <v>0.01037076388888888</v>
      </c>
      <c r="J91" s="13">
        <f>G91-INDEX($G$5:$G$230,MATCH(D91,$D$5:$D$230,0))</f>
        <v>0.0037043865740740735</v>
      </c>
    </row>
    <row r="92" spans="1:10" ht="15" customHeight="1">
      <c r="A92" s="12">
        <v>88</v>
      </c>
      <c r="B92" s="27" t="s">
        <v>319</v>
      </c>
      <c r="C92" s="27" t="s">
        <v>33</v>
      </c>
      <c r="D92" s="12" t="s">
        <v>116</v>
      </c>
      <c r="E92" s="27" t="s">
        <v>162</v>
      </c>
      <c r="F92" s="38">
        <v>0.03291709490740741</v>
      </c>
      <c r="G92" s="38">
        <v>0.03291709490740741</v>
      </c>
      <c r="H92" s="12" t="str">
        <f t="shared" si="4"/>
        <v>3.57/km</v>
      </c>
      <c r="I92" s="13">
        <f t="shared" si="5"/>
        <v>0.010370474537037034</v>
      </c>
      <c r="J92" s="13">
        <f>G92-INDEX($G$5:$G$230,MATCH(D92,$D$5:$D$230,0))</f>
        <v>0.007731805555555558</v>
      </c>
    </row>
    <row r="93" spans="1:10" ht="15" customHeight="1">
      <c r="A93" s="12">
        <v>89</v>
      </c>
      <c r="B93" s="27" t="s">
        <v>320</v>
      </c>
      <c r="C93" s="27" t="s">
        <v>30</v>
      </c>
      <c r="D93" s="12" t="s">
        <v>144</v>
      </c>
      <c r="E93" s="27" t="s">
        <v>135</v>
      </c>
      <c r="F93" s="38">
        <v>0.0331025</v>
      </c>
      <c r="G93" s="38">
        <v>0.0331025</v>
      </c>
      <c r="H93" s="12" t="str">
        <f t="shared" si="4"/>
        <v>3.58/km</v>
      </c>
      <c r="I93" s="13">
        <f t="shared" si="5"/>
        <v>0.010555879629629627</v>
      </c>
      <c r="J93" s="13">
        <f>G93-INDEX($G$5:$G$230,MATCH(D93,$D$5:$D$230,0))</f>
        <v>0.00020793981481481705</v>
      </c>
    </row>
    <row r="94" spans="1:10" ht="15" customHeight="1">
      <c r="A94" s="12">
        <v>90</v>
      </c>
      <c r="B94" s="27" t="s">
        <v>321</v>
      </c>
      <c r="C94" s="27" t="s">
        <v>55</v>
      </c>
      <c r="D94" s="12" t="s">
        <v>116</v>
      </c>
      <c r="E94" s="27" t="s">
        <v>130</v>
      </c>
      <c r="F94" s="38">
        <v>0.03312532407407407</v>
      </c>
      <c r="G94" s="38">
        <v>0.03312532407407407</v>
      </c>
      <c r="H94" s="12" t="str">
        <f t="shared" si="4"/>
        <v>3.59/km</v>
      </c>
      <c r="I94" s="13">
        <f t="shared" si="5"/>
        <v>0.010578703703703698</v>
      </c>
      <c r="J94" s="13">
        <f>G94-INDEX($G$5:$G$230,MATCH(D94,$D$5:$D$230,0))</f>
        <v>0.007940034722222222</v>
      </c>
    </row>
    <row r="95" spans="1:10" ht="15" customHeight="1">
      <c r="A95" s="17">
        <v>91</v>
      </c>
      <c r="B95" s="29" t="s">
        <v>322</v>
      </c>
      <c r="C95" s="29" t="s">
        <v>323</v>
      </c>
      <c r="D95" s="17" t="s">
        <v>149</v>
      </c>
      <c r="E95" s="29" t="s">
        <v>111</v>
      </c>
      <c r="F95" s="39">
        <v>0.03314854166666666</v>
      </c>
      <c r="G95" s="39">
        <v>0.03314854166666666</v>
      </c>
      <c r="H95" s="17" t="str">
        <f t="shared" si="4"/>
        <v>3.59/km</v>
      </c>
      <c r="I95" s="22">
        <f t="shared" si="5"/>
        <v>0.01060192129629629</v>
      </c>
      <c r="J95" s="22">
        <f>G95-INDEX($G$5:$G$230,MATCH(D95,$D$5:$D$230,0))</f>
        <v>0.0016891666666666652</v>
      </c>
    </row>
    <row r="96" spans="1:10" ht="15" customHeight="1">
      <c r="A96" s="12">
        <v>92</v>
      </c>
      <c r="B96" s="27" t="s">
        <v>324</v>
      </c>
      <c r="C96" s="27" t="s">
        <v>28</v>
      </c>
      <c r="D96" s="12" t="s">
        <v>121</v>
      </c>
      <c r="E96" s="27" t="s">
        <v>135</v>
      </c>
      <c r="F96" s="38">
        <v>0.03319458333333333</v>
      </c>
      <c r="G96" s="38">
        <v>0.03319458333333333</v>
      </c>
      <c r="H96" s="12" t="str">
        <f t="shared" si="4"/>
        <v>3.59/km</v>
      </c>
      <c r="I96" s="13">
        <f t="shared" si="5"/>
        <v>0.01064796296296296</v>
      </c>
      <c r="J96" s="13">
        <f>G96-INDEX($G$5:$G$230,MATCH(D96,$D$5:$D$230,0))</f>
        <v>0.009212743055555556</v>
      </c>
    </row>
    <row r="97" spans="1:10" ht="15" customHeight="1">
      <c r="A97" s="12">
        <v>93</v>
      </c>
      <c r="B97" s="27" t="s">
        <v>325</v>
      </c>
      <c r="C97" s="27" t="s">
        <v>186</v>
      </c>
      <c r="D97" s="12" t="s">
        <v>136</v>
      </c>
      <c r="E97" s="27" t="s">
        <v>140</v>
      </c>
      <c r="F97" s="38">
        <v>0.03326479166666667</v>
      </c>
      <c r="G97" s="38">
        <v>0.03326479166666667</v>
      </c>
      <c r="H97" s="12" t="str">
        <f t="shared" si="4"/>
        <v>3.60/km</v>
      </c>
      <c r="I97" s="13">
        <f t="shared" si="5"/>
        <v>0.010718171296296295</v>
      </c>
      <c r="J97" s="13">
        <f>G97-INDEX($G$5:$G$230,MATCH(D97,$D$5:$D$230,0))</f>
        <v>0</v>
      </c>
    </row>
    <row r="98" spans="1:10" ht="15" customHeight="1">
      <c r="A98" s="12">
        <v>94</v>
      </c>
      <c r="B98" s="27" t="s">
        <v>326</v>
      </c>
      <c r="C98" s="27" t="s">
        <v>327</v>
      </c>
      <c r="D98" s="12" t="s">
        <v>136</v>
      </c>
      <c r="E98" s="27" t="s">
        <v>99</v>
      </c>
      <c r="F98" s="38">
        <v>0.033379629629629634</v>
      </c>
      <c r="G98" s="38">
        <v>0.033379629629629634</v>
      </c>
      <c r="H98" s="12" t="str">
        <f t="shared" si="4"/>
        <v>4.00/km</v>
      </c>
      <c r="I98" s="13">
        <f t="shared" si="5"/>
        <v>0.010833009259259261</v>
      </c>
      <c r="J98" s="13">
        <f>G98-INDEX($G$5:$G$230,MATCH(D98,$D$5:$D$230,0))</f>
        <v>0.00011483796296296589</v>
      </c>
    </row>
    <row r="99" spans="1:10" ht="15" customHeight="1">
      <c r="A99" s="12">
        <v>95</v>
      </c>
      <c r="B99" s="27" t="s">
        <v>328</v>
      </c>
      <c r="C99" s="27" t="s">
        <v>38</v>
      </c>
      <c r="D99" s="12" t="s">
        <v>124</v>
      </c>
      <c r="E99" s="27" t="s">
        <v>227</v>
      </c>
      <c r="F99" s="38">
        <v>0.03339166666666667</v>
      </c>
      <c r="G99" s="38">
        <v>0.03339166666666667</v>
      </c>
      <c r="H99" s="12" t="str">
        <f t="shared" si="4"/>
        <v>4.00/km</v>
      </c>
      <c r="I99" s="13">
        <f t="shared" si="5"/>
        <v>0.010845046296296294</v>
      </c>
      <c r="J99" s="13">
        <f>G99-INDEX($G$5:$G$230,MATCH(D99,$D$5:$D$230,0))</f>
        <v>0.004178668981481486</v>
      </c>
    </row>
    <row r="100" spans="1:10" ht="15" customHeight="1">
      <c r="A100" s="12">
        <v>96</v>
      </c>
      <c r="B100" s="27" t="s">
        <v>189</v>
      </c>
      <c r="C100" s="27" t="s">
        <v>245</v>
      </c>
      <c r="D100" s="12" t="s">
        <v>118</v>
      </c>
      <c r="E100" s="27" t="s">
        <v>268</v>
      </c>
      <c r="F100" s="38">
        <v>0.03346126157407407</v>
      </c>
      <c r="G100" s="38">
        <v>0.03346126157407407</v>
      </c>
      <c r="H100" s="12" t="str">
        <f t="shared" si="4"/>
        <v>4.01/km</v>
      </c>
      <c r="I100" s="13">
        <f t="shared" si="5"/>
        <v>0.010914641203703699</v>
      </c>
      <c r="J100" s="13">
        <f>G100-INDEX($G$5:$G$230,MATCH(D100,$D$5:$D$230,0))</f>
        <v>0.010914641203703699</v>
      </c>
    </row>
    <row r="101" spans="1:10" ht="15" customHeight="1">
      <c r="A101" s="12">
        <v>97</v>
      </c>
      <c r="B101" s="27" t="s">
        <v>222</v>
      </c>
      <c r="C101" s="27" t="s">
        <v>231</v>
      </c>
      <c r="D101" s="12" t="s">
        <v>123</v>
      </c>
      <c r="E101" s="27" t="s">
        <v>268</v>
      </c>
      <c r="F101" s="38">
        <v>0.03346068287037037</v>
      </c>
      <c r="G101" s="38">
        <v>0.03346068287037037</v>
      </c>
      <c r="H101" s="12" t="str">
        <f t="shared" si="4"/>
        <v>4.01/km</v>
      </c>
      <c r="I101" s="13">
        <f t="shared" si="5"/>
        <v>0.010914062499999998</v>
      </c>
      <c r="J101" s="13">
        <f>G101-INDEX($G$5:$G$230,MATCH(D101,$D$5:$D$230,0))</f>
        <v>0.007938738425925924</v>
      </c>
    </row>
    <row r="102" spans="1:10" ht="15" customHeight="1">
      <c r="A102" s="12">
        <v>98</v>
      </c>
      <c r="B102" s="27" t="s">
        <v>329</v>
      </c>
      <c r="C102" s="27" t="s">
        <v>221</v>
      </c>
      <c r="D102" s="12" t="s">
        <v>147</v>
      </c>
      <c r="E102" s="27" t="s">
        <v>162</v>
      </c>
      <c r="F102" s="38">
        <v>0.03353045138888889</v>
      </c>
      <c r="G102" s="38">
        <v>0.03353045138888889</v>
      </c>
      <c r="H102" s="12" t="str">
        <f t="shared" si="4"/>
        <v>4.01/km</v>
      </c>
      <c r="I102" s="13">
        <f t="shared" si="5"/>
        <v>0.010983831018518516</v>
      </c>
      <c r="J102" s="13">
        <f>G102-INDEX($G$5:$G$230,MATCH(D102,$D$5:$D$230,0))</f>
        <v>0</v>
      </c>
    </row>
    <row r="103" spans="1:10" ht="15" customHeight="1">
      <c r="A103" s="12">
        <v>99</v>
      </c>
      <c r="B103" s="27" t="s">
        <v>330</v>
      </c>
      <c r="C103" s="27" t="s">
        <v>25</v>
      </c>
      <c r="D103" s="12" t="s">
        <v>112</v>
      </c>
      <c r="E103" s="27" t="s">
        <v>227</v>
      </c>
      <c r="F103" s="38">
        <v>0.03356498842592593</v>
      </c>
      <c r="G103" s="38">
        <v>0.03356498842592593</v>
      </c>
      <c r="H103" s="12" t="str">
        <f t="shared" si="4"/>
        <v>4.02/km</v>
      </c>
      <c r="I103" s="13">
        <f t="shared" si="5"/>
        <v>0.011018368055555557</v>
      </c>
      <c r="J103" s="13">
        <f>G103-INDEX($G$5:$G$230,MATCH(D103,$D$5:$D$230,0))</f>
        <v>0.009547673611111116</v>
      </c>
    </row>
    <row r="104" spans="1:10" ht="15" customHeight="1">
      <c r="A104" s="12">
        <v>100</v>
      </c>
      <c r="B104" s="27" t="s">
        <v>206</v>
      </c>
      <c r="C104" s="27" t="s">
        <v>27</v>
      </c>
      <c r="D104" s="12" t="s">
        <v>121</v>
      </c>
      <c r="E104" s="27" t="s">
        <v>238</v>
      </c>
      <c r="F104" s="38">
        <v>0.03366976851851852</v>
      </c>
      <c r="G104" s="38">
        <v>0.03366976851851852</v>
      </c>
      <c r="H104" s="12" t="str">
        <f t="shared" si="4"/>
        <v>4.02/km</v>
      </c>
      <c r="I104" s="13">
        <f t="shared" si="5"/>
        <v>0.01112314814814815</v>
      </c>
      <c r="J104" s="13">
        <f>G104-INDEX($G$5:$G$230,MATCH(D104,$D$5:$D$230,0))</f>
        <v>0.009687928240740745</v>
      </c>
    </row>
    <row r="105" spans="1:10" ht="15" customHeight="1">
      <c r="A105" s="12">
        <v>101</v>
      </c>
      <c r="B105" s="27" t="s">
        <v>248</v>
      </c>
      <c r="C105" s="27" t="s">
        <v>100</v>
      </c>
      <c r="D105" s="12" t="s">
        <v>116</v>
      </c>
      <c r="E105" s="27" t="s">
        <v>139</v>
      </c>
      <c r="F105" s="38">
        <v>0.033715891203703705</v>
      </c>
      <c r="G105" s="38">
        <v>0.033715891203703705</v>
      </c>
      <c r="H105" s="12" t="str">
        <f t="shared" si="4"/>
        <v>4.03/km</v>
      </c>
      <c r="I105" s="13">
        <f t="shared" si="5"/>
        <v>0.011169270833333331</v>
      </c>
      <c r="J105" s="13">
        <f>G105-INDEX($G$5:$G$230,MATCH(D105,$D$5:$D$230,0))</f>
        <v>0.008530601851851855</v>
      </c>
    </row>
    <row r="106" spans="1:10" ht="15" customHeight="1">
      <c r="A106" s="12">
        <v>102</v>
      </c>
      <c r="B106" s="27" t="s">
        <v>331</v>
      </c>
      <c r="C106" s="27" t="s">
        <v>181</v>
      </c>
      <c r="D106" s="12" t="s">
        <v>121</v>
      </c>
      <c r="E106" s="27" t="s">
        <v>227</v>
      </c>
      <c r="F106" s="38">
        <v>0.033738668981481486</v>
      </c>
      <c r="G106" s="38">
        <v>0.033738668981481486</v>
      </c>
      <c r="H106" s="12" t="str">
        <f t="shared" si="4"/>
        <v>4.03/km</v>
      </c>
      <c r="I106" s="13">
        <f t="shared" si="5"/>
        <v>0.011192048611111113</v>
      </c>
      <c r="J106" s="13">
        <f>G106-INDEX($G$5:$G$230,MATCH(D106,$D$5:$D$230,0))</f>
        <v>0.009756828703703709</v>
      </c>
    </row>
    <row r="107" spans="1:10" ht="15" customHeight="1">
      <c r="A107" s="12">
        <v>103</v>
      </c>
      <c r="B107" s="27" t="s">
        <v>332</v>
      </c>
      <c r="C107" s="27" t="s">
        <v>333</v>
      </c>
      <c r="D107" s="12" t="s">
        <v>136</v>
      </c>
      <c r="E107" s="27" t="s">
        <v>162</v>
      </c>
      <c r="F107" s="38">
        <v>0.03378493055555556</v>
      </c>
      <c r="G107" s="38">
        <v>0.03378493055555556</v>
      </c>
      <c r="H107" s="12" t="str">
        <f t="shared" si="4"/>
        <v>4.03/km</v>
      </c>
      <c r="I107" s="13">
        <f t="shared" si="5"/>
        <v>0.011238310185185185</v>
      </c>
      <c r="J107" s="13">
        <f>G107-INDEX($G$5:$G$230,MATCH(D107,$D$5:$D$230,0))</f>
        <v>0.0005201388888888894</v>
      </c>
    </row>
    <row r="108" spans="1:10" ht="15" customHeight="1">
      <c r="A108" s="12">
        <v>104</v>
      </c>
      <c r="B108" s="27" t="s">
        <v>334</v>
      </c>
      <c r="C108" s="27" t="s">
        <v>58</v>
      </c>
      <c r="D108" s="12" t="s">
        <v>128</v>
      </c>
      <c r="E108" s="27" t="s">
        <v>268</v>
      </c>
      <c r="F108" s="38">
        <v>0.034063252314814815</v>
      </c>
      <c r="G108" s="38">
        <v>0.034063252314814815</v>
      </c>
      <c r="H108" s="12" t="str">
        <f t="shared" si="4"/>
        <v>4.05/km</v>
      </c>
      <c r="I108" s="13">
        <f t="shared" si="5"/>
        <v>0.011516631944444442</v>
      </c>
      <c r="J108" s="13">
        <f>G108-INDEX($G$5:$G$230,MATCH(D108,$D$5:$D$230,0))</f>
        <v>0.003981770833333339</v>
      </c>
    </row>
    <row r="109" spans="1:10" ht="15" customHeight="1">
      <c r="A109" s="12">
        <v>105</v>
      </c>
      <c r="B109" s="27" t="s">
        <v>214</v>
      </c>
      <c r="C109" s="27" t="s">
        <v>244</v>
      </c>
      <c r="D109" s="12" t="s">
        <v>131</v>
      </c>
      <c r="E109" s="27" t="s">
        <v>238</v>
      </c>
      <c r="F109" s="38">
        <v>0.034155914351851856</v>
      </c>
      <c r="G109" s="38">
        <v>0.034155914351851856</v>
      </c>
      <c r="H109" s="12" t="str">
        <f t="shared" si="4"/>
        <v>4.06/km</v>
      </c>
      <c r="I109" s="13">
        <f t="shared" si="5"/>
        <v>0.011609293981481483</v>
      </c>
      <c r="J109" s="13">
        <f>G109-INDEX($G$5:$G$230,MATCH(D109,$D$5:$D$230,0))</f>
        <v>0</v>
      </c>
    </row>
    <row r="110" spans="1:10" ht="15" customHeight="1">
      <c r="A110" s="12">
        <v>106</v>
      </c>
      <c r="B110" s="27" t="s">
        <v>272</v>
      </c>
      <c r="C110" s="27" t="s">
        <v>35</v>
      </c>
      <c r="D110" s="12" t="s">
        <v>124</v>
      </c>
      <c r="E110" s="27" t="s">
        <v>238</v>
      </c>
      <c r="F110" s="38">
        <v>0.03415570601851852</v>
      </c>
      <c r="G110" s="38">
        <v>0.03415570601851852</v>
      </c>
      <c r="H110" s="12" t="str">
        <f t="shared" si="4"/>
        <v>4.06/km</v>
      </c>
      <c r="I110" s="13">
        <f t="shared" si="5"/>
        <v>0.011609085648148148</v>
      </c>
      <c r="J110" s="13">
        <f>G110-INDEX($G$5:$G$230,MATCH(D110,$D$5:$D$230,0))</f>
        <v>0.004942708333333341</v>
      </c>
    </row>
    <row r="111" spans="1:10" ht="15" customHeight="1">
      <c r="A111" s="12">
        <v>107</v>
      </c>
      <c r="B111" s="27" t="s">
        <v>335</v>
      </c>
      <c r="C111" s="27" t="s">
        <v>60</v>
      </c>
      <c r="D111" s="12" t="s">
        <v>116</v>
      </c>
      <c r="E111" s="27" t="s">
        <v>135</v>
      </c>
      <c r="F111" s="38">
        <v>0.03422453703703703</v>
      </c>
      <c r="G111" s="38">
        <v>0.03422453703703703</v>
      </c>
      <c r="H111" s="12" t="str">
        <f t="shared" si="4"/>
        <v>4.06/km</v>
      </c>
      <c r="I111" s="13">
        <f t="shared" si="5"/>
        <v>0.01167791666666666</v>
      </c>
      <c r="J111" s="13">
        <f>G111-INDEX($G$5:$G$230,MATCH(D111,$D$5:$D$230,0))</f>
        <v>0.009039247685185183</v>
      </c>
    </row>
    <row r="112" spans="1:10" ht="15" customHeight="1">
      <c r="A112" s="12">
        <v>108</v>
      </c>
      <c r="B112" s="27" t="s">
        <v>336</v>
      </c>
      <c r="C112" s="27" t="s">
        <v>27</v>
      </c>
      <c r="D112" s="12" t="s">
        <v>116</v>
      </c>
      <c r="E112" s="27" t="s">
        <v>190</v>
      </c>
      <c r="F112" s="38">
        <v>0.03423679398148148</v>
      </c>
      <c r="G112" s="38">
        <v>0.03423679398148148</v>
      </c>
      <c r="H112" s="12" t="str">
        <f t="shared" si="4"/>
        <v>4.07/km</v>
      </c>
      <c r="I112" s="13">
        <f t="shared" si="5"/>
        <v>0.011690173611111108</v>
      </c>
      <c r="J112" s="13">
        <f>G112-INDEX($G$5:$G$230,MATCH(D112,$D$5:$D$230,0))</f>
        <v>0.009051504629629632</v>
      </c>
    </row>
    <row r="113" spans="1:10" ht="15" customHeight="1">
      <c r="A113" s="12">
        <v>109</v>
      </c>
      <c r="B113" s="27" t="s">
        <v>148</v>
      </c>
      <c r="C113" s="27" t="s">
        <v>108</v>
      </c>
      <c r="D113" s="12" t="s">
        <v>149</v>
      </c>
      <c r="E113" s="27" t="s">
        <v>129</v>
      </c>
      <c r="F113" s="38">
        <v>0.03424872685185185</v>
      </c>
      <c r="G113" s="38">
        <v>0.03424872685185185</v>
      </c>
      <c r="H113" s="12" t="str">
        <f t="shared" si="4"/>
        <v>4.07/km</v>
      </c>
      <c r="I113" s="13">
        <f t="shared" si="5"/>
        <v>0.01170210648148148</v>
      </c>
      <c r="J113" s="13">
        <f>G113-INDEX($G$5:$G$230,MATCH(D113,$D$5:$D$230,0))</f>
        <v>0.0027893518518518554</v>
      </c>
    </row>
    <row r="114" spans="1:10" ht="15" customHeight="1">
      <c r="A114" s="12">
        <v>110</v>
      </c>
      <c r="B114" s="27" t="s">
        <v>337</v>
      </c>
      <c r="C114" s="27" t="s">
        <v>338</v>
      </c>
      <c r="D114" s="12" t="s">
        <v>123</v>
      </c>
      <c r="E114" s="27" t="s">
        <v>238</v>
      </c>
      <c r="F114" s="38">
        <v>0.034271550925925924</v>
      </c>
      <c r="G114" s="38">
        <v>0.034271550925925924</v>
      </c>
      <c r="H114" s="12" t="str">
        <f t="shared" si="4"/>
        <v>4.07/km</v>
      </c>
      <c r="I114" s="13">
        <f t="shared" si="5"/>
        <v>0.011724930555555551</v>
      </c>
      <c r="J114" s="13">
        <f>G114-INDEX($G$5:$G$230,MATCH(D114,$D$5:$D$230,0))</f>
        <v>0.008749606481481476</v>
      </c>
    </row>
    <row r="115" spans="1:10" ht="15" customHeight="1">
      <c r="A115" s="12">
        <v>111</v>
      </c>
      <c r="B115" s="27" t="s">
        <v>339</v>
      </c>
      <c r="C115" s="27" t="s">
        <v>49</v>
      </c>
      <c r="D115" s="12" t="s">
        <v>116</v>
      </c>
      <c r="E115" s="27" t="s">
        <v>135</v>
      </c>
      <c r="F115" s="38">
        <v>0.03435275462962963</v>
      </c>
      <c r="G115" s="38">
        <v>0.03435275462962963</v>
      </c>
      <c r="H115" s="12" t="str">
        <f t="shared" si="4"/>
        <v>4.07/km</v>
      </c>
      <c r="I115" s="13">
        <f t="shared" si="5"/>
        <v>0.01180613425925926</v>
      </c>
      <c r="J115" s="13">
        <f>G115-INDEX($G$5:$G$230,MATCH(D115,$D$5:$D$230,0))</f>
        <v>0.009167465277777783</v>
      </c>
    </row>
    <row r="116" spans="1:10" ht="15" customHeight="1">
      <c r="A116" s="12">
        <v>112</v>
      </c>
      <c r="B116" s="27" t="s">
        <v>239</v>
      </c>
      <c r="C116" s="27" t="s">
        <v>340</v>
      </c>
      <c r="D116" s="12" t="s">
        <v>131</v>
      </c>
      <c r="E116" s="27" t="s">
        <v>227</v>
      </c>
      <c r="F116" s="38">
        <v>0.03443362268518519</v>
      </c>
      <c r="G116" s="38">
        <v>0.03443362268518519</v>
      </c>
      <c r="H116" s="12" t="str">
        <f t="shared" si="4"/>
        <v>4.08/km</v>
      </c>
      <c r="I116" s="13">
        <f t="shared" si="5"/>
        <v>0.011887002314814817</v>
      </c>
      <c r="J116" s="13">
        <f>G116-INDEX($G$5:$G$230,MATCH(D116,$D$5:$D$230,0))</f>
        <v>0.00027770833333333467</v>
      </c>
    </row>
    <row r="117" spans="1:10" ht="15" customHeight="1">
      <c r="A117" s="12">
        <v>113</v>
      </c>
      <c r="B117" s="27" t="s">
        <v>341</v>
      </c>
      <c r="C117" s="27" t="s">
        <v>172</v>
      </c>
      <c r="D117" s="12" t="s">
        <v>123</v>
      </c>
      <c r="E117" s="27" t="s">
        <v>162</v>
      </c>
      <c r="F117" s="38">
        <v>0.03449074074074074</v>
      </c>
      <c r="G117" s="38">
        <v>0.03449074074074074</v>
      </c>
      <c r="H117" s="12" t="str">
        <f t="shared" si="4"/>
        <v>4.08/km</v>
      </c>
      <c r="I117" s="13">
        <f t="shared" si="5"/>
        <v>0.011944120370370365</v>
      </c>
      <c r="J117" s="13">
        <f>G117-INDEX($G$5:$G$230,MATCH(D117,$D$5:$D$230,0))</f>
        <v>0.00896879629629629</v>
      </c>
    </row>
    <row r="118" spans="1:10" ht="15" customHeight="1">
      <c r="A118" s="12">
        <v>114</v>
      </c>
      <c r="B118" s="27" t="s">
        <v>43</v>
      </c>
      <c r="C118" s="27" t="s">
        <v>81</v>
      </c>
      <c r="D118" s="12" t="s">
        <v>118</v>
      </c>
      <c r="E118" s="27" t="s">
        <v>139</v>
      </c>
      <c r="F118" s="38">
        <v>0.03457247685185185</v>
      </c>
      <c r="G118" s="38">
        <v>0.03457247685185185</v>
      </c>
      <c r="H118" s="12" t="str">
        <f t="shared" si="4"/>
        <v>4.09/km</v>
      </c>
      <c r="I118" s="13">
        <f t="shared" si="5"/>
        <v>0.012025856481481478</v>
      </c>
      <c r="J118" s="13">
        <f>G118-INDEX($G$5:$G$230,MATCH(D118,$D$5:$D$230,0))</f>
        <v>0.012025856481481478</v>
      </c>
    </row>
    <row r="119" spans="1:10" ht="15" customHeight="1">
      <c r="A119" s="12">
        <v>115</v>
      </c>
      <c r="B119" s="27" t="s">
        <v>199</v>
      </c>
      <c r="C119" s="27" t="s">
        <v>81</v>
      </c>
      <c r="D119" s="12" t="s">
        <v>128</v>
      </c>
      <c r="E119" s="27" t="s">
        <v>162</v>
      </c>
      <c r="F119" s="38">
        <v>0.03460694444444445</v>
      </c>
      <c r="G119" s="38">
        <v>0.03460694444444445</v>
      </c>
      <c r="H119" s="12" t="str">
        <f t="shared" si="4"/>
        <v>4.09/km</v>
      </c>
      <c r="I119" s="13">
        <f t="shared" si="5"/>
        <v>0.012060324074074074</v>
      </c>
      <c r="J119" s="13">
        <f>G119-INDEX($G$5:$G$230,MATCH(D119,$D$5:$D$230,0))</f>
        <v>0.004525462962962971</v>
      </c>
    </row>
    <row r="120" spans="1:10" ht="15" customHeight="1">
      <c r="A120" s="12">
        <v>116</v>
      </c>
      <c r="B120" s="27" t="s">
        <v>20</v>
      </c>
      <c r="C120" s="27" t="s">
        <v>152</v>
      </c>
      <c r="D120" s="12" t="s">
        <v>131</v>
      </c>
      <c r="E120" s="27" t="s">
        <v>71</v>
      </c>
      <c r="F120" s="38">
        <v>0.034607164351851856</v>
      </c>
      <c r="G120" s="38">
        <v>0.034607164351851856</v>
      </c>
      <c r="H120" s="12" t="str">
        <f t="shared" si="4"/>
        <v>4.09/km</v>
      </c>
      <c r="I120" s="13">
        <f t="shared" si="5"/>
        <v>0.012060543981481483</v>
      </c>
      <c r="J120" s="13">
        <f>G120-INDEX($G$5:$G$230,MATCH(D120,$D$5:$D$230,0))</f>
        <v>0.00045125000000000026</v>
      </c>
    </row>
    <row r="121" spans="1:10" ht="15" customHeight="1">
      <c r="A121" s="17">
        <v>117</v>
      </c>
      <c r="B121" s="29" t="s">
        <v>342</v>
      </c>
      <c r="C121" s="29" t="s">
        <v>67</v>
      </c>
      <c r="D121" s="17" t="s">
        <v>123</v>
      </c>
      <c r="E121" s="29" t="s">
        <v>111</v>
      </c>
      <c r="F121" s="39">
        <v>0.03461851851851852</v>
      </c>
      <c r="G121" s="39">
        <v>0.03461851851851852</v>
      </c>
      <c r="H121" s="17" t="str">
        <f t="shared" si="4"/>
        <v>4.09/km</v>
      </c>
      <c r="I121" s="22">
        <f t="shared" si="5"/>
        <v>0.012071898148148148</v>
      </c>
      <c r="J121" s="22">
        <f>G121-INDEX($G$5:$G$230,MATCH(D121,$D$5:$D$230,0))</f>
        <v>0.009096574074074073</v>
      </c>
    </row>
    <row r="122" spans="1:10" ht="15" customHeight="1">
      <c r="A122" s="12">
        <v>118</v>
      </c>
      <c r="B122" s="27" t="s">
        <v>343</v>
      </c>
      <c r="C122" s="27" t="s">
        <v>184</v>
      </c>
      <c r="D122" s="12" t="s">
        <v>113</v>
      </c>
      <c r="E122" s="27" t="s">
        <v>297</v>
      </c>
      <c r="F122" s="38">
        <v>0.03474554398148148</v>
      </c>
      <c r="G122" s="38">
        <v>0.03474554398148148</v>
      </c>
      <c r="H122" s="12" t="str">
        <f t="shared" si="4"/>
        <v>4.10/km</v>
      </c>
      <c r="I122" s="13">
        <f t="shared" si="5"/>
        <v>0.01219892361111111</v>
      </c>
      <c r="J122" s="13">
        <f>G122-INDEX($G$5:$G$230,MATCH(D122,$D$5:$D$230,0))</f>
        <v>0.009246921296296298</v>
      </c>
    </row>
    <row r="123" spans="1:10" ht="15" customHeight="1">
      <c r="A123" s="12">
        <v>119</v>
      </c>
      <c r="B123" s="27" t="s">
        <v>107</v>
      </c>
      <c r="C123" s="27" t="s">
        <v>17</v>
      </c>
      <c r="D123" s="12" t="s">
        <v>150</v>
      </c>
      <c r="E123" s="27" t="s">
        <v>129</v>
      </c>
      <c r="F123" s="38">
        <v>0.034769421296296295</v>
      </c>
      <c r="G123" s="38">
        <v>0.034769421296296295</v>
      </c>
      <c r="H123" s="12" t="str">
        <f t="shared" si="4"/>
        <v>4.10/km</v>
      </c>
      <c r="I123" s="13">
        <f t="shared" si="5"/>
        <v>0.012222800925925922</v>
      </c>
      <c r="J123" s="13">
        <f>G123-INDEX($G$5:$G$230,MATCH(D123,$D$5:$D$230,0))</f>
        <v>0</v>
      </c>
    </row>
    <row r="124" spans="1:10" ht="15" customHeight="1">
      <c r="A124" s="12">
        <v>120</v>
      </c>
      <c r="B124" s="27" t="s">
        <v>155</v>
      </c>
      <c r="C124" s="27" t="s">
        <v>105</v>
      </c>
      <c r="D124" s="12" t="s">
        <v>156</v>
      </c>
      <c r="E124" s="27" t="s">
        <v>120</v>
      </c>
      <c r="F124" s="38">
        <v>0.034792060185185186</v>
      </c>
      <c r="G124" s="38">
        <v>0.034792060185185186</v>
      </c>
      <c r="H124" s="12" t="str">
        <f t="shared" si="4"/>
        <v>4.11/km</v>
      </c>
      <c r="I124" s="13">
        <f t="shared" si="5"/>
        <v>0.012245439814814813</v>
      </c>
      <c r="J124" s="13">
        <f>G124-INDEX($G$5:$G$230,MATCH(D124,$D$5:$D$230,0))</f>
        <v>0</v>
      </c>
    </row>
    <row r="125" spans="1:10" ht="15" customHeight="1">
      <c r="A125" s="12">
        <v>121</v>
      </c>
      <c r="B125" s="27" t="s">
        <v>192</v>
      </c>
      <c r="C125" s="27" t="s">
        <v>180</v>
      </c>
      <c r="D125" s="12" t="s">
        <v>113</v>
      </c>
      <c r="E125" s="27" t="s">
        <v>71</v>
      </c>
      <c r="F125" s="38">
        <v>0.034814884259259264</v>
      </c>
      <c r="G125" s="38">
        <v>0.034814884259259264</v>
      </c>
      <c r="H125" s="12" t="str">
        <f t="shared" si="4"/>
        <v>4.11/km</v>
      </c>
      <c r="I125" s="13">
        <f t="shared" si="5"/>
        <v>0.012268263888888891</v>
      </c>
      <c r="J125" s="13">
        <f>G125-INDEX($G$5:$G$230,MATCH(D125,$D$5:$D$230,0))</f>
        <v>0.00931626157407408</v>
      </c>
    </row>
    <row r="126" spans="1:10" ht="15" customHeight="1">
      <c r="A126" s="12">
        <v>122</v>
      </c>
      <c r="B126" s="27" t="s">
        <v>157</v>
      </c>
      <c r="C126" s="27" t="s">
        <v>77</v>
      </c>
      <c r="D126" s="12" t="s">
        <v>156</v>
      </c>
      <c r="E126" s="27" t="s">
        <v>129</v>
      </c>
      <c r="F126" s="38">
        <v>0.03486215277777778</v>
      </c>
      <c r="G126" s="38">
        <v>0.03486215277777778</v>
      </c>
      <c r="H126" s="12" t="str">
        <f t="shared" si="4"/>
        <v>4.11/km</v>
      </c>
      <c r="I126" s="13">
        <f t="shared" si="5"/>
        <v>0.012315532407407407</v>
      </c>
      <c r="J126" s="13">
        <f>G126-INDEX($G$5:$G$230,MATCH(D126,$D$5:$D$230,0))</f>
        <v>7.009259259259382E-05</v>
      </c>
    </row>
    <row r="127" spans="1:10" ht="15" customHeight="1">
      <c r="A127" s="12">
        <v>123</v>
      </c>
      <c r="B127" s="27" t="s">
        <v>217</v>
      </c>
      <c r="C127" s="27" t="s">
        <v>13</v>
      </c>
      <c r="D127" s="12" t="s">
        <v>123</v>
      </c>
      <c r="E127" s="27" t="s">
        <v>99</v>
      </c>
      <c r="F127" s="38">
        <v>0.03498856481481481</v>
      </c>
      <c r="G127" s="38">
        <v>0.03498856481481481</v>
      </c>
      <c r="H127" s="12" t="str">
        <f t="shared" si="4"/>
        <v>4.12/km</v>
      </c>
      <c r="I127" s="13">
        <f t="shared" si="5"/>
        <v>0.01244194444444444</v>
      </c>
      <c r="J127" s="13">
        <f>G127-INDEX($G$5:$G$230,MATCH(D127,$D$5:$D$230,0))</f>
        <v>0.009466620370370365</v>
      </c>
    </row>
    <row r="128" spans="1:10" ht="15" customHeight="1">
      <c r="A128" s="12">
        <v>124</v>
      </c>
      <c r="B128" s="27" t="s">
        <v>344</v>
      </c>
      <c r="C128" s="27" t="s">
        <v>36</v>
      </c>
      <c r="D128" s="12" t="s">
        <v>124</v>
      </c>
      <c r="E128" s="27" t="s">
        <v>268</v>
      </c>
      <c r="F128" s="38">
        <v>0.03508202546296296</v>
      </c>
      <c r="G128" s="38">
        <v>0.03508202546296296</v>
      </c>
      <c r="H128" s="12" t="str">
        <f t="shared" si="4"/>
        <v>4.13/km</v>
      </c>
      <c r="I128" s="13">
        <f t="shared" si="5"/>
        <v>0.01253540509259259</v>
      </c>
      <c r="J128" s="13">
        <f>G128-INDEX($G$5:$G$230,MATCH(D128,$D$5:$D$230,0))</f>
        <v>0.005869027777777782</v>
      </c>
    </row>
    <row r="129" spans="1:10" ht="15" customHeight="1">
      <c r="A129" s="12">
        <v>125</v>
      </c>
      <c r="B129" s="27" t="s">
        <v>345</v>
      </c>
      <c r="C129" s="27" t="s">
        <v>15</v>
      </c>
      <c r="D129" s="12" t="s">
        <v>116</v>
      </c>
      <c r="E129" s="27" t="s">
        <v>130</v>
      </c>
      <c r="F129" s="38">
        <v>0.03510491898148148</v>
      </c>
      <c r="G129" s="38">
        <v>0.03510491898148148</v>
      </c>
      <c r="H129" s="12" t="str">
        <f t="shared" si="4"/>
        <v>4.13/km</v>
      </c>
      <c r="I129" s="13">
        <f t="shared" si="5"/>
        <v>0.012558298611111105</v>
      </c>
      <c r="J129" s="13">
        <f>G129-INDEX($G$5:$G$230,MATCH(D129,$D$5:$D$230,0))</f>
        <v>0.009919629629629629</v>
      </c>
    </row>
    <row r="130" spans="1:10" ht="15" customHeight="1">
      <c r="A130" s="12">
        <v>126</v>
      </c>
      <c r="B130" s="27" t="s">
        <v>346</v>
      </c>
      <c r="C130" s="27" t="s">
        <v>34</v>
      </c>
      <c r="D130" s="12" t="s">
        <v>118</v>
      </c>
      <c r="E130" s="27" t="s">
        <v>139</v>
      </c>
      <c r="F130" s="38">
        <v>0.035116319444444447</v>
      </c>
      <c r="G130" s="38">
        <v>0.035116319444444447</v>
      </c>
      <c r="H130" s="12" t="str">
        <f t="shared" si="4"/>
        <v>4.13/km</v>
      </c>
      <c r="I130" s="13">
        <f t="shared" si="5"/>
        <v>0.012569699074074073</v>
      </c>
      <c r="J130" s="13">
        <f>G130-INDEX($G$5:$G$230,MATCH(D130,$D$5:$D$230,0))</f>
        <v>0.012569699074074073</v>
      </c>
    </row>
    <row r="131" spans="1:10" ht="15" customHeight="1">
      <c r="A131" s="12">
        <v>127</v>
      </c>
      <c r="B131" s="27" t="s">
        <v>347</v>
      </c>
      <c r="C131" s="27" t="s">
        <v>16</v>
      </c>
      <c r="D131" s="12" t="s">
        <v>123</v>
      </c>
      <c r="E131" s="27" t="s">
        <v>71</v>
      </c>
      <c r="F131" s="38">
        <v>0.035116388888888884</v>
      </c>
      <c r="G131" s="38">
        <v>0.035116388888888884</v>
      </c>
      <c r="H131" s="12" t="str">
        <f t="shared" si="4"/>
        <v>4.13/km</v>
      </c>
      <c r="I131" s="13">
        <f t="shared" si="5"/>
        <v>0.012569768518518511</v>
      </c>
      <c r="J131" s="13">
        <f>G131-INDEX($G$5:$G$230,MATCH(D131,$D$5:$D$230,0))</f>
        <v>0.009594444444444437</v>
      </c>
    </row>
    <row r="132" spans="1:10" ht="15" customHeight="1">
      <c r="A132" s="12">
        <v>128</v>
      </c>
      <c r="B132" s="27" t="s">
        <v>57</v>
      </c>
      <c r="C132" s="27" t="s">
        <v>50</v>
      </c>
      <c r="D132" s="12" t="s">
        <v>144</v>
      </c>
      <c r="E132" s="27" t="s">
        <v>99</v>
      </c>
      <c r="F132" s="38">
        <v>0.03524315972222222</v>
      </c>
      <c r="G132" s="38">
        <v>0.03524315972222222</v>
      </c>
      <c r="H132" s="12" t="str">
        <f t="shared" si="4"/>
        <v>4.14/km</v>
      </c>
      <c r="I132" s="13">
        <f t="shared" si="5"/>
        <v>0.01269653935185185</v>
      </c>
      <c r="J132" s="13">
        <f>G132-INDEX($G$5:$G$230,MATCH(D132,$D$5:$D$230,0))</f>
        <v>0.0023485995370370397</v>
      </c>
    </row>
    <row r="133" spans="1:10" ht="15" customHeight="1">
      <c r="A133" s="12">
        <v>129</v>
      </c>
      <c r="B133" s="27" t="s">
        <v>154</v>
      </c>
      <c r="C133" s="27" t="s">
        <v>53</v>
      </c>
      <c r="D133" s="12" t="s">
        <v>128</v>
      </c>
      <c r="E133" s="27" t="s">
        <v>142</v>
      </c>
      <c r="F133" s="38">
        <v>0.0353246875</v>
      </c>
      <c r="G133" s="38">
        <v>0.0353246875</v>
      </c>
      <c r="H133" s="12" t="str">
        <f t="shared" si="4"/>
        <v>4.14/km</v>
      </c>
      <c r="I133" s="13">
        <f t="shared" si="5"/>
        <v>0.012778067129629627</v>
      </c>
      <c r="J133" s="13">
        <f>G133-INDEX($G$5:$G$230,MATCH(D133,$D$5:$D$230,0))</f>
        <v>0.005243206018518524</v>
      </c>
    </row>
    <row r="134" spans="1:10" ht="15" customHeight="1">
      <c r="A134" s="12">
        <v>130</v>
      </c>
      <c r="B134" s="27" t="s">
        <v>348</v>
      </c>
      <c r="C134" s="27" t="s">
        <v>52</v>
      </c>
      <c r="D134" s="12" t="s">
        <v>123</v>
      </c>
      <c r="E134" s="27" t="s">
        <v>126</v>
      </c>
      <c r="F134" s="38">
        <v>0.035452465277777775</v>
      </c>
      <c r="G134" s="38">
        <v>0.035452465277777775</v>
      </c>
      <c r="H134" s="12" t="str">
        <f t="shared" si="4"/>
        <v>4.15/km</v>
      </c>
      <c r="I134" s="13">
        <f t="shared" si="5"/>
        <v>0.012905844907407402</v>
      </c>
      <c r="J134" s="13">
        <f>G134-INDEX($G$5:$G$230,MATCH(D134,$D$5:$D$230,0))</f>
        <v>0.009930520833333328</v>
      </c>
    </row>
    <row r="135" spans="1:10" ht="15" customHeight="1">
      <c r="A135" s="12">
        <v>131</v>
      </c>
      <c r="B135" s="27" t="s">
        <v>349</v>
      </c>
      <c r="C135" s="27" t="s">
        <v>42</v>
      </c>
      <c r="D135" s="12" t="s">
        <v>128</v>
      </c>
      <c r="E135" s="27" t="s">
        <v>268</v>
      </c>
      <c r="F135" s="38">
        <v>0.03560185185185185</v>
      </c>
      <c r="G135" s="38">
        <v>0.03560185185185185</v>
      </c>
      <c r="H135" s="12" t="str">
        <f t="shared" si="4"/>
        <v>4.16/km</v>
      </c>
      <c r="I135" s="13">
        <f t="shared" si="5"/>
        <v>0.013055231481481477</v>
      </c>
      <c r="J135" s="13">
        <f>G135-INDEX($G$5:$G$230,MATCH(D135,$D$5:$D$230,0))</f>
        <v>0.005520370370370373</v>
      </c>
    </row>
    <row r="136" spans="1:10" ht="15" customHeight="1">
      <c r="A136" s="12">
        <v>132</v>
      </c>
      <c r="B136" s="27" t="s">
        <v>151</v>
      </c>
      <c r="C136" s="27" t="s">
        <v>74</v>
      </c>
      <c r="D136" s="12" t="s">
        <v>144</v>
      </c>
      <c r="E136" s="27" t="s">
        <v>139</v>
      </c>
      <c r="F136" s="38">
        <v>0.03567150462962963</v>
      </c>
      <c r="G136" s="38">
        <v>0.03567150462962963</v>
      </c>
      <c r="H136" s="12" t="str">
        <f t="shared" si="4"/>
        <v>4.17/km</v>
      </c>
      <c r="I136" s="13">
        <f t="shared" si="5"/>
        <v>0.01312488425925926</v>
      </c>
      <c r="J136" s="13">
        <f>G136-INDEX($G$5:$G$230,MATCH(D136,$D$5:$D$230,0))</f>
        <v>0.00277694444444445</v>
      </c>
    </row>
    <row r="137" spans="1:10" ht="15" customHeight="1">
      <c r="A137" s="12">
        <v>133</v>
      </c>
      <c r="B137" s="27" t="s">
        <v>350</v>
      </c>
      <c r="C137" s="27" t="s">
        <v>83</v>
      </c>
      <c r="D137" s="12" t="s">
        <v>147</v>
      </c>
      <c r="E137" s="27" t="s">
        <v>162</v>
      </c>
      <c r="F137" s="38">
        <v>0.035741782407407406</v>
      </c>
      <c r="G137" s="38">
        <v>0.035741782407407406</v>
      </c>
      <c r="H137" s="12" t="str">
        <f t="shared" si="4"/>
        <v>4.17/km</v>
      </c>
      <c r="I137" s="13">
        <f t="shared" si="5"/>
        <v>0.013195162037037033</v>
      </c>
      <c r="J137" s="13">
        <f>G137-INDEX($G$5:$G$230,MATCH(D137,$D$5:$D$230,0))</f>
        <v>0.002211331018518517</v>
      </c>
    </row>
    <row r="138" spans="1:10" ht="15" customHeight="1">
      <c r="A138" s="12">
        <v>134</v>
      </c>
      <c r="B138" s="27" t="s">
        <v>198</v>
      </c>
      <c r="C138" s="27" t="s">
        <v>216</v>
      </c>
      <c r="D138" s="12" t="s">
        <v>131</v>
      </c>
      <c r="E138" s="27" t="s">
        <v>24</v>
      </c>
      <c r="F138" s="38">
        <v>0.03575299768518519</v>
      </c>
      <c r="G138" s="38">
        <v>0.03575299768518519</v>
      </c>
      <c r="H138" s="12" t="str">
        <f t="shared" si="4"/>
        <v>4.17/km</v>
      </c>
      <c r="I138" s="13">
        <f t="shared" si="5"/>
        <v>0.013206377314814815</v>
      </c>
      <c r="J138" s="13">
        <f>G138-INDEX($G$5:$G$230,MATCH(D138,$D$5:$D$230,0))</f>
        <v>0.0015970833333333323</v>
      </c>
    </row>
    <row r="139" spans="1:10" ht="15" customHeight="1">
      <c r="A139" s="12">
        <v>135</v>
      </c>
      <c r="B139" s="27" t="s">
        <v>211</v>
      </c>
      <c r="C139" s="27" t="s">
        <v>225</v>
      </c>
      <c r="D139" s="12" t="s">
        <v>144</v>
      </c>
      <c r="E139" s="27" t="s">
        <v>188</v>
      </c>
      <c r="F139" s="38">
        <v>0.035868877314814814</v>
      </c>
      <c r="G139" s="38">
        <v>0.035868877314814814</v>
      </c>
      <c r="H139" s="12" t="str">
        <f t="shared" si="4"/>
        <v>4.18/km</v>
      </c>
      <c r="I139" s="13">
        <f t="shared" si="5"/>
        <v>0.01332225694444444</v>
      </c>
      <c r="J139" s="13">
        <f>G139-INDEX($G$5:$G$230,MATCH(D139,$D$5:$D$230,0))</f>
        <v>0.0029743171296296306</v>
      </c>
    </row>
    <row r="140" spans="1:10" ht="15" customHeight="1">
      <c r="A140" s="12">
        <v>136</v>
      </c>
      <c r="B140" s="27" t="s">
        <v>351</v>
      </c>
      <c r="C140" s="27" t="s">
        <v>95</v>
      </c>
      <c r="D140" s="12" t="s">
        <v>147</v>
      </c>
      <c r="E140" s="27" t="s">
        <v>238</v>
      </c>
      <c r="F140" s="38">
        <v>0.035903020833333334</v>
      </c>
      <c r="G140" s="38">
        <v>0.035903020833333334</v>
      </c>
      <c r="H140" s="12" t="str">
        <f t="shared" si="4"/>
        <v>4.19/km</v>
      </c>
      <c r="I140" s="13">
        <f t="shared" si="5"/>
        <v>0.01335640046296296</v>
      </c>
      <c r="J140" s="13">
        <f>G140-INDEX($G$5:$G$230,MATCH(D140,$D$5:$D$230,0))</f>
        <v>0.0023725694444444445</v>
      </c>
    </row>
    <row r="141" spans="1:10" ht="15" customHeight="1">
      <c r="A141" s="12">
        <v>137</v>
      </c>
      <c r="B141" s="27" t="s">
        <v>352</v>
      </c>
      <c r="C141" s="27" t="s">
        <v>33</v>
      </c>
      <c r="D141" s="12" t="s">
        <v>124</v>
      </c>
      <c r="E141" s="27" t="s">
        <v>238</v>
      </c>
      <c r="F141" s="38">
        <v>0.03591528935185185</v>
      </c>
      <c r="G141" s="38">
        <v>0.03591528935185185</v>
      </c>
      <c r="H141" s="12" t="str">
        <f t="shared" si="4"/>
        <v>4.19/km</v>
      </c>
      <c r="I141" s="13">
        <f t="shared" si="5"/>
        <v>0.013368668981481476</v>
      </c>
      <c r="J141" s="13">
        <f>G141-INDEX($G$5:$G$230,MATCH(D141,$D$5:$D$230,0))</f>
        <v>0.006702291666666669</v>
      </c>
    </row>
    <row r="142" spans="1:10" ht="15" customHeight="1">
      <c r="A142" s="12">
        <v>138</v>
      </c>
      <c r="B142" s="27" t="s">
        <v>353</v>
      </c>
      <c r="C142" s="27" t="s">
        <v>93</v>
      </c>
      <c r="D142" s="12" t="s">
        <v>131</v>
      </c>
      <c r="E142" s="27" t="s">
        <v>24</v>
      </c>
      <c r="F142" s="38">
        <v>0.03595018518518519</v>
      </c>
      <c r="G142" s="38">
        <v>0.03595018518518519</v>
      </c>
      <c r="H142" s="12" t="str">
        <f t="shared" si="4"/>
        <v>4.19/km</v>
      </c>
      <c r="I142" s="13">
        <f t="shared" si="5"/>
        <v>0.013403564814814816</v>
      </c>
      <c r="J142" s="13">
        <f>G142-INDEX($G$5:$G$230,MATCH(D142,$D$5:$D$230,0))</f>
        <v>0.0017942708333333335</v>
      </c>
    </row>
    <row r="143" spans="1:10" ht="15" customHeight="1">
      <c r="A143" s="12">
        <v>139</v>
      </c>
      <c r="B143" s="27" t="s">
        <v>354</v>
      </c>
      <c r="C143" s="27" t="s">
        <v>88</v>
      </c>
      <c r="D143" s="12" t="s">
        <v>164</v>
      </c>
      <c r="E143" s="27" t="s">
        <v>355</v>
      </c>
      <c r="F143" s="38">
        <v>0.035984375000000006</v>
      </c>
      <c r="G143" s="38">
        <v>0.035984375000000006</v>
      </c>
      <c r="H143" s="12" t="str">
        <f t="shared" si="4"/>
        <v>4.19/km</v>
      </c>
      <c r="I143" s="13">
        <f t="shared" si="5"/>
        <v>0.013437754629629633</v>
      </c>
      <c r="J143" s="13">
        <f>G143-INDEX($G$5:$G$230,MATCH(D143,$D$5:$D$230,0))</f>
        <v>0</v>
      </c>
    </row>
    <row r="144" spans="1:10" ht="15" customHeight="1">
      <c r="A144" s="12">
        <v>140</v>
      </c>
      <c r="B144" s="27" t="s">
        <v>160</v>
      </c>
      <c r="C144" s="27" t="s">
        <v>356</v>
      </c>
      <c r="D144" s="12" t="s">
        <v>124</v>
      </c>
      <c r="E144" s="27" t="s">
        <v>162</v>
      </c>
      <c r="F144" s="38">
        <v>0.03600744212962963</v>
      </c>
      <c r="G144" s="38">
        <v>0.03600744212962963</v>
      </c>
      <c r="H144" s="12" t="str">
        <f t="shared" si="4"/>
        <v>4.19/km</v>
      </c>
      <c r="I144" s="13">
        <f t="shared" si="5"/>
        <v>0.013460821759259254</v>
      </c>
      <c r="J144" s="13">
        <f>G144-INDEX($G$5:$G$230,MATCH(D144,$D$5:$D$230,0))</f>
        <v>0.006794444444444447</v>
      </c>
    </row>
    <row r="145" spans="1:10" ht="15" customHeight="1">
      <c r="A145" s="12">
        <v>141</v>
      </c>
      <c r="B145" s="27" t="s">
        <v>357</v>
      </c>
      <c r="C145" s="27" t="s">
        <v>38</v>
      </c>
      <c r="D145" s="12" t="s">
        <v>121</v>
      </c>
      <c r="E145" s="27" t="s">
        <v>238</v>
      </c>
      <c r="F145" s="38">
        <v>0.03605337962962963</v>
      </c>
      <c r="G145" s="38">
        <v>0.03605337962962963</v>
      </c>
      <c r="H145" s="12" t="str">
        <f t="shared" si="4"/>
        <v>4.20/km</v>
      </c>
      <c r="I145" s="13">
        <f t="shared" si="5"/>
        <v>0.013506759259259257</v>
      </c>
      <c r="J145" s="13">
        <f>G145-INDEX($G$5:$G$230,MATCH(D145,$D$5:$D$230,0))</f>
        <v>0.012071539351851852</v>
      </c>
    </row>
    <row r="146" spans="1:10" ht="15" customHeight="1">
      <c r="A146" s="12">
        <v>142</v>
      </c>
      <c r="B146" s="27" t="s">
        <v>80</v>
      </c>
      <c r="C146" s="27" t="s">
        <v>40</v>
      </c>
      <c r="D146" s="12" t="s">
        <v>144</v>
      </c>
      <c r="E146" s="27" t="s">
        <v>358</v>
      </c>
      <c r="F146" s="38">
        <v>0.03606527777777777</v>
      </c>
      <c r="G146" s="38">
        <v>0.03606527777777777</v>
      </c>
      <c r="H146" s="12" t="str">
        <f t="shared" si="4"/>
        <v>4.20/km</v>
      </c>
      <c r="I146" s="13">
        <f t="shared" si="5"/>
        <v>0.0135186574074074</v>
      </c>
      <c r="J146" s="13">
        <f>G146-INDEX($G$5:$G$230,MATCH(D146,$D$5:$D$230,0))</f>
        <v>0.0031707175925925896</v>
      </c>
    </row>
    <row r="147" spans="1:10" ht="15" customHeight="1">
      <c r="A147" s="12">
        <v>143</v>
      </c>
      <c r="B147" s="27" t="s">
        <v>359</v>
      </c>
      <c r="C147" s="27" t="s">
        <v>50</v>
      </c>
      <c r="D147" s="12" t="s">
        <v>123</v>
      </c>
      <c r="E147" s="27" t="s">
        <v>174</v>
      </c>
      <c r="F147" s="38">
        <v>0.03608903935185185</v>
      </c>
      <c r="G147" s="38">
        <v>0.03608903935185185</v>
      </c>
      <c r="H147" s="12" t="str">
        <f>TEXT(INT((HOUR(G147)*3600+MINUTE(G147)*60+SECOND(G147))/$J$3/60),"0")&amp;"."&amp;TEXT(MOD((HOUR(G147)*3600+MINUTE(G147)*60+SECOND(G147))/$J$3,60),"00")&amp;"/km"</f>
        <v>4.20/km</v>
      </c>
      <c r="I147" s="13">
        <f>G147-$G$5</f>
        <v>0.013542418981481476</v>
      </c>
      <c r="J147" s="13">
        <f>G147-INDEX($G$5:$G$230,MATCH(D147,$D$5:$D$230,0))</f>
        <v>0.010567094907407402</v>
      </c>
    </row>
    <row r="148" spans="1:10" ht="15" customHeight="1">
      <c r="A148" s="12">
        <v>144</v>
      </c>
      <c r="B148" s="27" t="s">
        <v>360</v>
      </c>
      <c r="C148" s="27" t="s">
        <v>201</v>
      </c>
      <c r="D148" s="12" t="s">
        <v>158</v>
      </c>
      <c r="E148" s="27" t="s">
        <v>162</v>
      </c>
      <c r="F148" s="38">
        <v>0.03618087962962963</v>
      </c>
      <c r="G148" s="38">
        <v>0.03618087962962963</v>
      </c>
      <c r="H148" s="12" t="str">
        <f aca="true" t="shared" si="6" ref="H148:H211">TEXT(INT((HOUR(G148)*3600+MINUTE(G148)*60+SECOND(G148))/$J$3/60),"0")&amp;"."&amp;TEXT(MOD((HOUR(G148)*3600+MINUTE(G148)*60+SECOND(G148))/$J$3,60),"00")&amp;"/km"</f>
        <v>4.21/km</v>
      </c>
      <c r="I148" s="13">
        <f aca="true" t="shared" si="7" ref="I148:I211">G148-$G$5</f>
        <v>0.01363425925925926</v>
      </c>
      <c r="J148" s="13">
        <f>G148-INDEX($G$5:$G$230,MATCH(D148,$D$5:$D$230,0))</f>
        <v>0</v>
      </c>
    </row>
    <row r="149" spans="1:10" ht="15" customHeight="1">
      <c r="A149" s="12">
        <v>145</v>
      </c>
      <c r="B149" s="27" t="s">
        <v>361</v>
      </c>
      <c r="C149" s="27" t="s">
        <v>14</v>
      </c>
      <c r="D149" s="12" t="s">
        <v>116</v>
      </c>
      <c r="E149" s="27" t="s">
        <v>135</v>
      </c>
      <c r="F149" s="38">
        <v>0.036297083333333334</v>
      </c>
      <c r="G149" s="38">
        <v>0.036297083333333334</v>
      </c>
      <c r="H149" s="12" t="str">
        <f t="shared" si="6"/>
        <v>4.21/km</v>
      </c>
      <c r="I149" s="13">
        <f t="shared" si="7"/>
        <v>0.01375046296296296</v>
      </c>
      <c r="J149" s="13">
        <f>G149-INDEX($G$5:$G$230,MATCH(D149,$D$5:$D$230,0))</f>
        <v>0.011111793981481485</v>
      </c>
    </row>
    <row r="150" spans="1:10" ht="15" customHeight="1">
      <c r="A150" s="12">
        <v>146</v>
      </c>
      <c r="B150" s="27" t="s">
        <v>362</v>
      </c>
      <c r="C150" s="27" t="s">
        <v>181</v>
      </c>
      <c r="D150" s="12" t="s">
        <v>150</v>
      </c>
      <c r="E150" s="27" t="s">
        <v>162</v>
      </c>
      <c r="F150" s="38">
        <v>0.036332025462962964</v>
      </c>
      <c r="G150" s="38">
        <v>0.036332025462962964</v>
      </c>
      <c r="H150" s="12" t="str">
        <f t="shared" si="6"/>
        <v>4.22/km</v>
      </c>
      <c r="I150" s="13">
        <f t="shared" si="7"/>
        <v>0.01378540509259259</v>
      </c>
      <c r="J150" s="13">
        <f>G150-INDEX($G$5:$G$230,MATCH(D150,$D$5:$D$230,0))</f>
        <v>0.0015626041666666687</v>
      </c>
    </row>
    <row r="151" spans="1:10" ht="15" customHeight="1">
      <c r="A151" s="12">
        <v>147</v>
      </c>
      <c r="B151" s="27" t="s">
        <v>363</v>
      </c>
      <c r="C151" s="27" t="s">
        <v>96</v>
      </c>
      <c r="D151" s="12" t="s">
        <v>118</v>
      </c>
      <c r="E151" s="27" t="s">
        <v>364</v>
      </c>
      <c r="F151" s="38">
        <v>0.03636609953703704</v>
      </c>
      <c r="G151" s="38">
        <v>0.03636609953703704</v>
      </c>
      <c r="H151" s="12" t="str">
        <f t="shared" si="6"/>
        <v>4.22/km</v>
      </c>
      <c r="I151" s="13">
        <f t="shared" si="7"/>
        <v>0.013819479166666666</v>
      </c>
      <c r="J151" s="13">
        <f>G151-INDEX($G$5:$G$230,MATCH(D151,$D$5:$D$230,0))</f>
        <v>0.013819479166666666</v>
      </c>
    </row>
    <row r="152" spans="1:10" ht="15" customHeight="1">
      <c r="A152" s="12">
        <v>148</v>
      </c>
      <c r="B152" s="27" t="s">
        <v>365</v>
      </c>
      <c r="C152" s="27" t="s">
        <v>35</v>
      </c>
      <c r="D152" s="12" t="s">
        <v>123</v>
      </c>
      <c r="E152" s="27" t="s">
        <v>162</v>
      </c>
      <c r="F152" s="38">
        <v>0.03650553240740741</v>
      </c>
      <c r="G152" s="38">
        <v>0.03650553240740741</v>
      </c>
      <c r="H152" s="12" t="str">
        <f t="shared" si="6"/>
        <v>4.23/km</v>
      </c>
      <c r="I152" s="13">
        <f t="shared" si="7"/>
        <v>0.013958912037037034</v>
      </c>
      <c r="J152" s="13">
        <f>G152-INDEX($G$5:$G$230,MATCH(D152,$D$5:$D$230,0))</f>
        <v>0.010983587962962959</v>
      </c>
    </row>
    <row r="153" spans="1:10" ht="15" customHeight="1">
      <c r="A153" s="12">
        <v>149</v>
      </c>
      <c r="B153" s="27" t="s">
        <v>237</v>
      </c>
      <c r="C153" s="27" t="s">
        <v>58</v>
      </c>
      <c r="D153" s="12" t="s">
        <v>124</v>
      </c>
      <c r="E153" s="27" t="s">
        <v>238</v>
      </c>
      <c r="F153" s="38">
        <v>0.03662083333333333</v>
      </c>
      <c r="G153" s="38">
        <v>0.03662083333333333</v>
      </c>
      <c r="H153" s="12" t="str">
        <f t="shared" si="6"/>
        <v>4.24/km</v>
      </c>
      <c r="I153" s="13">
        <f t="shared" si="7"/>
        <v>0.014074212962962959</v>
      </c>
      <c r="J153" s="13">
        <f>G153-INDEX($G$5:$G$230,MATCH(D153,$D$5:$D$230,0))</f>
        <v>0.007407835648148151</v>
      </c>
    </row>
    <row r="154" spans="1:10" ht="15" customHeight="1">
      <c r="A154" s="12">
        <v>150</v>
      </c>
      <c r="B154" s="27" t="s">
        <v>366</v>
      </c>
      <c r="C154" s="27" t="s">
        <v>215</v>
      </c>
      <c r="D154" s="12" t="s">
        <v>149</v>
      </c>
      <c r="E154" s="27" t="s">
        <v>24</v>
      </c>
      <c r="F154" s="38">
        <v>0.03663247685185185</v>
      </c>
      <c r="G154" s="38">
        <v>0.03663247685185185</v>
      </c>
      <c r="H154" s="12" t="str">
        <f t="shared" si="6"/>
        <v>4.24/km</v>
      </c>
      <c r="I154" s="13">
        <f t="shared" si="7"/>
        <v>0.014085856481481477</v>
      </c>
      <c r="J154" s="13">
        <f>G154-INDEX($G$5:$G$230,MATCH(D154,$D$5:$D$230,0))</f>
        <v>0.005173101851851852</v>
      </c>
    </row>
    <row r="155" spans="1:10" ht="15" customHeight="1">
      <c r="A155" s="12">
        <v>151</v>
      </c>
      <c r="B155" s="27" t="s">
        <v>367</v>
      </c>
      <c r="C155" s="27" t="s">
        <v>50</v>
      </c>
      <c r="D155" s="12" t="s">
        <v>121</v>
      </c>
      <c r="E155" s="27" t="s">
        <v>99</v>
      </c>
      <c r="F155" s="38">
        <v>0.03667837962962963</v>
      </c>
      <c r="G155" s="38">
        <v>0.03667837962962963</v>
      </c>
      <c r="H155" s="12" t="str">
        <f t="shared" si="6"/>
        <v>4.24/km</v>
      </c>
      <c r="I155" s="13">
        <f t="shared" si="7"/>
        <v>0.014131759259259257</v>
      </c>
      <c r="J155" s="13">
        <f>G155-INDEX($G$5:$G$230,MATCH(D155,$D$5:$D$230,0))</f>
        <v>0.012696539351851853</v>
      </c>
    </row>
    <row r="156" spans="1:10" ht="15" customHeight="1">
      <c r="A156" s="12">
        <v>152</v>
      </c>
      <c r="B156" s="27" t="s">
        <v>368</v>
      </c>
      <c r="C156" s="27" t="s">
        <v>212</v>
      </c>
      <c r="D156" s="12" t="s">
        <v>121</v>
      </c>
      <c r="E156" s="27" t="s">
        <v>99</v>
      </c>
      <c r="F156" s="38">
        <v>0.03667895833333334</v>
      </c>
      <c r="G156" s="38">
        <v>0.03667895833333334</v>
      </c>
      <c r="H156" s="12" t="str">
        <f t="shared" si="6"/>
        <v>4.24/km</v>
      </c>
      <c r="I156" s="13">
        <f t="shared" si="7"/>
        <v>0.014132337962962965</v>
      </c>
      <c r="J156" s="13">
        <f>G156-INDEX($G$5:$G$230,MATCH(D156,$D$5:$D$230,0))</f>
        <v>0.01269711805555556</v>
      </c>
    </row>
    <row r="157" spans="1:10" ht="15" customHeight="1">
      <c r="A157" s="12">
        <v>153</v>
      </c>
      <c r="B157" s="27" t="s">
        <v>106</v>
      </c>
      <c r="C157" s="27" t="s">
        <v>77</v>
      </c>
      <c r="D157" s="12" t="s">
        <v>158</v>
      </c>
      <c r="E157" s="27" t="s">
        <v>63</v>
      </c>
      <c r="F157" s="38">
        <v>0.03679427083333333</v>
      </c>
      <c r="G157" s="38">
        <v>0.03679427083333333</v>
      </c>
      <c r="H157" s="12" t="str">
        <f t="shared" si="6"/>
        <v>4.25/km</v>
      </c>
      <c r="I157" s="13">
        <f t="shared" si="7"/>
        <v>0.014247650462962957</v>
      </c>
      <c r="J157" s="13">
        <f>G157-INDEX($G$5:$G$230,MATCH(D157,$D$5:$D$230,0))</f>
        <v>0.0006133912037036976</v>
      </c>
    </row>
    <row r="158" spans="1:10" ht="15" customHeight="1">
      <c r="A158" s="12">
        <v>154</v>
      </c>
      <c r="B158" s="27" t="s">
        <v>369</v>
      </c>
      <c r="C158" s="27" t="s">
        <v>14</v>
      </c>
      <c r="D158" s="12" t="s">
        <v>116</v>
      </c>
      <c r="E158" s="27" t="s">
        <v>24</v>
      </c>
      <c r="F158" s="38">
        <v>0.03696849537037037</v>
      </c>
      <c r="G158" s="38">
        <v>0.03696849537037037</v>
      </c>
      <c r="H158" s="12" t="str">
        <f t="shared" si="6"/>
        <v>4.26/km</v>
      </c>
      <c r="I158" s="13">
        <f t="shared" si="7"/>
        <v>0.014421874999999997</v>
      </c>
      <c r="J158" s="13">
        <f>G158-INDEX($G$5:$G$230,MATCH(D158,$D$5:$D$230,0))</f>
        <v>0.011783206018518521</v>
      </c>
    </row>
    <row r="159" spans="1:10" ht="15" customHeight="1">
      <c r="A159" s="12">
        <v>155</v>
      </c>
      <c r="B159" s="27" t="s">
        <v>370</v>
      </c>
      <c r="C159" s="27" t="s">
        <v>371</v>
      </c>
      <c r="D159" s="12" t="s">
        <v>147</v>
      </c>
      <c r="E159" s="27" t="s">
        <v>308</v>
      </c>
      <c r="F159" s="38">
        <v>0.03708376157407407</v>
      </c>
      <c r="G159" s="38">
        <v>0.03708376157407407</v>
      </c>
      <c r="H159" s="12" t="str">
        <f t="shared" si="6"/>
        <v>4.27/km</v>
      </c>
      <c r="I159" s="13">
        <f t="shared" si="7"/>
        <v>0.0145371412037037</v>
      </c>
      <c r="J159" s="13">
        <f>G159-INDEX($G$5:$G$230,MATCH(D159,$D$5:$D$230,0))</f>
        <v>0.0035533101851851837</v>
      </c>
    </row>
    <row r="160" spans="1:10" ht="15" customHeight="1">
      <c r="A160" s="12">
        <v>156</v>
      </c>
      <c r="B160" s="27" t="s">
        <v>372</v>
      </c>
      <c r="C160" s="27" t="s">
        <v>34</v>
      </c>
      <c r="D160" s="12" t="s">
        <v>118</v>
      </c>
      <c r="E160" s="27" t="s">
        <v>139</v>
      </c>
      <c r="F160" s="38">
        <v>0.03710662037037037</v>
      </c>
      <c r="G160" s="38">
        <v>0.03710662037037037</v>
      </c>
      <c r="H160" s="12" t="str">
        <f t="shared" si="6"/>
        <v>4.27/km</v>
      </c>
      <c r="I160" s="13">
        <f t="shared" si="7"/>
        <v>0.01456</v>
      </c>
      <c r="J160" s="13">
        <f>G160-INDEX($G$5:$G$230,MATCH(D160,$D$5:$D$230,0))</f>
        <v>0.01456</v>
      </c>
    </row>
    <row r="161" spans="1:10" ht="15" customHeight="1">
      <c r="A161" s="12">
        <v>157</v>
      </c>
      <c r="B161" s="27" t="s">
        <v>373</v>
      </c>
      <c r="C161" s="27" t="s">
        <v>32</v>
      </c>
      <c r="D161" s="12" t="s">
        <v>113</v>
      </c>
      <c r="E161" s="27" t="s">
        <v>71</v>
      </c>
      <c r="F161" s="38">
        <v>0.03713012731481481</v>
      </c>
      <c r="G161" s="38">
        <v>0.03713012731481481</v>
      </c>
      <c r="H161" s="12" t="str">
        <f t="shared" si="6"/>
        <v>4.27/km</v>
      </c>
      <c r="I161" s="13">
        <f t="shared" si="7"/>
        <v>0.014583506944444439</v>
      </c>
      <c r="J161" s="13">
        <f>G161-INDEX($G$5:$G$230,MATCH(D161,$D$5:$D$230,0))</f>
        <v>0.011631504629629627</v>
      </c>
    </row>
    <row r="162" spans="1:10" ht="15" customHeight="1">
      <c r="A162" s="12">
        <v>158</v>
      </c>
      <c r="B162" s="27" t="s">
        <v>160</v>
      </c>
      <c r="C162" s="27" t="s">
        <v>161</v>
      </c>
      <c r="D162" s="12" t="s">
        <v>158</v>
      </c>
      <c r="E162" s="27" t="s">
        <v>162</v>
      </c>
      <c r="F162" s="38">
        <v>0.037199108796296294</v>
      </c>
      <c r="G162" s="38">
        <v>0.037199108796296294</v>
      </c>
      <c r="H162" s="12" t="str">
        <f t="shared" si="6"/>
        <v>4.28/km</v>
      </c>
      <c r="I162" s="13">
        <f t="shared" si="7"/>
        <v>0.014652488425925921</v>
      </c>
      <c r="J162" s="13">
        <f>G162-INDEX($G$5:$G$230,MATCH(D162,$D$5:$D$230,0))</f>
        <v>0.001018229166666662</v>
      </c>
    </row>
    <row r="163" spans="1:10" ht="15" customHeight="1">
      <c r="A163" s="12">
        <v>159</v>
      </c>
      <c r="B163" s="27" t="s">
        <v>374</v>
      </c>
      <c r="C163" s="27" t="s">
        <v>375</v>
      </c>
      <c r="D163" s="12" t="s">
        <v>150</v>
      </c>
      <c r="E163" s="27" t="s">
        <v>358</v>
      </c>
      <c r="F163" s="38">
        <v>0.0372347337962963</v>
      </c>
      <c r="G163" s="38">
        <v>0.0372347337962963</v>
      </c>
      <c r="H163" s="12" t="str">
        <f t="shared" si="6"/>
        <v>4.28/km</v>
      </c>
      <c r="I163" s="13">
        <f t="shared" si="7"/>
        <v>0.014688113425925926</v>
      </c>
      <c r="J163" s="13">
        <f>G163-INDEX($G$5:$G$230,MATCH(D163,$D$5:$D$230,0))</f>
        <v>0.002465312500000004</v>
      </c>
    </row>
    <row r="164" spans="1:10" ht="15" customHeight="1">
      <c r="A164" s="12">
        <v>160</v>
      </c>
      <c r="B164" s="27" t="s">
        <v>132</v>
      </c>
      <c r="C164" s="27" t="s">
        <v>46</v>
      </c>
      <c r="D164" s="12" t="s">
        <v>149</v>
      </c>
      <c r="E164" s="27" t="s">
        <v>139</v>
      </c>
      <c r="F164" s="38">
        <v>0.03730373842592592</v>
      </c>
      <c r="G164" s="38">
        <v>0.03730373842592592</v>
      </c>
      <c r="H164" s="12" t="str">
        <f t="shared" si="6"/>
        <v>4.29/km</v>
      </c>
      <c r="I164" s="13">
        <f t="shared" si="7"/>
        <v>0.01475711805555555</v>
      </c>
      <c r="J164" s="13">
        <f>G164-INDEX($G$5:$G$230,MATCH(D164,$D$5:$D$230,0))</f>
        <v>0.005844363425925925</v>
      </c>
    </row>
    <row r="165" spans="1:10" ht="15" customHeight="1">
      <c r="A165" s="12">
        <v>161</v>
      </c>
      <c r="B165" s="27" t="s">
        <v>376</v>
      </c>
      <c r="C165" s="27" t="s">
        <v>27</v>
      </c>
      <c r="D165" s="12" t="s">
        <v>124</v>
      </c>
      <c r="E165" s="27" t="s">
        <v>238</v>
      </c>
      <c r="F165" s="38">
        <v>0.03731510416666667</v>
      </c>
      <c r="G165" s="38">
        <v>0.03731510416666667</v>
      </c>
      <c r="H165" s="12" t="str">
        <f t="shared" si="6"/>
        <v>4.29/km</v>
      </c>
      <c r="I165" s="13">
        <f t="shared" si="7"/>
        <v>0.014768483796296295</v>
      </c>
      <c r="J165" s="13">
        <f>G165-INDEX($G$5:$G$230,MATCH(D165,$D$5:$D$230,0))</f>
        <v>0.008102106481481488</v>
      </c>
    </row>
    <row r="166" spans="1:10" ht="15" customHeight="1">
      <c r="A166" s="12">
        <v>162</v>
      </c>
      <c r="B166" s="27" t="s">
        <v>169</v>
      </c>
      <c r="C166" s="27" t="s">
        <v>17</v>
      </c>
      <c r="D166" s="12" t="s">
        <v>124</v>
      </c>
      <c r="E166" s="27" t="s">
        <v>71</v>
      </c>
      <c r="F166" s="38">
        <v>0.03734978009259259</v>
      </c>
      <c r="G166" s="38">
        <v>0.03734978009259259</v>
      </c>
      <c r="H166" s="12" t="str">
        <f t="shared" si="6"/>
        <v>4.29/km</v>
      </c>
      <c r="I166" s="13">
        <f t="shared" si="7"/>
        <v>0.01480315972222222</v>
      </c>
      <c r="J166" s="13">
        <f>G166-INDEX($G$5:$G$230,MATCH(D166,$D$5:$D$230,0))</f>
        <v>0.008136782407407412</v>
      </c>
    </row>
    <row r="167" spans="1:10" ht="15" customHeight="1">
      <c r="A167" s="12">
        <v>163</v>
      </c>
      <c r="B167" s="27" t="s">
        <v>243</v>
      </c>
      <c r="C167" s="27" t="s">
        <v>78</v>
      </c>
      <c r="D167" s="12" t="s">
        <v>123</v>
      </c>
      <c r="E167" s="27" t="s">
        <v>227</v>
      </c>
      <c r="F167" s="38">
        <v>0.03739607638888889</v>
      </c>
      <c r="G167" s="38">
        <v>0.03739607638888889</v>
      </c>
      <c r="H167" s="12" t="str">
        <f t="shared" si="6"/>
        <v>4.29/km</v>
      </c>
      <c r="I167" s="13">
        <f t="shared" si="7"/>
        <v>0.014849456018518514</v>
      </c>
      <c r="J167" s="13">
        <f>G167-INDEX($G$5:$G$230,MATCH(D167,$D$5:$D$230,0))</f>
        <v>0.011874131944444439</v>
      </c>
    </row>
    <row r="168" spans="1:10" ht="15" customHeight="1">
      <c r="A168" s="12">
        <v>164</v>
      </c>
      <c r="B168" s="27" t="s">
        <v>192</v>
      </c>
      <c r="C168" s="27" t="s">
        <v>67</v>
      </c>
      <c r="D168" s="12" t="s">
        <v>124</v>
      </c>
      <c r="E168" s="27" t="s">
        <v>24</v>
      </c>
      <c r="F168" s="38">
        <v>0.037466319444444444</v>
      </c>
      <c r="G168" s="38">
        <v>0.037466319444444444</v>
      </c>
      <c r="H168" s="12" t="str">
        <f t="shared" si="6"/>
        <v>4.30/km</v>
      </c>
      <c r="I168" s="13">
        <f t="shared" si="7"/>
        <v>0.014919699074074071</v>
      </c>
      <c r="J168" s="13">
        <f>G168-INDEX($G$5:$G$230,MATCH(D168,$D$5:$D$230,0))</f>
        <v>0.008253321759259264</v>
      </c>
    </row>
    <row r="169" spans="1:10" ht="15" customHeight="1">
      <c r="A169" s="12">
        <v>165</v>
      </c>
      <c r="B169" s="27" t="s">
        <v>165</v>
      </c>
      <c r="C169" s="27" t="s">
        <v>65</v>
      </c>
      <c r="D169" s="12" t="s">
        <v>158</v>
      </c>
      <c r="E169" s="27" t="s">
        <v>162</v>
      </c>
      <c r="F169" s="38">
        <v>0.037477858796296296</v>
      </c>
      <c r="G169" s="38">
        <v>0.037477858796296296</v>
      </c>
      <c r="H169" s="12" t="str">
        <f t="shared" si="6"/>
        <v>4.30/km</v>
      </c>
      <c r="I169" s="13">
        <f t="shared" si="7"/>
        <v>0.014931238425925922</v>
      </c>
      <c r="J169" s="13">
        <f>G169-INDEX($G$5:$G$230,MATCH(D169,$D$5:$D$230,0))</f>
        <v>0.0012969791666666633</v>
      </c>
    </row>
    <row r="170" spans="1:10" ht="15" customHeight="1">
      <c r="A170" s="12">
        <v>166</v>
      </c>
      <c r="B170" s="27" t="s">
        <v>377</v>
      </c>
      <c r="C170" s="27" t="s">
        <v>76</v>
      </c>
      <c r="D170" s="12" t="s">
        <v>124</v>
      </c>
      <c r="E170" s="27" t="s">
        <v>24</v>
      </c>
      <c r="F170" s="38">
        <v>0.037558807870370366</v>
      </c>
      <c r="G170" s="38">
        <v>0.037558807870370366</v>
      </c>
      <c r="H170" s="12" t="str">
        <f t="shared" si="6"/>
        <v>4.30/km</v>
      </c>
      <c r="I170" s="13">
        <f t="shared" si="7"/>
        <v>0.015012187499999993</v>
      </c>
      <c r="J170" s="13">
        <f>G170-INDEX($G$5:$G$230,MATCH(D170,$D$5:$D$230,0))</f>
        <v>0.008345810185185185</v>
      </c>
    </row>
    <row r="171" spans="1:10" ht="15" customHeight="1">
      <c r="A171" s="12">
        <v>167</v>
      </c>
      <c r="B171" s="27" t="s">
        <v>378</v>
      </c>
      <c r="C171" s="27" t="s">
        <v>41</v>
      </c>
      <c r="D171" s="12" t="s">
        <v>123</v>
      </c>
      <c r="E171" s="27" t="s">
        <v>24</v>
      </c>
      <c r="F171" s="38">
        <v>0.03761671296296296</v>
      </c>
      <c r="G171" s="38">
        <v>0.03761671296296296</v>
      </c>
      <c r="H171" s="12" t="str">
        <f t="shared" si="6"/>
        <v>4.31/km</v>
      </c>
      <c r="I171" s="13">
        <f t="shared" si="7"/>
        <v>0.01507009259259259</v>
      </c>
      <c r="J171" s="13">
        <f>G171-INDEX($G$5:$G$230,MATCH(D171,$D$5:$D$230,0))</f>
        <v>0.012094768518518515</v>
      </c>
    </row>
    <row r="172" spans="1:10" ht="15" customHeight="1">
      <c r="A172" s="12">
        <v>168</v>
      </c>
      <c r="B172" s="27" t="s">
        <v>374</v>
      </c>
      <c r="C172" s="27" t="s">
        <v>218</v>
      </c>
      <c r="D172" s="12" t="s">
        <v>147</v>
      </c>
      <c r="E172" s="27" t="s">
        <v>358</v>
      </c>
      <c r="F172" s="38">
        <v>0.03762792824074074</v>
      </c>
      <c r="G172" s="38">
        <v>0.03762792824074074</v>
      </c>
      <c r="H172" s="12" t="str">
        <f t="shared" si="6"/>
        <v>4.31/km</v>
      </c>
      <c r="I172" s="13">
        <f t="shared" si="7"/>
        <v>0.015081307870370365</v>
      </c>
      <c r="J172" s="13">
        <f>G172-INDEX($G$5:$G$230,MATCH(D172,$D$5:$D$230,0))</f>
        <v>0.004097476851851849</v>
      </c>
    </row>
    <row r="173" spans="1:10" ht="15" customHeight="1">
      <c r="A173" s="12">
        <v>169</v>
      </c>
      <c r="B173" s="27" t="s">
        <v>379</v>
      </c>
      <c r="C173" s="27" t="s">
        <v>202</v>
      </c>
      <c r="D173" s="12" t="s">
        <v>149</v>
      </c>
      <c r="E173" s="27" t="s">
        <v>308</v>
      </c>
      <c r="F173" s="38">
        <v>0.03769780092592592</v>
      </c>
      <c r="G173" s="38">
        <v>0.03769780092592592</v>
      </c>
      <c r="H173" s="12" t="str">
        <f t="shared" si="6"/>
        <v>4.31/km</v>
      </c>
      <c r="I173" s="13">
        <f t="shared" si="7"/>
        <v>0.01515118055555555</v>
      </c>
      <c r="J173" s="13">
        <f>G173-INDEX($G$5:$G$230,MATCH(D173,$D$5:$D$230,0))</f>
        <v>0.006238425925925925</v>
      </c>
    </row>
    <row r="174" spans="1:10" ht="15" customHeight="1">
      <c r="A174" s="12">
        <v>170</v>
      </c>
      <c r="B174" s="27" t="s">
        <v>380</v>
      </c>
      <c r="C174" s="27" t="s">
        <v>16</v>
      </c>
      <c r="D174" s="12" t="s">
        <v>144</v>
      </c>
      <c r="E174" s="27" t="s">
        <v>355</v>
      </c>
      <c r="F174" s="38">
        <v>0.03770908564814814</v>
      </c>
      <c r="G174" s="38">
        <v>0.03770908564814814</v>
      </c>
      <c r="H174" s="12" t="str">
        <f t="shared" si="6"/>
        <v>4.32/km</v>
      </c>
      <c r="I174" s="13">
        <f t="shared" si="7"/>
        <v>0.01516246527777777</v>
      </c>
      <c r="J174" s="13">
        <f>G174-INDEX($G$5:$G$230,MATCH(D174,$D$5:$D$230,0))</f>
        <v>0.00481452546296296</v>
      </c>
    </row>
    <row r="175" spans="1:10" ht="15" customHeight="1">
      <c r="A175" s="12">
        <v>171</v>
      </c>
      <c r="B175" s="27" t="s">
        <v>381</v>
      </c>
      <c r="C175" s="27" t="s">
        <v>382</v>
      </c>
      <c r="D175" s="12" t="s">
        <v>116</v>
      </c>
      <c r="E175" s="27" t="s">
        <v>162</v>
      </c>
      <c r="F175" s="38">
        <v>0.03778971064814815</v>
      </c>
      <c r="G175" s="38">
        <v>0.03778971064814815</v>
      </c>
      <c r="H175" s="12" t="str">
        <f t="shared" si="6"/>
        <v>4.32/km</v>
      </c>
      <c r="I175" s="13">
        <f t="shared" si="7"/>
        <v>0.015243090277777777</v>
      </c>
      <c r="J175" s="13">
        <f>G175-INDEX($G$5:$G$230,MATCH(D175,$D$5:$D$230,0))</f>
        <v>0.012604421296296301</v>
      </c>
    </row>
    <row r="176" spans="1:10" ht="15" customHeight="1">
      <c r="A176" s="12">
        <v>172</v>
      </c>
      <c r="B176" s="27" t="s">
        <v>163</v>
      </c>
      <c r="C176" s="27" t="s">
        <v>77</v>
      </c>
      <c r="D176" s="12" t="s">
        <v>156</v>
      </c>
      <c r="E176" s="27" t="s">
        <v>126</v>
      </c>
      <c r="F176" s="38">
        <v>0.037870729166666665</v>
      </c>
      <c r="G176" s="38">
        <v>0.037870729166666665</v>
      </c>
      <c r="H176" s="12" t="str">
        <f t="shared" si="6"/>
        <v>4.33/km</v>
      </c>
      <c r="I176" s="13">
        <f t="shared" si="7"/>
        <v>0.015324108796296292</v>
      </c>
      <c r="J176" s="13">
        <f>G176-INDEX($G$5:$G$230,MATCH(D176,$D$5:$D$230,0))</f>
        <v>0.003078668981481479</v>
      </c>
    </row>
    <row r="177" spans="1:10" ht="15" customHeight="1">
      <c r="A177" s="12">
        <v>173</v>
      </c>
      <c r="B177" s="27" t="s">
        <v>168</v>
      </c>
      <c r="C177" s="27" t="s">
        <v>12</v>
      </c>
      <c r="D177" s="12" t="s">
        <v>144</v>
      </c>
      <c r="E177" s="27" t="s">
        <v>142</v>
      </c>
      <c r="F177" s="38">
        <v>0.03788252314814815</v>
      </c>
      <c r="G177" s="38">
        <v>0.03788252314814815</v>
      </c>
      <c r="H177" s="12" t="str">
        <f t="shared" si="6"/>
        <v>4.33/km</v>
      </c>
      <c r="I177" s="13">
        <f t="shared" si="7"/>
        <v>0.015335902777777775</v>
      </c>
      <c r="J177" s="13">
        <f>G177-INDEX($G$5:$G$230,MATCH(D177,$D$5:$D$230,0))</f>
        <v>0.004987962962962965</v>
      </c>
    </row>
    <row r="178" spans="1:10" ht="15" customHeight="1">
      <c r="A178" s="17">
        <v>174</v>
      </c>
      <c r="B178" s="29" t="s">
        <v>153</v>
      </c>
      <c r="C178" s="29" t="s">
        <v>54</v>
      </c>
      <c r="D178" s="17" t="s">
        <v>113</v>
      </c>
      <c r="E178" s="29" t="s">
        <v>111</v>
      </c>
      <c r="F178" s="39">
        <v>0.03796328703703704</v>
      </c>
      <c r="G178" s="39">
        <v>0.03796328703703704</v>
      </c>
      <c r="H178" s="17" t="str">
        <f t="shared" si="6"/>
        <v>4.33/km</v>
      </c>
      <c r="I178" s="22">
        <f t="shared" si="7"/>
        <v>0.015416666666666665</v>
      </c>
      <c r="J178" s="22">
        <f>G178-INDEX($G$5:$G$230,MATCH(D178,$D$5:$D$230,0))</f>
        <v>0.012464664351851854</v>
      </c>
    </row>
    <row r="179" spans="1:10" ht="15" customHeight="1">
      <c r="A179" s="12">
        <v>175</v>
      </c>
      <c r="B179" s="27" t="s">
        <v>207</v>
      </c>
      <c r="C179" s="27" t="s">
        <v>12</v>
      </c>
      <c r="D179" s="12" t="s">
        <v>128</v>
      </c>
      <c r="E179" s="27" t="s">
        <v>238</v>
      </c>
      <c r="F179" s="38">
        <v>0.038102719907407406</v>
      </c>
      <c r="G179" s="38">
        <v>0.038102719907407406</v>
      </c>
      <c r="H179" s="12" t="str">
        <f t="shared" si="6"/>
        <v>4.34/km</v>
      </c>
      <c r="I179" s="13">
        <f t="shared" si="7"/>
        <v>0.015556099537037033</v>
      </c>
      <c r="J179" s="13">
        <f>G179-INDEX($G$5:$G$230,MATCH(D179,$D$5:$D$230,0))</f>
        <v>0.00802123842592593</v>
      </c>
    </row>
    <row r="180" spans="1:10" ht="15" customHeight="1">
      <c r="A180" s="12">
        <v>176</v>
      </c>
      <c r="B180" s="27" t="s">
        <v>383</v>
      </c>
      <c r="C180" s="27" t="s">
        <v>34</v>
      </c>
      <c r="D180" s="12" t="s">
        <v>118</v>
      </c>
      <c r="E180" s="27" t="s">
        <v>162</v>
      </c>
      <c r="F180" s="38">
        <v>0.038114502314814815</v>
      </c>
      <c r="G180" s="38">
        <v>0.038114502314814815</v>
      </c>
      <c r="H180" s="12" t="str">
        <f t="shared" si="6"/>
        <v>4.34/km</v>
      </c>
      <c r="I180" s="13">
        <f t="shared" si="7"/>
        <v>0.015567881944444441</v>
      </c>
      <c r="J180" s="13">
        <f>G180-INDEX($G$5:$G$230,MATCH(D180,$D$5:$D$230,0))</f>
        <v>0.015567881944444441</v>
      </c>
    </row>
    <row r="181" spans="1:10" ht="15" customHeight="1">
      <c r="A181" s="12">
        <v>177</v>
      </c>
      <c r="B181" s="27" t="s">
        <v>384</v>
      </c>
      <c r="C181" s="27" t="s">
        <v>65</v>
      </c>
      <c r="D181" s="12" t="s">
        <v>131</v>
      </c>
      <c r="E181" s="27" t="s">
        <v>63</v>
      </c>
      <c r="F181" s="38">
        <v>0.038148148148148146</v>
      </c>
      <c r="G181" s="38">
        <v>0.038148148148148146</v>
      </c>
      <c r="H181" s="12" t="str">
        <f t="shared" si="6"/>
        <v>4.35/km</v>
      </c>
      <c r="I181" s="13">
        <f t="shared" si="7"/>
        <v>0.015601527777777773</v>
      </c>
      <c r="J181" s="13">
        <f>G181-INDEX($G$5:$G$230,MATCH(D181,$D$5:$D$230,0))</f>
        <v>0.003992233796296291</v>
      </c>
    </row>
    <row r="182" spans="1:10" ht="15" customHeight="1">
      <c r="A182" s="12">
        <v>178</v>
      </c>
      <c r="B182" s="27" t="s">
        <v>166</v>
      </c>
      <c r="C182" s="27" t="s">
        <v>167</v>
      </c>
      <c r="D182" s="12" t="s">
        <v>156</v>
      </c>
      <c r="E182" s="27" t="s">
        <v>48</v>
      </c>
      <c r="F182" s="38">
        <v>0.03823003472222222</v>
      </c>
      <c r="G182" s="38">
        <v>0.03823003472222222</v>
      </c>
      <c r="H182" s="12" t="str">
        <f t="shared" si="6"/>
        <v>4.35/km</v>
      </c>
      <c r="I182" s="13">
        <f t="shared" si="7"/>
        <v>0.01568341435185185</v>
      </c>
      <c r="J182" s="13">
        <f>G182-INDEX($G$5:$G$230,MATCH(D182,$D$5:$D$230,0))</f>
        <v>0.0034379745370370363</v>
      </c>
    </row>
    <row r="183" spans="1:10" ht="15" customHeight="1">
      <c r="A183" s="12">
        <v>179</v>
      </c>
      <c r="B183" s="27" t="s">
        <v>385</v>
      </c>
      <c r="C183" s="27" t="s">
        <v>209</v>
      </c>
      <c r="D183" s="12" t="s">
        <v>136</v>
      </c>
      <c r="E183" s="27" t="s">
        <v>162</v>
      </c>
      <c r="F183" s="38">
        <v>0.03841542824074074</v>
      </c>
      <c r="G183" s="38">
        <v>0.03841542824074074</v>
      </c>
      <c r="H183" s="12" t="str">
        <f t="shared" si="6"/>
        <v>4.37/km</v>
      </c>
      <c r="I183" s="13">
        <f t="shared" si="7"/>
        <v>0.015868807870370368</v>
      </c>
      <c r="J183" s="13">
        <f>G183-INDEX($G$5:$G$230,MATCH(D183,$D$5:$D$230,0))</f>
        <v>0.005150636574074073</v>
      </c>
    </row>
    <row r="184" spans="1:10" ht="15" customHeight="1">
      <c r="A184" s="12">
        <v>180</v>
      </c>
      <c r="B184" s="27" t="s">
        <v>205</v>
      </c>
      <c r="C184" s="27" t="s">
        <v>47</v>
      </c>
      <c r="D184" s="12" t="s">
        <v>116</v>
      </c>
      <c r="E184" s="27" t="s">
        <v>162</v>
      </c>
      <c r="F184" s="38">
        <v>0.03853087962962963</v>
      </c>
      <c r="G184" s="38">
        <v>0.03853087962962963</v>
      </c>
      <c r="H184" s="12" t="str">
        <f t="shared" si="6"/>
        <v>4.37/km</v>
      </c>
      <c r="I184" s="13">
        <f t="shared" si="7"/>
        <v>0.015984259259259257</v>
      </c>
      <c r="J184" s="13">
        <f>G184-INDEX($G$5:$G$230,MATCH(D184,$D$5:$D$230,0))</f>
        <v>0.013345590277777781</v>
      </c>
    </row>
    <row r="185" spans="1:10" ht="15" customHeight="1">
      <c r="A185" s="12">
        <v>181</v>
      </c>
      <c r="B185" s="27" t="s">
        <v>386</v>
      </c>
      <c r="C185" s="27" t="s">
        <v>17</v>
      </c>
      <c r="D185" s="12" t="s">
        <v>144</v>
      </c>
      <c r="E185" s="27" t="s">
        <v>387</v>
      </c>
      <c r="F185" s="38">
        <v>0.03877347222222222</v>
      </c>
      <c r="G185" s="38">
        <v>0.03877347222222222</v>
      </c>
      <c r="H185" s="12" t="str">
        <f t="shared" si="6"/>
        <v>4.39/km</v>
      </c>
      <c r="I185" s="13">
        <f t="shared" si="7"/>
        <v>0.01622685185185185</v>
      </c>
      <c r="J185" s="13">
        <f>G185-INDEX($G$5:$G$230,MATCH(D185,$D$5:$D$230,0))</f>
        <v>0.00587891203703704</v>
      </c>
    </row>
    <row r="186" spans="1:10" ht="15" customHeight="1">
      <c r="A186" s="12">
        <v>182</v>
      </c>
      <c r="B186" s="27" t="s">
        <v>388</v>
      </c>
      <c r="C186" s="27" t="s">
        <v>389</v>
      </c>
      <c r="D186" s="12" t="s">
        <v>121</v>
      </c>
      <c r="E186" s="27" t="s">
        <v>238</v>
      </c>
      <c r="F186" s="38">
        <v>0.03901695601851852</v>
      </c>
      <c r="G186" s="38">
        <v>0.03901695601851852</v>
      </c>
      <c r="H186" s="12" t="str">
        <f t="shared" si="6"/>
        <v>4.41/km</v>
      </c>
      <c r="I186" s="13">
        <f t="shared" si="7"/>
        <v>0.016470335648148145</v>
      </c>
      <c r="J186" s="13">
        <f>G186-INDEX($G$5:$G$230,MATCH(D186,$D$5:$D$230,0))</f>
        <v>0.015035115740740741</v>
      </c>
    </row>
    <row r="187" spans="1:10" ht="15" customHeight="1">
      <c r="A187" s="12">
        <v>183</v>
      </c>
      <c r="B187" s="27" t="s">
        <v>390</v>
      </c>
      <c r="C187" s="27" t="s">
        <v>33</v>
      </c>
      <c r="D187" s="12" t="s">
        <v>116</v>
      </c>
      <c r="E187" s="27" t="s">
        <v>71</v>
      </c>
      <c r="F187" s="38">
        <v>0.03901717592592593</v>
      </c>
      <c r="G187" s="38">
        <v>0.03901717592592593</v>
      </c>
      <c r="H187" s="12" t="str">
        <f t="shared" si="6"/>
        <v>4.41/km</v>
      </c>
      <c r="I187" s="13">
        <f t="shared" si="7"/>
        <v>0.016470555555555554</v>
      </c>
      <c r="J187" s="13">
        <f>G187-INDEX($G$5:$G$230,MATCH(D187,$D$5:$D$230,0))</f>
        <v>0.013831886574074078</v>
      </c>
    </row>
    <row r="188" spans="1:10" ht="15" customHeight="1">
      <c r="A188" s="12">
        <v>184</v>
      </c>
      <c r="B188" s="27" t="s">
        <v>391</v>
      </c>
      <c r="C188" s="27" t="s">
        <v>36</v>
      </c>
      <c r="D188" s="12" t="s">
        <v>124</v>
      </c>
      <c r="E188" s="27" t="s">
        <v>140</v>
      </c>
      <c r="F188" s="38">
        <v>0.03935221064814815</v>
      </c>
      <c r="G188" s="38">
        <v>0.03935221064814815</v>
      </c>
      <c r="H188" s="12" t="str">
        <f t="shared" si="6"/>
        <v>4.43/km</v>
      </c>
      <c r="I188" s="13">
        <f t="shared" si="7"/>
        <v>0.01680559027777778</v>
      </c>
      <c r="J188" s="13">
        <f>G188-INDEX($G$5:$G$230,MATCH(D188,$D$5:$D$230,0))</f>
        <v>0.010139212962962971</v>
      </c>
    </row>
    <row r="189" spans="1:10" ht="15" customHeight="1">
      <c r="A189" s="12">
        <v>185</v>
      </c>
      <c r="B189" s="27" t="s">
        <v>160</v>
      </c>
      <c r="C189" s="27" t="s">
        <v>203</v>
      </c>
      <c r="D189" s="12" t="s">
        <v>147</v>
      </c>
      <c r="E189" s="27" t="s">
        <v>162</v>
      </c>
      <c r="F189" s="38">
        <v>0.03936395833333333</v>
      </c>
      <c r="G189" s="38">
        <v>0.03936395833333333</v>
      </c>
      <c r="H189" s="12" t="str">
        <f t="shared" si="6"/>
        <v>4.43/km</v>
      </c>
      <c r="I189" s="13">
        <f t="shared" si="7"/>
        <v>0.016817337962962958</v>
      </c>
      <c r="J189" s="13">
        <f>G189-INDEX($G$5:$G$230,MATCH(D189,$D$5:$D$230,0))</f>
        <v>0.0058335069444444415</v>
      </c>
    </row>
    <row r="190" spans="1:10" ht="15" customHeight="1">
      <c r="A190" s="12">
        <v>186</v>
      </c>
      <c r="B190" s="27" t="s">
        <v>349</v>
      </c>
      <c r="C190" s="27" t="s">
        <v>38</v>
      </c>
      <c r="D190" s="12" t="s">
        <v>118</v>
      </c>
      <c r="E190" s="27" t="s">
        <v>24</v>
      </c>
      <c r="F190" s="38">
        <v>0.039456886574074077</v>
      </c>
      <c r="G190" s="38">
        <v>0.039456886574074077</v>
      </c>
      <c r="H190" s="12" t="str">
        <f t="shared" si="6"/>
        <v>4.44/km</v>
      </c>
      <c r="I190" s="13">
        <f t="shared" si="7"/>
        <v>0.016910266203703703</v>
      </c>
      <c r="J190" s="13">
        <f>G190-INDEX($G$5:$G$230,MATCH(D190,$D$5:$D$230,0))</f>
        <v>0.016910266203703703</v>
      </c>
    </row>
    <row r="191" spans="1:10" ht="15" customHeight="1">
      <c r="A191" s="12">
        <v>187</v>
      </c>
      <c r="B191" s="27" t="s">
        <v>392</v>
      </c>
      <c r="C191" s="27" t="s">
        <v>393</v>
      </c>
      <c r="D191" s="12" t="s">
        <v>131</v>
      </c>
      <c r="E191" s="27" t="s">
        <v>162</v>
      </c>
      <c r="F191" s="38">
        <v>0.039861319444444446</v>
      </c>
      <c r="G191" s="38">
        <v>0.039861319444444446</v>
      </c>
      <c r="H191" s="12" t="str">
        <f t="shared" si="6"/>
        <v>4.47/km</v>
      </c>
      <c r="I191" s="13">
        <f t="shared" si="7"/>
        <v>0.017314699074074073</v>
      </c>
      <c r="J191" s="13">
        <f>G191-INDEX($G$5:$G$230,MATCH(D191,$D$5:$D$230,0))</f>
        <v>0.00570540509259259</v>
      </c>
    </row>
    <row r="192" spans="1:10" ht="15" customHeight="1">
      <c r="A192" s="12">
        <v>188</v>
      </c>
      <c r="B192" s="27" t="s">
        <v>394</v>
      </c>
      <c r="C192" s="27" t="s">
        <v>196</v>
      </c>
      <c r="D192" s="12" t="s">
        <v>121</v>
      </c>
      <c r="E192" s="27" t="s">
        <v>162</v>
      </c>
      <c r="F192" s="38">
        <v>0.03986193287037037</v>
      </c>
      <c r="G192" s="38">
        <v>0.03986193287037037</v>
      </c>
      <c r="H192" s="12" t="str">
        <f t="shared" si="6"/>
        <v>4.47/km</v>
      </c>
      <c r="I192" s="13">
        <f t="shared" si="7"/>
        <v>0.017315312499999996</v>
      </c>
      <c r="J192" s="13">
        <f>G192-INDEX($G$5:$G$230,MATCH(D192,$D$5:$D$230,0))</f>
        <v>0.01588009259259259</v>
      </c>
    </row>
    <row r="193" spans="1:10" ht="15" customHeight="1">
      <c r="A193" s="12">
        <v>189</v>
      </c>
      <c r="B193" s="27" t="s">
        <v>110</v>
      </c>
      <c r="C193" s="27" t="s">
        <v>12</v>
      </c>
      <c r="D193" s="12" t="s">
        <v>124</v>
      </c>
      <c r="E193" s="27" t="s">
        <v>395</v>
      </c>
      <c r="F193" s="38">
        <v>0.040058773148148145</v>
      </c>
      <c r="G193" s="38">
        <v>0.040058773148148145</v>
      </c>
      <c r="H193" s="12" t="str">
        <f t="shared" si="6"/>
        <v>4.48/km</v>
      </c>
      <c r="I193" s="13">
        <f t="shared" si="7"/>
        <v>0.017512152777777772</v>
      </c>
      <c r="J193" s="13">
        <f>G193-INDEX($G$5:$G$230,MATCH(D193,$D$5:$D$230,0))</f>
        <v>0.010845775462962965</v>
      </c>
    </row>
    <row r="194" spans="1:10" ht="15" customHeight="1">
      <c r="A194" s="12">
        <v>190</v>
      </c>
      <c r="B194" s="27" t="s">
        <v>396</v>
      </c>
      <c r="C194" s="27" t="s">
        <v>74</v>
      </c>
      <c r="D194" s="12" t="s">
        <v>123</v>
      </c>
      <c r="E194" s="27" t="s">
        <v>162</v>
      </c>
      <c r="F194" s="38">
        <v>0.04018600694444444</v>
      </c>
      <c r="G194" s="38">
        <v>0.04018600694444444</v>
      </c>
      <c r="H194" s="12" t="str">
        <f t="shared" si="6"/>
        <v>4.49/km</v>
      </c>
      <c r="I194" s="13">
        <f t="shared" si="7"/>
        <v>0.01763938657407407</v>
      </c>
      <c r="J194" s="13">
        <f>G194-INDEX($G$5:$G$230,MATCH(D194,$D$5:$D$230,0))</f>
        <v>0.014664062499999995</v>
      </c>
    </row>
    <row r="195" spans="1:10" ht="15" customHeight="1">
      <c r="A195" s="12">
        <v>191</v>
      </c>
      <c r="B195" s="27" t="s">
        <v>397</v>
      </c>
      <c r="C195" s="27" t="s">
        <v>95</v>
      </c>
      <c r="D195" s="12" t="s">
        <v>136</v>
      </c>
      <c r="E195" s="27" t="s">
        <v>297</v>
      </c>
      <c r="F195" s="38">
        <v>0.04031314814814815</v>
      </c>
      <c r="G195" s="38">
        <v>0.04031314814814815</v>
      </c>
      <c r="H195" s="12" t="str">
        <f t="shared" si="6"/>
        <v>4.50/km</v>
      </c>
      <c r="I195" s="13">
        <f t="shared" si="7"/>
        <v>0.017766527777777773</v>
      </c>
      <c r="J195" s="13">
        <f>G195-INDEX($G$5:$G$230,MATCH(D195,$D$5:$D$230,0))</f>
        <v>0.007048356481481478</v>
      </c>
    </row>
    <row r="196" spans="1:10" ht="15" customHeight="1">
      <c r="A196" s="12">
        <v>192</v>
      </c>
      <c r="B196" s="27" t="s">
        <v>398</v>
      </c>
      <c r="C196" s="27" t="s">
        <v>399</v>
      </c>
      <c r="D196" s="12" t="s">
        <v>112</v>
      </c>
      <c r="E196" s="27" t="s">
        <v>297</v>
      </c>
      <c r="F196" s="38">
        <v>0.04039420138888889</v>
      </c>
      <c r="G196" s="38">
        <v>0.04039420138888889</v>
      </c>
      <c r="H196" s="12" t="str">
        <f t="shared" si="6"/>
        <v>4.51/km</v>
      </c>
      <c r="I196" s="13">
        <f t="shared" si="7"/>
        <v>0.017847581018518518</v>
      </c>
      <c r="J196" s="13">
        <f>G196-INDEX($G$5:$G$230,MATCH(D196,$D$5:$D$230,0))</f>
        <v>0.016376886574074077</v>
      </c>
    </row>
    <row r="197" spans="1:10" ht="15" customHeight="1">
      <c r="A197" s="12">
        <v>193</v>
      </c>
      <c r="B197" s="27" t="s">
        <v>39</v>
      </c>
      <c r="C197" s="27" t="s">
        <v>73</v>
      </c>
      <c r="D197" s="12" t="s">
        <v>121</v>
      </c>
      <c r="E197" s="27" t="s">
        <v>139</v>
      </c>
      <c r="F197" s="38">
        <v>0.04045171296296297</v>
      </c>
      <c r="G197" s="38">
        <v>0.04045171296296297</v>
      </c>
      <c r="H197" s="12" t="str">
        <f t="shared" si="6"/>
        <v>4.51/km</v>
      </c>
      <c r="I197" s="13">
        <f t="shared" si="7"/>
        <v>0.017905092592592594</v>
      </c>
      <c r="J197" s="13">
        <f>G197-INDEX($G$5:$G$230,MATCH(D197,$D$5:$D$230,0))</f>
        <v>0.01646987268518519</v>
      </c>
    </row>
    <row r="198" spans="1:10" ht="15" customHeight="1">
      <c r="A198" s="12">
        <v>194</v>
      </c>
      <c r="B198" s="27" t="s">
        <v>56</v>
      </c>
      <c r="C198" s="27" t="s">
        <v>400</v>
      </c>
      <c r="D198" s="12" t="s">
        <v>147</v>
      </c>
      <c r="E198" s="27" t="s">
        <v>162</v>
      </c>
      <c r="F198" s="38">
        <v>0.040474780092592595</v>
      </c>
      <c r="G198" s="38">
        <v>0.040474780092592595</v>
      </c>
      <c r="H198" s="12" t="str">
        <f t="shared" si="6"/>
        <v>4.51/km</v>
      </c>
      <c r="I198" s="13">
        <f t="shared" si="7"/>
        <v>0.017928159722222222</v>
      </c>
      <c r="J198" s="13">
        <f>G198-INDEX($G$5:$G$230,MATCH(D198,$D$5:$D$230,0))</f>
        <v>0.006944328703703706</v>
      </c>
    </row>
    <row r="199" spans="1:10" ht="15" customHeight="1">
      <c r="A199" s="12">
        <v>195</v>
      </c>
      <c r="B199" s="27" t="s">
        <v>401</v>
      </c>
      <c r="C199" s="27" t="s">
        <v>69</v>
      </c>
      <c r="D199" s="12" t="s">
        <v>123</v>
      </c>
      <c r="E199" s="27" t="s">
        <v>162</v>
      </c>
      <c r="F199" s="38">
        <v>0.040486180555555557</v>
      </c>
      <c r="G199" s="38">
        <v>0.040486180555555557</v>
      </c>
      <c r="H199" s="12" t="str">
        <f t="shared" si="6"/>
        <v>4.52/km</v>
      </c>
      <c r="I199" s="13">
        <f t="shared" si="7"/>
        <v>0.017939560185185183</v>
      </c>
      <c r="J199" s="13">
        <f>G199-INDEX($G$5:$G$230,MATCH(D199,$D$5:$D$230,0))</f>
        <v>0.014964236111111109</v>
      </c>
    </row>
    <row r="200" spans="1:10" ht="15" customHeight="1">
      <c r="A200" s="12">
        <v>196</v>
      </c>
      <c r="B200" s="27" t="s">
        <v>170</v>
      </c>
      <c r="C200" s="27" t="s">
        <v>64</v>
      </c>
      <c r="D200" s="12" t="s">
        <v>144</v>
      </c>
      <c r="E200" s="27" t="s">
        <v>159</v>
      </c>
      <c r="F200" s="38">
        <v>0.0406022800925926</v>
      </c>
      <c r="G200" s="38">
        <v>0.0406022800925926</v>
      </c>
      <c r="H200" s="12" t="str">
        <f t="shared" si="6"/>
        <v>4.52/km</v>
      </c>
      <c r="I200" s="13">
        <f t="shared" si="7"/>
        <v>0.018055659722222225</v>
      </c>
      <c r="J200" s="13">
        <f>G200-INDEX($G$5:$G$230,MATCH(D200,$D$5:$D$230,0))</f>
        <v>0.007707719907407415</v>
      </c>
    </row>
    <row r="201" spans="1:10" ht="15" customHeight="1">
      <c r="A201" s="12">
        <v>197</v>
      </c>
      <c r="B201" s="27" t="s">
        <v>402</v>
      </c>
      <c r="C201" s="27" t="s">
        <v>18</v>
      </c>
      <c r="D201" s="12" t="s">
        <v>128</v>
      </c>
      <c r="E201" s="27" t="s">
        <v>238</v>
      </c>
      <c r="F201" s="38">
        <v>0.04063747685185185</v>
      </c>
      <c r="G201" s="38">
        <v>0.04063747685185185</v>
      </c>
      <c r="H201" s="12" t="str">
        <f t="shared" si="6"/>
        <v>4.53/km</v>
      </c>
      <c r="I201" s="13">
        <f t="shared" si="7"/>
        <v>0.01809085648148148</v>
      </c>
      <c r="J201" s="13">
        <f>G201-INDEX($G$5:$G$230,MATCH(D201,$D$5:$D$230,0))</f>
        <v>0.010555995370370375</v>
      </c>
    </row>
    <row r="202" spans="1:10" ht="15" customHeight="1">
      <c r="A202" s="12">
        <v>198</v>
      </c>
      <c r="B202" s="27" t="s">
        <v>403</v>
      </c>
      <c r="C202" s="27" t="s">
        <v>196</v>
      </c>
      <c r="D202" s="12" t="s">
        <v>118</v>
      </c>
      <c r="E202" s="27" t="s">
        <v>139</v>
      </c>
      <c r="F202" s="38">
        <v>0.04068304398148149</v>
      </c>
      <c r="G202" s="38">
        <v>0.04068304398148149</v>
      </c>
      <c r="H202" s="12" t="str">
        <f t="shared" si="6"/>
        <v>4.53/km</v>
      </c>
      <c r="I202" s="13">
        <f t="shared" si="7"/>
        <v>0.018136423611111115</v>
      </c>
      <c r="J202" s="13">
        <f>G202-INDEX($G$5:$G$230,MATCH(D202,$D$5:$D$230,0))</f>
        <v>0.018136423611111115</v>
      </c>
    </row>
    <row r="203" spans="1:10" ht="15" customHeight="1">
      <c r="A203" s="12">
        <v>199</v>
      </c>
      <c r="B203" s="27" t="s">
        <v>171</v>
      </c>
      <c r="C203" s="27" t="s">
        <v>172</v>
      </c>
      <c r="D203" s="12" t="s">
        <v>150</v>
      </c>
      <c r="E203" s="27" t="s">
        <v>162</v>
      </c>
      <c r="F203" s="38">
        <v>0.04107667824074074</v>
      </c>
      <c r="G203" s="38">
        <v>0.04107667824074074</v>
      </c>
      <c r="H203" s="12" t="str">
        <f t="shared" si="6"/>
        <v>4.56/km</v>
      </c>
      <c r="I203" s="13">
        <f t="shared" si="7"/>
        <v>0.018530057870370365</v>
      </c>
      <c r="J203" s="13">
        <f>G203-INDEX($G$5:$G$230,MATCH(D203,$D$5:$D$230,0))</f>
        <v>0.0063072569444444435</v>
      </c>
    </row>
    <row r="204" spans="1:10" ht="15" customHeight="1">
      <c r="A204" s="12">
        <v>200</v>
      </c>
      <c r="B204" s="27" t="s">
        <v>404</v>
      </c>
      <c r="C204" s="27" t="s">
        <v>50</v>
      </c>
      <c r="D204" s="12" t="s">
        <v>113</v>
      </c>
      <c r="E204" s="27" t="s">
        <v>268</v>
      </c>
      <c r="F204" s="38">
        <v>0.04111204861111111</v>
      </c>
      <c r="G204" s="38">
        <v>0.04111204861111111</v>
      </c>
      <c r="H204" s="12" t="str">
        <f t="shared" si="6"/>
        <v>4.56/km</v>
      </c>
      <c r="I204" s="13">
        <f t="shared" si="7"/>
        <v>0.018565428240740738</v>
      </c>
      <c r="J204" s="13">
        <f>G204-INDEX($G$5:$G$230,MATCH(D204,$D$5:$D$230,0))</f>
        <v>0.015613425925925926</v>
      </c>
    </row>
    <row r="205" spans="1:10" ht="15" customHeight="1">
      <c r="A205" s="12">
        <v>201</v>
      </c>
      <c r="B205" s="27" t="s">
        <v>405</v>
      </c>
      <c r="C205" s="27" t="s">
        <v>22</v>
      </c>
      <c r="D205" s="12" t="s">
        <v>121</v>
      </c>
      <c r="E205" s="27" t="s">
        <v>162</v>
      </c>
      <c r="F205" s="38">
        <v>0.0413084837962963</v>
      </c>
      <c r="G205" s="38">
        <v>0.0413084837962963</v>
      </c>
      <c r="H205" s="12" t="str">
        <f t="shared" si="6"/>
        <v>4.57/km</v>
      </c>
      <c r="I205" s="13">
        <f t="shared" si="7"/>
        <v>0.018761863425925927</v>
      </c>
      <c r="J205" s="13">
        <f>G205-INDEX($G$5:$G$230,MATCH(D205,$D$5:$D$230,0))</f>
        <v>0.017326643518518522</v>
      </c>
    </row>
    <row r="206" spans="1:10" ht="15" customHeight="1">
      <c r="A206" s="12">
        <v>202</v>
      </c>
      <c r="B206" s="27" t="s">
        <v>349</v>
      </c>
      <c r="C206" s="27" t="s">
        <v>215</v>
      </c>
      <c r="D206" s="12" t="s">
        <v>122</v>
      </c>
      <c r="E206" s="27" t="s">
        <v>268</v>
      </c>
      <c r="F206" s="38">
        <v>0.04149315972222222</v>
      </c>
      <c r="G206" s="38">
        <v>0.04149315972222222</v>
      </c>
      <c r="H206" s="12" t="str">
        <f t="shared" si="6"/>
        <v>4.59/km</v>
      </c>
      <c r="I206" s="13">
        <f t="shared" si="7"/>
        <v>0.018946539351851848</v>
      </c>
      <c r="J206" s="13">
        <f>G206-INDEX($G$5:$G$230,MATCH(D206,$D$5:$D$230,0))</f>
        <v>0.009861006944444445</v>
      </c>
    </row>
    <row r="207" spans="1:10" ht="15" customHeight="1">
      <c r="A207" s="12">
        <v>203</v>
      </c>
      <c r="B207" s="27" t="s">
        <v>406</v>
      </c>
      <c r="C207" s="27" t="s">
        <v>407</v>
      </c>
      <c r="D207" s="12" t="s">
        <v>149</v>
      </c>
      <c r="E207" s="27" t="s">
        <v>268</v>
      </c>
      <c r="F207" s="38">
        <v>0.041493125</v>
      </c>
      <c r="G207" s="38">
        <v>0.041493125</v>
      </c>
      <c r="H207" s="12" t="str">
        <f t="shared" si="6"/>
        <v>4.59/km</v>
      </c>
      <c r="I207" s="13">
        <f t="shared" si="7"/>
        <v>0.018946504629629626</v>
      </c>
      <c r="J207" s="13">
        <f>G207-INDEX($G$5:$G$230,MATCH(D207,$D$5:$D$230,0))</f>
        <v>0.010033750000000001</v>
      </c>
    </row>
    <row r="208" spans="1:10" ht="15" customHeight="1">
      <c r="A208" s="12">
        <v>204</v>
      </c>
      <c r="B208" s="27" t="s">
        <v>267</v>
      </c>
      <c r="C208" s="27" t="s">
        <v>86</v>
      </c>
      <c r="D208" s="12" t="s">
        <v>131</v>
      </c>
      <c r="E208" s="27" t="s">
        <v>268</v>
      </c>
      <c r="F208" s="38">
        <v>0.04149363425925926</v>
      </c>
      <c r="G208" s="38">
        <v>0.04149363425925926</v>
      </c>
      <c r="H208" s="12" t="str">
        <f t="shared" si="6"/>
        <v>4.59/km</v>
      </c>
      <c r="I208" s="13">
        <f t="shared" si="7"/>
        <v>0.018947013888888888</v>
      </c>
      <c r="J208" s="13">
        <f>G208-INDEX($G$5:$G$230,MATCH(D208,$D$5:$D$230,0))</f>
        <v>0.007337719907407406</v>
      </c>
    </row>
    <row r="209" spans="1:10" ht="15" customHeight="1">
      <c r="A209" s="12">
        <v>205</v>
      </c>
      <c r="B209" s="27" t="s">
        <v>246</v>
      </c>
      <c r="C209" s="27" t="s">
        <v>26</v>
      </c>
      <c r="D209" s="12" t="s">
        <v>118</v>
      </c>
      <c r="E209" s="27" t="s">
        <v>162</v>
      </c>
      <c r="F209" s="38">
        <v>0.041505671296296294</v>
      </c>
      <c r="G209" s="38">
        <v>0.041505671296296294</v>
      </c>
      <c r="H209" s="12" t="str">
        <f t="shared" si="6"/>
        <v>4.59/km</v>
      </c>
      <c r="I209" s="13">
        <f t="shared" si="7"/>
        <v>0.01895905092592592</v>
      </c>
      <c r="J209" s="13">
        <f>G209-INDEX($G$5:$G$230,MATCH(D209,$D$5:$D$230,0))</f>
        <v>0.01895905092592592</v>
      </c>
    </row>
    <row r="210" spans="1:10" ht="15" customHeight="1">
      <c r="A210" s="12">
        <v>206</v>
      </c>
      <c r="B210" s="27" t="s">
        <v>175</v>
      </c>
      <c r="C210" s="27" t="s">
        <v>75</v>
      </c>
      <c r="D210" s="12" t="s">
        <v>122</v>
      </c>
      <c r="E210" s="27" t="s">
        <v>126</v>
      </c>
      <c r="F210" s="38">
        <v>0.04184096064814815</v>
      </c>
      <c r="G210" s="38">
        <v>0.04184096064814815</v>
      </c>
      <c r="H210" s="12" t="str">
        <f t="shared" si="6"/>
        <v>5.01/km</v>
      </c>
      <c r="I210" s="13">
        <f t="shared" si="7"/>
        <v>0.019294340277777777</v>
      </c>
      <c r="J210" s="13">
        <f>G210-INDEX($G$5:$G$230,MATCH(D210,$D$5:$D$230,0))</f>
        <v>0.010208807870370373</v>
      </c>
    </row>
    <row r="211" spans="1:10" ht="15" customHeight="1">
      <c r="A211" s="12">
        <v>207</v>
      </c>
      <c r="B211" s="27" t="s">
        <v>173</v>
      </c>
      <c r="C211" s="27" t="s">
        <v>91</v>
      </c>
      <c r="D211" s="12" t="s">
        <v>144</v>
      </c>
      <c r="E211" s="27" t="s">
        <v>174</v>
      </c>
      <c r="F211" s="38">
        <v>0.04208440972222222</v>
      </c>
      <c r="G211" s="38">
        <v>0.04208440972222222</v>
      </c>
      <c r="H211" s="12" t="str">
        <f t="shared" si="6"/>
        <v>5.03/km</v>
      </c>
      <c r="I211" s="13">
        <f t="shared" si="7"/>
        <v>0.01953778935185185</v>
      </c>
      <c r="J211" s="13">
        <f>G211-INDEX($G$5:$G$230,MATCH(D211,$D$5:$D$230,0))</f>
        <v>0.00918984953703704</v>
      </c>
    </row>
    <row r="212" spans="1:10" ht="15" customHeight="1">
      <c r="A212" s="12">
        <v>208</v>
      </c>
      <c r="B212" s="27" t="s">
        <v>408</v>
      </c>
      <c r="C212" s="27" t="s">
        <v>194</v>
      </c>
      <c r="D212" s="12" t="s">
        <v>144</v>
      </c>
      <c r="E212" s="27" t="s">
        <v>162</v>
      </c>
      <c r="F212" s="38">
        <v>0.042419189814814816</v>
      </c>
      <c r="G212" s="38">
        <v>0.042419189814814816</v>
      </c>
      <c r="H212" s="12" t="str">
        <f aca="true" t="shared" si="8" ref="H212:H230">TEXT(INT((HOUR(G212)*3600+MINUTE(G212)*60+SECOND(G212))/$J$3/60),"0")&amp;"."&amp;TEXT(MOD((HOUR(G212)*3600+MINUTE(G212)*60+SECOND(G212))/$J$3,60),"00")&amp;"/km"</f>
        <v>5.05/km</v>
      </c>
      <c r="I212" s="13">
        <f aca="true" t="shared" si="9" ref="I212:I230">G212-$G$5</f>
        <v>0.019872569444444443</v>
      </c>
      <c r="J212" s="13">
        <f>G212-INDEX($G$5:$G$230,MATCH(D212,$D$5:$D$230,0))</f>
        <v>0.009524629629629633</v>
      </c>
    </row>
    <row r="213" spans="1:10" ht="15" customHeight="1">
      <c r="A213" s="12">
        <v>209</v>
      </c>
      <c r="B213" s="27" t="s">
        <v>409</v>
      </c>
      <c r="C213" s="27" t="s">
        <v>65</v>
      </c>
      <c r="D213" s="12" t="s">
        <v>156</v>
      </c>
      <c r="E213" s="27" t="s">
        <v>130</v>
      </c>
      <c r="F213" s="38">
        <v>0.04278984953703704</v>
      </c>
      <c r="G213" s="38">
        <v>0.04278984953703704</v>
      </c>
      <c r="H213" s="12" t="str">
        <f t="shared" si="8"/>
        <v>5.08/km</v>
      </c>
      <c r="I213" s="13">
        <f t="shared" si="9"/>
        <v>0.020243229166666665</v>
      </c>
      <c r="J213" s="13">
        <f>G213-INDEX($G$5:$G$230,MATCH(D213,$D$5:$D$230,0))</f>
        <v>0.007997789351851851</v>
      </c>
    </row>
    <row r="214" spans="1:10" ht="15" customHeight="1">
      <c r="A214" s="12">
        <v>210</v>
      </c>
      <c r="B214" s="27" t="s">
        <v>234</v>
      </c>
      <c r="C214" s="27" t="s">
        <v>231</v>
      </c>
      <c r="D214" s="12" t="s">
        <v>113</v>
      </c>
      <c r="E214" s="27" t="s">
        <v>139</v>
      </c>
      <c r="F214" s="38">
        <v>0.042870439814814816</v>
      </c>
      <c r="G214" s="38">
        <v>0.042870439814814816</v>
      </c>
      <c r="H214" s="12" t="str">
        <f t="shared" si="8"/>
        <v>5.09/km</v>
      </c>
      <c r="I214" s="13">
        <f t="shared" si="9"/>
        <v>0.020323819444444443</v>
      </c>
      <c r="J214" s="13">
        <f>G214-INDEX($G$5:$G$230,MATCH(D214,$D$5:$D$230,0))</f>
        <v>0.01737181712962963</v>
      </c>
    </row>
    <row r="215" spans="1:10" ht="15" customHeight="1">
      <c r="A215" s="12">
        <v>211</v>
      </c>
      <c r="B215" s="27" t="s">
        <v>409</v>
      </c>
      <c r="C215" s="27" t="s">
        <v>52</v>
      </c>
      <c r="D215" s="12" t="s">
        <v>144</v>
      </c>
      <c r="E215" s="27" t="s">
        <v>162</v>
      </c>
      <c r="F215" s="38">
        <v>0.04294068287037037</v>
      </c>
      <c r="G215" s="38">
        <v>0.04294068287037037</v>
      </c>
      <c r="H215" s="12" t="str">
        <f t="shared" si="8"/>
        <v>5.09/km</v>
      </c>
      <c r="I215" s="13">
        <f t="shared" si="9"/>
        <v>0.020394062499999994</v>
      </c>
      <c r="J215" s="13">
        <f>G215-INDEX($G$5:$G$230,MATCH(D215,$D$5:$D$230,0))</f>
        <v>0.010046122685185184</v>
      </c>
    </row>
    <row r="216" spans="1:10" ht="15" customHeight="1">
      <c r="A216" s="12">
        <v>212</v>
      </c>
      <c r="B216" s="27" t="s">
        <v>175</v>
      </c>
      <c r="C216" s="27" t="s">
        <v>219</v>
      </c>
      <c r="D216" s="12" t="s">
        <v>149</v>
      </c>
      <c r="E216" s="27" t="s">
        <v>126</v>
      </c>
      <c r="F216" s="38">
        <v>0.04311432870370371</v>
      </c>
      <c r="G216" s="38">
        <v>0.04311432870370371</v>
      </c>
      <c r="H216" s="12" t="str">
        <f t="shared" si="8"/>
        <v>5.10/km</v>
      </c>
      <c r="I216" s="13">
        <f t="shared" si="9"/>
        <v>0.020567708333333334</v>
      </c>
      <c r="J216" s="13">
        <f>G216-INDEX($G$5:$G$230,MATCH(D216,$D$5:$D$230,0))</f>
        <v>0.011654953703703709</v>
      </c>
    </row>
    <row r="217" spans="1:10" ht="15" customHeight="1">
      <c r="A217" s="12">
        <v>213</v>
      </c>
      <c r="B217" s="27" t="s">
        <v>176</v>
      </c>
      <c r="C217" s="27" t="s">
        <v>194</v>
      </c>
      <c r="D217" s="12" t="s">
        <v>128</v>
      </c>
      <c r="E217" s="27" t="s">
        <v>162</v>
      </c>
      <c r="F217" s="38">
        <v>0.04392393518518519</v>
      </c>
      <c r="G217" s="38">
        <v>0.04392393518518519</v>
      </c>
      <c r="H217" s="12" t="str">
        <f t="shared" si="8"/>
        <v>5.16/km</v>
      </c>
      <c r="I217" s="13">
        <f t="shared" si="9"/>
        <v>0.021377314814814818</v>
      </c>
      <c r="J217" s="13">
        <f>G217-INDEX($G$5:$G$230,MATCH(D217,$D$5:$D$230,0))</f>
        <v>0.013842453703703714</v>
      </c>
    </row>
    <row r="218" spans="1:10" ht="15" customHeight="1">
      <c r="A218" s="12">
        <v>214</v>
      </c>
      <c r="B218" s="27" t="s">
        <v>233</v>
      </c>
      <c r="C218" s="27" t="s">
        <v>186</v>
      </c>
      <c r="D218" s="12" t="s">
        <v>122</v>
      </c>
      <c r="E218" s="27" t="s">
        <v>308</v>
      </c>
      <c r="F218" s="38">
        <v>0.044260266203703706</v>
      </c>
      <c r="G218" s="38">
        <v>0.044260266203703706</v>
      </c>
      <c r="H218" s="12" t="str">
        <f t="shared" si="8"/>
        <v>5.19/km</v>
      </c>
      <c r="I218" s="13">
        <f t="shared" si="9"/>
        <v>0.021713645833333333</v>
      </c>
      <c r="J218" s="13">
        <f>G218-INDEX($G$5:$G$230,MATCH(D218,$D$5:$D$230,0))</f>
        <v>0.01262811342592593</v>
      </c>
    </row>
    <row r="219" spans="1:10" ht="15" customHeight="1">
      <c r="A219" s="12">
        <v>215</v>
      </c>
      <c r="B219" s="27" t="s">
        <v>177</v>
      </c>
      <c r="C219" s="27" t="s">
        <v>410</v>
      </c>
      <c r="D219" s="12" t="s">
        <v>136</v>
      </c>
      <c r="E219" s="27" t="s">
        <v>126</v>
      </c>
      <c r="F219" s="38">
        <v>0.04467660879629629</v>
      </c>
      <c r="G219" s="38">
        <v>0.04467660879629629</v>
      </c>
      <c r="H219" s="12" t="str">
        <f t="shared" si="8"/>
        <v>5.22/km</v>
      </c>
      <c r="I219" s="13">
        <f t="shared" si="9"/>
        <v>0.02212998842592592</v>
      </c>
      <c r="J219" s="13">
        <f>G219-INDEX($G$5:$G$230,MATCH(D219,$D$5:$D$230,0))</f>
        <v>0.011411817129629624</v>
      </c>
    </row>
    <row r="220" spans="1:10" ht="15" customHeight="1">
      <c r="A220" s="12">
        <v>216</v>
      </c>
      <c r="B220" s="27" t="s">
        <v>411</v>
      </c>
      <c r="C220" s="27" t="s">
        <v>41</v>
      </c>
      <c r="D220" s="12" t="s">
        <v>118</v>
      </c>
      <c r="E220" s="27" t="s">
        <v>63</v>
      </c>
      <c r="F220" s="38">
        <v>0.04467638888888889</v>
      </c>
      <c r="G220" s="38">
        <v>0.04467638888888889</v>
      </c>
      <c r="H220" s="12" t="str">
        <f t="shared" si="8"/>
        <v>5.22/km</v>
      </c>
      <c r="I220" s="13">
        <f t="shared" si="9"/>
        <v>0.022129768518518517</v>
      </c>
      <c r="J220" s="13">
        <f>G220-INDEX($G$5:$G$230,MATCH(D220,$D$5:$D$230,0))</f>
        <v>0.022129768518518517</v>
      </c>
    </row>
    <row r="221" spans="1:10" ht="15" customHeight="1">
      <c r="A221" s="12">
        <v>217</v>
      </c>
      <c r="B221" s="27" t="s">
        <v>226</v>
      </c>
      <c r="C221" s="27" t="s">
        <v>412</v>
      </c>
      <c r="D221" s="12" t="s">
        <v>156</v>
      </c>
      <c r="E221" s="27" t="s">
        <v>162</v>
      </c>
      <c r="F221" s="38">
        <v>0.04573027777777778</v>
      </c>
      <c r="G221" s="38">
        <v>0.04573027777777778</v>
      </c>
      <c r="H221" s="12" t="str">
        <f t="shared" si="8"/>
        <v>5.29/km</v>
      </c>
      <c r="I221" s="13">
        <f t="shared" si="9"/>
        <v>0.023183657407407406</v>
      </c>
      <c r="J221" s="13">
        <f>G221-INDEX($G$5:$G$230,MATCH(D221,$D$5:$D$230,0))</f>
        <v>0.010938217592592593</v>
      </c>
    </row>
    <row r="222" spans="1:10" ht="15" customHeight="1">
      <c r="A222" s="12">
        <v>218</v>
      </c>
      <c r="B222" s="27" t="s">
        <v>178</v>
      </c>
      <c r="C222" s="27" t="s">
        <v>17</v>
      </c>
      <c r="D222" s="12" t="s">
        <v>150</v>
      </c>
      <c r="E222" s="27" t="s">
        <v>24</v>
      </c>
      <c r="F222" s="38">
        <v>0.04603087962962963</v>
      </c>
      <c r="G222" s="38">
        <v>0.04603087962962963</v>
      </c>
      <c r="H222" s="12" t="str">
        <f t="shared" si="8"/>
        <v>5.31/km</v>
      </c>
      <c r="I222" s="13">
        <f t="shared" si="9"/>
        <v>0.023484259259259257</v>
      </c>
      <c r="J222" s="13">
        <f>G222-INDEX($G$5:$G$230,MATCH(D222,$D$5:$D$230,0))</f>
        <v>0.011261458333333335</v>
      </c>
    </row>
    <row r="223" spans="1:10" ht="15" customHeight="1">
      <c r="A223" s="12">
        <v>219</v>
      </c>
      <c r="B223" s="27" t="s">
        <v>413</v>
      </c>
      <c r="C223" s="27" t="s">
        <v>65</v>
      </c>
      <c r="D223" s="12" t="s">
        <v>147</v>
      </c>
      <c r="E223" s="27" t="s">
        <v>162</v>
      </c>
      <c r="F223" s="38">
        <v>0.04614648148148148</v>
      </c>
      <c r="G223" s="38">
        <v>0.04614648148148148</v>
      </c>
      <c r="H223" s="12" t="str">
        <f t="shared" si="8"/>
        <v>5.32/km</v>
      </c>
      <c r="I223" s="13">
        <f t="shared" si="9"/>
        <v>0.02359986111111111</v>
      </c>
      <c r="J223" s="13">
        <f>G223-INDEX($G$5:$G$230,MATCH(D223,$D$5:$D$230,0))</f>
        <v>0.012616030092592594</v>
      </c>
    </row>
    <row r="224" spans="1:10" ht="15" customHeight="1">
      <c r="A224" s="12">
        <v>220</v>
      </c>
      <c r="B224" s="27" t="s">
        <v>414</v>
      </c>
      <c r="C224" s="27" t="s">
        <v>16</v>
      </c>
      <c r="D224" s="12" t="s">
        <v>128</v>
      </c>
      <c r="E224" s="27" t="s">
        <v>162</v>
      </c>
      <c r="F224" s="38">
        <v>0.04636581018518519</v>
      </c>
      <c r="G224" s="38">
        <v>0.04636581018518519</v>
      </c>
      <c r="H224" s="12" t="str">
        <f t="shared" si="8"/>
        <v>5.34/km</v>
      </c>
      <c r="I224" s="13">
        <f t="shared" si="9"/>
        <v>0.023819189814814814</v>
      </c>
      <c r="J224" s="13">
        <f>G224-INDEX($G$5:$G$230,MATCH(D224,$D$5:$D$230,0))</f>
        <v>0.01628432870370371</v>
      </c>
    </row>
    <row r="225" spans="1:10" ht="15" customHeight="1">
      <c r="A225" s="12">
        <v>221</v>
      </c>
      <c r="B225" s="27" t="s">
        <v>39</v>
      </c>
      <c r="C225" s="27" t="s">
        <v>102</v>
      </c>
      <c r="D225" s="12" t="s">
        <v>156</v>
      </c>
      <c r="E225" s="27" t="s">
        <v>120</v>
      </c>
      <c r="F225" s="38">
        <v>0.04647019675925926</v>
      </c>
      <c r="G225" s="38">
        <v>0.04647019675925926</v>
      </c>
      <c r="H225" s="12" t="str">
        <f t="shared" si="8"/>
        <v>5.35/km</v>
      </c>
      <c r="I225" s="13">
        <f t="shared" si="9"/>
        <v>0.023923576388888885</v>
      </c>
      <c r="J225" s="13">
        <f>G225-INDEX($G$5:$G$230,MATCH(D225,$D$5:$D$230,0))</f>
        <v>0.011678136574074072</v>
      </c>
    </row>
    <row r="226" spans="1:10" ht="15" customHeight="1">
      <c r="A226" s="12">
        <v>222</v>
      </c>
      <c r="B226" s="27" t="s">
        <v>179</v>
      </c>
      <c r="C226" s="27" t="s">
        <v>97</v>
      </c>
      <c r="D226" s="12" t="s">
        <v>122</v>
      </c>
      <c r="E226" s="27" t="s">
        <v>120</v>
      </c>
      <c r="F226" s="38">
        <v>0.04648238425925926</v>
      </c>
      <c r="G226" s="38">
        <v>0.04648238425925926</v>
      </c>
      <c r="H226" s="12" t="str">
        <f t="shared" si="8"/>
        <v>5.35/km</v>
      </c>
      <c r="I226" s="13">
        <f t="shared" si="9"/>
        <v>0.02393576388888889</v>
      </c>
      <c r="J226" s="13">
        <f>G226-INDEX($G$5:$G$230,MATCH(D226,$D$5:$D$230,0))</f>
        <v>0.014850231481481485</v>
      </c>
    </row>
    <row r="227" spans="1:10" ht="15" customHeight="1">
      <c r="A227" s="12">
        <v>223</v>
      </c>
      <c r="B227" s="27" t="s">
        <v>204</v>
      </c>
      <c r="C227" s="27" t="s">
        <v>195</v>
      </c>
      <c r="D227" s="12" t="s">
        <v>150</v>
      </c>
      <c r="E227" s="27" t="s">
        <v>415</v>
      </c>
      <c r="F227" s="38">
        <v>0.04679418981481481</v>
      </c>
      <c r="G227" s="38">
        <v>0.04679418981481481</v>
      </c>
      <c r="H227" s="12" t="str">
        <f t="shared" si="8"/>
        <v>5.37/km</v>
      </c>
      <c r="I227" s="13">
        <f t="shared" si="9"/>
        <v>0.02424756944444444</v>
      </c>
      <c r="J227" s="13">
        <f>G227-INDEX($G$5:$G$230,MATCH(D227,$D$5:$D$230,0))</f>
        <v>0.012024768518518518</v>
      </c>
    </row>
    <row r="228" spans="1:10" ht="15" customHeight="1">
      <c r="A228" s="12">
        <v>224</v>
      </c>
      <c r="B228" s="27" t="s">
        <v>416</v>
      </c>
      <c r="C228" s="27" t="s">
        <v>86</v>
      </c>
      <c r="D228" s="12" t="s">
        <v>147</v>
      </c>
      <c r="E228" s="27" t="s">
        <v>281</v>
      </c>
      <c r="F228" s="38">
        <v>0.04754672453703704</v>
      </c>
      <c r="G228" s="38">
        <v>0.04754672453703704</v>
      </c>
      <c r="H228" s="12" t="str">
        <f t="shared" si="8"/>
        <v>5.42/km</v>
      </c>
      <c r="I228" s="13">
        <f t="shared" si="9"/>
        <v>0.025000104166666665</v>
      </c>
      <c r="J228" s="13">
        <f>G228-INDEX($G$5:$G$230,MATCH(D228,$D$5:$D$230,0))</f>
        <v>0.01401627314814815</v>
      </c>
    </row>
    <row r="229" spans="1:10" ht="15" customHeight="1">
      <c r="A229" s="12">
        <v>225</v>
      </c>
      <c r="B229" s="27" t="s">
        <v>228</v>
      </c>
      <c r="C229" s="27" t="s">
        <v>235</v>
      </c>
      <c r="D229" s="12" t="s">
        <v>150</v>
      </c>
      <c r="E229" s="27" t="s">
        <v>24</v>
      </c>
      <c r="F229" s="38">
        <v>0.049560682870370375</v>
      </c>
      <c r="G229" s="38">
        <v>0.049560682870370375</v>
      </c>
      <c r="H229" s="12" t="str">
        <f t="shared" si="8"/>
        <v>5.57/km</v>
      </c>
      <c r="I229" s="13">
        <f t="shared" si="9"/>
        <v>0.0270140625</v>
      </c>
      <c r="J229" s="13">
        <f>G229-INDEX($G$5:$G$230,MATCH(D229,$D$5:$D$230,0))</f>
        <v>0.01479126157407408</v>
      </c>
    </row>
    <row r="230" spans="1:10" ht="15" customHeight="1">
      <c r="A230" s="40">
        <v>226</v>
      </c>
      <c r="B230" s="41" t="s">
        <v>417</v>
      </c>
      <c r="C230" s="41" t="s">
        <v>79</v>
      </c>
      <c r="D230" s="40" t="s">
        <v>128</v>
      </c>
      <c r="E230" s="41" t="s">
        <v>111</v>
      </c>
      <c r="F230" s="42">
        <v>0.054584340277777775</v>
      </c>
      <c r="G230" s="42">
        <v>0.054584340277777775</v>
      </c>
      <c r="H230" s="40" t="str">
        <f t="shared" si="8"/>
        <v>6.33/km</v>
      </c>
      <c r="I230" s="43">
        <f t="shared" si="9"/>
        <v>0.032037719907407405</v>
      </c>
      <c r="J230" s="43">
        <f>G230-INDEX($G$5:$G$230,MATCH(D230,$D$5:$D$230,0))</f>
        <v>0.0245028587962963</v>
      </c>
    </row>
  </sheetData>
  <sheetProtection/>
  <autoFilter ref="A4:J2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Trofeo Giacomo Ippoliti</v>
      </c>
      <c r="B1" s="34"/>
      <c r="C1" s="35"/>
    </row>
    <row r="2" spans="1:3" ht="24" customHeight="1">
      <c r="A2" s="31" t="str">
        <f>Individuale!A2</f>
        <v>31ª edizione</v>
      </c>
      <c r="B2" s="31"/>
      <c r="C2" s="31"/>
    </row>
    <row r="3" spans="1:3" ht="24" customHeight="1">
      <c r="A3" s="36" t="str">
        <f>Individuale!A3</f>
        <v>Cisterna (LT) Italia - Domenica 09/11/2014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162</v>
      </c>
      <c r="C5" s="23">
        <v>42</v>
      </c>
    </row>
    <row r="6" spans="1:3" ht="15" customHeight="1">
      <c r="A6" s="12">
        <v>2</v>
      </c>
      <c r="B6" s="16" t="s">
        <v>24</v>
      </c>
      <c r="C6" s="24">
        <v>19</v>
      </c>
    </row>
    <row r="7" spans="1:3" ht="15" customHeight="1">
      <c r="A7" s="12">
        <v>3</v>
      </c>
      <c r="B7" s="16" t="s">
        <v>238</v>
      </c>
      <c r="C7" s="24">
        <v>17</v>
      </c>
    </row>
    <row r="8" spans="1:3" ht="15" customHeight="1">
      <c r="A8" s="12">
        <v>4</v>
      </c>
      <c r="B8" s="16" t="s">
        <v>227</v>
      </c>
      <c r="C8" s="24">
        <v>12</v>
      </c>
    </row>
    <row r="9" spans="1:3" ht="15" customHeight="1">
      <c r="A9" s="12">
        <v>5</v>
      </c>
      <c r="B9" s="16" t="s">
        <v>139</v>
      </c>
      <c r="C9" s="24">
        <v>12</v>
      </c>
    </row>
    <row r="10" spans="1:3" ht="15" customHeight="1">
      <c r="A10" s="12">
        <v>6</v>
      </c>
      <c r="B10" s="16" t="s">
        <v>268</v>
      </c>
      <c r="C10" s="24">
        <v>11</v>
      </c>
    </row>
    <row r="11" spans="1:3" ht="15" customHeight="1">
      <c r="A11" s="12">
        <v>7</v>
      </c>
      <c r="B11" s="16" t="s">
        <v>99</v>
      </c>
      <c r="C11" s="24">
        <v>9</v>
      </c>
    </row>
    <row r="12" spans="1:3" ht="15" customHeight="1">
      <c r="A12" s="12">
        <v>8</v>
      </c>
      <c r="B12" s="16" t="s">
        <v>71</v>
      </c>
      <c r="C12" s="24">
        <v>9</v>
      </c>
    </row>
    <row r="13" spans="1:3" ht="15" customHeight="1">
      <c r="A13" s="12">
        <v>9</v>
      </c>
      <c r="B13" s="16" t="s">
        <v>135</v>
      </c>
      <c r="C13" s="24">
        <v>8</v>
      </c>
    </row>
    <row r="14" spans="1:3" ht="15" customHeight="1">
      <c r="A14" s="12">
        <v>10</v>
      </c>
      <c r="B14" s="16" t="s">
        <v>126</v>
      </c>
      <c r="C14" s="24">
        <v>7</v>
      </c>
    </row>
    <row r="15" spans="1:3" ht="15" customHeight="1">
      <c r="A15" s="12">
        <v>11</v>
      </c>
      <c r="B15" s="16" t="s">
        <v>297</v>
      </c>
      <c r="C15" s="24">
        <v>6</v>
      </c>
    </row>
    <row r="16" spans="1:3" ht="15" customHeight="1">
      <c r="A16" s="12">
        <v>12</v>
      </c>
      <c r="B16" s="16" t="s">
        <v>63</v>
      </c>
      <c r="C16" s="24">
        <v>5</v>
      </c>
    </row>
    <row r="17" spans="1:3" ht="15" customHeight="1">
      <c r="A17" s="17">
        <v>13</v>
      </c>
      <c r="B17" s="18" t="s">
        <v>111</v>
      </c>
      <c r="C17" s="26">
        <v>4</v>
      </c>
    </row>
    <row r="18" spans="1:3" ht="15" customHeight="1">
      <c r="A18" s="12">
        <v>14</v>
      </c>
      <c r="B18" s="16" t="s">
        <v>308</v>
      </c>
      <c r="C18" s="24">
        <v>4</v>
      </c>
    </row>
    <row r="19" spans="1:3" ht="15" customHeight="1">
      <c r="A19" s="12">
        <v>15</v>
      </c>
      <c r="B19" s="16" t="s">
        <v>120</v>
      </c>
      <c r="C19" s="24">
        <v>4</v>
      </c>
    </row>
    <row r="20" spans="1:3" ht="15" customHeight="1">
      <c r="A20" s="12">
        <v>16</v>
      </c>
      <c r="B20" s="16" t="s">
        <v>130</v>
      </c>
      <c r="C20" s="24">
        <v>4</v>
      </c>
    </row>
    <row r="21" spans="1:3" ht="15" customHeight="1">
      <c r="A21" s="12">
        <v>17</v>
      </c>
      <c r="B21" s="16" t="s">
        <v>260</v>
      </c>
      <c r="C21" s="24">
        <v>4</v>
      </c>
    </row>
    <row r="22" spans="1:3" ht="15" customHeight="1">
      <c r="A22" s="12">
        <v>18</v>
      </c>
      <c r="B22" s="16" t="s">
        <v>358</v>
      </c>
      <c r="C22" s="24">
        <v>3</v>
      </c>
    </row>
    <row r="23" spans="1:3" ht="15" customHeight="1">
      <c r="A23" s="12">
        <v>19</v>
      </c>
      <c r="B23" s="16" t="s">
        <v>142</v>
      </c>
      <c r="C23" s="24">
        <v>3</v>
      </c>
    </row>
    <row r="24" spans="1:3" ht="15" customHeight="1">
      <c r="A24" s="12">
        <v>20</v>
      </c>
      <c r="B24" s="16" t="s">
        <v>129</v>
      </c>
      <c r="C24" s="24">
        <v>3</v>
      </c>
    </row>
    <row r="25" spans="1:3" ht="15" customHeight="1">
      <c r="A25" s="12">
        <v>21</v>
      </c>
      <c r="B25" s="16" t="s">
        <v>140</v>
      </c>
      <c r="C25" s="24">
        <v>3</v>
      </c>
    </row>
    <row r="26" spans="1:3" ht="15" customHeight="1">
      <c r="A26" s="12">
        <v>22</v>
      </c>
      <c r="B26" s="16" t="s">
        <v>125</v>
      </c>
      <c r="C26" s="24">
        <v>2</v>
      </c>
    </row>
    <row r="27" spans="1:3" ht="15" customHeight="1">
      <c r="A27" s="12">
        <v>23</v>
      </c>
      <c r="B27" s="16" t="s">
        <v>281</v>
      </c>
      <c r="C27" s="24">
        <v>2</v>
      </c>
    </row>
    <row r="28" spans="1:3" ht="15" customHeight="1">
      <c r="A28" s="12">
        <v>24</v>
      </c>
      <c r="B28" s="16" t="s">
        <v>295</v>
      </c>
      <c r="C28" s="24">
        <v>2</v>
      </c>
    </row>
    <row r="29" spans="1:3" ht="15" customHeight="1">
      <c r="A29" s="12">
        <v>25</v>
      </c>
      <c r="B29" s="16" t="s">
        <v>145</v>
      </c>
      <c r="C29" s="24">
        <v>2</v>
      </c>
    </row>
    <row r="30" spans="1:3" ht="15" customHeight="1">
      <c r="A30" s="12">
        <v>26</v>
      </c>
      <c r="B30" s="16" t="s">
        <v>174</v>
      </c>
      <c r="C30" s="24">
        <v>2</v>
      </c>
    </row>
    <row r="31" spans="1:3" ht="15" customHeight="1">
      <c r="A31" s="12">
        <v>27</v>
      </c>
      <c r="B31" s="16" t="s">
        <v>48</v>
      </c>
      <c r="C31" s="24">
        <v>2</v>
      </c>
    </row>
    <row r="32" spans="1:3" ht="15" customHeight="1">
      <c r="A32" s="12">
        <v>28</v>
      </c>
      <c r="B32" s="16" t="s">
        <v>355</v>
      </c>
      <c r="C32" s="24">
        <v>2</v>
      </c>
    </row>
    <row r="33" spans="1:3" ht="15" customHeight="1">
      <c r="A33" s="12">
        <v>29</v>
      </c>
      <c r="B33" s="16" t="s">
        <v>230</v>
      </c>
      <c r="C33" s="24">
        <v>1</v>
      </c>
    </row>
    <row r="34" spans="1:3" ht="15" customHeight="1">
      <c r="A34" s="12">
        <v>30</v>
      </c>
      <c r="B34" s="16" t="s">
        <v>262</v>
      </c>
      <c r="C34" s="24">
        <v>1</v>
      </c>
    </row>
    <row r="35" spans="1:3" ht="15" customHeight="1">
      <c r="A35" s="12">
        <v>31</v>
      </c>
      <c r="B35" s="16" t="s">
        <v>85</v>
      </c>
      <c r="C35" s="24">
        <v>1</v>
      </c>
    </row>
    <row r="36" spans="1:3" ht="15" customHeight="1">
      <c r="A36" s="12">
        <v>32</v>
      </c>
      <c r="B36" s="16" t="s">
        <v>415</v>
      </c>
      <c r="C36" s="24">
        <v>1</v>
      </c>
    </row>
    <row r="37" spans="1:3" ht="15" customHeight="1">
      <c r="A37" s="12">
        <v>33</v>
      </c>
      <c r="B37" s="16" t="s">
        <v>66</v>
      </c>
      <c r="C37" s="24">
        <v>1</v>
      </c>
    </row>
    <row r="38" spans="1:3" ht="15" customHeight="1">
      <c r="A38" s="12">
        <v>34</v>
      </c>
      <c r="B38" s="16" t="s">
        <v>159</v>
      </c>
      <c r="C38" s="24">
        <v>1</v>
      </c>
    </row>
    <row r="39" spans="1:3" ht="15" customHeight="1">
      <c r="A39" s="12">
        <v>35</v>
      </c>
      <c r="B39" s="16" t="s">
        <v>188</v>
      </c>
      <c r="C39" s="24">
        <v>1</v>
      </c>
    </row>
    <row r="40" spans="1:3" ht="15" customHeight="1">
      <c r="A40" s="12">
        <v>36</v>
      </c>
      <c r="B40" s="16" t="s">
        <v>254</v>
      </c>
      <c r="C40" s="24">
        <v>1</v>
      </c>
    </row>
    <row r="41" spans="1:3" ht="15" customHeight="1">
      <c r="A41" s="12">
        <v>37</v>
      </c>
      <c r="B41" s="16" t="s">
        <v>115</v>
      </c>
      <c r="C41" s="24">
        <v>1</v>
      </c>
    </row>
    <row r="42" spans="1:3" ht="15" customHeight="1">
      <c r="A42" s="12">
        <v>38</v>
      </c>
      <c r="B42" s="16" t="s">
        <v>364</v>
      </c>
      <c r="C42" s="24">
        <v>1</v>
      </c>
    </row>
    <row r="43" spans="1:3" ht="15" customHeight="1">
      <c r="A43" s="12">
        <v>39</v>
      </c>
      <c r="B43" s="16" t="s">
        <v>395</v>
      </c>
      <c r="C43" s="24">
        <v>1</v>
      </c>
    </row>
    <row r="44" spans="1:3" ht="15" customHeight="1">
      <c r="A44" s="12">
        <v>40</v>
      </c>
      <c r="B44" s="16" t="s">
        <v>387</v>
      </c>
      <c r="C44" s="24">
        <v>1</v>
      </c>
    </row>
    <row r="45" spans="1:3" ht="15" customHeight="1">
      <c r="A45" s="12">
        <v>41</v>
      </c>
      <c r="B45" s="16" t="s">
        <v>273</v>
      </c>
      <c r="C45" s="24">
        <v>1</v>
      </c>
    </row>
    <row r="46" spans="1:3" ht="15" customHeight="1">
      <c r="A46" s="12">
        <v>42</v>
      </c>
      <c r="B46" s="16" t="s">
        <v>62</v>
      </c>
      <c r="C46" s="24">
        <v>1</v>
      </c>
    </row>
    <row r="47" spans="1:3" ht="15" customHeight="1">
      <c r="A47" s="12">
        <v>43</v>
      </c>
      <c r="B47" s="16" t="s">
        <v>314</v>
      </c>
      <c r="C47" s="24">
        <v>1</v>
      </c>
    </row>
    <row r="48" spans="1:3" ht="15" customHeight="1">
      <c r="A48" s="12">
        <v>44</v>
      </c>
      <c r="B48" s="16" t="s">
        <v>252</v>
      </c>
      <c r="C48" s="24">
        <v>1</v>
      </c>
    </row>
    <row r="49" spans="1:3" ht="15" customHeight="1">
      <c r="A49" s="12">
        <v>45</v>
      </c>
      <c r="B49" s="16" t="s">
        <v>127</v>
      </c>
      <c r="C49" s="24">
        <v>1</v>
      </c>
    </row>
    <row r="50" spans="1:3" ht="15" customHeight="1">
      <c r="A50" s="12">
        <v>46</v>
      </c>
      <c r="B50" s="16" t="s">
        <v>256</v>
      </c>
      <c r="C50" s="24">
        <v>1</v>
      </c>
    </row>
    <row r="51" spans="1:3" ht="15" customHeight="1">
      <c r="A51" s="12">
        <v>47</v>
      </c>
      <c r="B51" s="16" t="s">
        <v>119</v>
      </c>
      <c r="C51" s="24">
        <v>1</v>
      </c>
    </row>
    <row r="52" spans="1:3" ht="15" customHeight="1">
      <c r="A52" s="12">
        <v>48</v>
      </c>
      <c r="B52" s="16" t="s">
        <v>266</v>
      </c>
      <c r="C52" s="24">
        <v>1</v>
      </c>
    </row>
    <row r="53" spans="1:3" ht="15" customHeight="1">
      <c r="A53" s="12">
        <v>49</v>
      </c>
      <c r="B53" s="16" t="s">
        <v>287</v>
      </c>
      <c r="C53" s="24">
        <v>1</v>
      </c>
    </row>
    <row r="54" spans="1:3" ht="15" customHeight="1">
      <c r="A54" s="12">
        <v>50</v>
      </c>
      <c r="B54" s="16" t="s">
        <v>137</v>
      </c>
      <c r="C54" s="24">
        <v>1</v>
      </c>
    </row>
    <row r="55" spans="1:3" ht="15" customHeight="1">
      <c r="A55" s="20">
        <v>51</v>
      </c>
      <c r="B55" s="21" t="s">
        <v>190</v>
      </c>
      <c r="C55" s="25">
        <v>1</v>
      </c>
    </row>
    <row r="56" ht="12.75">
      <c r="C56" s="2">
        <f>SUM(C5:C55)</f>
        <v>226</v>
      </c>
    </row>
  </sheetData>
  <sheetProtection/>
  <autoFilter ref="A4:C5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2014-11-15T21:38:03Z</dcterms:modified>
  <cp:category/>
  <cp:version/>
  <cp:contentType/>
  <cp:contentStatus/>
</cp:coreProperties>
</file>