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'Individuale'!$A$4:$J$92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<sst xmlns="http://schemas.openxmlformats.org/spreadsheetml/2006/main" count="319" uniqueCount="158">
  <si>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</si>
  <si>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</si>
  <si>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</si>
  <si>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</si>
  <si>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</si>
  <si>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</si>
  <si>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</si>
  <si>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</si>
  <si>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</si>
  <si>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</si>
  <si>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</si>
  <si>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</si>
  <si>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</si>
  <si>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AMATORI PODISTICA TERNI</t>
  </si>
  <si>
    <t>PODISTICA MARE DI ROMA</t>
  </si>
  <si>
    <t>ASD ENEA</t>
  </si>
  <si>
    <t>ASD MEDITERRANEA OSTIA</t>
  </si>
  <si>
    <t>BIAGIONI ALESSIO</t>
  </si>
  <si>
    <t>SM40</t>
  </si>
  <si>
    <t>A.S.D. PIANO MA ARRIVIAMO</t>
  </si>
  <si>
    <t>CADME PARRA MESIAS</t>
  </si>
  <si>
    <t>SM35</t>
  </si>
  <si>
    <t>G.P. ATL. FALERIA</t>
  </si>
  <si>
    <t>DI STEFANO DANIELE</t>
  </si>
  <si>
    <t>SM</t>
  </si>
  <si>
    <t>S.S. LAZIO ATLETICA LEGGERA</t>
  </si>
  <si>
    <t>PATERNESI ANDREA</t>
  </si>
  <si>
    <t>BETTAS ARDISSON EDOARDO</t>
  </si>
  <si>
    <t>GIACOMELLI MATTEO</t>
  </si>
  <si>
    <t>RUNNERS SANGEMINI TR</t>
  </si>
  <si>
    <t>CONTI EMANUELE</t>
  </si>
  <si>
    <t>CARDONA CRUZ LUIS ELIAS</t>
  </si>
  <si>
    <t>ARMIERI GIANLUCA</t>
  </si>
  <si>
    <t>SM45</t>
  </si>
  <si>
    <t>I GRILLI RUNNERS</t>
  </si>
  <si>
    <t>DE FELICE MARCO</t>
  </si>
  <si>
    <t>SM50</t>
  </si>
  <si>
    <t>VANNI WALTER</t>
  </si>
  <si>
    <t>ASD ATLETICO MONTEROTONDO</t>
  </si>
  <si>
    <t>MOLLICA MARIANO</t>
  </si>
  <si>
    <t>CORSA DEI SANTI</t>
  </si>
  <si>
    <t>VALERI LUCIANO</t>
  </si>
  <si>
    <t>SM60</t>
  </si>
  <si>
    <t>G.S. POD. PRENESTE</t>
  </si>
  <si>
    <t>PASCUCCI LUCA</t>
  </si>
  <si>
    <t>ATL. VALMONTONE</t>
  </si>
  <si>
    <t>DI GIUSTINO MARCO</t>
  </si>
  <si>
    <t>POL. UNIVERSITA' FORO ITALICO</t>
  </si>
  <si>
    <t>DE FAZIO RICCARDO</t>
  </si>
  <si>
    <t>SALVATI LANFRANCO</t>
  </si>
  <si>
    <t>SM55</t>
  </si>
  <si>
    <t>NONNI GIOVANNI</t>
  </si>
  <si>
    <t>LBM SPORT TEAM</t>
  </si>
  <si>
    <t>COLABUONO LUCA</t>
  </si>
  <si>
    <t>ASD IL CAMPANILE</t>
  </si>
  <si>
    <t>PROIETTI ANGELO</t>
  </si>
  <si>
    <t>CARILLO ANDREA</t>
  </si>
  <si>
    <t>VALERIANI PIERO</t>
  </si>
  <si>
    <t>LAZIO RUNNERS TEAM</t>
  </si>
  <si>
    <t>FIORI SIMONE</t>
  </si>
  <si>
    <t>COLABUONO ERMINIO</t>
  </si>
  <si>
    <t>NAPOLI PASQUALINO</t>
  </si>
  <si>
    <t>GABRIELLI STEFANIA</t>
  </si>
  <si>
    <t>SF40</t>
  </si>
  <si>
    <t>ATL. LA SBARRA</t>
  </si>
  <si>
    <t>PONTIERI DANIELA</t>
  </si>
  <si>
    <t>ROMATLETICA FOOTWORKS</t>
  </si>
  <si>
    <t>FRASCA LEANDRO</t>
  </si>
  <si>
    <t>CSI VERONA</t>
  </si>
  <si>
    <t>GALASSO PAOLO</t>
  </si>
  <si>
    <t>G.S. BANCARI ROMANI</t>
  </si>
  <si>
    <t>SCHISANO FRANCESCO</t>
  </si>
  <si>
    <t>ALBATROS ROMA</t>
  </si>
  <si>
    <t>GRILLI MARCO</t>
  </si>
  <si>
    <t>GP ATLETICA FALERIA</t>
  </si>
  <si>
    <t>MILANESE LAURA</t>
  </si>
  <si>
    <t>A.S.D FORHANS TEAM</t>
  </si>
  <si>
    <t>PUCCIARMATI ANGELO</t>
  </si>
  <si>
    <t>MONCALIERI ALESSANDRO</t>
  </si>
  <si>
    <t>SABINA MARATHON CLUB</t>
  </si>
  <si>
    <t>COLETTA MARIANO</t>
  </si>
  <si>
    <t>CALCATERRA SPORT ASD</t>
  </si>
  <si>
    <t>RICCARDI ANDREA</t>
  </si>
  <si>
    <t>JEDRUSIK MAGDALENA AGATA</t>
  </si>
  <si>
    <t>SF35</t>
  </si>
  <si>
    <t>BRESCINI FABIO</t>
  </si>
  <si>
    <t>ONESTI MARIO</t>
  </si>
  <si>
    <t>ZERVOS THI KIM THU</t>
  </si>
  <si>
    <t>SF50</t>
  </si>
  <si>
    <t>FORHANS TEAM</t>
  </si>
  <si>
    <t>DE LUCA RAPONE VINCENZO</t>
  </si>
  <si>
    <t>DI CICCO RAFFAELE</t>
  </si>
  <si>
    <t>D'ARPINO TIMOTEO</t>
  </si>
  <si>
    <t>FONTANA ALESSANDRO</t>
  </si>
  <si>
    <t>FERRARI VALENTINA</t>
  </si>
  <si>
    <t>SF</t>
  </si>
  <si>
    <t>ATLETICA LA SBARRA A.S.D.</t>
  </si>
  <si>
    <t>TATTOLI PAOLA</t>
  </si>
  <si>
    <t>FANELLI ADELE</t>
  </si>
  <si>
    <t>ANDREA BORCHIO</t>
  </si>
  <si>
    <t>MONGALIERI DOMENICO</t>
  </si>
  <si>
    <t>ROMANO ANTONIO</t>
  </si>
  <si>
    <t>SEVERA ERALDO</t>
  </si>
  <si>
    <t>TARQUINI GALLIANO</t>
  </si>
  <si>
    <t>TIBURTINA RUNNING ROMA</t>
  </si>
  <si>
    <t>MASSARELLI GIORGIO</t>
  </si>
  <si>
    <t>A.S.D. RUNNERS RIETI TOUR</t>
  </si>
  <si>
    <t>IACOBELLI LETIZIA</t>
  </si>
  <si>
    <t>A.S.D. AMATORI PODISTICA TERNI</t>
  </si>
  <si>
    <t>GAGLIONE ROBERTO</t>
  </si>
  <si>
    <t>A.S.D. NATURALMENTE CASTELNUOVO</t>
  </si>
  <si>
    <t>ROCCHI PATRIZIA</t>
  </si>
  <si>
    <t>SF45</t>
  </si>
  <si>
    <t>HERNANDEZ ALESSANDRO</t>
  </si>
  <si>
    <t>ASD ASTERIX</t>
  </si>
  <si>
    <t>BARBETTI DAVIDE</t>
  </si>
  <si>
    <t>SANTORI SILVIA</t>
  </si>
  <si>
    <t>GUGLIOTTA VALENTINA</t>
  </si>
  <si>
    <t>PEIFFER DANIEL</t>
  </si>
  <si>
    <t>AGABITI CAROLINA</t>
  </si>
  <si>
    <t>COPPOLA FABRIZIO</t>
  </si>
  <si>
    <t>G.S. ISOLA SACRA</t>
  </si>
  <si>
    <t>GENNARI GIULIANO</t>
  </si>
  <si>
    <t>SM65</t>
  </si>
  <si>
    <t>JAMMATE ABDELATI</t>
  </si>
  <si>
    <t>DI ROCCO MASSIMILIANO</t>
  </si>
  <si>
    <t>CACCIOTTI MARCO</t>
  </si>
  <si>
    <t>RARU CARMEN</t>
  </si>
  <si>
    <t>GOLVELLI GIOVANNI</t>
  </si>
  <si>
    <t>PELLICCIA VINCENZO</t>
  </si>
  <si>
    <t>PINTUS GIOVANNI</t>
  </si>
  <si>
    <t>SM70</t>
  </si>
  <si>
    <t>BATTELLI PAOLO</t>
  </si>
  <si>
    <t>RUGGERI NADIA</t>
  </si>
  <si>
    <t>PIETRELLA FRANCESCO</t>
  </si>
  <si>
    <t>BESTIACO MARINO</t>
  </si>
  <si>
    <t>GRASSO ANGELO VINCENZO</t>
  </si>
  <si>
    <t>BROGI GIANCARLO</t>
  </si>
  <si>
    <t>SM75</t>
  </si>
  <si>
    <t>RECCHIA GERMANA</t>
  </si>
  <si>
    <t>REALI ILARIA</t>
  </si>
  <si>
    <t>CORVARO GINO</t>
  </si>
  <si>
    <t>MANCINI DOMENICO</t>
  </si>
  <si>
    <t>D'ADAMO MARIO</t>
  </si>
  <si>
    <t>G.S.D. LITAL</t>
  </si>
  <si>
    <t>MANCO SOFIA RITA</t>
  </si>
  <si>
    <t>RUNNERS RIETI TOUR</t>
  </si>
  <si>
    <t>SERAFINO MARIA TERESA</t>
  </si>
  <si>
    <t>SF60</t>
  </si>
  <si>
    <t>LANZI MASSIMILIANO</t>
  </si>
  <si>
    <t>VEROLI FEDERICO</t>
  </si>
  <si>
    <t>SCONOCCHIA RENZO</t>
  </si>
  <si>
    <t>CIOCCHETTI SILVANA</t>
  </si>
  <si>
    <t>SF65</t>
  </si>
  <si>
    <t>A.S.D. PODISTICA SOLIDARIETÀ</t>
  </si>
  <si>
    <t>Notturna di Rignano Flaminio</t>
  </si>
  <si>
    <t xml:space="preserve">1ª edizione </t>
  </si>
  <si>
    <t>Rignano Flaminio (Roma) Italia - Mercoledì 01/06/2016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</si>
</sst>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8" fontId="50" fillId="35" borderId="1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50" fillId="35" borderId="24" xfId="0" applyFont="1" applyFill="1" applyBorder="1" applyAlignment="1">
      <alignment vertical="center"/>
    </xf>
    <xf numFmtId="0" fontId="50" fillId="35" borderId="26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6" customWidth="1"/>
    <col min="8" max="10" width="10.7109375" style="1" customWidth="1"/>
  </cols>
  <sheetData>
    <row r="1" spans="1:10" ht="45" customHeight="1">
      <c r="A1" s="32" t="s">
        <v>155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156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157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8" t="s">
        <v>17</v>
      </c>
      <c r="C5" s="51"/>
      <c r="D5" s="11" t="s">
        <v>18</v>
      </c>
      <c r="E5" s="24" t="s">
        <v>19</v>
      </c>
      <c r="F5" s="39">
        <v>0.024560185185185185</v>
      </c>
      <c r="G5" s="39">
        <v>0.024560185185185185</v>
      </c>
      <c r="H5" s="11" t="str">
        <f>TEXT(INT((HOUR(G5)*3600+MINUTE(G5)*60+SECOND(G5))/$J$3/60),"0")&amp;"."&amp;TEXT(MOD((HOUR(G5)*3600+MINUTE(G5)*60+SECOND(G5))/$J$3,60),"00")&amp;"/km"</f>
        <v>3.32/km</v>
      </c>
      <c r="I5" s="15">
        <f>G5-$G$5</f>
        <v>0</v>
      </c>
      <c r="J5" s="15">
        <f>G5-INDEX($G$5:$G$100,MATCH(D5,$D$5:$D$100,0))</f>
        <v>0</v>
      </c>
    </row>
    <row r="6" spans="1:10" s="10" customFormat="1" ht="15" customHeight="1">
      <c r="A6" s="12">
        <v>2</v>
      </c>
      <c r="B6" s="49" t="s">
        <v>20</v>
      </c>
      <c r="C6" s="52"/>
      <c r="D6" s="12" t="s">
        <v>21</v>
      </c>
      <c r="E6" s="25" t="s">
        <v>22</v>
      </c>
      <c r="F6" s="40">
        <v>0.024571759259259262</v>
      </c>
      <c r="G6" s="40">
        <v>0.024571759259259262</v>
      </c>
      <c r="H6" s="12" t="str">
        <f>TEXT(INT((HOUR(G6)*3600+MINUTE(G6)*60+SECOND(G6))/$J$3/60),"0")&amp;"."&amp;TEXT(MOD((HOUR(G6)*3600+MINUTE(G6)*60+SECOND(G6))/$J$3,60),"00")&amp;"/km"</f>
        <v>3.32/km</v>
      </c>
      <c r="I6" s="13">
        <f>G6-$G$5</f>
        <v>1.157407407407704E-05</v>
      </c>
      <c r="J6" s="13">
        <f aca="true" t="shared" si="0" ref="J6:J69">G6-INDEX($G$5:$G$100,MATCH(D6,$D$5:$D$100,0))</f>
        <v>0</v>
      </c>
    </row>
    <row r="7" spans="1:10" s="10" customFormat="1" ht="15" customHeight="1">
      <c r="A7" s="12">
        <v>3</v>
      </c>
      <c r="B7" s="49" t="s">
        <v>23</v>
      </c>
      <c r="C7" s="52"/>
      <c r="D7" s="12" t="s">
        <v>24</v>
      </c>
      <c r="E7" s="25" t="s">
        <v>25</v>
      </c>
      <c r="F7" s="40">
        <v>0.024641203703703703</v>
      </c>
      <c r="G7" s="40">
        <v>0.024641203703703703</v>
      </c>
      <c r="H7" s="12" t="str">
        <f aca="true" t="shared" si="1" ref="H7:H18">TEXT(INT((HOUR(G7)*3600+MINUTE(G7)*60+SECOND(G7))/$J$3/60),"0")&amp;"."&amp;TEXT(MOD((HOUR(G7)*3600+MINUTE(G7)*60+SECOND(G7))/$J$3,60),"00")&amp;"/km"</f>
        <v>3.33/km</v>
      </c>
      <c r="I7" s="13">
        <f aca="true" t="shared" si="2" ref="I7:I18">G7-$G$5</f>
        <v>8.101851851851846E-05</v>
      </c>
      <c r="J7" s="13">
        <f t="shared" si="0"/>
        <v>0</v>
      </c>
    </row>
    <row r="8" spans="1:10" s="10" customFormat="1" ht="15" customHeight="1">
      <c r="A8" s="12">
        <v>4</v>
      </c>
      <c r="B8" s="49" t="s">
        <v>26</v>
      </c>
      <c r="C8" s="52"/>
      <c r="D8" s="12" t="s">
        <v>18</v>
      </c>
      <c r="E8" s="25" t="s">
        <v>25</v>
      </c>
      <c r="F8" s="40">
        <v>0.024722222222222225</v>
      </c>
      <c r="G8" s="40">
        <v>0.024722222222222225</v>
      </c>
      <c r="H8" s="12" t="str">
        <f t="shared" si="1"/>
        <v>3.34/km</v>
      </c>
      <c r="I8" s="13">
        <f t="shared" si="2"/>
        <v>0.0001620370370370404</v>
      </c>
      <c r="J8" s="13">
        <f t="shared" si="0"/>
        <v>0.0001620370370370404</v>
      </c>
    </row>
    <row r="9" spans="1:10" s="10" customFormat="1" ht="15" customHeight="1">
      <c r="A9" s="12">
        <v>5</v>
      </c>
      <c r="B9" s="49" t="s">
        <v>27</v>
      </c>
      <c r="C9" s="52"/>
      <c r="D9" s="12" t="s">
        <v>24</v>
      </c>
      <c r="E9" s="25" t="s">
        <v>25</v>
      </c>
      <c r="F9" s="40">
        <v>0.024861111111111108</v>
      </c>
      <c r="G9" s="40">
        <v>0.024861111111111108</v>
      </c>
      <c r="H9" s="12" t="str">
        <f t="shared" si="1"/>
        <v>3.35/km</v>
      </c>
      <c r="I9" s="13">
        <f t="shared" si="2"/>
        <v>0.00030092592592592324</v>
      </c>
      <c r="J9" s="13">
        <f t="shared" si="0"/>
        <v>0.00021990740740740478</v>
      </c>
    </row>
    <row r="10" spans="1:10" s="10" customFormat="1" ht="15" customHeight="1">
      <c r="A10" s="12">
        <v>6</v>
      </c>
      <c r="B10" s="49" t="s">
        <v>28</v>
      </c>
      <c r="C10" s="52"/>
      <c r="D10" s="12" t="s">
        <v>24</v>
      </c>
      <c r="E10" s="25" t="s">
        <v>29</v>
      </c>
      <c r="F10" s="40">
        <v>0.024918981481481483</v>
      </c>
      <c r="G10" s="40">
        <v>0.024918981481481483</v>
      </c>
      <c r="H10" s="12" t="str">
        <f t="shared" si="1"/>
        <v>3.35/km</v>
      </c>
      <c r="I10" s="13">
        <f t="shared" si="2"/>
        <v>0.00035879629629629803</v>
      </c>
      <c r="J10" s="13">
        <f t="shared" si="0"/>
        <v>0.00027777777777777957</v>
      </c>
    </row>
    <row r="11" spans="1:10" s="10" customFormat="1" ht="15" customHeight="1">
      <c r="A11" s="12">
        <v>7</v>
      </c>
      <c r="B11" s="49" t="s">
        <v>30</v>
      </c>
      <c r="C11" s="52"/>
      <c r="D11" s="12" t="s">
        <v>24</v>
      </c>
      <c r="E11" s="25" t="s">
        <v>25</v>
      </c>
      <c r="F11" s="40">
        <v>0.02550925925925926</v>
      </c>
      <c r="G11" s="40">
        <v>0.02550925925925926</v>
      </c>
      <c r="H11" s="12" t="str">
        <f t="shared" si="1"/>
        <v>3.40/km</v>
      </c>
      <c r="I11" s="13">
        <f t="shared" si="2"/>
        <v>0.0009490740740740744</v>
      </c>
      <c r="J11" s="13">
        <f t="shared" si="0"/>
        <v>0.0008680555555555559</v>
      </c>
    </row>
    <row r="12" spans="1:10" s="10" customFormat="1" ht="15" customHeight="1">
      <c r="A12" s="12">
        <v>8</v>
      </c>
      <c r="B12" s="49" t="s">
        <v>31</v>
      </c>
      <c r="C12" s="52"/>
      <c r="D12" s="12" t="s">
        <v>18</v>
      </c>
      <c r="E12" s="25" t="s">
        <v>22</v>
      </c>
      <c r="F12" s="40">
        <v>0.025520833333333336</v>
      </c>
      <c r="G12" s="40">
        <v>0.025520833333333336</v>
      </c>
      <c r="H12" s="12" t="str">
        <f t="shared" si="1"/>
        <v>3.41/km</v>
      </c>
      <c r="I12" s="13">
        <f t="shared" si="2"/>
        <v>0.0009606481481481514</v>
      </c>
      <c r="J12" s="13">
        <f t="shared" si="0"/>
        <v>0.0009606481481481514</v>
      </c>
    </row>
    <row r="13" spans="1:10" s="10" customFormat="1" ht="15" customHeight="1">
      <c r="A13" s="12">
        <v>9</v>
      </c>
      <c r="B13" s="49" t="s">
        <v>32</v>
      </c>
      <c r="C13" s="52"/>
      <c r="D13" s="12" t="s">
        <v>33</v>
      </c>
      <c r="E13" s="25" t="s">
        <v>34</v>
      </c>
      <c r="F13" s="40">
        <v>0.025729166666666664</v>
      </c>
      <c r="G13" s="40">
        <v>0.025729166666666664</v>
      </c>
      <c r="H13" s="12" t="str">
        <f t="shared" si="1"/>
        <v>3.42/km</v>
      </c>
      <c r="I13" s="13">
        <f t="shared" si="2"/>
        <v>0.0011689814814814792</v>
      </c>
      <c r="J13" s="13">
        <f t="shared" si="0"/>
        <v>0</v>
      </c>
    </row>
    <row r="14" spans="1:10" s="10" customFormat="1" ht="15" customHeight="1">
      <c r="A14" s="12">
        <v>10</v>
      </c>
      <c r="B14" s="49" t="s">
        <v>35</v>
      </c>
      <c r="C14" s="52"/>
      <c r="D14" s="12" t="s">
        <v>36</v>
      </c>
      <c r="E14" s="25" t="s">
        <v>34</v>
      </c>
      <c r="F14" s="40">
        <v>0.025810185185185183</v>
      </c>
      <c r="G14" s="40">
        <v>0.025810185185185183</v>
      </c>
      <c r="H14" s="12" t="str">
        <f t="shared" si="1"/>
        <v>3.43/km</v>
      </c>
      <c r="I14" s="13">
        <f t="shared" si="2"/>
        <v>0.0012499999999999976</v>
      </c>
      <c r="J14" s="13">
        <f t="shared" si="0"/>
        <v>0</v>
      </c>
    </row>
    <row r="15" spans="1:10" s="10" customFormat="1" ht="15" customHeight="1">
      <c r="A15" s="12">
        <v>11</v>
      </c>
      <c r="B15" s="49" t="s">
        <v>37</v>
      </c>
      <c r="C15" s="52"/>
      <c r="D15" s="12" t="s">
        <v>24</v>
      </c>
      <c r="E15" s="25" t="s">
        <v>38</v>
      </c>
      <c r="F15" s="40">
        <v>0.025902777777777775</v>
      </c>
      <c r="G15" s="40">
        <v>0.025902777777777775</v>
      </c>
      <c r="H15" s="12" t="str">
        <f t="shared" si="1"/>
        <v>3.44/km</v>
      </c>
      <c r="I15" s="13">
        <f t="shared" si="2"/>
        <v>0.0013425925925925897</v>
      </c>
      <c r="J15" s="13">
        <f t="shared" si="0"/>
        <v>0.0012615740740740712</v>
      </c>
    </row>
    <row r="16" spans="1:10" s="10" customFormat="1" ht="15" customHeight="1">
      <c r="A16" s="12">
        <v>12</v>
      </c>
      <c r="B16" s="49" t="s">
        <v>39</v>
      </c>
      <c r="C16" s="52"/>
      <c r="D16" s="12" t="s">
        <v>36</v>
      </c>
      <c r="E16" s="25" t="s">
        <v>40</v>
      </c>
      <c r="F16" s="40">
        <v>0.02596064814814815</v>
      </c>
      <c r="G16" s="40">
        <v>0.02596064814814815</v>
      </c>
      <c r="H16" s="12" t="str">
        <f t="shared" si="1"/>
        <v>3.44/km</v>
      </c>
      <c r="I16" s="13">
        <f t="shared" si="2"/>
        <v>0.0014004629629629645</v>
      </c>
      <c r="J16" s="13">
        <f t="shared" si="0"/>
        <v>0.00015046296296296682</v>
      </c>
    </row>
    <row r="17" spans="1:10" s="10" customFormat="1" ht="15" customHeight="1">
      <c r="A17" s="12">
        <v>13</v>
      </c>
      <c r="B17" s="49" t="s">
        <v>41</v>
      </c>
      <c r="C17" s="52"/>
      <c r="D17" s="12" t="s">
        <v>42</v>
      </c>
      <c r="E17" s="25" t="s">
        <v>43</v>
      </c>
      <c r="F17" s="40">
        <v>0.026400462962962962</v>
      </c>
      <c r="G17" s="40">
        <v>0.026400462962962962</v>
      </c>
      <c r="H17" s="12" t="str">
        <f t="shared" si="1"/>
        <v>3.48/km</v>
      </c>
      <c r="I17" s="13">
        <f t="shared" si="2"/>
        <v>0.0018402777777777775</v>
      </c>
      <c r="J17" s="13">
        <f t="shared" si="0"/>
        <v>0</v>
      </c>
    </row>
    <row r="18" spans="1:10" s="10" customFormat="1" ht="15" customHeight="1">
      <c r="A18" s="12">
        <v>14</v>
      </c>
      <c r="B18" s="49" t="s">
        <v>44</v>
      </c>
      <c r="C18" s="52"/>
      <c r="D18" s="12" t="s">
        <v>24</v>
      </c>
      <c r="E18" s="25" t="s">
        <v>45</v>
      </c>
      <c r="F18" s="40">
        <v>0.026805555555555555</v>
      </c>
      <c r="G18" s="40">
        <v>0.026805555555555555</v>
      </c>
      <c r="H18" s="12" t="str">
        <f aca="true" t="shared" si="3" ref="H18:H81">TEXT(INT((HOUR(G18)*3600+MINUTE(G18)*60+SECOND(G18))/$J$3/60),"0")&amp;"."&amp;TEXT(MOD((HOUR(G18)*3600+MINUTE(G18)*60+SECOND(G18))/$J$3,60),"00")&amp;"/km"</f>
        <v>3.52/km</v>
      </c>
      <c r="I18" s="13">
        <f aca="true" t="shared" si="4" ref="I18:I81">G18-$G$5</f>
        <v>0.00224537037037037</v>
      </c>
      <c r="J18" s="13">
        <f t="shared" si="0"/>
        <v>0.0021643518518518513</v>
      </c>
    </row>
    <row r="19" spans="1:10" ht="15" customHeight="1">
      <c r="A19" s="12">
        <v>15</v>
      </c>
      <c r="B19" s="49" t="s">
        <v>46</v>
      </c>
      <c r="C19" s="52"/>
      <c r="D19" s="12" t="s">
        <v>36</v>
      </c>
      <c r="E19" s="25" t="s">
        <v>47</v>
      </c>
      <c r="F19" s="40">
        <v>0.02681712962962963</v>
      </c>
      <c r="G19" s="40">
        <v>0.02681712962962963</v>
      </c>
      <c r="H19" s="12" t="str">
        <f t="shared" si="3"/>
        <v>3.52/km</v>
      </c>
      <c r="I19" s="13">
        <f t="shared" si="4"/>
        <v>0.002256944444444447</v>
      </c>
      <c r="J19" s="13">
        <f t="shared" si="0"/>
        <v>0.0010069444444444492</v>
      </c>
    </row>
    <row r="20" spans="1:10" ht="15" customHeight="1">
      <c r="A20" s="12">
        <v>16</v>
      </c>
      <c r="B20" s="49" t="s">
        <v>48</v>
      </c>
      <c r="C20" s="52"/>
      <c r="D20" s="12" t="s">
        <v>36</v>
      </c>
      <c r="E20" s="25" t="s">
        <v>12</v>
      </c>
      <c r="F20" s="40">
        <v>0.026898148148148147</v>
      </c>
      <c r="G20" s="40">
        <v>0.026898148148148147</v>
      </c>
      <c r="H20" s="12" t="str">
        <f t="shared" si="3"/>
        <v>3.52/km</v>
      </c>
      <c r="I20" s="13">
        <f t="shared" si="4"/>
        <v>0.002337962962962962</v>
      </c>
      <c r="J20" s="13">
        <f t="shared" si="0"/>
        <v>0.0010879629629629642</v>
      </c>
    </row>
    <row r="21" spans="1:10" ht="15" customHeight="1">
      <c r="A21" s="12">
        <v>17</v>
      </c>
      <c r="B21" s="49" t="s">
        <v>49</v>
      </c>
      <c r="C21" s="52"/>
      <c r="D21" s="12" t="s">
        <v>50</v>
      </c>
      <c r="E21" s="25" t="s">
        <v>34</v>
      </c>
      <c r="F21" s="40">
        <v>0.02693287037037037</v>
      </c>
      <c r="G21" s="40">
        <v>0.02693287037037037</v>
      </c>
      <c r="H21" s="12" t="str">
        <f t="shared" si="3"/>
        <v>3.53/km</v>
      </c>
      <c r="I21" s="13">
        <f t="shared" si="4"/>
        <v>0.002372685185185186</v>
      </c>
      <c r="J21" s="13">
        <f t="shared" si="0"/>
        <v>0</v>
      </c>
    </row>
    <row r="22" spans="1:10" ht="15" customHeight="1">
      <c r="A22" s="12">
        <v>18</v>
      </c>
      <c r="B22" s="49" t="s">
        <v>51</v>
      </c>
      <c r="C22" s="52"/>
      <c r="D22" s="12" t="s">
        <v>21</v>
      </c>
      <c r="E22" s="25" t="s">
        <v>52</v>
      </c>
      <c r="F22" s="40">
        <v>0.026990740740740742</v>
      </c>
      <c r="G22" s="40">
        <v>0.026990740740740742</v>
      </c>
      <c r="H22" s="12" t="str">
        <f t="shared" si="3"/>
        <v>3.53/km</v>
      </c>
      <c r="I22" s="13">
        <f t="shared" si="4"/>
        <v>0.0024305555555555573</v>
      </c>
      <c r="J22" s="13">
        <f t="shared" si="0"/>
        <v>0.0024189814814814803</v>
      </c>
    </row>
    <row r="23" spans="1:10" ht="15" customHeight="1">
      <c r="A23" s="12">
        <v>19</v>
      </c>
      <c r="B23" s="49" t="s">
        <v>53</v>
      </c>
      <c r="C23" s="52"/>
      <c r="D23" s="12" t="s">
        <v>24</v>
      </c>
      <c r="E23" s="25" t="s">
        <v>54</v>
      </c>
      <c r="F23" s="40">
        <v>0.02711805555555555</v>
      </c>
      <c r="G23" s="40">
        <v>0.02711805555555555</v>
      </c>
      <c r="H23" s="12" t="str">
        <f t="shared" si="3"/>
        <v>3.54/km</v>
      </c>
      <c r="I23" s="13">
        <f t="shared" si="4"/>
        <v>0.0025578703703703666</v>
      </c>
      <c r="J23" s="13">
        <f t="shared" si="0"/>
        <v>0.002476851851851848</v>
      </c>
    </row>
    <row r="24" spans="1:10" ht="15" customHeight="1">
      <c r="A24" s="12">
        <v>20</v>
      </c>
      <c r="B24" s="49" t="s">
        <v>55</v>
      </c>
      <c r="C24" s="52"/>
      <c r="D24" s="12" t="s">
        <v>36</v>
      </c>
      <c r="E24" s="25" t="s">
        <v>54</v>
      </c>
      <c r="F24" s="40">
        <v>0.027592592592592596</v>
      </c>
      <c r="G24" s="40">
        <v>0.027592592592592596</v>
      </c>
      <c r="H24" s="12" t="str">
        <f t="shared" si="3"/>
        <v>3.58/km</v>
      </c>
      <c r="I24" s="13">
        <f t="shared" si="4"/>
        <v>0.0030324074074074107</v>
      </c>
      <c r="J24" s="13">
        <f t="shared" si="0"/>
        <v>0.001782407407407413</v>
      </c>
    </row>
    <row r="25" spans="1:10" ht="15" customHeight="1">
      <c r="A25" s="12">
        <v>21</v>
      </c>
      <c r="B25" s="49" t="s">
        <v>56</v>
      </c>
      <c r="C25" s="52"/>
      <c r="D25" s="12" t="s">
        <v>33</v>
      </c>
      <c r="E25" s="25" t="s">
        <v>52</v>
      </c>
      <c r="F25" s="40">
        <v>0.02773148148148148</v>
      </c>
      <c r="G25" s="40">
        <v>0.02773148148148148</v>
      </c>
      <c r="H25" s="12" t="str">
        <f t="shared" si="3"/>
        <v>3.60/km</v>
      </c>
      <c r="I25" s="13">
        <f t="shared" si="4"/>
        <v>0.0031712962962962936</v>
      </c>
      <c r="J25" s="13">
        <f t="shared" si="0"/>
        <v>0.0020023148148148144</v>
      </c>
    </row>
    <row r="26" spans="1:10" ht="15" customHeight="1">
      <c r="A26" s="12">
        <v>22</v>
      </c>
      <c r="B26" s="49" t="s">
        <v>57</v>
      </c>
      <c r="C26" s="52"/>
      <c r="D26" s="12" t="s">
        <v>18</v>
      </c>
      <c r="E26" s="25" t="s">
        <v>58</v>
      </c>
      <c r="F26" s="40">
        <v>0.027777777777777776</v>
      </c>
      <c r="G26" s="40">
        <v>0.027777777777777776</v>
      </c>
      <c r="H26" s="12" t="str">
        <f t="shared" si="3"/>
        <v>4.00/km</v>
      </c>
      <c r="I26" s="13">
        <f t="shared" si="4"/>
        <v>0.0032175925925925913</v>
      </c>
      <c r="J26" s="13">
        <f t="shared" si="0"/>
        <v>0.0032175925925925913</v>
      </c>
    </row>
    <row r="27" spans="1:10" ht="15" customHeight="1">
      <c r="A27" s="12">
        <v>23</v>
      </c>
      <c r="B27" s="49" t="s">
        <v>59</v>
      </c>
      <c r="C27" s="52"/>
      <c r="D27" s="12" t="s">
        <v>24</v>
      </c>
      <c r="E27" s="25" t="s">
        <v>29</v>
      </c>
      <c r="F27" s="40">
        <v>0.027974537037037034</v>
      </c>
      <c r="G27" s="40">
        <v>0.027974537037037034</v>
      </c>
      <c r="H27" s="12" t="str">
        <f t="shared" si="3"/>
        <v>4.02/km</v>
      </c>
      <c r="I27" s="13">
        <f t="shared" si="4"/>
        <v>0.003414351851851849</v>
      </c>
      <c r="J27" s="13">
        <f t="shared" si="0"/>
        <v>0.0033333333333333305</v>
      </c>
    </row>
    <row r="28" spans="1:10" ht="15" customHeight="1">
      <c r="A28" s="12">
        <v>24</v>
      </c>
      <c r="B28" s="49" t="s">
        <v>60</v>
      </c>
      <c r="C28" s="52"/>
      <c r="D28" s="12" t="s">
        <v>42</v>
      </c>
      <c r="E28" s="25" t="s">
        <v>54</v>
      </c>
      <c r="F28" s="40">
        <v>0.02829861111111111</v>
      </c>
      <c r="G28" s="40">
        <v>0.02829861111111111</v>
      </c>
      <c r="H28" s="12" t="str">
        <f t="shared" si="3"/>
        <v>4.05/km</v>
      </c>
      <c r="I28" s="13">
        <f t="shared" si="4"/>
        <v>0.0037384259259259263</v>
      </c>
      <c r="J28" s="13">
        <f t="shared" si="0"/>
        <v>0.0018981481481481488</v>
      </c>
    </row>
    <row r="29" spans="1:10" ht="15" customHeight="1">
      <c r="A29" s="12">
        <v>25</v>
      </c>
      <c r="B29" s="49" t="s">
        <v>61</v>
      </c>
      <c r="C29" s="52"/>
      <c r="D29" s="12" t="s">
        <v>18</v>
      </c>
      <c r="E29" s="25" t="s">
        <v>29</v>
      </c>
      <c r="F29" s="40">
        <v>0.0290625</v>
      </c>
      <c r="G29" s="40">
        <v>0.0290625</v>
      </c>
      <c r="H29" s="12" t="str">
        <f t="shared" si="3"/>
        <v>4.11/km</v>
      </c>
      <c r="I29" s="13">
        <f t="shared" si="4"/>
        <v>0.004502314814814817</v>
      </c>
      <c r="J29" s="13">
        <f t="shared" si="0"/>
        <v>0.004502314814814817</v>
      </c>
    </row>
    <row r="30" spans="1:10" ht="15" customHeight="1">
      <c r="A30" s="12">
        <v>26</v>
      </c>
      <c r="B30" s="49" t="s">
        <v>62</v>
      </c>
      <c r="C30" s="52"/>
      <c r="D30" s="12" t="s">
        <v>63</v>
      </c>
      <c r="E30" s="25" t="s">
        <v>64</v>
      </c>
      <c r="F30" s="40">
        <v>0.0290625</v>
      </c>
      <c r="G30" s="40">
        <v>0.0290625</v>
      </c>
      <c r="H30" s="12" t="str">
        <f t="shared" si="3"/>
        <v>4.11/km</v>
      </c>
      <c r="I30" s="13">
        <f t="shared" si="4"/>
        <v>0.004502314814814817</v>
      </c>
      <c r="J30" s="13">
        <f t="shared" si="0"/>
        <v>0</v>
      </c>
    </row>
    <row r="31" spans="1:10" ht="15" customHeight="1">
      <c r="A31" s="12">
        <v>27</v>
      </c>
      <c r="B31" s="49" t="s">
        <v>65</v>
      </c>
      <c r="C31" s="52"/>
      <c r="D31" s="12" t="s">
        <v>63</v>
      </c>
      <c r="E31" s="25" t="s">
        <v>66</v>
      </c>
      <c r="F31" s="40">
        <v>0.029270833333333333</v>
      </c>
      <c r="G31" s="40">
        <v>0.029270833333333333</v>
      </c>
      <c r="H31" s="12" t="str">
        <f t="shared" si="3"/>
        <v>4.13/km</v>
      </c>
      <c r="I31" s="13">
        <f t="shared" si="4"/>
        <v>0.004710648148148148</v>
      </c>
      <c r="J31" s="13">
        <f t="shared" si="0"/>
        <v>0.0002083333333333312</v>
      </c>
    </row>
    <row r="32" spans="1:10" ht="15" customHeight="1">
      <c r="A32" s="12">
        <v>28</v>
      </c>
      <c r="B32" s="49" t="s">
        <v>67</v>
      </c>
      <c r="C32" s="52"/>
      <c r="D32" s="12" t="s">
        <v>50</v>
      </c>
      <c r="E32" s="25" t="s">
        <v>68</v>
      </c>
      <c r="F32" s="40">
        <v>0.029409722222222223</v>
      </c>
      <c r="G32" s="40">
        <v>0.029409722222222223</v>
      </c>
      <c r="H32" s="12" t="str">
        <f t="shared" si="3"/>
        <v>4.14/km</v>
      </c>
      <c r="I32" s="13">
        <f t="shared" si="4"/>
        <v>0.004849537037037038</v>
      </c>
      <c r="J32" s="13">
        <f t="shared" si="0"/>
        <v>0.0024768518518518516</v>
      </c>
    </row>
    <row r="33" spans="1:10" ht="15" customHeight="1">
      <c r="A33" s="12">
        <v>29</v>
      </c>
      <c r="B33" s="49" t="s">
        <v>69</v>
      </c>
      <c r="C33" s="52"/>
      <c r="D33" s="12" t="s">
        <v>50</v>
      </c>
      <c r="E33" s="25" t="s">
        <v>70</v>
      </c>
      <c r="F33" s="40">
        <v>0.029618055555555554</v>
      </c>
      <c r="G33" s="40">
        <v>0.029618055555555554</v>
      </c>
      <c r="H33" s="12" t="str">
        <f t="shared" si="3"/>
        <v>4.16/km</v>
      </c>
      <c r="I33" s="13">
        <f t="shared" si="4"/>
        <v>0.005057870370370369</v>
      </c>
      <c r="J33" s="13">
        <f t="shared" si="0"/>
        <v>0.002685185185185183</v>
      </c>
    </row>
    <row r="34" spans="1:10" ht="15" customHeight="1">
      <c r="A34" s="12">
        <v>30</v>
      </c>
      <c r="B34" s="49" t="s">
        <v>71</v>
      </c>
      <c r="C34" s="52"/>
      <c r="D34" s="12" t="s">
        <v>42</v>
      </c>
      <c r="E34" s="25" t="s">
        <v>72</v>
      </c>
      <c r="F34" s="40">
        <v>0.0296412037037037</v>
      </c>
      <c r="G34" s="40">
        <v>0.0296412037037037</v>
      </c>
      <c r="H34" s="12" t="str">
        <f t="shared" si="3"/>
        <v>4.16/km</v>
      </c>
      <c r="I34" s="13">
        <f t="shared" si="4"/>
        <v>0.005081018518518516</v>
      </c>
      <c r="J34" s="13">
        <f t="shared" si="0"/>
        <v>0.0032407407407407385</v>
      </c>
    </row>
    <row r="35" spans="1:10" ht="15" customHeight="1">
      <c r="A35" s="12">
        <v>31</v>
      </c>
      <c r="B35" s="49" t="s">
        <v>73</v>
      </c>
      <c r="C35" s="52"/>
      <c r="D35" s="12" t="s">
        <v>18</v>
      </c>
      <c r="E35" s="25" t="s">
        <v>74</v>
      </c>
      <c r="F35" s="40">
        <v>0.029791666666666664</v>
      </c>
      <c r="G35" s="40">
        <v>0.029791666666666664</v>
      </c>
      <c r="H35" s="12" t="str">
        <f t="shared" si="3"/>
        <v>4.17/km</v>
      </c>
      <c r="I35" s="13">
        <f t="shared" si="4"/>
        <v>0.005231481481481479</v>
      </c>
      <c r="J35" s="13">
        <f t="shared" si="0"/>
        <v>0.005231481481481479</v>
      </c>
    </row>
    <row r="36" spans="1:10" ht="15" customHeight="1">
      <c r="A36" s="12">
        <v>32</v>
      </c>
      <c r="B36" s="49" t="s">
        <v>75</v>
      </c>
      <c r="C36" s="52"/>
      <c r="D36" s="12" t="s">
        <v>63</v>
      </c>
      <c r="E36" s="25" t="s">
        <v>76</v>
      </c>
      <c r="F36" s="40">
        <v>0.029826388888888892</v>
      </c>
      <c r="G36" s="40">
        <v>0.029826388888888892</v>
      </c>
      <c r="H36" s="12" t="str">
        <f t="shared" si="3"/>
        <v>4.18/km</v>
      </c>
      <c r="I36" s="13">
        <f t="shared" si="4"/>
        <v>0.005266203703703707</v>
      </c>
      <c r="J36" s="13">
        <f t="shared" si="0"/>
        <v>0.0007638888888888903</v>
      </c>
    </row>
    <row r="37" spans="1:10" ht="15" customHeight="1">
      <c r="A37" s="12">
        <v>33</v>
      </c>
      <c r="B37" s="49" t="s">
        <v>77</v>
      </c>
      <c r="C37" s="52"/>
      <c r="D37" s="12" t="s">
        <v>33</v>
      </c>
      <c r="E37" s="25" t="s">
        <v>54</v>
      </c>
      <c r="F37" s="40">
        <v>0.029837962962962965</v>
      </c>
      <c r="G37" s="40">
        <v>0.029837962962962965</v>
      </c>
      <c r="H37" s="12" t="str">
        <f t="shared" si="3"/>
        <v>4.18/km</v>
      </c>
      <c r="I37" s="13">
        <f t="shared" si="4"/>
        <v>0.0052777777777777805</v>
      </c>
      <c r="J37" s="13">
        <f t="shared" si="0"/>
        <v>0.004108796296296301</v>
      </c>
    </row>
    <row r="38" spans="1:10" ht="15" customHeight="1">
      <c r="A38" s="12">
        <v>34</v>
      </c>
      <c r="B38" s="49" t="s">
        <v>78</v>
      </c>
      <c r="C38" s="52"/>
      <c r="D38" s="12" t="s">
        <v>42</v>
      </c>
      <c r="E38" s="25" t="s">
        <v>79</v>
      </c>
      <c r="F38" s="40">
        <v>0.029942129629629628</v>
      </c>
      <c r="G38" s="40">
        <v>0.029942129629629628</v>
      </c>
      <c r="H38" s="12" t="str">
        <f t="shared" si="3"/>
        <v>4.19/km</v>
      </c>
      <c r="I38" s="13">
        <f t="shared" si="4"/>
        <v>0.005381944444444443</v>
      </c>
      <c r="J38" s="13">
        <f t="shared" si="0"/>
        <v>0.003541666666666665</v>
      </c>
    </row>
    <row r="39" spans="1:10" ht="15" customHeight="1">
      <c r="A39" s="12">
        <v>35</v>
      </c>
      <c r="B39" s="49" t="s">
        <v>80</v>
      </c>
      <c r="C39" s="52"/>
      <c r="D39" s="12" t="s">
        <v>18</v>
      </c>
      <c r="E39" s="25" t="s">
        <v>81</v>
      </c>
      <c r="F39" s="40">
        <v>0.03005787037037037</v>
      </c>
      <c r="G39" s="40">
        <v>0.03005787037037037</v>
      </c>
      <c r="H39" s="12" t="str">
        <f t="shared" si="3"/>
        <v>4.20/km</v>
      </c>
      <c r="I39" s="13">
        <f t="shared" si="4"/>
        <v>0.005497685185185185</v>
      </c>
      <c r="J39" s="13">
        <f t="shared" si="0"/>
        <v>0.005497685185185185</v>
      </c>
    </row>
    <row r="40" spans="1:10" ht="15" customHeight="1">
      <c r="A40" s="12">
        <v>36</v>
      </c>
      <c r="B40" s="49" t="s">
        <v>82</v>
      </c>
      <c r="C40" s="52"/>
      <c r="D40" s="12" t="s">
        <v>24</v>
      </c>
      <c r="E40" s="25" t="s">
        <v>45</v>
      </c>
      <c r="F40" s="40">
        <v>0.03026620370370371</v>
      </c>
      <c r="G40" s="40">
        <v>0.03026620370370371</v>
      </c>
      <c r="H40" s="12" t="str">
        <f t="shared" si="3"/>
        <v>4.22/km</v>
      </c>
      <c r="I40" s="13">
        <f t="shared" si="4"/>
        <v>0.0057060185185185235</v>
      </c>
      <c r="J40" s="13">
        <f t="shared" si="0"/>
        <v>0.005625000000000005</v>
      </c>
    </row>
    <row r="41" spans="1:10" ht="15" customHeight="1">
      <c r="A41" s="12">
        <v>37</v>
      </c>
      <c r="B41" s="49" t="s">
        <v>83</v>
      </c>
      <c r="C41" s="52"/>
      <c r="D41" s="12" t="s">
        <v>84</v>
      </c>
      <c r="E41" s="25" t="s">
        <v>12</v>
      </c>
      <c r="F41" s="40">
        <v>0.030752314814814816</v>
      </c>
      <c r="G41" s="40">
        <v>0.030752314814814816</v>
      </c>
      <c r="H41" s="12" t="str">
        <f t="shared" si="3"/>
        <v>4.26/km</v>
      </c>
      <c r="I41" s="13">
        <f t="shared" si="4"/>
        <v>0.006192129629629631</v>
      </c>
      <c r="J41" s="13">
        <f t="shared" si="0"/>
        <v>0</v>
      </c>
    </row>
    <row r="42" spans="1:10" ht="15" customHeight="1">
      <c r="A42" s="12">
        <v>38</v>
      </c>
      <c r="B42" s="49" t="s">
        <v>85</v>
      </c>
      <c r="C42" s="52"/>
      <c r="D42" s="12" t="s">
        <v>50</v>
      </c>
      <c r="E42" s="25" t="s">
        <v>40</v>
      </c>
      <c r="F42" s="40">
        <v>0.030949074074074077</v>
      </c>
      <c r="G42" s="40">
        <v>0.030949074074074077</v>
      </c>
      <c r="H42" s="12" t="str">
        <f t="shared" si="3"/>
        <v>4.27/km</v>
      </c>
      <c r="I42" s="13">
        <f t="shared" si="4"/>
        <v>0.006388888888888892</v>
      </c>
      <c r="J42" s="13">
        <f t="shared" si="0"/>
        <v>0.004016203703703706</v>
      </c>
    </row>
    <row r="43" spans="1:10" ht="15" customHeight="1">
      <c r="A43" s="12">
        <v>39</v>
      </c>
      <c r="B43" s="49" t="s">
        <v>86</v>
      </c>
      <c r="C43" s="52"/>
      <c r="D43" s="12" t="s">
        <v>36</v>
      </c>
      <c r="E43" s="25" t="s">
        <v>74</v>
      </c>
      <c r="F43" s="40">
        <v>0.031041666666666665</v>
      </c>
      <c r="G43" s="40">
        <v>0.031041666666666665</v>
      </c>
      <c r="H43" s="12" t="str">
        <f t="shared" si="3"/>
        <v>4.28/km</v>
      </c>
      <c r="I43" s="13">
        <f t="shared" si="4"/>
        <v>0.00648148148148148</v>
      </c>
      <c r="J43" s="13">
        <f t="shared" si="0"/>
        <v>0.005231481481481483</v>
      </c>
    </row>
    <row r="44" spans="1:10" ht="15" customHeight="1">
      <c r="A44" s="12">
        <v>40</v>
      </c>
      <c r="B44" s="49" t="s">
        <v>87</v>
      </c>
      <c r="C44" s="52"/>
      <c r="D44" s="12" t="s">
        <v>88</v>
      </c>
      <c r="E44" s="25" t="s">
        <v>89</v>
      </c>
      <c r="F44" s="40">
        <v>0.031099537037037037</v>
      </c>
      <c r="G44" s="40">
        <v>0.031099537037037037</v>
      </c>
      <c r="H44" s="12" t="str">
        <f t="shared" si="3"/>
        <v>4.29/km</v>
      </c>
      <c r="I44" s="13">
        <f t="shared" si="4"/>
        <v>0.006539351851851852</v>
      </c>
      <c r="J44" s="13">
        <f t="shared" si="0"/>
        <v>0</v>
      </c>
    </row>
    <row r="45" spans="1:10" ht="15" customHeight="1">
      <c r="A45" s="12">
        <v>41</v>
      </c>
      <c r="B45" s="49" t="s">
        <v>90</v>
      </c>
      <c r="C45" s="52"/>
      <c r="D45" s="12" t="s">
        <v>36</v>
      </c>
      <c r="E45" s="25" t="s">
        <v>15</v>
      </c>
      <c r="F45" s="40">
        <v>0.031122685185185187</v>
      </c>
      <c r="G45" s="40">
        <v>0.031122685185185187</v>
      </c>
      <c r="H45" s="12" t="str">
        <f t="shared" si="3"/>
        <v>4.29/km</v>
      </c>
      <c r="I45" s="13">
        <f t="shared" si="4"/>
        <v>0.006562500000000002</v>
      </c>
      <c r="J45" s="13">
        <f t="shared" si="0"/>
        <v>0.005312500000000005</v>
      </c>
    </row>
    <row r="46" spans="1:10" ht="15" customHeight="1">
      <c r="A46" s="12">
        <v>42</v>
      </c>
      <c r="B46" s="49" t="s">
        <v>91</v>
      </c>
      <c r="C46" s="52"/>
      <c r="D46" s="12" t="s">
        <v>36</v>
      </c>
      <c r="E46" s="25" t="s">
        <v>38</v>
      </c>
      <c r="F46" s="40">
        <v>0.03179398148148148</v>
      </c>
      <c r="G46" s="40">
        <v>0.03179398148148148</v>
      </c>
      <c r="H46" s="12" t="str">
        <f t="shared" si="3"/>
        <v>4.35/km</v>
      </c>
      <c r="I46" s="13">
        <f t="shared" si="4"/>
        <v>0.007233796296296294</v>
      </c>
      <c r="J46" s="13">
        <f t="shared" si="0"/>
        <v>0.005983796296296296</v>
      </c>
    </row>
    <row r="47" spans="1:10" ht="15" customHeight="1">
      <c r="A47" s="12">
        <v>43</v>
      </c>
      <c r="B47" s="49" t="s">
        <v>92</v>
      </c>
      <c r="C47" s="52"/>
      <c r="D47" s="12" t="s">
        <v>36</v>
      </c>
      <c r="E47" s="25" t="s">
        <v>68</v>
      </c>
      <c r="F47" s="40">
        <v>0.03189814814814815</v>
      </c>
      <c r="G47" s="40">
        <v>0.03189814814814815</v>
      </c>
      <c r="H47" s="12" t="str">
        <f t="shared" si="3"/>
        <v>4.36/km</v>
      </c>
      <c r="I47" s="13">
        <f t="shared" si="4"/>
        <v>0.007337962962962963</v>
      </c>
      <c r="J47" s="13">
        <f t="shared" si="0"/>
        <v>0.006087962962962965</v>
      </c>
    </row>
    <row r="48" spans="1:10" ht="15" customHeight="1">
      <c r="A48" s="12">
        <v>44</v>
      </c>
      <c r="B48" s="49" t="s">
        <v>93</v>
      </c>
      <c r="C48" s="52"/>
      <c r="D48" s="12" t="s">
        <v>24</v>
      </c>
      <c r="E48" s="25" t="s">
        <v>74</v>
      </c>
      <c r="F48" s="40">
        <v>0.03200231481481482</v>
      </c>
      <c r="G48" s="40">
        <v>0.03200231481481482</v>
      </c>
      <c r="H48" s="12" t="str">
        <f t="shared" si="3"/>
        <v>4.37/km</v>
      </c>
      <c r="I48" s="13">
        <f t="shared" si="4"/>
        <v>0.007442129629629632</v>
      </c>
      <c r="J48" s="13">
        <f t="shared" si="0"/>
        <v>0.007361111111111113</v>
      </c>
    </row>
    <row r="49" spans="1:10" ht="15" customHeight="1">
      <c r="A49" s="12">
        <v>45</v>
      </c>
      <c r="B49" s="49" t="s">
        <v>94</v>
      </c>
      <c r="C49" s="52"/>
      <c r="D49" s="12" t="s">
        <v>95</v>
      </c>
      <c r="E49" s="25" t="s">
        <v>96</v>
      </c>
      <c r="F49" s="40">
        <v>0.03246527777777778</v>
      </c>
      <c r="G49" s="40">
        <v>0.03246527777777778</v>
      </c>
      <c r="H49" s="12" t="str">
        <f t="shared" si="3"/>
        <v>4.41/km</v>
      </c>
      <c r="I49" s="13">
        <f t="shared" si="4"/>
        <v>0.007905092592592596</v>
      </c>
      <c r="J49" s="13">
        <f t="shared" si="0"/>
        <v>0</v>
      </c>
    </row>
    <row r="50" spans="1:10" ht="15" customHeight="1">
      <c r="A50" s="12">
        <v>46</v>
      </c>
      <c r="B50" s="49" t="s">
        <v>97</v>
      </c>
      <c r="C50" s="52"/>
      <c r="D50" s="12" t="s">
        <v>63</v>
      </c>
      <c r="E50" s="25" t="s">
        <v>89</v>
      </c>
      <c r="F50" s="40">
        <v>0.03247685185185185</v>
      </c>
      <c r="G50" s="40">
        <v>0.03247685185185185</v>
      </c>
      <c r="H50" s="12" t="str">
        <f t="shared" si="3"/>
        <v>4.41/km</v>
      </c>
      <c r="I50" s="13">
        <f t="shared" si="4"/>
        <v>0.007916666666666662</v>
      </c>
      <c r="J50" s="13">
        <f t="shared" si="0"/>
        <v>0.0034143518518518455</v>
      </c>
    </row>
    <row r="51" spans="1:10" ht="15" customHeight="1">
      <c r="A51" s="12">
        <v>47</v>
      </c>
      <c r="B51" s="49" t="s">
        <v>98</v>
      </c>
      <c r="C51" s="52"/>
      <c r="D51" s="12" t="s">
        <v>63</v>
      </c>
      <c r="E51" s="25" t="s">
        <v>38</v>
      </c>
      <c r="F51" s="40">
        <v>0.032719907407407406</v>
      </c>
      <c r="G51" s="40">
        <v>0.032719907407407406</v>
      </c>
      <c r="H51" s="12" t="str">
        <f t="shared" si="3"/>
        <v>4.43/km</v>
      </c>
      <c r="I51" s="13">
        <f t="shared" si="4"/>
        <v>0.008159722222222221</v>
      </c>
      <c r="J51" s="13">
        <f t="shared" si="0"/>
        <v>0.0036574074074074044</v>
      </c>
    </row>
    <row r="52" spans="1:10" ht="15" customHeight="1">
      <c r="A52" s="12">
        <v>48</v>
      </c>
      <c r="B52" s="49" t="s">
        <v>99</v>
      </c>
      <c r="C52" s="52"/>
      <c r="D52" s="12" t="s">
        <v>33</v>
      </c>
      <c r="E52" s="25" t="s">
        <v>19</v>
      </c>
      <c r="F52" s="40">
        <v>0.03283564814814815</v>
      </c>
      <c r="G52" s="40">
        <v>0.03283564814814815</v>
      </c>
      <c r="H52" s="12" t="str">
        <f t="shared" si="3"/>
        <v>4.44/km</v>
      </c>
      <c r="I52" s="13">
        <f t="shared" si="4"/>
        <v>0.008275462962962964</v>
      </c>
      <c r="J52" s="13">
        <f t="shared" si="0"/>
        <v>0.0071064814814814845</v>
      </c>
    </row>
    <row r="53" spans="1:10" ht="15" customHeight="1">
      <c r="A53" s="12">
        <v>49</v>
      </c>
      <c r="B53" s="49" t="s">
        <v>100</v>
      </c>
      <c r="C53" s="52"/>
      <c r="D53" s="12" t="s">
        <v>42</v>
      </c>
      <c r="E53" s="25" t="s">
        <v>79</v>
      </c>
      <c r="F53" s="40">
        <v>0.033344907407407406</v>
      </c>
      <c r="G53" s="40">
        <v>0.033344907407407406</v>
      </c>
      <c r="H53" s="12" t="str">
        <f t="shared" si="3"/>
        <v>4.48/km</v>
      </c>
      <c r="I53" s="13">
        <f t="shared" si="4"/>
        <v>0.008784722222222222</v>
      </c>
      <c r="J53" s="13">
        <f t="shared" si="0"/>
        <v>0.006944444444444444</v>
      </c>
    </row>
    <row r="54" spans="1:10" ht="15" customHeight="1">
      <c r="A54" s="12">
        <v>50</v>
      </c>
      <c r="B54" s="49" t="s">
        <v>101</v>
      </c>
      <c r="C54" s="52"/>
      <c r="D54" s="12" t="s">
        <v>21</v>
      </c>
      <c r="E54" s="25" t="s">
        <v>38</v>
      </c>
      <c r="F54" s="40">
        <v>0.03377314814814815</v>
      </c>
      <c r="G54" s="40">
        <v>0.03377314814814815</v>
      </c>
      <c r="H54" s="12" t="str">
        <f t="shared" si="3"/>
        <v>4.52/km</v>
      </c>
      <c r="I54" s="13">
        <f t="shared" si="4"/>
        <v>0.009212962962962964</v>
      </c>
      <c r="J54" s="13">
        <f t="shared" si="0"/>
        <v>0.009201388888888887</v>
      </c>
    </row>
    <row r="55" spans="1:10" ht="15" customHeight="1">
      <c r="A55" s="12">
        <v>51</v>
      </c>
      <c r="B55" s="49" t="s">
        <v>102</v>
      </c>
      <c r="C55" s="52"/>
      <c r="D55" s="12" t="s">
        <v>50</v>
      </c>
      <c r="E55" s="25" t="s">
        <v>54</v>
      </c>
      <c r="F55" s="40">
        <v>0.03422453703703703</v>
      </c>
      <c r="G55" s="40">
        <v>0.03422453703703703</v>
      </c>
      <c r="H55" s="12" t="str">
        <f t="shared" si="3"/>
        <v>4.56/km</v>
      </c>
      <c r="I55" s="13">
        <f t="shared" si="4"/>
        <v>0.009664351851851848</v>
      </c>
      <c r="J55" s="13">
        <f t="shared" si="0"/>
        <v>0.007291666666666662</v>
      </c>
    </row>
    <row r="56" spans="1:10" ht="15" customHeight="1">
      <c r="A56" s="12">
        <v>52</v>
      </c>
      <c r="B56" s="49" t="s">
        <v>103</v>
      </c>
      <c r="C56" s="52"/>
      <c r="D56" s="12" t="s">
        <v>36</v>
      </c>
      <c r="E56" s="25" t="s">
        <v>104</v>
      </c>
      <c r="F56" s="40">
        <v>0.03478009259259259</v>
      </c>
      <c r="G56" s="40">
        <v>0.03478009259259259</v>
      </c>
      <c r="H56" s="12" t="str">
        <f t="shared" si="3"/>
        <v>5.01/km</v>
      </c>
      <c r="I56" s="13">
        <f t="shared" si="4"/>
        <v>0.010219907407407407</v>
      </c>
      <c r="J56" s="13">
        <f t="shared" si="0"/>
        <v>0.008969907407407409</v>
      </c>
    </row>
    <row r="57" spans="1:10" ht="15" customHeight="1">
      <c r="A57" s="12">
        <v>53</v>
      </c>
      <c r="B57" s="49" t="s">
        <v>105</v>
      </c>
      <c r="C57" s="52"/>
      <c r="D57" s="12" t="s">
        <v>36</v>
      </c>
      <c r="E57" s="25" t="s">
        <v>106</v>
      </c>
      <c r="F57" s="40">
        <v>0.035104166666666665</v>
      </c>
      <c r="G57" s="40">
        <v>0.035104166666666665</v>
      </c>
      <c r="H57" s="12" t="str">
        <f t="shared" si="3"/>
        <v>5.03/km</v>
      </c>
      <c r="I57" s="13">
        <f t="shared" si="4"/>
        <v>0.01054398148148148</v>
      </c>
      <c r="J57" s="13">
        <f t="shared" si="0"/>
        <v>0.009293981481481483</v>
      </c>
    </row>
    <row r="58" spans="1:10" ht="15" customHeight="1">
      <c r="A58" s="12">
        <v>54</v>
      </c>
      <c r="B58" s="49" t="s">
        <v>107</v>
      </c>
      <c r="C58" s="52"/>
      <c r="D58" s="12" t="s">
        <v>63</v>
      </c>
      <c r="E58" s="25" t="s">
        <v>108</v>
      </c>
      <c r="F58" s="40">
        <v>0.035104166666666665</v>
      </c>
      <c r="G58" s="40">
        <v>0.035104166666666665</v>
      </c>
      <c r="H58" s="12" t="str">
        <f t="shared" si="3"/>
        <v>5.03/km</v>
      </c>
      <c r="I58" s="13">
        <f t="shared" si="4"/>
        <v>0.01054398148148148</v>
      </c>
      <c r="J58" s="13">
        <f t="shared" si="0"/>
        <v>0.006041666666666664</v>
      </c>
    </row>
    <row r="59" spans="1:10" ht="15" customHeight="1">
      <c r="A59" s="12">
        <v>55</v>
      </c>
      <c r="B59" s="49" t="s">
        <v>109</v>
      </c>
      <c r="C59" s="52"/>
      <c r="D59" s="12" t="s">
        <v>36</v>
      </c>
      <c r="E59" s="25" t="s">
        <v>110</v>
      </c>
      <c r="F59" s="40">
        <v>0.03517361111111111</v>
      </c>
      <c r="G59" s="40">
        <v>0.03517361111111111</v>
      </c>
      <c r="H59" s="12" t="str">
        <f t="shared" si="3"/>
        <v>5.04/km</v>
      </c>
      <c r="I59" s="13">
        <f t="shared" si="4"/>
        <v>0.010613425925925922</v>
      </c>
      <c r="J59" s="13">
        <f t="shared" si="0"/>
        <v>0.009363425925925924</v>
      </c>
    </row>
    <row r="60" spans="1:10" ht="15" customHeight="1">
      <c r="A60" s="12">
        <v>56</v>
      </c>
      <c r="B60" s="49" t="s">
        <v>111</v>
      </c>
      <c r="C60" s="52"/>
      <c r="D60" s="12" t="s">
        <v>112</v>
      </c>
      <c r="E60" s="25" t="s">
        <v>19</v>
      </c>
      <c r="F60" s="40">
        <v>0.03517361111111111</v>
      </c>
      <c r="G60" s="40">
        <v>0.03517361111111111</v>
      </c>
      <c r="H60" s="12" t="str">
        <f t="shared" si="3"/>
        <v>5.04/km</v>
      </c>
      <c r="I60" s="13">
        <f t="shared" si="4"/>
        <v>0.010613425925925922</v>
      </c>
      <c r="J60" s="13">
        <f t="shared" si="0"/>
        <v>0</v>
      </c>
    </row>
    <row r="61" spans="1:10" ht="15" customHeight="1">
      <c r="A61" s="12">
        <v>57</v>
      </c>
      <c r="B61" s="49" t="s">
        <v>113</v>
      </c>
      <c r="C61" s="52"/>
      <c r="D61" s="12" t="s">
        <v>50</v>
      </c>
      <c r="E61" s="25" t="s">
        <v>114</v>
      </c>
      <c r="F61" s="40">
        <v>0.035694444444444445</v>
      </c>
      <c r="G61" s="40">
        <v>0.035694444444444445</v>
      </c>
      <c r="H61" s="12" t="str">
        <f t="shared" si="3"/>
        <v>5.08/km</v>
      </c>
      <c r="I61" s="13">
        <f t="shared" si="4"/>
        <v>0.01113425925925926</v>
      </c>
      <c r="J61" s="13">
        <f t="shared" si="0"/>
        <v>0.008761574074074074</v>
      </c>
    </row>
    <row r="62" spans="1:10" ht="15" customHeight="1">
      <c r="A62" s="12">
        <v>58</v>
      </c>
      <c r="B62" s="49" t="s">
        <v>115</v>
      </c>
      <c r="C62" s="52"/>
      <c r="D62" s="12" t="s">
        <v>24</v>
      </c>
      <c r="E62" s="25" t="s">
        <v>114</v>
      </c>
      <c r="F62" s="40">
        <v>0.03570601851851852</v>
      </c>
      <c r="G62" s="40">
        <v>0.03570601851851852</v>
      </c>
      <c r="H62" s="12" t="str">
        <f t="shared" si="3"/>
        <v>5.09/km</v>
      </c>
      <c r="I62" s="13">
        <f t="shared" si="4"/>
        <v>0.011145833333333334</v>
      </c>
      <c r="J62" s="13">
        <f t="shared" si="0"/>
        <v>0.011064814814814816</v>
      </c>
    </row>
    <row r="63" spans="1:10" ht="15" customHeight="1">
      <c r="A63" s="12">
        <v>59</v>
      </c>
      <c r="B63" s="49" t="s">
        <v>116</v>
      </c>
      <c r="C63" s="52"/>
      <c r="D63" s="12" t="s">
        <v>112</v>
      </c>
      <c r="E63" s="25" t="s">
        <v>38</v>
      </c>
      <c r="F63" s="40">
        <v>0.03571759259259259</v>
      </c>
      <c r="G63" s="40">
        <v>0.03571759259259259</v>
      </c>
      <c r="H63" s="12" t="str">
        <f t="shared" si="3"/>
        <v>5.09/km</v>
      </c>
      <c r="I63" s="13">
        <f t="shared" si="4"/>
        <v>0.011157407407407408</v>
      </c>
      <c r="J63" s="13">
        <f t="shared" si="0"/>
        <v>0.0005439814814814856</v>
      </c>
    </row>
    <row r="64" spans="1:10" ht="15" customHeight="1">
      <c r="A64" s="12">
        <v>60</v>
      </c>
      <c r="B64" s="49" t="s">
        <v>117</v>
      </c>
      <c r="C64" s="52"/>
      <c r="D64" s="12" t="s">
        <v>63</v>
      </c>
      <c r="E64" s="25" t="s">
        <v>114</v>
      </c>
      <c r="F64" s="40">
        <v>0.03597222222222222</v>
      </c>
      <c r="G64" s="40">
        <v>0.03597222222222222</v>
      </c>
      <c r="H64" s="12" t="str">
        <f t="shared" si="3"/>
        <v>5.11/km</v>
      </c>
      <c r="I64" s="13">
        <f t="shared" si="4"/>
        <v>0.011412037037037033</v>
      </c>
      <c r="J64" s="13">
        <f t="shared" si="0"/>
        <v>0.006909722222222216</v>
      </c>
    </row>
    <row r="65" spans="1:10" ht="15" customHeight="1">
      <c r="A65" s="29">
        <v>61</v>
      </c>
      <c r="B65" s="54" t="s">
        <v>118</v>
      </c>
      <c r="C65" s="55"/>
      <c r="D65" s="29" t="s">
        <v>50</v>
      </c>
      <c r="E65" s="31" t="s">
        <v>154</v>
      </c>
      <c r="F65" s="47">
        <v>0.03614583333333333</v>
      </c>
      <c r="G65" s="47">
        <v>0.03614583333333333</v>
      </c>
      <c r="H65" s="29" t="str">
        <f t="shared" si="3"/>
        <v>5.12/km</v>
      </c>
      <c r="I65" s="30">
        <f t="shared" si="4"/>
        <v>0.011585648148148144</v>
      </c>
      <c r="J65" s="30">
        <f t="shared" si="0"/>
        <v>0.009212962962962958</v>
      </c>
    </row>
    <row r="66" spans="1:10" ht="15" customHeight="1">
      <c r="A66" s="12">
        <v>62</v>
      </c>
      <c r="B66" s="49" t="s">
        <v>119</v>
      </c>
      <c r="C66" s="52"/>
      <c r="D66" s="12" t="s">
        <v>88</v>
      </c>
      <c r="E66" s="25" t="s">
        <v>13</v>
      </c>
      <c r="F66" s="40">
        <v>0.03621527777777778</v>
      </c>
      <c r="G66" s="40">
        <v>0.03621527777777778</v>
      </c>
      <c r="H66" s="12" t="str">
        <f t="shared" si="3"/>
        <v>5.13/km</v>
      </c>
      <c r="I66" s="13">
        <f t="shared" si="4"/>
        <v>0.011655092592592592</v>
      </c>
      <c r="J66" s="13">
        <f t="shared" si="0"/>
        <v>0.00511574074074074</v>
      </c>
    </row>
    <row r="67" spans="1:10" ht="15" customHeight="1">
      <c r="A67" s="12">
        <v>63</v>
      </c>
      <c r="B67" s="49" t="s">
        <v>120</v>
      </c>
      <c r="C67" s="52"/>
      <c r="D67" s="12" t="s">
        <v>33</v>
      </c>
      <c r="E67" s="25" t="s">
        <v>121</v>
      </c>
      <c r="F67" s="40">
        <v>0.0366087962962963</v>
      </c>
      <c r="G67" s="40">
        <v>0.0366087962962963</v>
      </c>
      <c r="H67" s="12" t="str">
        <f t="shared" si="3"/>
        <v>5.16/km</v>
      </c>
      <c r="I67" s="13">
        <f t="shared" si="4"/>
        <v>0.012048611111111114</v>
      </c>
      <c r="J67" s="13">
        <f t="shared" si="0"/>
        <v>0.010879629629629635</v>
      </c>
    </row>
    <row r="68" spans="1:10" ht="15" customHeight="1">
      <c r="A68" s="12">
        <v>64</v>
      </c>
      <c r="B68" s="49" t="s">
        <v>122</v>
      </c>
      <c r="C68" s="52"/>
      <c r="D68" s="12" t="s">
        <v>123</v>
      </c>
      <c r="E68" s="25" t="s">
        <v>13</v>
      </c>
      <c r="F68" s="40">
        <v>0.03668981481481482</v>
      </c>
      <c r="G68" s="40">
        <v>0.03668981481481482</v>
      </c>
      <c r="H68" s="12" t="str">
        <f t="shared" si="3"/>
        <v>5.17/km</v>
      </c>
      <c r="I68" s="13">
        <f t="shared" si="4"/>
        <v>0.012129629629629636</v>
      </c>
      <c r="J68" s="13">
        <f t="shared" si="0"/>
        <v>0</v>
      </c>
    </row>
    <row r="69" spans="1:10" ht="15" customHeight="1">
      <c r="A69" s="12">
        <v>65</v>
      </c>
      <c r="B69" s="49" t="s">
        <v>124</v>
      </c>
      <c r="C69" s="52"/>
      <c r="D69" s="12" t="s">
        <v>33</v>
      </c>
      <c r="E69" s="25" t="s">
        <v>74</v>
      </c>
      <c r="F69" s="40">
        <v>0.03668981481481482</v>
      </c>
      <c r="G69" s="40">
        <v>0.03668981481481482</v>
      </c>
      <c r="H69" s="12" t="str">
        <f t="shared" si="3"/>
        <v>5.17/km</v>
      </c>
      <c r="I69" s="13">
        <f t="shared" si="4"/>
        <v>0.012129629629629636</v>
      </c>
      <c r="J69" s="13">
        <f t="shared" si="0"/>
        <v>0.010960648148148157</v>
      </c>
    </row>
    <row r="70" spans="1:10" ht="15" customHeight="1">
      <c r="A70" s="12">
        <v>66</v>
      </c>
      <c r="B70" s="49" t="s">
        <v>125</v>
      </c>
      <c r="C70" s="52"/>
      <c r="D70" s="12" t="s">
        <v>33</v>
      </c>
      <c r="E70" s="25" t="s">
        <v>104</v>
      </c>
      <c r="F70" s="40">
        <v>0.03671296296296296</v>
      </c>
      <c r="G70" s="40">
        <v>0.03671296296296296</v>
      </c>
      <c r="H70" s="12" t="str">
        <f t="shared" si="3"/>
        <v>5.17/km</v>
      </c>
      <c r="I70" s="13">
        <f t="shared" si="4"/>
        <v>0.012152777777777776</v>
      </c>
      <c r="J70" s="13">
        <f aca="true" t="shared" si="5" ref="J70:J92">G70-INDEX($G$5:$G$100,MATCH(D70,$D$5:$D$100,0))</f>
        <v>0.010983796296296297</v>
      </c>
    </row>
    <row r="71" spans="1:10" ht="15" customHeight="1">
      <c r="A71" s="12">
        <v>67</v>
      </c>
      <c r="B71" s="49" t="s">
        <v>126</v>
      </c>
      <c r="C71" s="52"/>
      <c r="D71" s="12" t="s">
        <v>33</v>
      </c>
      <c r="E71" s="25" t="s">
        <v>121</v>
      </c>
      <c r="F71" s="40">
        <v>0.03688657407407408</v>
      </c>
      <c r="G71" s="40">
        <v>0.03688657407407408</v>
      </c>
      <c r="H71" s="12" t="str">
        <f t="shared" si="3"/>
        <v>5.19/km</v>
      </c>
      <c r="I71" s="13">
        <f t="shared" si="4"/>
        <v>0.012326388888888894</v>
      </c>
      <c r="J71" s="13">
        <f t="shared" si="5"/>
        <v>0.011157407407407414</v>
      </c>
    </row>
    <row r="72" spans="1:10" ht="15" customHeight="1">
      <c r="A72" s="12">
        <v>68</v>
      </c>
      <c r="B72" s="49" t="s">
        <v>127</v>
      </c>
      <c r="C72" s="52"/>
      <c r="D72" s="12" t="s">
        <v>112</v>
      </c>
      <c r="E72" s="25" t="s">
        <v>106</v>
      </c>
      <c r="F72" s="40">
        <v>0.03732638888888889</v>
      </c>
      <c r="G72" s="40">
        <v>0.03732638888888889</v>
      </c>
      <c r="H72" s="12" t="str">
        <f t="shared" si="3"/>
        <v>5.23/km</v>
      </c>
      <c r="I72" s="13">
        <f t="shared" si="4"/>
        <v>0.012766203703703703</v>
      </c>
      <c r="J72" s="13">
        <f t="shared" si="5"/>
        <v>0.0021527777777777812</v>
      </c>
    </row>
    <row r="73" spans="1:10" ht="15" customHeight="1">
      <c r="A73" s="29">
        <v>69</v>
      </c>
      <c r="B73" s="54" t="s">
        <v>128</v>
      </c>
      <c r="C73" s="55"/>
      <c r="D73" s="29" t="s">
        <v>123</v>
      </c>
      <c r="E73" s="31" t="s">
        <v>154</v>
      </c>
      <c r="F73" s="47">
        <v>0.037638888888888895</v>
      </c>
      <c r="G73" s="47">
        <v>0.037638888888888895</v>
      </c>
      <c r="H73" s="29" t="str">
        <f t="shared" si="3"/>
        <v>5.25/km</v>
      </c>
      <c r="I73" s="30">
        <f t="shared" si="4"/>
        <v>0.01307870370370371</v>
      </c>
      <c r="J73" s="30">
        <f t="shared" si="5"/>
        <v>0.0009490740740740744</v>
      </c>
    </row>
    <row r="74" spans="1:10" ht="15" customHeight="1">
      <c r="A74" s="12">
        <v>70</v>
      </c>
      <c r="B74" s="49" t="s">
        <v>129</v>
      </c>
      <c r="C74" s="52"/>
      <c r="D74" s="12" t="s">
        <v>123</v>
      </c>
      <c r="E74" s="25" t="s">
        <v>16</v>
      </c>
      <c r="F74" s="40">
        <v>0.037986111111111116</v>
      </c>
      <c r="G74" s="40">
        <v>0.037986111111111116</v>
      </c>
      <c r="H74" s="12" t="str">
        <f t="shared" si="3"/>
        <v>5.28/km</v>
      </c>
      <c r="I74" s="13">
        <f t="shared" si="4"/>
        <v>0.013425925925925931</v>
      </c>
      <c r="J74" s="13">
        <f t="shared" si="5"/>
        <v>0.0012962962962962954</v>
      </c>
    </row>
    <row r="75" spans="1:10" ht="15" customHeight="1">
      <c r="A75" s="12">
        <v>71</v>
      </c>
      <c r="B75" s="49" t="s">
        <v>130</v>
      </c>
      <c r="C75" s="52"/>
      <c r="D75" s="12" t="s">
        <v>131</v>
      </c>
      <c r="E75" s="25" t="s">
        <v>106</v>
      </c>
      <c r="F75" s="40">
        <v>0.03826388888888889</v>
      </c>
      <c r="G75" s="40">
        <v>0.03826388888888889</v>
      </c>
      <c r="H75" s="12" t="str">
        <f t="shared" si="3"/>
        <v>5.31/km</v>
      </c>
      <c r="I75" s="13">
        <f t="shared" si="4"/>
        <v>0.013703703703703704</v>
      </c>
      <c r="J75" s="13">
        <f t="shared" si="5"/>
        <v>0</v>
      </c>
    </row>
    <row r="76" spans="1:10" ht="15" customHeight="1">
      <c r="A76" s="12">
        <v>72</v>
      </c>
      <c r="B76" s="49" t="s">
        <v>132</v>
      </c>
      <c r="C76" s="52"/>
      <c r="D76" s="12" t="s">
        <v>36</v>
      </c>
      <c r="E76" s="25" t="s">
        <v>34</v>
      </c>
      <c r="F76" s="40">
        <v>0.03837962962962963</v>
      </c>
      <c r="G76" s="40">
        <v>0.03837962962962963</v>
      </c>
      <c r="H76" s="12" t="str">
        <f t="shared" si="3"/>
        <v>5.32/km</v>
      </c>
      <c r="I76" s="13">
        <f t="shared" si="4"/>
        <v>0.013819444444444447</v>
      </c>
      <c r="J76" s="13">
        <f t="shared" si="5"/>
        <v>0.012569444444444449</v>
      </c>
    </row>
    <row r="77" spans="1:10" ht="15" customHeight="1">
      <c r="A77" s="12">
        <v>73</v>
      </c>
      <c r="B77" s="49" t="s">
        <v>133</v>
      </c>
      <c r="C77" s="52"/>
      <c r="D77" s="12" t="s">
        <v>112</v>
      </c>
      <c r="E77" s="25" t="s">
        <v>34</v>
      </c>
      <c r="F77" s="40">
        <v>0.0383912037037037</v>
      </c>
      <c r="G77" s="40">
        <v>0.0383912037037037</v>
      </c>
      <c r="H77" s="12" t="str">
        <f t="shared" si="3"/>
        <v>5.32/km</v>
      </c>
      <c r="I77" s="13">
        <f t="shared" si="4"/>
        <v>0.013831018518518513</v>
      </c>
      <c r="J77" s="13">
        <f t="shared" si="5"/>
        <v>0.0032175925925925913</v>
      </c>
    </row>
    <row r="78" spans="1:10" ht="15" customHeight="1">
      <c r="A78" s="12">
        <v>74</v>
      </c>
      <c r="B78" s="49" t="s">
        <v>134</v>
      </c>
      <c r="C78" s="52"/>
      <c r="D78" s="12" t="s">
        <v>33</v>
      </c>
      <c r="E78" s="25" t="s">
        <v>19</v>
      </c>
      <c r="F78" s="40">
        <v>0.03863425925925926</v>
      </c>
      <c r="G78" s="40">
        <v>0.03863425925925926</v>
      </c>
      <c r="H78" s="12" t="str">
        <f t="shared" si="3"/>
        <v>5.34/km</v>
      </c>
      <c r="I78" s="13">
        <f t="shared" si="4"/>
        <v>0.014074074074074072</v>
      </c>
      <c r="J78" s="13">
        <f t="shared" si="5"/>
        <v>0.012905092592592593</v>
      </c>
    </row>
    <row r="79" spans="1:10" ht="15" customHeight="1">
      <c r="A79" s="12">
        <v>75</v>
      </c>
      <c r="B79" s="49" t="s">
        <v>135</v>
      </c>
      <c r="C79" s="52"/>
      <c r="D79" s="12" t="s">
        <v>42</v>
      </c>
      <c r="E79" s="25" t="s">
        <v>89</v>
      </c>
      <c r="F79" s="40">
        <v>0.038981481481481485</v>
      </c>
      <c r="G79" s="40">
        <v>0.038981481481481485</v>
      </c>
      <c r="H79" s="12" t="str">
        <f t="shared" si="3"/>
        <v>5.37/km</v>
      </c>
      <c r="I79" s="13">
        <f t="shared" si="4"/>
        <v>0.0144212962962963</v>
      </c>
      <c r="J79" s="13">
        <f t="shared" si="5"/>
        <v>0.012581018518518523</v>
      </c>
    </row>
    <row r="80" spans="1:10" ht="15" customHeight="1">
      <c r="A80" s="12">
        <v>76</v>
      </c>
      <c r="B80" s="49" t="s">
        <v>136</v>
      </c>
      <c r="C80" s="52"/>
      <c r="D80" s="12" t="s">
        <v>42</v>
      </c>
      <c r="E80" s="25" t="s">
        <v>40</v>
      </c>
      <c r="F80" s="40">
        <v>0.039375</v>
      </c>
      <c r="G80" s="40">
        <v>0.039375</v>
      </c>
      <c r="H80" s="12" t="str">
        <f t="shared" si="3"/>
        <v>5.40/km</v>
      </c>
      <c r="I80" s="13">
        <f t="shared" si="4"/>
        <v>0.014814814814814815</v>
      </c>
      <c r="J80" s="13">
        <f t="shared" si="5"/>
        <v>0.012974537037037038</v>
      </c>
    </row>
    <row r="81" spans="1:10" ht="15" customHeight="1">
      <c r="A81" s="12">
        <v>77</v>
      </c>
      <c r="B81" s="49" t="s">
        <v>137</v>
      </c>
      <c r="C81" s="52"/>
      <c r="D81" s="12" t="s">
        <v>138</v>
      </c>
      <c r="E81" s="25" t="s">
        <v>40</v>
      </c>
      <c r="F81" s="40">
        <v>0.03962962962962963</v>
      </c>
      <c r="G81" s="40">
        <v>0.03962962962962963</v>
      </c>
      <c r="H81" s="12" t="str">
        <f t="shared" si="3"/>
        <v>5.42/km</v>
      </c>
      <c r="I81" s="13">
        <f t="shared" si="4"/>
        <v>0.015069444444444448</v>
      </c>
      <c r="J81" s="13">
        <f t="shared" si="5"/>
        <v>0</v>
      </c>
    </row>
    <row r="82" spans="1:10" ht="15" customHeight="1">
      <c r="A82" s="12">
        <v>78</v>
      </c>
      <c r="B82" s="49" t="s">
        <v>139</v>
      </c>
      <c r="C82" s="52"/>
      <c r="D82" s="12" t="s">
        <v>112</v>
      </c>
      <c r="E82" s="25" t="s">
        <v>110</v>
      </c>
      <c r="F82" s="40">
        <v>0.040844907407407406</v>
      </c>
      <c r="G82" s="40">
        <v>0.040844907407407406</v>
      </c>
      <c r="H82" s="12" t="str">
        <f aca="true" t="shared" si="6" ref="H82:H92">TEXT(INT((HOUR(G82)*3600+MINUTE(G82)*60+SECOND(G82))/$J$3/60),"0")&amp;"."&amp;TEXT(MOD((HOUR(G82)*3600+MINUTE(G82)*60+SECOND(G82))/$J$3,60),"00")&amp;"/km"</f>
        <v>5.53/km</v>
      </c>
      <c r="I82" s="13">
        <f aca="true" t="shared" si="7" ref="I82:I92">G82-$G$5</f>
        <v>0.01628472222222222</v>
      </c>
      <c r="J82" s="13">
        <f t="shared" si="5"/>
        <v>0.005671296296296299</v>
      </c>
    </row>
    <row r="83" spans="1:10" ht="15" customHeight="1">
      <c r="A83" s="12">
        <v>79</v>
      </c>
      <c r="B83" s="49" t="s">
        <v>140</v>
      </c>
      <c r="C83" s="52"/>
      <c r="D83" s="12" t="s">
        <v>112</v>
      </c>
      <c r="E83" s="25" t="s">
        <v>89</v>
      </c>
      <c r="F83" s="40">
        <v>0.04085648148148149</v>
      </c>
      <c r="G83" s="40">
        <v>0.04085648148148149</v>
      </c>
      <c r="H83" s="12" t="str">
        <f t="shared" si="6"/>
        <v>5.53/km</v>
      </c>
      <c r="I83" s="13">
        <f t="shared" si="7"/>
        <v>0.016296296296296302</v>
      </c>
      <c r="J83" s="13">
        <f t="shared" si="5"/>
        <v>0.00568287037037038</v>
      </c>
    </row>
    <row r="84" spans="1:10" ht="15" customHeight="1">
      <c r="A84" s="12">
        <v>80</v>
      </c>
      <c r="B84" s="49" t="s">
        <v>141</v>
      </c>
      <c r="C84" s="52"/>
      <c r="D84" s="12" t="s">
        <v>131</v>
      </c>
      <c r="E84" s="25" t="s">
        <v>14</v>
      </c>
      <c r="F84" s="40">
        <v>0.040983796296296296</v>
      </c>
      <c r="G84" s="40">
        <v>0.040983796296296296</v>
      </c>
      <c r="H84" s="12" t="str">
        <f t="shared" si="6"/>
        <v>5.54/km</v>
      </c>
      <c r="I84" s="13">
        <f t="shared" si="7"/>
        <v>0.01642361111111111</v>
      </c>
      <c r="J84" s="13">
        <f t="shared" si="5"/>
        <v>0.002719907407407407</v>
      </c>
    </row>
    <row r="85" spans="1:10" ht="15" customHeight="1">
      <c r="A85" s="12">
        <v>81</v>
      </c>
      <c r="B85" s="49" t="s">
        <v>142</v>
      </c>
      <c r="C85" s="52"/>
      <c r="D85" s="12" t="s">
        <v>138</v>
      </c>
      <c r="E85" s="25" t="s">
        <v>106</v>
      </c>
      <c r="F85" s="40">
        <v>0.04134259259259259</v>
      </c>
      <c r="G85" s="40">
        <v>0.04134259259259259</v>
      </c>
      <c r="H85" s="12" t="str">
        <f t="shared" si="6"/>
        <v>5.57/km</v>
      </c>
      <c r="I85" s="13">
        <f t="shared" si="7"/>
        <v>0.016782407407407406</v>
      </c>
      <c r="J85" s="13">
        <f t="shared" si="5"/>
        <v>0.0017129629629629578</v>
      </c>
    </row>
    <row r="86" spans="1:10" ht="15" customHeight="1">
      <c r="A86" s="12">
        <v>82</v>
      </c>
      <c r="B86" s="49" t="s">
        <v>143</v>
      </c>
      <c r="C86" s="52"/>
      <c r="D86" s="12" t="s">
        <v>33</v>
      </c>
      <c r="E86" s="25" t="s">
        <v>144</v>
      </c>
      <c r="F86" s="40">
        <v>0.0415625</v>
      </c>
      <c r="G86" s="40">
        <v>0.0415625</v>
      </c>
      <c r="H86" s="12" t="str">
        <f t="shared" si="6"/>
        <v>5.59/km</v>
      </c>
      <c r="I86" s="13">
        <f t="shared" si="7"/>
        <v>0.017002314814814817</v>
      </c>
      <c r="J86" s="13">
        <f t="shared" si="5"/>
        <v>0.015833333333333338</v>
      </c>
    </row>
    <row r="87" spans="1:10" ht="15" customHeight="1">
      <c r="A87" s="12">
        <v>83</v>
      </c>
      <c r="B87" s="49" t="s">
        <v>145</v>
      </c>
      <c r="C87" s="52"/>
      <c r="D87" s="12" t="s">
        <v>88</v>
      </c>
      <c r="E87" s="25" t="s">
        <v>146</v>
      </c>
      <c r="F87" s="40">
        <v>0.043506944444444445</v>
      </c>
      <c r="G87" s="40">
        <v>0.043506944444444445</v>
      </c>
      <c r="H87" s="12" t="str">
        <f t="shared" si="6"/>
        <v>6.16/km</v>
      </c>
      <c r="I87" s="13">
        <f t="shared" si="7"/>
        <v>0.01894675925925926</v>
      </c>
      <c r="J87" s="13">
        <f t="shared" si="5"/>
        <v>0.012407407407407409</v>
      </c>
    </row>
    <row r="88" spans="1:10" ht="15" customHeight="1">
      <c r="A88" s="12">
        <v>84</v>
      </c>
      <c r="B88" s="49" t="s">
        <v>147</v>
      </c>
      <c r="C88" s="52"/>
      <c r="D88" s="12" t="s">
        <v>148</v>
      </c>
      <c r="E88" s="25" t="s">
        <v>13</v>
      </c>
      <c r="F88" s="40">
        <v>0.04384259259259259</v>
      </c>
      <c r="G88" s="40">
        <v>0.04384259259259259</v>
      </c>
      <c r="H88" s="12" t="str">
        <f t="shared" si="6"/>
        <v>6.19/km</v>
      </c>
      <c r="I88" s="13">
        <f t="shared" si="7"/>
        <v>0.019282407407407408</v>
      </c>
      <c r="J88" s="13">
        <f t="shared" si="5"/>
        <v>0</v>
      </c>
    </row>
    <row r="89" spans="1:10" ht="15" customHeight="1">
      <c r="A89" s="12">
        <v>85</v>
      </c>
      <c r="B89" s="49" t="s">
        <v>149</v>
      </c>
      <c r="C89" s="52"/>
      <c r="D89" s="12" t="s">
        <v>36</v>
      </c>
      <c r="E89" s="25" t="s">
        <v>40</v>
      </c>
      <c r="F89" s="40">
        <v>0.045613425925925925</v>
      </c>
      <c r="G89" s="40">
        <v>0.045613425925925925</v>
      </c>
      <c r="H89" s="12" t="str">
        <f t="shared" si="6"/>
        <v>6.34/km</v>
      </c>
      <c r="I89" s="13">
        <f t="shared" si="7"/>
        <v>0.02105324074074074</v>
      </c>
      <c r="J89" s="13">
        <f t="shared" si="5"/>
        <v>0.019803240740740743</v>
      </c>
    </row>
    <row r="90" spans="1:10" ht="15" customHeight="1">
      <c r="A90" s="12">
        <v>86</v>
      </c>
      <c r="B90" s="49" t="s">
        <v>150</v>
      </c>
      <c r="C90" s="52"/>
      <c r="D90" s="12" t="s">
        <v>131</v>
      </c>
      <c r="E90" s="25" t="s">
        <v>106</v>
      </c>
      <c r="F90" s="40">
        <v>0.04612268518518519</v>
      </c>
      <c r="G90" s="40">
        <v>0.04612268518518519</v>
      </c>
      <c r="H90" s="12" t="str">
        <f t="shared" si="6"/>
        <v>6.39/km</v>
      </c>
      <c r="I90" s="13">
        <f t="shared" si="7"/>
        <v>0.021562500000000005</v>
      </c>
      <c r="J90" s="13">
        <f t="shared" si="5"/>
        <v>0.007858796296296301</v>
      </c>
    </row>
    <row r="91" spans="1:10" ht="15" customHeight="1">
      <c r="A91" s="12">
        <v>87</v>
      </c>
      <c r="B91" s="49" t="s">
        <v>151</v>
      </c>
      <c r="C91" s="52"/>
      <c r="D91" s="12" t="s">
        <v>123</v>
      </c>
      <c r="E91" s="25" t="s">
        <v>106</v>
      </c>
      <c r="F91" s="40">
        <v>0.046134259259259264</v>
      </c>
      <c r="G91" s="40">
        <v>0.046134259259259264</v>
      </c>
      <c r="H91" s="12" t="str">
        <f t="shared" si="6"/>
        <v>6.39/km</v>
      </c>
      <c r="I91" s="13">
        <f t="shared" si="7"/>
        <v>0.02157407407407408</v>
      </c>
      <c r="J91" s="13">
        <f t="shared" si="5"/>
        <v>0.009444444444444443</v>
      </c>
    </row>
    <row r="92" spans="1:10" ht="15" customHeight="1">
      <c r="A92" s="26">
        <v>88</v>
      </c>
      <c r="B92" s="50" t="s">
        <v>152</v>
      </c>
      <c r="C92" s="53"/>
      <c r="D92" s="26" t="s">
        <v>153</v>
      </c>
      <c r="E92" s="28" t="s">
        <v>106</v>
      </c>
      <c r="F92" s="41">
        <v>0.046608796296296294</v>
      </c>
      <c r="G92" s="41">
        <v>0.046608796296296294</v>
      </c>
      <c r="H92" s="26" t="str">
        <f t="shared" si="6"/>
        <v>6.43/km</v>
      </c>
      <c r="I92" s="27">
        <f t="shared" si="7"/>
        <v>0.02204861111111111</v>
      </c>
      <c r="J92" s="27">
        <f t="shared" si="5"/>
        <v>0</v>
      </c>
    </row>
  </sheetData>
  <sheetProtection/>
  <autoFilter ref="A4:J9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Notturna di Rignano Flaminio</v>
      </c>
      <c r="B1" s="36"/>
      <c r="C1" s="37"/>
    </row>
    <row r="2" spans="1:3" ht="24" customHeight="1">
      <c r="A2" s="33" t="str">
        <f>Individuale!A2</f>
        <v>1ª edizione </v>
      </c>
      <c r="B2" s="33"/>
      <c r="C2" s="33"/>
    </row>
    <row r="3" spans="1:3" ht="24" customHeight="1">
      <c r="A3" s="38" t="str">
        <f>Individuale!A3</f>
        <v>Rignano Flaminio (Roma) Italia - Mercoledì 01/06/2016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1" t="s">
        <v>106</v>
      </c>
      <c r="C5" s="44">
        <v>7</v>
      </c>
    </row>
    <row r="6" spans="1:3" ht="15" customHeight="1">
      <c r="A6" s="20">
        <v>2</v>
      </c>
      <c r="B6" s="19" t="s">
        <v>38</v>
      </c>
      <c r="C6" s="45">
        <v>5</v>
      </c>
    </row>
    <row r="7" spans="1:3" ht="15" customHeight="1">
      <c r="A7" s="20">
        <v>3</v>
      </c>
      <c r="B7" s="19" t="s">
        <v>54</v>
      </c>
      <c r="C7" s="45">
        <v>5</v>
      </c>
    </row>
    <row r="8" spans="1:3" ht="15" customHeight="1">
      <c r="A8" s="20">
        <v>4</v>
      </c>
      <c r="B8" s="19" t="s">
        <v>40</v>
      </c>
      <c r="C8" s="45">
        <v>5</v>
      </c>
    </row>
    <row r="9" spans="1:3" ht="15" customHeight="1">
      <c r="A9" s="20">
        <v>5</v>
      </c>
      <c r="B9" s="19" t="s">
        <v>34</v>
      </c>
      <c r="C9" s="45">
        <v>5</v>
      </c>
    </row>
    <row r="10" spans="1:3" ht="15" customHeight="1">
      <c r="A10" s="20">
        <v>6</v>
      </c>
      <c r="B10" s="19" t="s">
        <v>19</v>
      </c>
      <c r="C10" s="45">
        <v>4</v>
      </c>
    </row>
    <row r="11" spans="1:3" ht="15" customHeight="1">
      <c r="A11" s="20">
        <v>7</v>
      </c>
      <c r="B11" s="19" t="s">
        <v>89</v>
      </c>
      <c r="C11" s="45">
        <v>4</v>
      </c>
    </row>
    <row r="12" spans="1:3" ht="15" customHeight="1">
      <c r="A12" s="20">
        <v>8</v>
      </c>
      <c r="B12" s="19" t="s">
        <v>74</v>
      </c>
      <c r="C12" s="45">
        <v>4</v>
      </c>
    </row>
    <row r="13" spans="1:3" ht="15" customHeight="1">
      <c r="A13" s="20">
        <v>9</v>
      </c>
      <c r="B13" s="19" t="s">
        <v>25</v>
      </c>
      <c r="C13" s="45">
        <v>4</v>
      </c>
    </row>
    <row r="14" spans="1:3" ht="15" customHeight="1">
      <c r="A14" s="20">
        <v>10</v>
      </c>
      <c r="B14" s="19" t="s">
        <v>13</v>
      </c>
      <c r="C14" s="45">
        <v>3</v>
      </c>
    </row>
    <row r="15" spans="1:3" ht="15" customHeight="1">
      <c r="A15" s="20">
        <v>11</v>
      </c>
      <c r="B15" s="19" t="s">
        <v>114</v>
      </c>
      <c r="C15" s="45">
        <v>3</v>
      </c>
    </row>
    <row r="16" spans="1:3" ht="15" customHeight="1">
      <c r="A16" s="20">
        <v>12</v>
      </c>
      <c r="B16" s="19" t="s">
        <v>29</v>
      </c>
      <c r="C16" s="45">
        <v>3</v>
      </c>
    </row>
    <row r="17" spans="1:3" ht="15" customHeight="1">
      <c r="A17" s="20">
        <v>13</v>
      </c>
      <c r="B17" s="19" t="s">
        <v>110</v>
      </c>
      <c r="C17" s="45">
        <v>2</v>
      </c>
    </row>
    <row r="18" spans="1:3" ht="15" customHeight="1">
      <c r="A18" s="20">
        <v>14</v>
      </c>
      <c r="B18" s="19" t="s">
        <v>154</v>
      </c>
      <c r="C18" s="45">
        <v>2</v>
      </c>
    </row>
    <row r="19" spans="1:3" ht="15" customHeight="1">
      <c r="A19" s="20">
        <v>15</v>
      </c>
      <c r="B19" s="19" t="s">
        <v>45</v>
      </c>
      <c r="C19" s="45">
        <v>2</v>
      </c>
    </row>
    <row r="20" spans="1:3" ht="15" customHeight="1">
      <c r="A20" s="20">
        <v>16</v>
      </c>
      <c r="B20" s="19" t="s">
        <v>68</v>
      </c>
      <c r="C20" s="45">
        <v>2</v>
      </c>
    </row>
    <row r="21" spans="1:3" ht="15" customHeight="1">
      <c r="A21" s="20">
        <v>17</v>
      </c>
      <c r="B21" s="19" t="s">
        <v>22</v>
      </c>
      <c r="C21" s="45">
        <v>2</v>
      </c>
    </row>
    <row r="22" spans="1:3" ht="15" customHeight="1">
      <c r="A22" s="20">
        <v>18</v>
      </c>
      <c r="B22" s="19" t="s">
        <v>121</v>
      </c>
      <c r="C22" s="45">
        <v>2</v>
      </c>
    </row>
    <row r="23" spans="1:3" ht="15" customHeight="1">
      <c r="A23" s="20">
        <v>19</v>
      </c>
      <c r="B23" s="19" t="s">
        <v>52</v>
      </c>
      <c r="C23" s="45">
        <v>2</v>
      </c>
    </row>
    <row r="24" spans="1:3" ht="15" customHeight="1">
      <c r="A24" s="20">
        <v>20</v>
      </c>
      <c r="B24" s="19" t="s">
        <v>79</v>
      </c>
      <c r="C24" s="45">
        <v>2</v>
      </c>
    </row>
    <row r="25" spans="1:3" ht="15" customHeight="1">
      <c r="A25" s="20">
        <v>21</v>
      </c>
      <c r="B25" s="19" t="s">
        <v>104</v>
      </c>
      <c r="C25" s="45">
        <v>2</v>
      </c>
    </row>
    <row r="26" spans="1:3" ht="15" customHeight="1">
      <c r="A26" s="20">
        <v>22</v>
      </c>
      <c r="B26" s="19" t="s">
        <v>12</v>
      </c>
      <c r="C26" s="45">
        <v>2</v>
      </c>
    </row>
    <row r="27" spans="1:3" ht="15" customHeight="1">
      <c r="A27" s="20">
        <v>23</v>
      </c>
      <c r="B27" s="19" t="s">
        <v>76</v>
      </c>
      <c r="C27" s="45">
        <v>1</v>
      </c>
    </row>
    <row r="28" spans="1:3" ht="15" customHeight="1">
      <c r="A28" s="20">
        <v>24</v>
      </c>
      <c r="B28" s="19" t="s">
        <v>108</v>
      </c>
      <c r="C28" s="45">
        <v>1</v>
      </c>
    </row>
    <row r="29" spans="1:3" ht="15" customHeight="1">
      <c r="A29" s="20">
        <v>25</v>
      </c>
      <c r="B29" s="19" t="s">
        <v>72</v>
      </c>
      <c r="C29" s="45">
        <v>1</v>
      </c>
    </row>
    <row r="30" spans="1:3" ht="15" customHeight="1">
      <c r="A30" s="20">
        <v>26</v>
      </c>
      <c r="B30" s="19" t="s">
        <v>15</v>
      </c>
      <c r="C30" s="45">
        <v>1</v>
      </c>
    </row>
    <row r="31" spans="1:3" ht="15" customHeight="1">
      <c r="A31" s="20">
        <v>27</v>
      </c>
      <c r="B31" s="19" t="s">
        <v>16</v>
      </c>
      <c r="C31" s="45">
        <v>1</v>
      </c>
    </row>
    <row r="32" spans="1:3" ht="15" customHeight="1">
      <c r="A32" s="20">
        <v>28</v>
      </c>
      <c r="B32" s="19" t="s">
        <v>64</v>
      </c>
      <c r="C32" s="45">
        <v>1</v>
      </c>
    </row>
    <row r="33" spans="1:3" ht="15" customHeight="1">
      <c r="A33" s="20">
        <v>29</v>
      </c>
      <c r="B33" s="19" t="s">
        <v>96</v>
      </c>
      <c r="C33" s="45">
        <v>1</v>
      </c>
    </row>
    <row r="34" spans="1:3" ht="15" customHeight="1">
      <c r="A34" s="20">
        <v>30</v>
      </c>
      <c r="B34" s="19" t="s">
        <v>81</v>
      </c>
      <c r="C34" s="45">
        <v>1</v>
      </c>
    </row>
    <row r="35" spans="1:3" ht="15" customHeight="1">
      <c r="A35" s="20">
        <v>31</v>
      </c>
      <c r="B35" s="19" t="s">
        <v>70</v>
      </c>
      <c r="C35" s="45">
        <v>1</v>
      </c>
    </row>
    <row r="36" spans="1:3" ht="15" customHeight="1">
      <c r="A36" s="20">
        <v>32</v>
      </c>
      <c r="B36" s="19" t="s">
        <v>43</v>
      </c>
      <c r="C36" s="45">
        <v>1</v>
      </c>
    </row>
    <row r="37" spans="1:3" ht="15" customHeight="1">
      <c r="A37" s="20">
        <v>33</v>
      </c>
      <c r="B37" s="19" t="s">
        <v>144</v>
      </c>
      <c r="C37" s="45">
        <v>1</v>
      </c>
    </row>
    <row r="38" spans="1:3" ht="15" customHeight="1">
      <c r="A38" s="20">
        <v>34</v>
      </c>
      <c r="B38" s="19" t="s">
        <v>58</v>
      </c>
      <c r="C38" s="45">
        <v>1</v>
      </c>
    </row>
    <row r="39" spans="1:3" ht="15" customHeight="1">
      <c r="A39" s="20">
        <v>35</v>
      </c>
      <c r="B39" s="19" t="s">
        <v>14</v>
      </c>
      <c r="C39" s="45">
        <v>1</v>
      </c>
    </row>
    <row r="40" spans="1:3" ht="15" customHeight="1">
      <c r="A40" s="20">
        <v>36</v>
      </c>
      <c r="B40" s="19" t="s">
        <v>47</v>
      </c>
      <c r="C40" s="45">
        <v>1</v>
      </c>
    </row>
    <row r="41" spans="1:3" ht="15" customHeight="1">
      <c r="A41" s="20">
        <v>37</v>
      </c>
      <c r="B41" s="19" t="s">
        <v>66</v>
      </c>
      <c r="C41" s="45">
        <v>1</v>
      </c>
    </row>
    <row r="42" spans="1:3" ht="15" customHeight="1">
      <c r="A42" s="23">
        <v>38</v>
      </c>
      <c r="B42" s="18" t="s">
        <v>146</v>
      </c>
      <c r="C42" s="46">
        <v>1</v>
      </c>
    </row>
    <row r="43" spans="2:3" ht="12.75">
      <c r="B43" s="42"/>
      <c r="C43" s="43">
        <f>SUM(C5:C42)</f>
        <v>88</v>
      </c>
    </row>
  </sheetData>
  <sheetProtection/>
  <autoFilter ref="A4:C5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2016-06-06T18:23:02Z</dcterms:modified>
  <cp:category/>
  <cp:version/>
  <cp:contentType/>
  <cp:contentStatus/>
</cp:coreProperties>
</file>