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  <sheet name="Individuale MM70" sheetId="3" r:id="rId3"/>
    <sheet name="Individuale Femminile" sheetId="4" r:id="rId4"/>
  </sheets>
  <definedNames>
    <definedName name="_xlnm._FilterDatabase" localSheetId="0" hidden="1">'Individuale'!$A$3:$I$196</definedName>
    <definedName name="_xlnm._FilterDatabase" localSheetId="3" hidden="1">'Individuale Femminile'!$A$3:$I$133</definedName>
    <definedName name="_xlnm._FilterDatabase" localSheetId="2" hidden="1">'Individuale MM70'!$A$3:$I$133</definedName>
    <definedName name="_xlnm.Print_Titles" localSheetId="0">'Individuale'!$1:$3</definedName>
    <definedName name="_xlnm.Print_Titles" localSheetId="3">'Individuale Femminile'!$1:$3</definedName>
    <definedName name="_xlnm.Print_Titles" localSheetId="2">'Individuale MM70'!$1:$3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<sst xmlns="http://schemas.openxmlformats.org/spreadsheetml/2006/main" count="428" uniqueCount="241">
  <si>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</si>
  <si>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</si>
  <si>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</si>
  <si>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</si>
  <si>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</si>
  <si>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</si>
  <si>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</si>
  <si>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</si>
  <si>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</si>
  <si>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</si>
  <si>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</si>
  <si>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</si>
  <si>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Maratonina dei Colli del Tevere 1ª edizione</t>
  </si>
  <si>
    <t>Piazza Maggiore - Castiglione in Teverina (VT) Italia - Domenica 26/06/2011</t>
  </si>
  <si>
    <t>EL MAKHROUT</t>
  </si>
  <si>
    <t>ABDELAZIZ</t>
  </si>
  <si>
    <t>CHERKAOUI</t>
  </si>
  <si>
    <t>FOIS</t>
  </si>
  <si>
    <t>CRISTIAN</t>
  </si>
  <si>
    <t>PETRACCA</t>
  </si>
  <si>
    <t>GIUSEPPE</t>
  </si>
  <si>
    <t>MANCINI</t>
  </si>
  <si>
    <t>ANDREA</t>
  </si>
  <si>
    <t>FILIPPINI</t>
  </si>
  <si>
    <t>GABRIELE</t>
  </si>
  <si>
    <t>CRISANTI</t>
  </si>
  <si>
    <t>LUCA</t>
  </si>
  <si>
    <t>RENZULLI</t>
  </si>
  <si>
    <t>ANTONIO</t>
  </si>
  <si>
    <t>FAVORITO</t>
  </si>
  <si>
    <t>MARCO</t>
  </si>
  <si>
    <t>TADDEI</t>
  </si>
  <si>
    <t>ROBERTO</t>
  </si>
  <si>
    <t>RICCI</t>
  </si>
  <si>
    <t>MAURIZIO</t>
  </si>
  <si>
    <t>FRESCUCCI</t>
  </si>
  <si>
    <t>MAMMANCO</t>
  </si>
  <si>
    <t>DAVIDE</t>
  </si>
  <si>
    <t>MOGGETTI</t>
  </si>
  <si>
    <t>NATALE</t>
  </si>
  <si>
    <t>MASTRONICOLA</t>
  </si>
  <si>
    <t>LEONARDO</t>
  </si>
  <si>
    <t>SALZA</t>
  </si>
  <si>
    <t>LUPI</t>
  </si>
  <si>
    <t>PAOLO LUIGI</t>
  </si>
  <si>
    <t>COLLEPICCOLO</t>
  </si>
  <si>
    <t>FLAVIO</t>
  </si>
  <si>
    <t>RUGGERI</t>
  </si>
  <si>
    <t>GIUOVANNI</t>
  </si>
  <si>
    <t>DE SANTIS</t>
  </si>
  <si>
    <t>TARCISIO</t>
  </si>
  <si>
    <t>FANTERIA</t>
  </si>
  <si>
    <t>RAFFAELLO</t>
  </si>
  <si>
    <t>RIZZO</t>
  </si>
  <si>
    <t>PELLICCIA</t>
  </si>
  <si>
    <t>ALBERTO</t>
  </si>
  <si>
    <t>GIORGI</t>
  </si>
  <si>
    <t>MICHELE</t>
  </si>
  <si>
    <t>CAPITONI</t>
  </si>
  <si>
    <t>PEZZATO</t>
  </si>
  <si>
    <t>FILIPPO</t>
  </si>
  <si>
    <t>DECEMBRINI</t>
  </si>
  <si>
    <t>BELLI</t>
  </si>
  <si>
    <t>ISIDORI</t>
  </si>
  <si>
    <t>ETTORE</t>
  </si>
  <si>
    <t>FORMICA</t>
  </si>
  <si>
    <t>AMEDEO</t>
  </si>
  <si>
    <t>LOZZI</t>
  </si>
  <si>
    <t>GIANCARLO</t>
  </si>
  <si>
    <t>PAONE</t>
  </si>
  <si>
    <t>GIANNI</t>
  </si>
  <si>
    <t>FERRI</t>
  </si>
  <si>
    <t>GIOVANNI</t>
  </si>
  <si>
    <t>LORENZOTTI</t>
  </si>
  <si>
    <t>NELLO</t>
  </si>
  <si>
    <t>TASSELLI</t>
  </si>
  <si>
    <t>PIETRO</t>
  </si>
  <si>
    <t>CORIGLIANO</t>
  </si>
  <si>
    <t>ANTONINO</t>
  </si>
  <si>
    <t>BOCCIALONI</t>
  </si>
  <si>
    <t>DANIELE</t>
  </si>
  <si>
    <t>ORSINI</t>
  </si>
  <si>
    <t>ROMANO</t>
  </si>
  <si>
    <t>PAOLOCCI</t>
  </si>
  <si>
    <t>FIORUCCI</t>
  </si>
  <si>
    <t>FAUSTO</t>
  </si>
  <si>
    <t>STARNA</t>
  </si>
  <si>
    <t>STEFANO</t>
  </si>
  <si>
    <t>BARBERINI</t>
  </si>
  <si>
    <t>MURA</t>
  </si>
  <si>
    <t>LINI</t>
  </si>
  <si>
    <t>SERGIO</t>
  </si>
  <si>
    <t>CAVALLI</t>
  </si>
  <si>
    <t>PAOLO</t>
  </si>
  <si>
    <t>LEGGITTIMO</t>
  </si>
  <si>
    <t>FRANCESCO</t>
  </si>
  <si>
    <t>MOSCETTI</t>
  </si>
  <si>
    <t>ENRICO</t>
  </si>
  <si>
    <t>LUIGI</t>
  </si>
  <si>
    <t>GOBBI</t>
  </si>
  <si>
    <t>SANDRO</t>
  </si>
  <si>
    <t>CIANTI</t>
  </si>
  <si>
    <t>MASSIMO</t>
  </si>
  <si>
    <t>MORETTI</t>
  </si>
  <si>
    <t>BURLA</t>
  </si>
  <si>
    <t>DAVIS</t>
  </si>
  <si>
    <t>ROMAGNOLI</t>
  </si>
  <si>
    <t>BRUNO</t>
  </si>
  <si>
    <t>ZANFARDINO</t>
  </si>
  <si>
    <t>PAGLIACCIA</t>
  </si>
  <si>
    <t>CASTAGNA</t>
  </si>
  <si>
    <t>ANGELO</t>
  </si>
  <si>
    <t>CARRISI</t>
  </si>
  <si>
    <t>USAI</t>
  </si>
  <si>
    <t>ROSSI</t>
  </si>
  <si>
    <t>ZACCARO</t>
  </si>
  <si>
    <t>BIAGIO</t>
  </si>
  <si>
    <t>STELLA</t>
  </si>
  <si>
    <t>ALFREDO</t>
  </si>
  <si>
    <t>VEROLI</t>
  </si>
  <si>
    <t>FEDERICO</t>
  </si>
  <si>
    <t>MM18</t>
  </si>
  <si>
    <t>MM40</t>
  </si>
  <si>
    <t>MM35</t>
  </si>
  <si>
    <t>MM45</t>
  </si>
  <si>
    <t>MM55</t>
  </si>
  <si>
    <t>MM60</t>
  </si>
  <si>
    <t>MM50</t>
  </si>
  <si>
    <t>MM65</t>
  </si>
  <si>
    <t>ATHLETIC TERNI</t>
  </si>
  <si>
    <t>ASD RUNNING EVOLUTION</t>
  </si>
  <si>
    <t>GS COSTA D'ARGENTO</t>
  </si>
  <si>
    <t>ATL.STUDENTESCA CARIRI</t>
  </si>
  <si>
    <t>ATL.DI MARCO SPORT</t>
  </si>
  <si>
    <t>BOLSENA FORUM</t>
  </si>
  <si>
    <t>RUNNER S.GEMINI</t>
  </si>
  <si>
    <t>TIVOLI MARATHON</t>
  </si>
  <si>
    <t>LIBERTAS ORVIETO</t>
  </si>
  <si>
    <t>ATLETICA MONTEFIASCONE</t>
  </si>
  <si>
    <t>GS AMLETO MONTI</t>
  </si>
  <si>
    <t>ATLETICA NEPI</t>
  </si>
  <si>
    <t>SS LAZIO ATLETICA LEGGERA</t>
  </si>
  <si>
    <t>ANNA BABY RUNNER</t>
  </si>
  <si>
    <t>ATLETICA CIMINA</t>
  </si>
  <si>
    <t>LIBERI PODISTI</t>
  </si>
  <si>
    <t>ZONA OLIMPICA</t>
  </si>
  <si>
    <t>AIRONE TOLFA</t>
  </si>
  <si>
    <t>POLISPORTIVA MONTALTO</t>
  </si>
  <si>
    <t>ASD ALTO LAZIO</t>
  </si>
  <si>
    <t>ATLETICA FALERIA</t>
  </si>
  <si>
    <t>MORDECCHI</t>
  </si>
  <si>
    <t>GINO</t>
  </si>
  <si>
    <t>MM70</t>
  </si>
  <si>
    <t>BRACHINO</t>
  </si>
  <si>
    <t>MARINO</t>
  </si>
  <si>
    <t>BROGI</t>
  </si>
  <si>
    <t>0.28.13</t>
  </si>
  <si>
    <t>0.28.38</t>
  </si>
  <si>
    <t>0.28.59</t>
  </si>
  <si>
    <t>0.29.13</t>
  </si>
  <si>
    <t>0.29.26</t>
  </si>
  <si>
    <t>0.29.48</t>
  </si>
  <si>
    <t>0.30.37</t>
  </si>
  <si>
    <t>0.30.38</t>
  </si>
  <si>
    <t>0.30.43</t>
  </si>
  <si>
    <t>0.31.06</t>
  </si>
  <si>
    <t>0.31.24</t>
  </si>
  <si>
    <t>0.31.27</t>
  </si>
  <si>
    <t>0.31.34</t>
  </si>
  <si>
    <t>0.31.40</t>
  </si>
  <si>
    <t>0.31.52</t>
  </si>
  <si>
    <t>0.32.19</t>
  </si>
  <si>
    <t>0.32.20</t>
  </si>
  <si>
    <t>0.32.27</t>
  </si>
  <si>
    <t>0.32.30</t>
  </si>
  <si>
    <t>0.33.00</t>
  </si>
  <si>
    <t>0.33.03</t>
  </si>
  <si>
    <t>0.33.04</t>
  </si>
  <si>
    <t>0.33.08</t>
  </si>
  <si>
    <t>0.33.10</t>
  </si>
  <si>
    <t>0.33.33</t>
  </si>
  <si>
    <t>0.33.34</t>
  </si>
  <si>
    <t>0.33.35</t>
  </si>
  <si>
    <t>0.33.58</t>
  </si>
  <si>
    <t>0.34.03</t>
  </si>
  <si>
    <t>0.34.09</t>
  </si>
  <si>
    <t>0.34.33</t>
  </si>
  <si>
    <t>0.35.13</t>
  </si>
  <si>
    <t>0.35.18</t>
  </si>
  <si>
    <t>0.35.46</t>
  </si>
  <si>
    <t>0.35.53</t>
  </si>
  <si>
    <t>0.35.59</t>
  </si>
  <si>
    <t>0.36.13</t>
  </si>
  <si>
    <t>0.36.14</t>
  </si>
  <si>
    <t>0.36.26</t>
  </si>
  <si>
    <t>0.36.33</t>
  </si>
  <si>
    <t>0.36.38</t>
  </si>
  <si>
    <t>0.36.41</t>
  </si>
  <si>
    <t>0.37.06</t>
  </si>
  <si>
    <t>0.37.10</t>
  </si>
  <si>
    <t>0.37.22</t>
  </si>
  <si>
    <t>0.37.57</t>
  </si>
  <si>
    <t>0.38.17</t>
  </si>
  <si>
    <t>0.39.00</t>
  </si>
  <si>
    <t>0.39.19</t>
  </si>
  <si>
    <t>0.39.43</t>
  </si>
  <si>
    <t>0.39.51</t>
  </si>
  <si>
    <t>0.40.08</t>
  </si>
  <si>
    <t>0.40.23</t>
  </si>
  <si>
    <t>0.41.03</t>
  </si>
  <si>
    <t>0.41.17</t>
  </si>
  <si>
    <t>0.41.40</t>
  </si>
  <si>
    <t>0.41.48</t>
  </si>
  <si>
    <t>0.42.07</t>
  </si>
  <si>
    <t>0.42.08</t>
  </si>
  <si>
    <t>0.42.32</t>
  </si>
  <si>
    <t>0.42.42</t>
  </si>
  <si>
    <t>0.44.16</t>
  </si>
  <si>
    <t>PATTA</t>
  </si>
  <si>
    <t>PAOLA</t>
  </si>
  <si>
    <t>BERNI</t>
  </si>
  <si>
    <t>ROSA</t>
  </si>
  <si>
    <t>LAURI</t>
  </si>
  <si>
    <t>FRANCESCA</t>
  </si>
  <si>
    <t>BRECCIA</t>
  </si>
  <si>
    <t>EMANUELA</t>
  </si>
  <si>
    <t>ADIUTORI</t>
  </si>
  <si>
    <t>CRISTENSEN</t>
  </si>
  <si>
    <t>LENE</t>
  </si>
  <si>
    <t>MIGLIORINI</t>
  </si>
  <si>
    <t>VILMA</t>
  </si>
  <si>
    <t>CRISTOFARI</t>
  </si>
  <si>
    <t>NICOLETTA</t>
  </si>
  <si>
    <t>D'AMORE</t>
  </si>
  <si>
    <t>MONICA</t>
  </si>
  <si>
    <t>SETTIMI</t>
  </si>
  <si>
    <t>RITA</t>
  </si>
  <si>
    <t>MF18</t>
  </si>
  <si>
    <t>MF</t>
  </si>
  <si>
    <t>UISP ORVIETO</t>
  </si>
  <si>
    <t xml:space="preserve"> LIBERI PODISTI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</si>
</sst>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center" vertical="center"/>
    </xf>
    <xf numFmtId="165" fontId="11" fillId="35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1" fillId="35" borderId="15" xfId="0" applyFont="1" applyFill="1" applyBorder="1" applyAlignment="1">
      <alignment vertical="center"/>
    </xf>
    <xf numFmtId="0" fontId="11" fillId="35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46" fontId="0" fillId="0" borderId="14" xfId="0" applyNumberFormat="1" applyFont="1" applyBorder="1" applyAlignment="1">
      <alignment horizontal="center"/>
    </xf>
    <xf numFmtId="46" fontId="0" fillId="0" borderId="15" xfId="0" applyNumberFormat="1" applyFont="1" applyBorder="1" applyAlignment="1">
      <alignment horizontal="center"/>
    </xf>
    <xf numFmtId="46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vertical="center"/>
    </xf>
    <xf numFmtId="49" fontId="11" fillId="35" borderId="14" xfId="0" applyNumberFormat="1" applyFont="1" applyFill="1" applyBorder="1" applyAlignment="1">
      <alignment horizontal="center" vertical="center"/>
    </xf>
    <xf numFmtId="21" fontId="11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165" fontId="11" fillId="35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>
      <c r="A2" s="75" t="s">
        <v>13</v>
      </c>
      <c r="B2" s="75"/>
      <c r="C2" s="75"/>
      <c r="D2" s="75"/>
      <c r="E2" s="75"/>
      <c r="F2" s="75"/>
      <c r="G2" s="75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8">
        <v>1</v>
      </c>
      <c r="B4" s="19" t="s">
        <v>14</v>
      </c>
      <c r="C4" s="19" t="s">
        <v>15</v>
      </c>
      <c r="D4" s="20" t="s">
        <v>121</v>
      </c>
      <c r="E4" s="19" t="s">
        <v>129</v>
      </c>
      <c r="F4" s="21" t="s">
        <v>156</v>
      </c>
      <c r="G4" s="20" t="str">
        <f aca="true" t="shared" si="0" ref="G4:G66">TEXT(INT((HOUR(F4)*3600+MINUTE(F4)*60+SECOND(F4))/$I$2/60),"0")&amp;"."&amp;TEXT(MOD((HOUR(F4)*3600+MINUTE(F4)*60+SECOND(F4))/$I$2,60),"00")&amp;"/km"</f>
        <v>3.32/km</v>
      </c>
      <c r="H4" s="21">
        <f aca="true" t="shared" si="1" ref="H4:H31">F4-$F$4</f>
        <v>0</v>
      </c>
      <c r="I4" s="21">
        <f aca="true" t="shared" si="2" ref="I4:I35">F4-INDEX($F$4:$F$1119,MATCH(D4,$D$4:$D$1119,0))</f>
        <v>0</v>
      </c>
    </row>
    <row r="5" spans="1:9" s="12" customFormat="1" ht="15" customHeight="1">
      <c r="A5" s="22">
        <v>2</v>
      </c>
      <c r="B5" s="23" t="s">
        <v>14</v>
      </c>
      <c r="C5" s="23" t="s">
        <v>16</v>
      </c>
      <c r="D5" s="24" t="s">
        <v>121</v>
      </c>
      <c r="E5" s="23" t="s">
        <v>130</v>
      </c>
      <c r="F5" s="25" t="s">
        <v>157</v>
      </c>
      <c r="G5" s="24" t="str">
        <f t="shared" si="0"/>
        <v>3.35/km</v>
      </c>
      <c r="H5" s="25">
        <f t="shared" si="1"/>
        <v>0.00028935185185185314</v>
      </c>
      <c r="I5" s="25">
        <f t="shared" si="2"/>
        <v>0.00028935185185185314</v>
      </c>
    </row>
    <row r="6" spans="1:9" s="12" customFormat="1" ht="15" customHeight="1">
      <c r="A6" s="22">
        <v>3</v>
      </c>
      <c r="B6" s="23" t="s">
        <v>17</v>
      </c>
      <c r="C6" s="23" t="s">
        <v>18</v>
      </c>
      <c r="D6" s="24" t="s">
        <v>122</v>
      </c>
      <c r="E6" s="23" t="s">
        <v>131</v>
      </c>
      <c r="F6" s="25" t="s">
        <v>158</v>
      </c>
      <c r="G6" s="24" t="str">
        <f t="shared" si="0"/>
        <v>3.37/km</v>
      </c>
      <c r="H6" s="25">
        <f t="shared" si="1"/>
        <v>0.000532407407407412</v>
      </c>
      <c r="I6" s="25">
        <f t="shared" si="2"/>
        <v>0</v>
      </c>
    </row>
    <row r="7" spans="1:9" s="12" customFormat="1" ht="15" customHeight="1">
      <c r="A7" s="22">
        <v>4</v>
      </c>
      <c r="B7" s="23" t="s">
        <v>19</v>
      </c>
      <c r="C7" s="23" t="s">
        <v>20</v>
      </c>
      <c r="D7" s="24" t="s">
        <v>121</v>
      </c>
      <c r="E7" s="23" t="s">
        <v>132</v>
      </c>
      <c r="F7" s="25" t="s">
        <v>159</v>
      </c>
      <c r="G7" s="24" t="str">
        <f t="shared" si="0"/>
        <v>3.39/km</v>
      </c>
      <c r="H7" s="25">
        <f t="shared" si="1"/>
        <v>0.0006944444444444454</v>
      </c>
      <c r="I7" s="25">
        <f t="shared" si="2"/>
        <v>0.0006944444444444454</v>
      </c>
    </row>
    <row r="8" spans="1:9" s="12" customFormat="1" ht="15" customHeight="1">
      <c r="A8" s="30">
        <v>5</v>
      </c>
      <c r="B8" s="31" t="s">
        <v>21</v>
      </c>
      <c r="C8" s="31" t="s">
        <v>22</v>
      </c>
      <c r="D8" s="32" t="s">
        <v>121</v>
      </c>
      <c r="E8" s="31" t="s">
        <v>11</v>
      </c>
      <c r="F8" s="33" t="s">
        <v>160</v>
      </c>
      <c r="G8" s="32" t="str">
        <f t="shared" si="0"/>
        <v>3.41/km</v>
      </c>
      <c r="H8" s="33">
        <f t="shared" si="1"/>
        <v>0.0008449074074074123</v>
      </c>
      <c r="I8" s="33">
        <f t="shared" si="2"/>
        <v>0.0008449074074074123</v>
      </c>
    </row>
    <row r="9" spans="1:9" s="12" customFormat="1" ht="15" customHeight="1">
      <c r="A9" s="22">
        <v>6</v>
      </c>
      <c r="B9" s="23" t="s">
        <v>23</v>
      </c>
      <c r="C9" s="23" t="s">
        <v>24</v>
      </c>
      <c r="D9" s="24" t="s">
        <v>121</v>
      </c>
      <c r="E9" s="23" t="s">
        <v>133</v>
      </c>
      <c r="F9" s="25" t="s">
        <v>161</v>
      </c>
      <c r="G9" s="24" t="str">
        <f t="shared" si="0"/>
        <v>3.44/km</v>
      </c>
      <c r="H9" s="25">
        <f t="shared" si="1"/>
        <v>0.0010995370370370412</v>
      </c>
      <c r="I9" s="25">
        <f t="shared" si="2"/>
        <v>0.0010995370370370412</v>
      </c>
    </row>
    <row r="10" spans="1:9" s="12" customFormat="1" ht="15" customHeight="1">
      <c r="A10" s="22">
        <v>7</v>
      </c>
      <c r="B10" s="23" t="s">
        <v>25</v>
      </c>
      <c r="C10" s="23" t="s">
        <v>26</v>
      </c>
      <c r="D10" s="24" t="s">
        <v>123</v>
      </c>
      <c r="E10" s="23" t="s">
        <v>134</v>
      </c>
      <c r="F10" s="25" t="s">
        <v>162</v>
      </c>
      <c r="G10" s="24" t="str">
        <f t="shared" si="0"/>
        <v>3.50/km</v>
      </c>
      <c r="H10" s="25">
        <f t="shared" si="1"/>
        <v>0.0016666666666666705</v>
      </c>
      <c r="I10" s="25">
        <f t="shared" si="2"/>
        <v>0</v>
      </c>
    </row>
    <row r="11" spans="1:9" s="12" customFormat="1" ht="15" customHeight="1">
      <c r="A11" s="22">
        <v>8</v>
      </c>
      <c r="B11" s="23" t="s">
        <v>27</v>
      </c>
      <c r="C11" s="23" t="s">
        <v>28</v>
      </c>
      <c r="D11" s="24" t="s">
        <v>121</v>
      </c>
      <c r="E11" s="23" t="s">
        <v>133</v>
      </c>
      <c r="F11" s="25" t="s">
        <v>163</v>
      </c>
      <c r="G11" s="24" t="str">
        <f t="shared" si="0"/>
        <v>3.50/km</v>
      </c>
      <c r="H11" s="25">
        <f t="shared" si="1"/>
        <v>0.001678240740740744</v>
      </c>
      <c r="I11" s="25">
        <f t="shared" si="2"/>
        <v>0.001678240740740744</v>
      </c>
    </row>
    <row r="12" spans="1:9" s="12" customFormat="1" ht="15" customHeight="1">
      <c r="A12" s="22">
        <v>9</v>
      </c>
      <c r="B12" s="23" t="s">
        <v>29</v>
      </c>
      <c r="C12" s="23" t="s">
        <v>30</v>
      </c>
      <c r="D12" s="24" t="s">
        <v>124</v>
      </c>
      <c r="E12" s="23" t="s">
        <v>135</v>
      </c>
      <c r="F12" s="25" t="s">
        <v>164</v>
      </c>
      <c r="G12" s="24" t="str">
        <f t="shared" si="0"/>
        <v>3.50/km</v>
      </c>
      <c r="H12" s="25">
        <f t="shared" si="1"/>
        <v>0.0017361111111111119</v>
      </c>
      <c r="I12" s="25">
        <f t="shared" si="2"/>
        <v>0</v>
      </c>
    </row>
    <row r="13" spans="1:9" s="12" customFormat="1" ht="15" customHeight="1">
      <c r="A13" s="22">
        <v>10</v>
      </c>
      <c r="B13" s="23" t="s">
        <v>31</v>
      </c>
      <c r="C13" s="23" t="s">
        <v>32</v>
      </c>
      <c r="D13" s="24" t="s">
        <v>121</v>
      </c>
      <c r="E13" s="23" t="s">
        <v>133</v>
      </c>
      <c r="F13" s="25" t="s">
        <v>165</v>
      </c>
      <c r="G13" s="24" t="str">
        <f t="shared" si="0"/>
        <v>3.53/km</v>
      </c>
      <c r="H13" s="25">
        <f t="shared" si="1"/>
        <v>0.002002314814814818</v>
      </c>
      <c r="I13" s="25">
        <f t="shared" si="2"/>
        <v>0.002002314814814818</v>
      </c>
    </row>
    <row r="14" spans="1:9" s="12" customFormat="1" ht="15" customHeight="1">
      <c r="A14" s="22">
        <v>11</v>
      </c>
      <c r="B14" s="23" t="s">
        <v>33</v>
      </c>
      <c r="C14" s="23" t="s">
        <v>34</v>
      </c>
      <c r="D14" s="24" t="s">
        <v>124</v>
      </c>
      <c r="E14" s="23" t="s">
        <v>136</v>
      </c>
      <c r="F14" s="25" t="s">
        <v>166</v>
      </c>
      <c r="G14" s="24" t="str">
        <f t="shared" si="0"/>
        <v>3.56/km</v>
      </c>
      <c r="H14" s="25">
        <f t="shared" si="1"/>
        <v>0.002210648148148149</v>
      </c>
      <c r="I14" s="25">
        <f t="shared" si="2"/>
        <v>0.0004745370370370372</v>
      </c>
    </row>
    <row r="15" spans="1:9" s="12" customFormat="1" ht="15" customHeight="1">
      <c r="A15" s="22">
        <v>12</v>
      </c>
      <c r="B15" s="23" t="s">
        <v>35</v>
      </c>
      <c r="C15" s="23" t="s">
        <v>24</v>
      </c>
      <c r="D15" s="24" t="s">
        <v>121</v>
      </c>
      <c r="E15" s="23" t="s">
        <v>137</v>
      </c>
      <c r="F15" s="25" t="s">
        <v>167</v>
      </c>
      <c r="G15" s="24" t="str">
        <f t="shared" si="0"/>
        <v>3.56/km</v>
      </c>
      <c r="H15" s="25">
        <f t="shared" si="1"/>
        <v>0.0022453703703703733</v>
      </c>
      <c r="I15" s="25">
        <f t="shared" si="2"/>
        <v>0.0022453703703703733</v>
      </c>
    </row>
    <row r="16" spans="1:9" s="12" customFormat="1" ht="15" customHeight="1">
      <c r="A16" s="22">
        <v>13</v>
      </c>
      <c r="B16" s="23" t="s">
        <v>36</v>
      </c>
      <c r="C16" s="23" t="s">
        <v>37</v>
      </c>
      <c r="D16" s="24" t="s">
        <v>122</v>
      </c>
      <c r="E16" s="23" t="s">
        <v>138</v>
      </c>
      <c r="F16" s="25" t="s">
        <v>168</v>
      </c>
      <c r="G16" s="24" t="str">
        <f t="shared" si="0"/>
        <v>3.57/km</v>
      </c>
      <c r="H16" s="25">
        <f t="shared" si="1"/>
        <v>0.0023263888888888917</v>
      </c>
      <c r="I16" s="25">
        <f t="shared" si="2"/>
        <v>0.0017939814814814797</v>
      </c>
    </row>
    <row r="17" spans="1:9" s="12" customFormat="1" ht="15" customHeight="1">
      <c r="A17" s="22">
        <v>14</v>
      </c>
      <c r="B17" s="23" t="s">
        <v>38</v>
      </c>
      <c r="C17" s="23" t="s">
        <v>39</v>
      </c>
      <c r="D17" s="24" t="s">
        <v>124</v>
      </c>
      <c r="E17" s="23" t="s">
        <v>137</v>
      </c>
      <c r="F17" s="25" t="s">
        <v>169</v>
      </c>
      <c r="G17" s="24" t="str">
        <f t="shared" si="0"/>
        <v>3.58/km</v>
      </c>
      <c r="H17" s="25">
        <f t="shared" si="1"/>
        <v>0.0023958333333333366</v>
      </c>
      <c r="I17" s="25">
        <f t="shared" si="2"/>
        <v>0.0006597222222222247</v>
      </c>
    </row>
    <row r="18" spans="1:9" s="12" customFormat="1" ht="15" customHeight="1">
      <c r="A18" s="22">
        <v>15</v>
      </c>
      <c r="B18" s="23" t="s">
        <v>40</v>
      </c>
      <c r="C18" s="23" t="s">
        <v>41</v>
      </c>
      <c r="D18" s="24" t="s">
        <v>123</v>
      </c>
      <c r="E18" s="23" t="s">
        <v>133</v>
      </c>
      <c r="F18" s="25" t="s">
        <v>170</v>
      </c>
      <c r="G18" s="24" t="str">
        <f t="shared" si="0"/>
        <v>3.59/km</v>
      </c>
      <c r="H18" s="25">
        <f t="shared" si="1"/>
        <v>0.002534722222222223</v>
      </c>
      <c r="I18" s="25">
        <f t="shared" si="2"/>
        <v>0.0008680555555555525</v>
      </c>
    </row>
    <row r="19" spans="1:9" s="12" customFormat="1" ht="15" customHeight="1">
      <c r="A19" s="22">
        <v>16</v>
      </c>
      <c r="B19" s="23" t="s">
        <v>42</v>
      </c>
      <c r="C19" s="23" t="s">
        <v>20</v>
      </c>
      <c r="D19" s="24" t="s">
        <v>124</v>
      </c>
      <c r="E19" s="23" t="s">
        <v>133</v>
      </c>
      <c r="F19" s="25" t="s">
        <v>171</v>
      </c>
      <c r="G19" s="24" t="str">
        <f t="shared" si="0"/>
        <v>4.02/km</v>
      </c>
      <c r="H19" s="25">
        <f t="shared" si="1"/>
        <v>0.0028472222222222267</v>
      </c>
      <c r="I19" s="25">
        <f t="shared" si="2"/>
        <v>0.0011111111111111148</v>
      </c>
    </row>
    <row r="20" spans="1:9" s="12" customFormat="1" ht="15" customHeight="1">
      <c r="A20" s="22">
        <v>17</v>
      </c>
      <c r="B20" s="23" t="s">
        <v>43</v>
      </c>
      <c r="C20" s="23" t="s">
        <v>44</v>
      </c>
      <c r="D20" s="24" t="s">
        <v>121</v>
      </c>
      <c r="E20" s="23" t="s">
        <v>137</v>
      </c>
      <c r="F20" s="25" t="s">
        <v>172</v>
      </c>
      <c r="G20" s="24" t="str">
        <f t="shared" si="0"/>
        <v>4.03/km</v>
      </c>
      <c r="H20" s="25">
        <f t="shared" si="1"/>
        <v>0.0028587962962963037</v>
      </c>
      <c r="I20" s="25">
        <f t="shared" si="2"/>
        <v>0.0028587962962963037</v>
      </c>
    </row>
    <row r="21" spans="1:9" s="12" customFormat="1" ht="15" customHeight="1">
      <c r="A21" s="22">
        <v>18</v>
      </c>
      <c r="B21" s="23" t="s">
        <v>45</v>
      </c>
      <c r="C21" s="23" t="s">
        <v>46</v>
      </c>
      <c r="D21" s="24" t="s">
        <v>124</v>
      </c>
      <c r="E21" s="23" t="s">
        <v>139</v>
      </c>
      <c r="F21" s="25" t="s">
        <v>173</v>
      </c>
      <c r="G21" s="24" t="str">
        <f t="shared" si="0"/>
        <v>4.03/km</v>
      </c>
      <c r="H21" s="25">
        <f t="shared" si="1"/>
        <v>0.0029398148148148187</v>
      </c>
      <c r="I21" s="25">
        <f t="shared" si="2"/>
        <v>0.0012037037037037068</v>
      </c>
    </row>
    <row r="22" spans="1:9" s="12" customFormat="1" ht="15" customHeight="1">
      <c r="A22" s="22">
        <v>19</v>
      </c>
      <c r="B22" s="23" t="s">
        <v>47</v>
      </c>
      <c r="C22" s="23" t="s">
        <v>48</v>
      </c>
      <c r="D22" s="24" t="s">
        <v>123</v>
      </c>
      <c r="E22" s="23" t="s">
        <v>137</v>
      </c>
      <c r="F22" s="25" t="s">
        <v>174</v>
      </c>
      <c r="G22" s="24" t="str">
        <f t="shared" si="0"/>
        <v>4.04/km</v>
      </c>
      <c r="H22" s="25">
        <f t="shared" si="1"/>
        <v>0.0029745370370370394</v>
      </c>
      <c r="I22" s="25">
        <f t="shared" si="2"/>
        <v>0.001307870370370369</v>
      </c>
    </row>
    <row r="23" spans="1:9" s="12" customFormat="1" ht="15" customHeight="1">
      <c r="A23" s="22">
        <v>20</v>
      </c>
      <c r="B23" s="23" t="s">
        <v>49</v>
      </c>
      <c r="C23" s="23" t="s">
        <v>50</v>
      </c>
      <c r="D23" s="24" t="s">
        <v>125</v>
      </c>
      <c r="E23" s="23" t="s">
        <v>133</v>
      </c>
      <c r="F23" s="25" t="s">
        <v>175</v>
      </c>
      <c r="G23" s="24" t="str">
        <f t="shared" si="0"/>
        <v>4.08/km</v>
      </c>
      <c r="H23" s="25">
        <f t="shared" si="1"/>
        <v>0.003321759259259264</v>
      </c>
      <c r="I23" s="25">
        <f t="shared" si="2"/>
        <v>0</v>
      </c>
    </row>
    <row r="24" spans="1:9" s="12" customFormat="1" ht="15" customHeight="1">
      <c r="A24" s="22">
        <v>21</v>
      </c>
      <c r="B24" s="23" t="s">
        <v>31</v>
      </c>
      <c r="C24" s="23" t="s">
        <v>22</v>
      </c>
      <c r="D24" s="24" t="s">
        <v>123</v>
      </c>
      <c r="E24" s="23" t="s">
        <v>137</v>
      </c>
      <c r="F24" s="25" t="s">
        <v>176</v>
      </c>
      <c r="G24" s="24" t="str">
        <f t="shared" si="0"/>
        <v>4.08/km</v>
      </c>
      <c r="H24" s="25">
        <f t="shared" si="1"/>
        <v>0.003356481481481481</v>
      </c>
      <c r="I24" s="25">
        <f t="shared" si="2"/>
        <v>0.0016898148148148107</v>
      </c>
    </row>
    <row r="25" spans="1:9" s="12" customFormat="1" ht="15" customHeight="1">
      <c r="A25" s="22">
        <v>22</v>
      </c>
      <c r="B25" s="23" t="s">
        <v>51</v>
      </c>
      <c r="C25" s="23" t="s">
        <v>52</v>
      </c>
      <c r="D25" s="24" t="s">
        <v>123</v>
      </c>
      <c r="E25" s="23" t="s">
        <v>131</v>
      </c>
      <c r="F25" s="25" t="s">
        <v>177</v>
      </c>
      <c r="G25" s="24" t="str">
        <f t="shared" si="0"/>
        <v>4.08/km</v>
      </c>
      <c r="H25" s="25">
        <f t="shared" si="1"/>
        <v>0.0033680555555555616</v>
      </c>
      <c r="I25" s="25">
        <f t="shared" si="2"/>
        <v>0.0017013888888888912</v>
      </c>
    </row>
    <row r="26" spans="1:9" s="12" customFormat="1" ht="15" customHeight="1">
      <c r="A26" s="22">
        <v>23</v>
      </c>
      <c r="B26" s="23" t="s">
        <v>53</v>
      </c>
      <c r="C26" s="23" t="s">
        <v>24</v>
      </c>
      <c r="D26" s="24" t="s">
        <v>121</v>
      </c>
      <c r="E26" s="23" t="s">
        <v>133</v>
      </c>
      <c r="F26" s="25" t="s">
        <v>178</v>
      </c>
      <c r="G26" s="24" t="str">
        <f t="shared" si="0"/>
        <v>4.09/km</v>
      </c>
      <c r="H26" s="25">
        <f t="shared" si="1"/>
        <v>0.0034143518518518524</v>
      </c>
      <c r="I26" s="25">
        <f t="shared" si="2"/>
        <v>0.0034143518518518524</v>
      </c>
    </row>
    <row r="27" spans="1:9" s="14" customFormat="1" ht="15" customHeight="1">
      <c r="A27" s="22">
        <v>24</v>
      </c>
      <c r="B27" s="23" t="s">
        <v>54</v>
      </c>
      <c r="C27" s="23" t="s">
        <v>55</v>
      </c>
      <c r="D27" s="24" t="s">
        <v>124</v>
      </c>
      <c r="E27" s="23" t="s">
        <v>137</v>
      </c>
      <c r="F27" s="25" t="s">
        <v>179</v>
      </c>
      <c r="G27" s="24" t="str">
        <f t="shared" si="0"/>
        <v>4.09/km</v>
      </c>
      <c r="H27" s="25">
        <f t="shared" si="1"/>
        <v>0.0034374999999999996</v>
      </c>
      <c r="I27" s="25">
        <f t="shared" si="2"/>
        <v>0.0017013888888888877</v>
      </c>
    </row>
    <row r="28" spans="1:9" s="12" customFormat="1" ht="15" customHeight="1">
      <c r="A28" s="22">
        <v>25</v>
      </c>
      <c r="B28" s="23" t="s">
        <v>56</v>
      </c>
      <c r="C28" s="23" t="s">
        <v>57</v>
      </c>
      <c r="D28" s="24" t="s">
        <v>121</v>
      </c>
      <c r="E28" s="23" t="s">
        <v>137</v>
      </c>
      <c r="F28" s="25" t="s">
        <v>180</v>
      </c>
      <c r="G28" s="24" t="str">
        <f t="shared" si="0"/>
        <v>4.12/km</v>
      </c>
      <c r="H28" s="25">
        <f t="shared" si="1"/>
        <v>0.003703703703703702</v>
      </c>
      <c r="I28" s="25">
        <f t="shared" si="2"/>
        <v>0.003703703703703702</v>
      </c>
    </row>
    <row r="29" spans="1:9" s="12" customFormat="1" ht="15" customHeight="1">
      <c r="A29" s="22">
        <v>26</v>
      </c>
      <c r="B29" s="23" t="s">
        <v>58</v>
      </c>
      <c r="C29" s="23" t="s">
        <v>30</v>
      </c>
      <c r="D29" s="24" t="s">
        <v>124</v>
      </c>
      <c r="E29" s="23" t="s">
        <v>133</v>
      </c>
      <c r="F29" s="25" t="s">
        <v>181</v>
      </c>
      <c r="G29" s="24" t="str">
        <f t="shared" si="0"/>
        <v>4.12/km</v>
      </c>
      <c r="H29" s="25">
        <f t="shared" si="1"/>
        <v>0.0037152777777777826</v>
      </c>
      <c r="I29" s="25">
        <f t="shared" si="2"/>
        <v>0.0019791666666666707</v>
      </c>
    </row>
    <row r="30" spans="1:9" s="12" customFormat="1" ht="15" customHeight="1">
      <c r="A30" s="22">
        <v>27</v>
      </c>
      <c r="B30" s="23" t="s">
        <v>59</v>
      </c>
      <c r="C30" s="23" t="s">
        <v>60</v>
      </c>
      <c r="D30" s="24" t="s">
        <v>123</v>
      </c>
      <c r="E30" s="23" t="s">
        <v>138</v>
      </c>
      <c r="F30" s="25" t="s">
        <v>182</v>
      </c>
      <c r="G30" s="24" t="str">
        <f t="shared" si="0"/>
        <v>4.12/km</v>
      </c>
      <c r="H30" s="25">
        <f t="shared" si="1"/>
        <v>0.003726851851851856</v>
      </c>
      <c r="I30" s="25">
        <f t="shared" si="2"/>
        <v>0.0020601851851851857</v>
      </c>
    </row>
    <row r="31" spans="1:9" s="12" customFormat="1" ht="15" customHeight="1">
      <c r="A31" s="22">
        <v>28</v>
      </c>
      <c r="B31" s="23" t="s">
        <v>61</v>
      </c>
      <c r="C31" s="23" t="s">
        <v>28</v>
      </c>
      <c r="D31" s="24" t="s">
        <v>125</v>
      </c>
      <c r="E31" s="23" t="s">
        <v>136</v>
      </c>
      <c r="F31" s="25" t="s">
        <v>183</v>
      </c>
      <c r="G31" s="24" t="str">
        <f t="shared" si="0"/>
        <v>4.15/km</v>
      </c>
      <c r="H31" s="25">
        <f t="shared" si="1"/>
        <v>0.003993055555555559</v>
      </c>
      <c r="I31" s="25">
        <f t="shared" si="2"/>
        <v>0.0006712962962962948</v>
      </c>
    </row>
    <row r="32" spans="1:9" s="12" customFormat="1" ht="15" customHeight="1">
      <c r="A32" s="22">
        <v>29</v>
      </c>
      <c r="B32" s="23" t="s">
        <v>62</v>
      </c>
      <c r="C32" s="23" t="s">
        <v>22</v>
      </c>
      <c r="D32" s="24" t="s">
        <v>122</v>
      </c>
      <c r="E32" s="23" t="s">
        <v>133</v>
      </c>
      <c r="F32" s="25" t="s">
        <v>184</v>
      </c>
      <c r="G32" s="24" t="str">
        <f t="shared" si="0"/>
        <v>4.15/km</v>
      </c>
      <c r="H32" s="25">
        <f aca="true" t="shared" si="3" ref="H32:H66">F32-$F$4</f>
        <v>0.00405092592592593</v>
      </c>
      <c r="I32" s="25">
        <f t="shared" si="2"/>
        <v>0.003518518518518518</v>
      </c>
    </row>
    <row r="33" spans="1:9" s="12" customFormat="1" ht="15" customHeight="1">
      <c r="A33" s="22">
        <v>30</v>
      </c>
      <c r="B33" s="23" t="s">
        <v>63</v>
      </c>
      <c r="C33" s="23" t="s">
        <v>64</v>
      </c>
      <c r="D33" s="24" t="s">
        <v>125</v>
      </c>
      <c r="E33" s="23" t="s">
        <v>133</v>
      </c>
      <c r="F33" s="25" t="s">
        <v>185</v>
      </c>
      <c r="G33" s="24" t="str">
        <f t="shared" si="0"/>
        <v>4.16/km</v>
      </c>
      <c r="H33" s="25">
        <f t="shared" si="3"/>
        <v>0.0041203703703703715</v>
      </c>
      <c r="I33" s="25">
        <f t="shared" si="2"/>
        <v>0.0007986111111111076</v>
      </c>
    </row>
    <row r="34" spans="1:9" s="12" customFormat="1" ht="15" customHeight="1">
      <c r="A34" s="22">
        <v>31</v>
      </c>
      <c r="B34" s="23" t="s">
        <v>65</v>
      </c>
      <c r="C34" s="23" t="s">
        <v>66</v>
      </c>
      <c r="D34" s="24" t="s">
        <v>122</v>
      </c>
      <c r="E34" s="23" t="s">
        <v>140</v>
      </c>
      <c r="F34" s="25" t="s">
        <v>186</v>
      </c>
      <c r="G34" s="24" t="str">
        <f t="shared" si="0"/>
        <v>4.19/km</v>
      </c>
      <c r="H34" s="25">
        <f t="shared" si="3"/>
        <v>0.004398148148148151</v>
      </c>
      <c r="I34" s="25">
        <f t="shared" si="2"/>
        <v>0.003865740740740739</v>
      </c>
    </row>
    <row r="35" spans="1:9" s="12" customFormat="1" ht="15" customHeight="1">
      <c r="A35" s="22">
        <v>32</v>
      </c>
      <c r="B35" s="23" t="s">
        <v>67</v>
      </c>
      <c r="C35" s="23" t="s">
        <v>68</v>
      </c>
      <c r="D35" s="24" t="s">
        <v>124</v>
      </c>
      <c r="E35" s="23" t="s">
        <v>134</v>
      </c>
      <c r="F35" s="25" t="s">
        <v>187</v>
      </c>
      <c r="G35" s="24" t="str">
        <f t="shared" si="0"/>
        <v>4.24/km</v>
      </c>
      <c r="H35" s="25">
        <f t="shared" si="3"/>
        <v>0.004861111111111115</v>
      </c>
      <c r="I35" s="25">
        <f t="shared" si="2"/>
        <v>0.0031250000000000028</v>
      </c>
    </row>
    <row r="36" spans="1:9" s="12" customFormat="1" ht="15" customHeight="1">
      <c r="A36" s="22">
        <v>33</v>
      </c>
      <c r="B36" s="23" t="s">
        <v>69</v>
      </c>
      <c r="C36" s="23" t="s">
        <v>70</v>
      </c>
      <c r="D36" s="24" t="s">
        <v>126</v>
      </c>
      <c r="E36" s="23" t="s">
        <v>141</v>
      </c>
      <c r="F36" s="25" t="s">
        <v>187</v>
      </c>
      <c r="G36" s="24" t="str">
        <f t="shared" si="0"/>
        <v>4.24/km</v>
      </c>
      <c r="H36" s="25">
        <f t="shared" si="3"/>
        <v>0.004861111111111115</v>
      </c>
      <c r="I36" s="25">
        <f aca="true" t="shared" si="4" ref="I36:I66">F36-INDEX($F$4:$F$1119,MATCH(D36,$D$4:$D$1119,0))</f>
        <v>0</v>
      </c>
    </row>
    <row r="37" spans="1:9" s="12" customFormat="1" ht="15" customHeight="1">
      <c r="A37" s="22">
        <v>34</v>
      </c>
      <c r="B37" s="23" t="s">
        <v>71</v>
      </c>
      <c r="C37" s="23" t="s">
        <v>72</v>
      </c>
      <c r="D37" s="24" t="s">
        <v>127</v>
      </c>
      <c r="E37" s="23" t="s">
        <v>133</v>
      </c>
      <c r="F37" s="25" t="s">
        <v>188</v>
      </c>
      <c r="G37" s="24" t="str">
        <f t="shared" si="0"/>
        <v>4.25/km</v>
      </c>
      <c r="H37" s="25">
        <f t="shared" si="3"/>
        <v>0.0049189814814814825</v>
      </c>
      <c r="I37" s="25">
        <f t="shared" si="4"/>
        <v>0</v>
      </c>
    </row>
    <row r="38" spans="1:9" s="12" customFormat="1" ht="15" customHeight="1">
      <c r="A38" s="22">
        <v>35</v>
      </c>
      <c r="B38" s="23" t="s">
        <v>73</v>
      </c>
      <c r="C38" s="23" t="s">
        <v>74</v>
      </c>
      <c r="D38" s="24" t="s">
        <v>127</v>
      </c>
      <c r="E38" s="23" t="s">
        <v>142</v>
      </c>
      <c r="F38" s="25" t="s">
        <v>189</v>
      </c>
      <c r="G38" s="24" t="str">
        <f t="shared" si="0"/>
        <v>4.28/km</v>
      </c>
      <c r="H38" s="25">
        <f t="shared" si="3"/>
        <v>0.00524305555555556</v>
      </c>
      <c r="I38" s="25">
        <f t="shared" si="4"/>
        <v>0.0003240740740740773</v>
      </c>
    </row>
    <row r="39" spans="1:9" s="12" customFormat="1" ht="15" customHeight="1">
      <c r="A39" s="22">
        <v>36</v>
      </c>
      <c r="B39" s="23" t="s">
        <v>75</v>
      </c>
      <c r="C39" s="23" t="s">
        <v>76</v>
      </c>
      <c r="D39" s="24" t="s">
        <v>123</v>
      </c>
      <c r="E39" s="23" t="s">
        <v>133</v>
      </c>
      <c r="F39" s="25" t="s">
        <v>190</v>
      </c>
      <c r="G39" s="24" t="str">
        <f t="shared" si="0"/>
        <v>4.29/km</v>
      </c>
      <c r="H39" s="25">
        <f t="shared" si="3"/>
        <v>0.005324074074074078</v>
      </c>
      <c r="I39" s="25">
        <f t="shared" si="4"/>
        <v>0.003657407407407408</v>
      </c>
    </row>
    <row r="40" spans="1:9" s="12" customFormat="1" ht="15" customHeight="1">
      <c r="A40" s="22">
        <v>37</v>
      </c>
      <c r="B40" s="23" t="s">
        <v>77</v>
      </c>
      <c r="C40" s="23" t="s">
        <v>78</v>
      </c>
      <c r="D40" s="24" t="s">
        <v>124</v>
      </c>
      <c r="E40" s="23" t="s">
        <v>143</v>
      </c>
      <c r="F40" s="25" t="s">
        <v>191</v>
      </c>
      <c r="G40" s="24" t="str">
        <f t="shared" si="0"/>
        <v>4.30/km</v>
      </c>
      <c r="H40" s="25">
        <f t="shared" si="3"/>
        <v>0.005393518518518523</v>
      </c>
      <c r="I40" s="25">
        <f t="shared" si="4"/>
        <v>0.0036574074074074113</v>
      </c>
    </row>
    <row r="41" spans="1:9" s="12" customFormat="1" ht="15" customHeight="1">
      <c r="A41" s="22">
        <v>38</v>
      </c>
      <c r="B41" s="23" t="s">
        <v>79</v>
      </c>
      <c r="C41" s="23" t="s">
        <v>80</v>
      </c>
      <c r="D41" s="24" t="s">
        <v>121</v>
      </c>
      <c r="E41" s="23" t="s">
        <v>133</v>
      </c>
      <c r="F41" s="25" t="s">
        <v>192</v>
      </c>
      <c r="G41" s="24" t="str">
        <f t="shared" si="0"/>
        <v>4.32/km</v>
      </c>
      <c r="H41" s="25">
        <f t="shared" si="3"/>
        <v>0.005555555555555557</v>
      </c>
      <c r="I41" s="25">
        <f t="shared" si="4"/>
        <v>0.005555555555555557</v>
      </c>
    </row>
    <row r="42" spans="1:9" s="12" customFormat="1" ht="15" customHeight="1">
      <c r="A42" s="22">
        <v>39</v>
      </c>
      <c r="B42" s="23" t="s">
        <v>81</v>
      </c>
      <c r="C42" s="23" t="s">
        <v>82</v>
      </c>
      <c r="D42" s="24" t="s">
        <v>127</v>
      </c>
      <c r="E42" s="23" t="s">
        <v>144</v>
      </c>
      <c r="F42" s="25" t="s">
        <v>193</v>
      </c>
      <c r="G42" s="24" t="str">
        <f t="shared" si="0"/>
        <v>4.32/km</v>
      </c>
      <c r="H42" s="25">
        <f t="shared" si="3"/>
        <v>0.005567129629629634</v>
      </c>
      <c r="I42" s="25">
        <f t="shared" si="4"/>
        <v>0.0006481481481481512</v>
      </c>
    </row>
    <row r="43" spans="1:9" s="12" customFormat="1" ht="15" customHeight="1">
      <c r="A43" s="22">
        <v>40</v>
      </c>
      <c r="B43" s="23" t="s">
        <v>83</v>
      </c>
      <c r="C43" s="23" t="s">
        <v>26</v>
      </c>
      <c r="D43" s="24" t="s">
        <v>122</v>
      </c>
      <c r="E43" s="23" t="s">
        <v>145</v>
      </c>
      <c r="F43" s="25" t="s">
        <v>194</v>
      </c>
      <c r="G43" s="24" t="str">
        <f t="shared" si="0"/>
        <v>4.33/km</v>
      </c>
      <c r="H43" s="25">
        <f t="shared" si="3"/>
        <v>0.00570601851851852</v>
      </c>
      <c r="I43" s="25">
        <f t="shared" si="4"/>
        <v>0.005173611111111108</v>
      </c>
    </row>
    <row r="44" spans="1:9" s="12" customFormat="1" ht="15" customHeight="1">
      <c r="A44" s="22">
        <v>41</v>
      </c>
      <c r="B44" s="23" t="s">
        <v>84</v>
      </c>
      <c r="C44" s="23" t="s">
        <v>85</v>
      </c>
      <c r="D44" s="24" t="s">
        <v>125</v>
      </c>
      <c r="E44" s="23" t="s">
        <v>146</v>
      </c>
      <c r="F44" s="25" t="s">
        <v>195</v>
      </c>
      <c r="G44" s="24" t="str">
        <f t="shared" si="0"/>
        <v>4.34/km</v>
      </c>
      <c r="H44" s="25">
        <f t="shared" si="3"/>
        <v>0.0057870370370370385</v>
      </c>
      <c r="I44" s="25">
        <f t="shared" si="4"/>
        <v>0.0024652777777777746</v>
      </c>
    </row>
    <row r="45" spans="1:9" s="12" customFormat="1" ht="15" customHeight="1">
      <c r="A45" s="22">
        <v>42</v>
      </c>
      <c r="B45" s="23" t="s">
        <v>86</v>
      </c>
      <c r="C45" s="23" t="s">
        <v>87</v>
      </c>
      <c r="D45" s="24" t="s">
        <v>122</v>
      </c>
      <c r="E45" s="23" t="s">
        <v>137</v>
      </c>
      <c r="F45" s="25" t="s">
        <v>196</v>
      </c>
      <c r="G45" s="24" t="str">
        <f t="shared" si="0"/>
        <v>4.35/km</v>
      </c>
      <c r="H45" s="25">
        <f t="shared" si="3"/>
        <v>0.00584490740740741</v>
      </c>
      <c r="I45" s="25">
        <f t="shared" si="4"/>
        <v>0.005312499999999998</v>
      </c>
    </row>
    <row r="46" spans="1:9" s="12" customFormat="1" ht="15" customHeight="1">
      <c r="A46" s="22">
        <v>43</v>
      </c>
      <c r="B46" s="23" t="s">
        <v>88</v>
      </c>
      <c r="C46" s="23" t="s">
        <v>76</v>
      </c>
      <c r="D46" s="24" t="s">
        <v>127</v>
      </c>
      <c r="E46" s="23" t="s">
        <v>147</v>
      </c>
      <c r="F46" s="25" t="s">
        <v>197</v>
      </c>
      <c r="G46" s="24" t="str">
        <f t="shared" si="0"/>
        <v>4.35/km</v>
      </c>
      <c r="H46" s="25">
        <f t="shared" si="3"/>
        <v>0.0058796296296296305</v>
      </c>
      <c r="I46" s="25">
        <f t="shared" si="4"/>
        <v>0.000960648148148148</v>
      </c>
    </row>
    <row r="47" spans="1:9" s="12" customFormat="1" ht="15" customHeight="1">
      <c r="A47" s="22">
        <v>44</v>
      </c>
      <c r="B47" s="23" t="s">
        <v>89</v>
      </c>
      <c r="C47" s="23" t="s">
        <v>20</v>
      </c>
      <c r="D47" s="24" t="s">
        <v>128</v>
      </c>
      <c r="E47" s="23" t="s">
        <v>133</v>
      </c>
      <c r="F47" s="25" t="s">
        <v>198</v>
      </c>
      <c r="G47" s="24" t="str">
        <f t="shared" si="0"/>
        <v>4.38/km</v>
      </c>
      <c r="H47" s="25">
        <f t="shared" si="3"/>
        <v>0.006168981481481487</v>
      </c>
      <c r="I47" s="25">
        <f t="shared" si="4"/>
        <v>0</v>
      </c>
    </row>
    <row r="48" spans="1:9" s="12" customFormat="1" ht="15" customHeight="1">
      <c r="A48" s="22">
        <v>45</v>
      </c>
      <c r="B48" s="23" t="s">
        <v>90</v>
      </c>
      <c r="C48" s="23" t="s">
        <v>91</v>
      </c>
      <c r="D48" s="24" t="s">
        <v>122</v>
      </c>
      <c r="E48" s="23" t="s">
        <v>133</v>
      </c>
      <c r="F48" s="25" t="s">
        <v>199</v>
      </c>
      <c r="G48" s="24" t="str">
        <f t="shared" si="0"/>
        <v>4.39/km</v>
      </c>
      <c r="H48" s="25">
        <f t="shared" si="3"/>
        <v>0.006215277777777778</v>
      </c>
      <c r="I48" s="25">
        <f t="shared" si="4"/>
        <v>0.005682870370370366</v>
      </c>
    </row>
    <row r="49" spans="1:9" s="12" customFormat="1" ht="15" customHeight="1">
      <c r="A49" s="22">
        <v>46</v>
      </c>
      <c r="B49" s="23" t="s">
        <v>92</v>
      </c>
      <c r="C49" s="23" t="s">
        <v>93</v>
      </c>
      <c r="D49" s="24" t="s">
        <v>124</v>
      </c>
      <c r="E49" s="23" t="s">
        <v>133</v>
      </c>
      <c r="F49" s="25" t="s">
        <v>200</v>
      </c>
      <c r="G49" s="24" t="str">
        <f t="shared" si="0"/>
        <v>4.40/km</v>
      </c>
      <c r="H49" s="25">
        <f t="shared" si="3"/>
        <v>0.006354166666666668</v>
      </c>
      <c r="I49" s="25">
        <f t="shared" si="4"/>
        <v>0.004618055555555556</v>
      </c>
    </row>
    <row r="50" spans="1:9" s="12" customFormat="1" ht="15" customHeight="1">
      <c r="A50" s="22">
        <v>47</v>
      </c>
      <c r="B50" s="23" t="s">
        <v>94</v>
      </c>
      <c r="C50" s="23" t="s">
        <v>95</v>
      </c>
      <c r="D50" s="24" t="s">
        <v>127</v>
      </c>
      <c r="E50" s="23" t="s">
        <v>133</v>
      </c>
      <c r="F50" s="25" t="s">
        <v>201</v>
      </c>
      <c r="G50" s="24" t="str">
        <f t="shared" si="0"/>
        <v>4.45/km</v>
      </c>
      <c r="H50" s="25">
        <f t="shared" si="3"/>
        <v>0.0067592592592592635</v>
      </c>
      <c r="I50" s="25">
        <f t="shared" si="4"/>
        <v>0.001840277777777781</v>
      </c>
    </row>
    <row r="51" spans="1:9" s="12" customFormat="1" ht="15" customHeight="1">
      <c r="A51" s="22">
        <v>48</v>
      </c>
      <c r="B51" s="23" t="s">
        <v>96</v>
      </c>
      <c r="C51" s="23" t="s">
        <v>97</v>
      </c>
      <c r="D51" s="24" t="s">
        <v>124</v>
      </c>
      <c r="E51" s="23" t="s">
        <v>134</v>
      </c>
      <c r="F51" s="25" t="s">
        <v>202</v>
      </c>
      <c r="G51" s="24" t="str">
        <f t="shared" si="0"/>
        <v>4.47/km</v>
      </c>
      <c r="H51" s="25">
        <f t="shared" si="3"/>
        <v>0.006990740740740742</v>
      </c>
      <c r="I51" s="25">
        <f t="shared" si="4"/>
        <v>0.00525462962962963</v>
      </c>
    </row>
    <row r="52" spans="1:9" s="12" customFormat="1" ht="15" customHeight="1">
      <c r="A52" s="22">
        <v>49</v>
      </c>
      <c r="B52" s="23" t="s">
        <v>96</v>
      </c>
      <c r="C52" s="23" t="s">
        <v>98</v>
      </c>
      <c r="D52" s="24" t="s">
        <v>125</v>
      </c>
      <c r="E52" s="23" t="s">
        <v>134</v>
      </c>
      <c r="F52" s="25" t="s">
        <v>203</v>
      </c>
      <c r="G52" s="24" t="str">
        <f t="shared" si="0"/>
        <v>4.53/km</v>
      </c>
      <c r="H52" s="25">
        <f t="shared" si="3"/>
        <v>0.00748842592592593</v>
      </c>
      <c r="I52" s="25">
        <f t="shared" si="4"/>
        <v>0.004166666666666666</v>
      </c>
    </row>
    <row r="53" spans="1:9" s="15" customFormat="1" ht="15" customHeight="1">
      <c r="A53" s="22">
        <v>50</v>
      </c>
      <c r="B53" s="23" t="s">
        <v>99</v>
      </c>
      <c r="C53" s="23" t="s">
        <v>100</v>
      </c>
      <c r="D53" s="24" t="s">
        <v>122</v>
      </c>
      <c r="E53" s="23" t="s">
        <v>137</v>
      </c>
      <c r="F53" s="25" t="s">
        <v>204</v>
      </c>
      <c r="G53" s="24" t="str">
        <f t="shared" si="0"/>
        <v>4.55/km</v>
      </c>
      <c r="H53" s="25">
        <f t="shared" si="3"/>
        <v>0.007708333333333338</v>
      </c>
      <c r="I53" s="25">
        <f t="shared" si="4"/>
        <v>0.007175925925925926</v>
      </c>
    </row>
    <row r="54" spans="1:9" s="12" customFormat="1" ht="15" customHeight="1">
      <c r="A54" s="22">
        <v>51</v>
      </c>
      <c r="B54" s="23" t="s">
        <v>101</v>
      </c>
      <c r="C54" s="23" t="s">
        <v>102</v>
      </c>
      <c r="D54" s="24" t="s">
        <v>124</v>
      </c>
      <c r="E54" s="23" t="s">
        <v>144</v>
      </c>
      <c r="F54" s="25" t="s">
        <v>205</v>
      </c>
      <c r="G54" s="24" t="str">
        <f t="shared" si="0"/>
        <v>4.58/km</v>
      </c>
      <c r="H54" s="25">
        <f t="shared" si="3"/>
        <v>0.007986111111111114</v>
      </c>
      <c r="I54" s="25">
        <f t="shared" si="4"/>
        <v>0.006250000000000002</v>
      </c>
    </row>
    <row r="55" spans="1:9" s="12" customFormat="1" ht="15" customHeight="1">
      <c r="A55" s="22">
        <v>52</v>
      </c>
      <c r="B55" s="23" t="s">
        <v>103</v>
      </c>
      <c r="C55" s="23" t="s">
        <v>22</v>
      </c>
      <c r="D55" s="24" t="s">
        <v>122</v>
      </c>
      <c r="E55" s="23" t="s">
        <v>133</v>
      </c>
      <c r="F55" s="25" t="s">
        <v>206</v>
      </c>
      <c r="G55" s="24" t="str">
        <f t="shared" si="0"/>
        <v>4.59/km</v>
      </c>
      <c r="H55" s="25">
        <f t="shared" si="3"/>
        <v>0.008078703703703706</v>
      </c>
      <c r="I55" s="25">
        <f t="shared" si="4"/>
        <v>0.007546296296296294</v>
      </c>
    </row>
    <row r="56" spans="1:9" s="12" customFormat="1" ht="15" customHeight="1">
      <c r="A56" s="22">
        <v>53</v>
      </c>
      <c r="B56" s="23" t="s">
        <v>104</v>
      </c>
      <c r="C56" s="23" t="s">
        <v>105</v>
      </c>
      <c r="D56" s="24" t="s">
        <v>121</v>
      </c>
      <c r="E56" s="23" t="s">
        <v>137</v>
      </c>
      <c r="F56" s="25" t="s">
        <v>207</v>
      </c>
      <c r="G56" s="24" t="str">
        <f t="shared" si="0"/>
        <v>5.01/km</v>
      </c>
      <c r="H56" s="25">
        <f t="shared" si="3"/>
        <v>0.008275462962962964</v>
      </c>
      <c r="I56" s="25">
        <f t="shared" si="4"/>
        <v>0.008275462962962964</v>
      </c>
    </row>
    <row r="57" spans="1:9" s="12" customFormat="1" ht="15" customHeight="1">
      <c r="A57" s="22">
        <v>54</v>
      </c>
      <c r="B57" s="23" t="s">
        <v>106</v>
      </c>
      <c r="C57" s="23" t="s">
        <v>107</v>
      </c>
      <c r="D57" s="24" t="s">
        <v>122</v>
      </c>
      <c r="E57" s="23" t="s">
        <v>144</v>
      </c>
      <c r="F57" s="25" t="s">
        <v>208</v>
      </c>
      <c r="G57" s="24" t="str">
        <f t="shared" si="0"/>
        <v>5.03/km</v>
      </c>
      <c r="H57" s="25">
        <f t="shared" si="3"/>
        <v>0.008449074074074074</v>
      </c>
      <c r="I57" s="25">
        <f t="shared" si="4"/>
        <v>0.007916666666666662</v>
      </c>
    </row>
    <row r="58" spans="1:9" s="12" customFormat="1" ht="15" customHeight="1">
      <c r="A58" s="22">
        <v>55</v>
      </c>
      <c r="B58" s="23" t="s">
        <v>108</v>
      </c>
      <c r="C58" s="23" t="s">
        <v>72</v>
      </c>
      <c r="D58" s="24" t="s">
        <v>125</v>
      </c>
      <c r="E58" s="23" t="s">
        <v>133</v>
      </c>
      <c r="F58" s="25" t="s">
        <v>209</v>
      </c>
      <c r="G58" s="24" t="str">
        <f t="shared" si="0"/>
        <v>5.08/km</v>
      </c>
      <c r="H58" s="25">
        <f t="shared" si="3"/>
        <v>0.008912037037037038</v>
      </c>
      <c r="I58" s="25">
        <f t="shared" si="4"/>
        <v>0.005590277777777774</v>
      </c>
    </row>
    <row r="59" spans="1:9" s="12" customFormat="1" ht="15" customHeight="1">
      <c r="A59" s="22">
        <v>56</v>
      </c>
      <c r="B59" s="23" t="s">
        <v>109</v>
      </c>
      <c r="C59" s="23" t="s">
        <v>107</v>
      </c>
      <c r="D59" s="24" t="s">
        <v>126</v>
      </c>
      <c r="E59" s="23" t="s">
        <v>133</v>
      </c>
      <c r="F59" s="25" t="s">
        <v>210</v>
      </c>
      <c r="G59" s="24" t="str">
        <f t="shared" si="0"/>
        <v>5.10/km</v>
      </c>
      <c r="H59" s="25">
        <f t="shared" si="3"/>
        <v>0.009074074074074075</v>
      </c>
      <c r="I59" s="25">
        <f t="shared" si="4"/>
        <v>0.00421296296296296</v>
      </c>
    </row>
    <row r="60" spans="1:9" s="12" customFormat="1" ht="15" customHeight="1">
      <c r="A60" s="22">
        <v>57</v>
      </c>
      <c r="B60" s="23" t="s">
        <v>110</v>
      </c>
      <c r="C60" s="23" t="s">
        <v>111</v>
      </c>
      <c r="D60" s="24" t="s">
        <v>122</v>
      </c>
      <c r="E60" s="23" t="s">
        <v>133</v>
      </c>
      <c r="F60" s="25" t="s">
        <v>211</v>
      </c>
      <c r="G60" s="24" t="str">
        <f t="shared" si="0"/>
        <v>5.13/km</v>
      </c>
      <c r="H60" s="25">
        <f t="shared" si="3"/>
        <v>0.00934027777777778</v>
      </c>
      <c r="I60" s="25">
        <f t="shared" si="4"/>
        <v>0.008807870370370369</v>
      </c>
    </row>
    <row r="61" spans="1:9" s="12" customFormat="1" ht="15" customHeight="1">
      <c r="A61" s="22">
        <v>58</v>
      </c>
      <c r="B61" s="23" t="s">
        <v>112</v>
      </c>
      <c r="C61" s="23" t="s">
        <v>30</v>
      </c>
      <c r="D61" s="24" t="s">
        <v>122</v>
      </c>
      <c r="E61" s="23" t="s">
        <v>133</v>
      </c>
      <c r="F61" s="25" t="s">
        <v>212</v>
      </c>
      <c r="G61" s="24" t="str">
        <f t="shared" si="0"/>
        <v>5.14/km</v>
      </c>
      <c r="H61" s="25">
        <f t="shared" si="3"/>
        <v>0.009432870370370373</v>
      </c>
      <c r="I61" s="25">
        <f t="shared" si="4"/>
        <v>0.00890046296296296</v>
      </c>
    </row>
    <row r="62" spans="1:9" s="12" customFormat="1" ht="15" customHeight="1">
      <c r="A62" s="22">
        <v>59</v>
      </c>
      <c r="B62" s="23" t="s">
        <v>113</v>
      </c>
      <c r="C62" s="23" t="s">
        <v>93</v>
      </c>
      <c r="D62" s="24" t="s">
        <v>125</v>
      </c>
      <c r="E62" s="23" t="s">
        <v>144</v>
      </c>
      <c r="F62" s="25" t="s">
        <v>213</v>
      </c>
      <c r="G62" s="24" t="str">
        <f t="shared" si="0"/>
        <v>5.16/km</v>
      </c>
      <c r="H62" s="25">
        <f t="shared" si="3"/>
        <v>0.009652777777777781</v>
      </c>
      <c r="I62" s="25">
        <f t="shared" si="4"/>
        <v>0.006331018518518517</v>
      </c>
    </row>
    <row r="63" spans="1:9" s="12" customFormat="1" ht="15" customHeight="1">
      <c r="A63" s="22">
        <v>60</v>
      </c>
      <c r="B63" s="23" t="s">
        <v>114</v>
      </c>
      <c r="C63" s="23" t="s">
        <v>80</v>
      </c>
      <c r="D63" s="24" t="s">
        <v>122</v>
      </c>
      <c r="E63" s="23" t="s">
        <v>145</v>
      </c>
      <c r="F63" s="25" t="s">
        <v>214</v>
      </c>
      <c r="G63" s="24" t="str">
        <f t="shared" si="0"/>
        <v>5.16/km</v>
      </c>
      <c r="H63" s="25">
        <f t="shared" si="3"/>
        <v>0.009664351851851855</v>
      </c>
      <c r="I63" s="25">
        <f t="shared" si="4"/>
        <v>0.009131944444444443</v>
      </c>
    </row>
    <row r="64" spans="1:9" s="12" customFormat="1" ht="15" customHeight="1">
      <c r="A64" s="22">
        <v>61</v>
      </c>
      <c r="B64" s="23" t="s">
        <v>115</v>
      </c>
      <c r="C64" s="23" t="s">
        <v>116</v>
      </c>
      <c r="D64" s="24" t="s">
        <v>127</v>
      </c>
      <c r="E64" s="23" t="s">
        <v>145</v>
      </c>
      <c r="F64" s="25" t="s">
        <v>215</v>
      </c>
      <c r="G64" s="24" t="str">
        <f t="shared" si="0"/>
        <v>5.19/km</v>
      </c>
      <c r="H64" s="25">
        <f t="shared" si="3"/>
        <v>0.009942129629629634</v>
      </c>
      <c r="I64" s="25">
        <f t="shared" si="4"/>
        <v>0.005023148148148152</v>
      </c>
    </row>
    <row r="65" spans="1:9" s="12" customFormat="1" ht="15" customHeight="1">
      <c r="A65" s="22">
        <v>62</v>
      </c>
      <c r="B65" s="23" t="s">
        <v>117</v>
      </c>
      <c r="C65" s="23" t="s">
        <v>118</v>
      </c>
      <c r="D65" s="24" t="s">
        <v>128</v>
      </c>
      <c r="E65" s="23" t="s">
        <v>148</v>
      </c>
      <c r="F65" s="25" t="s">
        <v>216</v>
      </c>
      <c r="G65" s="24" t="str">
        <f t="shared" si="0"/>
        <v>5.20/km</v>
      </c>
      <c r="H65" s="25">
        <f t="shared" si="3"/>
        <v>0.010057870370370373</v>
      </c>
      <c r="I65" s="25">
        <f t="shared" si="4"/>
        <v>0.003888888888888886</v>
      </c>
    </row>
    <row r="66" spans="1:9" s="12" customFormat="1" ht="15" customHeight="1">
      <c r="A66" s="26">
        <v>63</v>
      </c>
      <c r="B66" s="27" t="s">
        <v>119</v>
      </c>
      <c r="C66" s="27" t="s">
        <v>120</v>
      </c>
      <c r="D66" s="28" t="s">
        <v>128</v>
      </c>
      <c r="E66" s="27" t="s">
        <v>149</v>
      </c>
      <c r="F66" s="29" t="s">
        <v>217</v>
      </c>
      <c r="G66" s="28" t="str">
        <f t="shared" si="0"/>
        <v>5.32/km</v>
      </c>
      <c r="H66" s="29">
        <f t="shared" si="3"/>
        <v>0.011145833333333334</v>
      </c>
      <c r="I66" s="29">
        <f t="shared" si="4"/>
        <v>0.004976851851851847</v>
      </c>
    </row>
    <row r="67" spans="1:9" ht="15" customHeight="1">
      <c r="A67"/>
      <c r="D67"/>
      <c r="E67"/>
      <c r="G67"/>
      <c r="H67"/>
      <c r="I67"/>
    </row>
    <row r="68" spans="1:9" ht="15" customHeight="1">
      <c r="A68"/>
      <c r="D68"/>
      <c r="E68"/>
      <c r="G68"/>
      <c r="H68"/>
      <c r="I68"/>
    </row>
    <row r="69" spans="1:9" ht="15" customHeight="1">
      <c r="A69"/>
      <c r="D69"/>
      <c r="E69"/>
      <c r="G69"/>
      <c r="H69"/>
      <c r="I69"/>
    </row>
    <row r="70" spans="1:9" ht="15" customHeight="1">
      <c r="A70"/>
      <c r="D70"/>
      <c r="E70"/>
      <c r="G70"/>
      <c r="H70"/>
      <c r="I70"/>
    </row>
    <row r="71" spans="1:9" ht="15" customHeight="1">
      <c r="A71"/>
      <c r="D71"/>
      <c r="E71"/>
      <c r="G71"/>
      <c r="H71"/>
      <c r="I71"/>
    </row>
    <row r="72" spans="1:9" ht="15" customHeight="1">
      <c r="A72"/>
      <c r="D72"/>
      <c r="E72"/>
      <c r="G72"/>
      <c r="H72"/>
      <c r="I72"/>
    </row>
    <row r="73" spans="1:9" ht="15" customHeight="1">
      <c r="A73"/>
      <c r="D73"/>
      <c r="E73"/>
      <c r="G73"/>
      <c r="H73"/>
      <c r="I73"/>
    </row>
    <row r="74" spans="1:9" ht="15" customHeight="1">
      <c r="A74"/>
      <c r="D74"/>
      <c r="E74"/>
      <c r="G74"/>
      <c r="H74"/>
      <c r="I74"/>
    </row>
    <row r="75" spans="1:9" ht="15" customHeight="1">
      <c r="A75"/>
      <c r="D75"/>
      <c r="E75"/>
      <c r="G75"/>
      <c r="H75"/>
      <c r="I75"/>
    </row>
    <row r="76" spans="1:9" ht="15" customHeight="1">
      <c r="A76"/>
      <c r="D76"/>
      <c r="E76"/>
      <c r="G76"/>
      <c r="H76"/>
      <c r="I76"/>
    </row>
    <row r="77" spans="1:9" ht="15" customHeight="1">
      <c r="A77"/>
      <c r="D77"/>
      <c r="E77"/>
      <c r="G77"/>
      <c r="H77"/>
      <c r="I77"/>
    </row>
    <row r="78" spans="1:9" ht="15" customHeight="1">
      <c r="A78"/>
      <c r="D78"/>
      <c r="E78"/>
      <c r="G78"/>
      <c r="H78"/>
      <c r="I78"/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</sheetData>
  <sheetProtection/>
  <autoFilter ref="A3:I19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76" t="str">
        <f>Individuale!A1</f>
        <v>Maratonina dei Colli del Tevere 1ª edizione</v>
      </c>
      <c r="B1" s="76"/>
      <c r="C1" s="76"/>
    </row>
    <row r="2" spans="1:3" ht="33" customHeight="1">
      <c r="A2" s="77" t="str">
        <f>Individuale!A2&amp;" km. "&amp;Individuale!I2</f>
        <v>Piazza Maggiore - Castiglione in Teverina (VT) Italia - Domenica 26/06/2011 km. 8</v>
      </c>
      <c r="B2" s="77"/>
      <c r="C2" s="77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4">
        <v>1</v>
      </c>
      <c r="B4" s="35" t="s">
        <v>133</v>
      </c>
      <c r="C4" s="40">
        <v>22</v>
      </c>
    </row>
    <row r="5" spans="1:3" ht="15" customHeight="1">
      <c r="A5" s="36">
        <v>2</v>
      </c>
      <c r="B5" s="37" t="s">
        <v>137</v>
      </c>
      <c r="C5" s="41">
        <v>10</v>
      </c>
    </row>
    <row r="6" spans="1:3" ht="15" customHeight="1">
      <c r="A6" s="36">
        <v>3</v>
      </c>
      <c r="B6" s="37" t="s">
        <v>134</v>
      </c>
      <c r="C6" s="41">
        <v>4</v>
      </c>
    </row>
    <row r="7" spans="1:3" ht="15" customHeight="1">
      <c r="A7" s="36">
        <v>4</v>
      </c>
      <c r="B7" s="37" t="s">
        <v>144</v>
      </c>
      <c r="C7" s="41">
        <v>4</v>
      </c>
    </row>
    <row r="8" spans="1:3" ht="15" customHeight="1">
      <c r="A8" s="36">
        <v>5</v>
      </c>
      <c r="B8" s="37" t="s">
        <v>145</v>
      </c>
      <c r="C8" s="41">
        <v>3</v>
      </c>
    </row>
    <row r="9" spans="1:3" ht="15" customHeight="1">
      <c r="A9" s="36">
        <v>6</v>
      </c>
      <c r="B9" s="37" t="s">
        <v>138</v>
      </c>
      <c r="C9" s="41">
        <v>2</v>
      </c>
    </row>
    <row r="10" spans="1:3" ht="15" customHeight="1">
      <c r="A10" s="36">
        <v>7</v>
      </c>
      <c r="B10" s="37" t="s">
        <v>131</v>
      </c>
      <c r="C10" s="41">
        <v>2</v>
      </c>
    </row>
    <row r="11" spans="1:3" ht="15" customHeight="1">
      <c r="A11" s="36">
        <v>8</v>
      </c>
      <c r="B11" s="37" t="s">
        <v>136</v>
      </c>
      <c r="C11" s="41">
        <v>2</v>
      </c>
    </row>
    <row r="12" spans="1:3" ht="15" customHeight="1">
      <c r="A12" s="32">
        <v>9</v>
      </c>
      <c r="B12" s="43" t="s">
        <v>11</v>
      </c>
      <c r="C12" s="44">
        <v>1</v>
      </c>
    </row>
    <row r="13" spans="1:3" ht="15" customHeight="1">
      <c r="A13" s="36">
        <v>10</v>
      </c>
      <c r="B13" s="37" t="s">
        <v>146</v>
      </c>
      <c r="C13" s="41">
        <v>1</v>
      </c>
    </row>
    <row r="14" spans="1:3" ht="15" customHeight="1">
      <c r="A14" s="36">
        <v>11</v>
      </c>
      <c r="B14" s="37" t="s">
        <v>142</v>
      </c>
      <c r="C14" s="41">
        <v>1</v>
      </c>
    </row>
    <row r="15" spans="1:3" ht="15" customHeight="1">
      <c r="A15" s="36">
        <v>12</v>
      </c>
      <c r="B15" s="37" t="s">
        <v>148</v>
      </c>
      <c r="C15" s="41">
        <v>1</v>
      </c>
    </row>
    <row r="16" spans="1:3" ht="15" customHeight="1">
      <c r="A16" s="36">
        <v>13</v>
      </c>
      <c r="B16" s="37" t="s">
        <v>130</v>
      </c>
      <c r="C16" s="41">
        <v>1</v>
      </c>
    </row>
    <row r="17" spans="1:3" ht="15" customHeight="1">
      <c r="A17" s="36">
        <v>14</v>
      </c>
      <c r="B17" s="37" t="s">
        <v>129</v>
      </c>
      <c r="C17" s="41">
        <v>1</v>
      </c>
    </row>
    <row r="18" spans="1:3" ht="15" customHeight="1">
      <c r="A18" s="36">
        <v>15</v>
      </c>
      <c r="B18" s="37" t="s">
        <v>132</v>
      </c>
      <c r="C18" s="41">
        <v>1</v>
      </c>
    </row>
    <row r="19" spans="1:3" ht="15" customHeight="1">
      <c r="A19" s="36">
        <v>16</v>
      </c>
      <c r="B19" s="37" t="s">
        <v>143</v>
      </c>
      <c r="C19" s="41">
        <v>1</v>
      </c>
    </row>
    <row r="20" spans="1:3" ht="15" customHeight="1">
      <c r="A20" s="36">
        <v>17</v>
      </c>
      <c r="B20" s="37" t="s">
        <v>149</v>
      </c>
      <c r="C20" s="41">
        <v>1</v>
      </c>
    </row>
    <row r="21" spans="1:3" ht="15" customHeight="1">
      <c r="A21" s="36">
        <v>18</v>
      </c>
      <c r="B21" s="37" t="s">
        <v>140</v>
      </c>
      <c r="C21" s="41">
        <v>1</v>
      </c>
    </row>
    <row r="22" spans="1:3" ht="15" customHeight="1">
      <c r="A22" s="36">
        <v>19</v>
      </c>
      <c r="B22" s="37" t="s">
        <v>139</v>
      </c>
      <c r="C22" s="41">
        <v>1</v>
      </c>
    </row>
    <row r="23" spans="1:3" ht="15" customHeight="1">
      <c r="A23" s="36">
        <v>20</v>
      </c>
      <c r="B23" s="37" t="s">
        <v>147</v>
      </c>
      <c r="C23" s="41">
        <v>1</v>
      </c>
    </row>
    <row r="24" spans="1:3" ht="15" customHeight="1">
      <c r="A24" s="36">
        <v>21</v>
      </c>
      <c r="B24" s="37" t="s">
        <v>135</v>
      </c>
      <c r="C24" s="41">
        <v>1</v>
      </c>
    </row>
    <row r="25" spans="1:3" ht="15" customHeight="1">
      <c r="A25" s="38">
        <v>22</v>
      </c>
      <c r="B25" s="39" t="s">
        <v>141</v>
      </c>
      <c r="C25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55" customWidth="1"/>
    <col min="3" max="3" width="22.8515625" style="55" customWidth="1"/>
    <col min="4" max="4" width="10.140625" style="2" customWidth="1"/>
    <col min="5" max="5" width="33.8515625" style="56" customWidth="1"/>
    <col min="6" max="6" width="10.140625" style="2" customWidth="1"/>
    <col min="7" max="9" width="10.140625" style="1" customWidth="1"/>
  </cols>
  <sheetData>
    <row r="1" spans="1:9" ht="24.7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>
      <c r="A2" s="75" t="s">
        <v>13</v>
      </c>
      <c r="B2" s="75"/>
      <c r="C2" s="75"/>
      <c r="D2" s="75"/>
      <c r="E2" s="75"/>
      <c r="F2" s="75"/>
      <c r="G2" s="75"/>
      <c r="H2" s="3" t="s">
        <v>0</v>
      </c>
      <c r="I2" s="4">
        <v>6.3</v>
      </c>
    </row>
    <row r="3" spans="1:9" ht="37.5" customHeight="1">
      <c r="A3" s="5" t="s">
        <v>1</v>
      </c>
      <c r="B3" s="57" t="s">
        <v>2</v>
      </c>
      <c r="C3" s="58" t="s">
        <v>3</v>
      </c>
      <c r="D3" s="7" t="s">
        <v>4</v>
      </c>
      <c r="E3" s="51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52" t="s">
        <v>150</v>
      </c>
      <c r="C4" s="52" t="s">
        <v>151</v>
      </c>
      <c r="D4" s="45" t="s">
        <v>152</v>
      </c>
      <c r="E4" s="52" t="s">
        <v>145</v>
      </c>
      <c r="F4" s="59">
        <v>0.024675925925925924</v>
      </c>
      <c r="G4" s="34" t="str">
        <f>TEXT(INT((HOUR(F4)*3600+MINUTE(F4)*60+SECOND(F4))/$I$2/60),"0")&amp;"."&amp;TEXT(MOD((HOUR(F4)*3600+MINUTE(F4)*60+SECOND(F4))/$I$2,60),"00")&amp;"/km"</f>
        <v>5.38/km</v>
      </c>
      <c r="H4" s="46">
        <f>F4-$F$4</f>
        <v>0</v>
      </c>
      <c r="I4" s="46">
        <f>F4-INDEX($F$4:$F$1056,MATCH(D4,$D$4:$D$1056,0))</f>
        <v>0</v>
      </c>
    </row>
    <row r="5" spans="1:9" s="12" customFormat="1" ht="15" customHeight="1">
      <c r="A5" s="13">
        <v>2</v>
      </c>
      <c r="B5" s="53" t="s">
        <v>153</v>
      </c>
      <c r="C5" s="53" t="s">
        <v>154</v>
      </c>
      <c r="D5" s="47" t="s">
        <v>152</v>
      </c>
      <c r="E5" s="53" t="s">
        <v>133</v>
      </c>
      <c r="F5" s="60">
        <v>0.035208333333333335</v>
      </c>
      <c r="G5" s="36" t="str">
        <f>TEXT(INT((HOUR(F5)*3600+MINUTE(F5)*60+SECOND(F5))/$I$2/60),"0")&amp;"."&amp;TEXT(MOD((HOUR(F5)*3600+MINUTE(F5)*60+SECOND(F5))/$I$2,60),"00")&amp;"/km"</f>
        <v>8.03/km</v>
      </c>
      <c r="H5" s="48">
        <f>F5-$F$4</f>
        <v>0.01053240740740741</v>
      </c>
      <c r="I5" s="48">
        <f>F5-INDEX($F$4:$F$1056,MATCH(D5,$D$4:$D$1056,0))</f>
        <v>0.01053240740740741</v>
      </c>
    </row>
    <row r="6" spans="1:9" s="12" customFormat="1" ht="15" customHeight="1">
      <c r="A6" s="16">
        <v>3</v>
      </c>
      <c r="B6" s="54" t="s">
        <v>155</v>
      </c>
      <c r="C6" s="54" t="s">
        <v>68</v>
      </c>
      <c r="D6" s="49" t="s">
        <v>152</v>
      </c>
      <c r="E6" s="54" t="s">
        <v>149</v>
      </c>
      <c r="F6" s="61">
        <v>0.03550925925925926</v>
      </c>
      <c r="G6" s="38" t="str">
        <f>TEXT(INT((HOUR(F6)*3600+MINUTE(F6)*60+SECOND(F6))/$I$2/60),"0")&amp;"."&amp;TEXT(MOD((HOUR(F6)*3600+MINUTE(F6)*60+SECOND(F6))/$I$2,60),"00")&amp;"/km"</f>
        <v>8.07/km</v>
      </c>
      <c r="H6" s="50">
        <f>F6-$F$4</f>
        <v>0.010833333333333337</v>
      </c>
      <c r="I6" s="50">
        <f>F6-INDEX($F$4:$F$1056,MATCH(D6,$D$4:$D$1056,0))</f>
        <v>0.010833333333333337</v>
      </c>
    </row>
    <row r="7" spans="1:9" ht="15" customHeight="1">
      <c r="A7"/>
      <c r="D7"/>
      <c r="E7" s="55"/>
      <c r="G7"/>
      <c r="H7"/>
      <c r="I7"/>
    </row>
    <row r="8" spans="1:9" ht="15" customHeight="1">
      <c r="A8"/>
      <c r="D8"/>
      <c r="E8" s="55"/>
      <c r="G8"/>
      <c r="H8"/>
      <c r="I8"/>
    </row>
    <row r="9" spans="1:9" ht="15" customHeight="1">
      <c r="A9"/>
      <c r="D9"/>
      <c r="E9" s="55"/>
      <c r="G9"/>
      <c r="H9"/>
      <c r="I9"/>
    </row>
    <row r="10" spans="1:9" ht="15" customHeight="1">
      <c r="A10"/>
      <c r="D10"/>
      <c r="E10" s="55"/>
      <c r="G10"/>
      <c r="H10"/>
      <c r="I10"/>
    </row>
    <row r="11" spans="1:9" ht="15" customHeight="1">
      <c r="A11"/>
      <c r="D11"/>
      <c r="E11" s="55"/>
      <c r="G11"/>
      <c r="H11"/>
      <c r="I11"/>
    </row>
    <row r="12" spans="1:9" ht="15" customHeight="1">
      <c r="A12"/>
      <c r="D12"/>
      <c r="E12" s="55"/>
      <c r="G12"/>
      <c r="H12"/>
      <c r="I12"/>
    </row>
    <row r="13" spans="1:9" ht="15" customHeight="1">
      <c r="A13"/>
      <c r="D13"/>
      <c r="E13" s="55"/>
      <c r="G13"/>
      <c r="H13"/>
      <c r="I13"/>
    </row>
    <row r="14" spans="1:9" ht="15" customHeight="1">
      <c r="A14"/>
      <c r="D14"/>
      <c r="E14" s="55"/>
      <c r="G14"/>
      <c r="H14"/>
      <c r="I14"/>
    </row>
    <row r="15" spans="1:9" ht="15" customHeight="1">
      <c r="A15"/>
      <c r="D15"/>
      <c r="E15" s="55"/>
      <c r="G15"/>
      <c r="H15"/>
      <c r="I15"/>
    </row>
    <row r="16" spans="1:9" ht="15" customHeight="1">
      <c r="A16"/>
      <c r="D16"/>
      <c r="E16" s="55"/>
      <c r="G16"/>
      <c r="H16"/>
      <c r="I16"/>
    </row>
    <row r="17" spans="1:9" ht="15" customHeight="1">
      <c r="A17"/>
      <c r="D17"/>
      <c r="E17" s="55"/>
      <c r="G17"/>
      <c r="H17"/>
      <c r="I17"/>
    </row>
    <row r="18" spans="1:9" ht="15" customHeight="1">
      <c r="A18"/>
      <c r="D18"/>
      <c r="E18" s="55"/>
      <c r="G18"/>
      <c r="H18"/>
      <c r="I18"/>
    </row>
    <row r="19" spans="1:9" ht="15" customHeight="1">
      <c r="A19"/>
      <c r="D19"/>
      <c r="E19" s="55"/>
      <c r="G19"/>
      <c r="H19"/>
      <c r="I19"/>
    </row>
    <row r="20" spans="1:9" ht="15" customHeight="1">
      <c r="A20"/>
      <c r="D20"/>
      <c r="E20" s="55"/>
      <c r="G20"/>
      <c r="H20"/>
      <c r="I20"/>
    </row>
    <row r="21" spans="1:9" ht="15" customHeight="1">
      <c r="A21"/>
      <c r="D21"/>
      <c r="E21" s="55"/>
      <c r="G21"/>
      <c r="H21"/>
      <c r="I21"/>
    </row>
    <row r="22" spans="1:9" ht="15" customHeight="1">
      <c r="A22"/>
      <c r="D22"/>
      <c r="E22" s="55"/>
      <c r="G22"/>
      <c r="H22"/>
      <c r="I22"/>
    </row>
    <row r="23" spans="1:9" ht="15" customHeight="1">
      <c r="A23"/>
      <c r="D23"/>
      <c r="E23" s="55"/>
      <c r="G23"/>
      <c r="H23"/>
      <c r="I23"/>
    </row>
    <row r="24" spans="1:9" ht="15" customHeight="1">
      <c r="A24"/>
      <c r="D24"/>
      <c r="E24" s="55"/>
      <c r="G24"/>
      <c r="H24"/>
      <c r="I24"/>
    </row>
    <row r="25" spans="1:9" ht="15" customHeight="1">
      <c r="A25"/>
      <c r="D25"/>
      <c r="E25" s="55"/>
      <c r="G25"/>
      <c r="H25"/>
      <c r="I25"/>
    </row>
    <row r="26" spans="1:9" ht="15" customHeight="1">
      <c r="A26"/>
      <c r="D26"/>
      <c r="E26" s="55"/>
      <c r="G26"/>
      <c r="H26"/>
      <c r="I26"/>
    </row>
    <row r="27" spans="1:9" ht="15" customHeight="1">
      <c r="A27"/>
      <c r="D27"/>
      <c r="E27" s="55"/>
      <c r="G27"/>
      <c r="H27"/>
      <c r="I27"/>
    </row>
    <row r="28" spans="1:9" ht="15" customHeight="1">
      <c r="A28"/>
      <c r="D28"/>
      <c r="E28" s="55"/>
      <c r="G28"/>
      <c r="H28"/>
      <c r="I28"/>
    </row>
    <row r="29" spans="1:9" ht="15" customHeight="1">
      <c r="A29"/>
      <c r="D29"/>
      <c r="E29" s="55"/>
      <c r="G29"/>
      <c r="H29"/>
      <c r="I29"/>
    </row>
    <row r="30" spans="1:9" ht="15" customHeight="1">
      <c r="A30"/>
      <c r="D30"/>
      <c r="E30" s="55"/>
      <c r="G30"/>
      <c r="H30"/>
      <c r="I30"/>
    </row>
    <row r="31" spans="1:9" ht="15" customHeight="1">
      <c r="A31"/>
      <c r="D31"/>
      <c r="E31" s="55"/>
      <c r="G31"/>
      <c r="H31"/>
      <c r="I31"/>
    </row>
    <row r="32" spans="1:9" ht="15" customHeight="1">
      <c r="A32"/>
      <c r="D32"/>
      <c r="E32" s="55"/>
      <c r="G32"/>
      <c r="H32"/>
      <c r="I32"/>
    </row>
    <row r="33" spans="1:9" ht="15" customHeight="1">
      <c r="A33"/>
      <c r="D33"/>
      <c r="E33" s="55"/>
      <c r="G33"/>
      <c r="H33"/>
      <c r="I33"/>
    </row>
    <row r="34" spans="1:9" ht="15" customHeight="1">
      <c r="A34"/>
      <c r="D34"/>
      <c r="E34" s="55"/>
      <c r="G34"/>
      <c r="H34"/>
      <c r="I34"/>
    </row>
    <row r="35" spans="1:9" ht="15" customHeight="1">
      <c r="A35"/>
      <c r="D35"/>
      <c r="E35" s="55"/>
      <c r="G35"/>
      <c r="H35"/>
      <c r="I35"/>
    </row>
    <row r="36" spans="1:9" ht="15" customHeight="1">
      <c r="A36"/>
      <c r="D36"/>
      <c r="E36" s="55"/>
      <c r="G36"/>
      <c r="H36"/>
      <c r="I36"/>
    </row>
    <row r="37" spans="1:9" ht="15" customHeight="1">
      <c r="A37"/>
      <c r="D37"/>
      <c r="E37" s="55"/>
      <c r="G37"/>
      <c r="H37"/>
      <c r="I37"/>
    </row>
    <row r="38" spans="1:9" ht="15" customHeight="1">
      <c r="A38"/>
      <c r="D38"/>
      <c r="E38" s="55"/>
      <c r="G38"/>
      <c r="H38"/>
      <c r="I38"/>
    </row>
    <row r="39" spans="1:9" ht="15" customHeight="1">
      <c r="A39"/>
      <c r="D39"/>
      <c r="E39" s="55"/>
      <c r="G39"/>
      <c r="H39"/>
      <c r="I39"/>
    </row>
    <row r="40" spans="1:9" ht="15" customHeight="1">
      <c r="A40"/>
      <c r="D40"/>
      <c r="E40" s="55"/>
      <c r="G40"/>
      <c r="H40"/>
      <c r="I40"/>
    </row>
    <row r="41" spans="1:9" ht="15" customHeight="1">
      <c r="A41"/>
      <c r="D41"/>
      <c r="E41" s="55"/>
      <c r="G41"/>
      <c r="H41"/>
      <c r="I41"/>
    </row>
    <row r="42" spans="1:9" ht="15" customHeight="1">
      <c r="A42"/>
      <c r="D42"/>
      <c r="E42" s="55"/>
      <c r="G42"/>
      <c r="H42"/>
      <c r="I42"/>
    </row>
    <row r="43" spans="1:9" ht="15" customHeight="1">
      <c r="A43"/>
      <c r="D43"/>
      <c r="E43" s="55"/>
      <c r="G43"/>
      <c r="H43"/>
      <c r="I43"/>
    </row>
    <row r="44" spans="1:9" ht="15" customHeight="1">
      <c r="A44"/>
      <c r="D44"/>
      <c r="E44" s="55"/>
      <c r="G44"/>
      <c r="H44"/>
      <c r="I44"/>
    </row>
    <row r="45" spans="1:9" ht="15" customHeight="1">
      <c r="A45"/>
      <c r="D45"/>
      <c r="E45" s="55"/>
      <c r="G45"/>
      <c r="H45"/>
      <c r="I45"/>
    </row>
    <row r="46" spans="1:9" ht="15" customHeight="1">
      <c r="A46"/>
      <c r="D46"/>
      <c r="E46" s="55"/>
      <c r="G46"/>
      <c r="H46"/>
      <c r="I46"/>
    </row>
    <row r="47" spans="1:9" ht="15" customHeight="1">
      <c r="A47"/>
      <c r="D47"/>
      <c r="E47" s="55"/>
      <c r="G47"/>
      <c r="H47"/>
      <c r="I47"/>
    </row>
    <row r="48" spans="1:9" ht="15" customHeight="1">
      <c r="A48"/>
      <c r="D48"/>
      <c r="E48" s="55"/>
      <c r="G48"/>
      <c r="H48"/>
      <c r="I48"/>
    </row>
    <row r="49" spans="1:9" ht="15" customHeight="1">
      <c r="A49"/>
      <c r="D49"/>
      <c r="E49" s="55"/>
      <c r="G49"/>
      <c r="H49"/>
      <c r="I49"/>
    </row>
    <row r="50" spans="1:9" ht="15" customHeight="1">
      <c r="A50"/>
      <c r="D50"/>
      <c r="E50" s="55"/>
      <c r="G50"/>
      <c r="H50"/>
      <c r="I50"/>
    </row>
    <row r="51" spans="1:9" ht="15" customHeight="1">
      <c r="A51"/>
      <c r="D51"/>
      <c r="E51" s="55"/>
      <c r="G51"/>
      <c r="H51"/>
      <c r="I51"/>
    </row>
    <row r="52" spans="1:9" ht="15" customHeight="1">
      <c r="A52"/>
      <c r="D52"/>
      <c r="E52" s="55"/>
      <c r="G52"/>
      <c r="H52"/>
      <c r="I52"/>
    </row>
    <row r="53" spans="1:9" ht="15" customHeight="1">
      <c r="A53"/>
      <c r="D53"/>
      <c r="E53" s="55"/>
      <c r="G53"/>
      <c r="H53"/>
      <c r="I53"/>
    </row>
    <row r="54" spans="1:9" ht="15" customHeight="1">
      <c r="A54"/>
      <c r="D54"/>
      <c r="E54" s="55"/>
      <c r="G54"/>
      <c r="H54"/>
      <c r="I54"/>
    </row>
    <row r="55" spans="1:9" ht="15" customHeight="1">
      <c r="A55"/>
      <c r="D55"/>
      <c r="E55" s="55"/>
      <c r="G55"/>
      <c r="H55"/>
      <c r="I55"/>
    </row>
    <row r="56" spans="1:9" ht="15" customHeight="1">
      <c r="A56"/>
      <c r="D56"/>
      <c r="E56" s="55"/>
      <c r="G56"/>
      <c r="H56"/>
      <c r="I56"/>
    </row>
    <row r="57" spans="1:9" ht="15" customHeight="1">
      <c r="A57"/>
      <c r="D57"/>
      <c r="E57" s="55"/>
      <c r="G57"/>
      <c r="H57"/>
      <c r="I57"/>
    </row>
    <row r="58" spans="1:9" ht="15" customHeight="1">
      <c r="A58"/>
      <c r="D58"/>
      <c r="E58" s="55"/>
      <c r="G58"/>
      <c r="H58"/>
      <c r="I58"/>
    </row>
    <row r="59" spans="1:9" ht="15" customHeight="1">
      <c r="A59"/>
      <c r="D59"/>
      <c r="E59" s="55"/>
      <c r="G59"/>
      <c r="H59"/>
      <c r="I59"/>
    </row>
    <row r="60" spans="1:9" ht="15" customHeight="1">
      <c r="A60"/>
      <c r="D60"/>
      <c r="E60" s="55"/>
      <c r="G60"/>
      <c r="H60"/>
      <c r="I60"/>
    </row>
    <row r="61" spans="1:9" ht="15" customHeight="1">
      <c r="A61"/>
      <c r="D61"/>
      <c r="E61" s="55"/>
      <c r="G61"/>
      <c r="H61"/>
      <c r="I61"/>
    </row>
    <row r="62" spans="1:9" ht="15" customHeight="1">
      <c r="A62"/>
      <c r="D62"/>
      <c r="E62" s="55"/>
      <c r="G62"/>
      <c r="H62"/>
      <c r="I62"/>
    </row>
    <row r="63" spans="1:9" ht="15" customHeight="1">
      <c r="A63"/>
      <c r="D63"/>
      <c r="E63" s="55"/>
      <c r="G63"/>
      <c r="H63"/>
      <c r="I63"/>
    </row>
    <row r="64" spans="1:9" ht="15" customHeight="1">
      <c r="A64"/>
      <c r="D64"/>
      <c r="E64" s="55"/>
      <c r="G64"/>
      <c r="H64"/>
      <c r="I64"/>
    </row>
    <row r="65" spans="1:9" ht="15" customHeight="1">
      <c r="A65"/>
      <c r="D65"/>
      <c r="E65" s="55"/>
      <c r="G65"/>
      <c r="H65"/>
      <c r="I65"/>
    </row>
    <row r="66" spans="1:9" ht="15" customHeight="1">
      <c r="A66"/>
      <c r="D66"/>
      <c r="E66" s="55"/>
      <c r="G66"/>
      <c r="H66"/>
      <c r="I66"/>
    </row>
    <row r="67" spans="1:9" ht="15" customHeight="1">
      <c r="A67"/>
      <c r="D67"/>
      <c r="E67" s="55"/>
      <c r="G67"/>
      <c r="H67"/>
      <c r="I67"/>
    </row>
    <row r="68" spans="1:9" ht="15" customHeight="1">
      <c r="A68"/>
      <c r="D68"/>
      <c r="E68" s="55"/>
      <c r="G68"/>
      <c r="H68"/>
      <c r="I68"/>
    </row>
    <row r="69" spans="1:9" ht="15" customHeight="1">
      <c r="A69"/>
      <c r="D69"/>
      <c r="E69" s="55"/>
      <c r="G69"/>
      <c r="H69"/>
      <c r="I69"/>
    </row>
    <row r="70" spans="1:9" ht="15" customHeight="1">
      <c r="A70"/>
      <c r="D70"/>
      <c r="E70" s="55"/>
      <c r="G70"/>
      <c r="H70"/>
      <c r="I70"/>
    </row>
    <row r="71" spans="1:9" ht="15" customHeight="1">
      <c r="A71"/>
      <c r="D71"/>
      <c r="E71" s="55"/>
      <c r="G71"/>
      <c r="H71"/>
      <c r="I71"/>
    </row>
    <row r="72" spans="1:9" ht="15" customHeight="1">
      <c r="A72"/>
      <c r="D72"/>
      <c r="E72" s="55"/>
      <c r="G72"/>
      <c r="H72"/>
      <c r="I72"/>
    </row>
    <row r="73" spans="1:9" ht="15" customHeight="1">
      <c r="A73"/>
      <c r="D73"/>
      <c r="E73" s="55"/>
      <c r="G73"/>
      <c r="H73"/>
      <c r="I73"/>
    </row>
    <row r="74" spans="1:9" ht="15" customHeight="1">
      <c r="A74"/>
      <c r="D74"/>
      <c r="E74" s="55"/>
      <c r="G74"/>
      <c r="H74"/>
      <c r="I74"/>
    </row>
    <row r="75" spans="1:9" ht="15" customHeight="1">
      <c r="A75"/>
      <c r="D75"/>
      <c r="E75" s="55"/>
      <c r="G75"/>
      <c r="H75"/>
      <c r="I75"/>
    </row>
    <row r="76" spans="1:9" ht="15" customHeight="1">
      <c r="A76"/>
      <c r="D76"/>
      <c r="E76" s="55"/>
      <c r="G76"/>
      <c r="H76"/>
      <c r="I76"/>
    </row>
    <row r="77" spans="1:9" ht="15" customHeight="1">
      <c r="A77"/>
      <c r="D77"/>
      <c r="E77" s="55"/>
      <c r="G77"/>
      <c r="H77"/>
      <c r="I77"/>
    </row>
    <row r="78" spans="1:9" ht="15" customHeight="1">
      <c r="A78"/>
      <c r="D78"/>
      <c r="E78" s="55"/>
      <c r="G78"/>
      <c r="H78"/>
      <c r="I78"/>
    </row>
    <row r="79" spans="1:9" ht="15" customHeight="1">
      <c r="A79"/>
      <c r="D79"/>
      <c r="E79" s="55"/>
      <c r="G79"/>
      <c r="H79"/>
      <c r="I79"/>
    </row>
    <row r="80" spans="1:9" ht="15" customHeight="1">
      <c r="A80"/>
      <c r="D80"/>
      <c r="E80" s="55"/>
      <c r="G80"/>
      <c r="H80"/>
      <c r="I80"/>
    </row>
    <row r="81" spans="1:9" ht="15" customHeight="1">
      <c r="A81"/>
      <c r="D81"/>
      <c r="E81" s="55"/>
      <c r="G81"/>
      <c r="H81"/>
      <c r="I81"/>
    </row>
    <row r="82" spans="1:9" ht="15" customHeight="1">
      <c r="A82"/>
      <c r="D82"/>
      <c r="E82" s="55"/>
      <c r="G82"/>
      <c r="H82"/>
      <c r="I82"/>
    </row>
    <row r="83" spans="1:9" ht="15" customHeight="1">
      <c r="A83"/>
      <c r="D83"/>
      <c r="E83" s="55"/>
      <c r="G83"/>
      <c r="H83"/>
      <c r="I83"/>
    </row>
    <row r="84" spans="1:9" ht="15" customHeight="1">
      <c r="A84"/>
      <c r="D84"/>
      <c r="E84" s="55"/>
      <c r="G84"/>
      <c r="H84"/>
      <c r="I84"/>
    </row>
    <row r="85" spans="1:9" ht="15" customHeight="1">
      <c r="A85"/>
      <c r="D85"/>
      <c r="E85" s="55"/>
      <c r="G85"/>
      <c r="H85"/>
      <c r="I85"/>
    </row>
    <row r="86" spans="1:9" ht="15" customHeight="1">
      <c r="A86"/>
      <c r="D86"/>
      <c r="E86" s="55"/>
      <c r="G86"/>
      <c r="H86"/>
      <c r="I86"/>
    </row>
    <row r="87" spans="1:9" ht="15" customHeight="1">
      <c r="A87"/>
      <c r="D87"/>
      <c r="E87" s="55"/>
      <c r="G87"/>
      <c r="H87"/>
      <c r="I87"/>
    </row>
    <row r="88" spans="1:9" ht="15" customHeight="1">
      <c r="A88"/>
      <c r="D88"/>
      <c r="E88" s="55"/>
      <c r="G88"/>
      <c r="H88"/>
      <c r="I88"/>
    </row>
    <row r="89" spans="1:9" ht="15" customHeight="1">
      <c r="A89"/>
      <c r="D89"/>
      <c r="E89" s="55"/>
      <c r="G89"/>
      <c r="H89"/>
      <c r="I89"/>
    </row>
    <row r="90" spans="1:9" ht="15" customHeight="1">
      <c r="A90"/>
      <c r="D90"/>
      <c r="E90" s="55"/>
      <c r="G90"/>
      <c r="H90"/>
      <c r="I90"/>
    </row>
    <row r="91" spans="1:9" ht="15" customHeight="1">
      <c r="A91"/>
      <c r="D91"/>
      <c r="E91" s="55"/>
      <c r="G91"/>
      <c r="H91"/>
      <c r="I91"/>
    </row>
    <row r="92" spans="1:9" ht="15" customHeight="1">
      <c r="A92"/>
      <c r="D92"/>
      <c r="E92" s="55"/>
      <c r="G92"/>
      <c r="H92"/>
      <c r="I92"/>
    </row>
    <row r="93" spans="1:9" ht="15" customHeight="1">
      <c r="A93"/>
      <c r="D93"/>
      <c r="E93" s="55"/>
      <c r="G93"/>
      <c r="H93"/>
      <c r="I93"/>
    </row>
    <row r="94" spans="1:9" ht="15" customHeight="1">
      <c r="A94"/>
      <c r="D94"/>
      <c r="E94" s="55"/>
      <c r="G94"/>
      <c r="H94"/>
      <c r="I94"/>
    </row>
    <row r="95" spans="1:9" ht="15" customHeight="1">
      <c r="A95"/>
      <c r="D95"/>
      <c r="E95" s="55"/>
      <c r="G95"/>
      <c r="H95"/>
      <c r="I95"/>
    </row>
    <row r="96" spans="1:9" ht="15" customHeight="1">
      <c r="A96"/>
      <c r="D96"/>
      <c r="E96" s="55"/>
      <c r="G96"/>
      <c r="H96"/>
      <c r="I96"/>
    </row>
    <row r="97" spans="1:9" ht="15" customHeight="1">
      <c r="A97"/>
      <c r="D97"/>
      <c r="E97" s="55"/>
      <c r="G97"/>
      <c r="H97"/>
      <c r="I97"/>
    </row>
    <row r="98" spans="1:9" ht="15" customHeight="1">
      <c r="A98"/>
      <c r="D98"/>
      <c r="E98" s="55"/>
      <c r="G98"/>
      <c r="H98"/>
      <c r="I98"/>
    </row>
    <row r="99" spans="1:9" ht="15" customHeight="1">
      <c r="A99"/>
      <c r="D99"/>
      <c r="E99" s="55"/>
      <c r="G99"/>
      <c r="H99"/>
      <c r="I99"/>
    </row>
    <row r="100" spans="1:9" ht="15" customHeight="1">
      <c r="A100"/>
      <c r="D100"/>
      <c r="E100" s="55"/>
      <c r="G100"/>
      <c r="H100"/>
      <c r="I100"/>
    </row>
    <row r="101" spans="1:9" ht="15" customHeight="1">
      <c r="A101"/>
      <c r="D101"/>
      <c r="E101" s="55"/>
      <c r="G101"/>
      <c r="H101"/>
      <c r="I101"/>
    </row>
    <row r="102" spans="1:9" ht="15" customHeight="1">
      <c r="A102"/>
      <c r="D102"/>
      <c r="E102" s="55"/>
      <c r="G102"/>
      <c r="H102"/>
      <c r="I102"/>
    </row>
    <row r="103" spans="1:9" ht="15" customHeight="1">
      <c r="A103"/>
      <c r="D103"/>
      <c r="E103" s="55"/>
      <c r="G103"/>
      <c r="H103"/>
      <c r="I103"/>
    </row>
    <row r="104" spans="1:9" ht="15" customHeight="1">
      <c r="A104"/>
      <c r="D104"/>
      <c r="E104" s="55"/>
      <c r="G104"/>
      <c r="H104"/>
      <c r="I104"/>
    </row>
    <row r="105" spans="1:9" ht="15" customHeight="1">
      <c r="A105"/>
      <c r="D105"/>
      <c r="E105" s="55"/>
      <c r="G105"/>
      <c r="H105"/>
      <c r="I105"/>
    </row>
    <row r="106" spans="1:9" ht="15" customHeight="1">
      <c r="A106"/>
      <c r="D106"/>
      <c r="E106" s="55"/>
      <c r="G106"/>
      <c r="H106"/>
      <c r="I106"/>
    </row>
    <row r="107" spans="1:9" ht="15" customHeight="1">
      <c r="A107"/>
      <c r="D107"/>
      <c r="E107" s="55"/>
      <c r="G107"/>
      <c r="H107"/>
      <c r="I107"/>
    </row>
    <row r="108" spans="1:9" ht="15" customHeight="1">
      <c r="A108"/>
      <c r="D108"/>
      <c r="E108" s="55"/>
      <c r="G108"/>
      <c r="H108"/>
      <c r="I108"/>
    </row>
    <row r="109" spans="1:9" ht="15" customHeight="1">
      <c r="A109"/>
      <c r="D109"/>
      <c r="E109" s="55"/>
      <c r="G109"/>
      <c r="H109"/>
      <c r="I109"/>
    </row>
    <row r="110" spans="1:9" ht="15" customHeight="1">
      <c r="A110"/>
      <c r="D110"/>
      <c r="E110" s="55"/>
      <c r="G110"/>
      <c r="H110"/>
      <c r="I110"/>
    </row>
    <row r="111" spans="1:9" ht="15" customHeight="1">
      <c r="A111"/>
      <c r="D111"/>
      <c r="E111" s="55"/>
      <c r="G111"/>
      <c r="H111"/>
      <c r="I111"/>
    </row>
    <row r="112" spans="1:9" ht="15" customHeight="1">
      <c r="A112"/>
      <c r="D112"/>
      <c r="E112" s="55"/>
      <c r="G112"/>
      <c r="H112"/>
      <c r="I112"/>
    </row>
    <row r="113" spans="1:9" ht="15" customHeight="1">
      <c r="A113"/>
      <c r="D113"/>
      <c r="E113" s="55"/>
      <c r="G113"/>
      <c r="H113"/>
      <c r="I113"/>
    </row>
    <row r="114" spans="1:9" ht="15" customHeight="1">
      <c r="A114"/>
      <c r="D114"/>
      <c r="E114" s="55"/>
      <c r="G114"/>
      <c r="H114"/>
      <c r="I114"/>
    </row>
    <row r="115" spans="1:9" ht="15" customHeight="1">
      <c r="A115"/>
      <c r="D115"/>
      <c r="E115" s="55"/>
      <c r="G115"/>
      <c r="H115"/>
      <c r="I115"/>
    </row>
    <row r="116" spans="1:9" ht="15" customHeight="1">
      <c r="A116"/>
      <c r="D116"/>
      <c r="E116" s="55"/>
      <c r="G116"/>
      <c r="H116"/>
      <c r="I116"/>
    </row>
    <row r="117" spans="1:9" ht="15" customHeight="1">
      <c r="A117"/>
      <c r="D117"/>
      <c r="E117" s="55"/>
      <c r="G117"/>
      <c r="H117"/>
      <c r="I117"/>
    </row>
    <row r="118" spans="1:9" ht="15" customHeight="1">
      <c r="A118"/>
      <c r="D118"/>
      <c r="E118" s="55"/>
      <c r="G118"/>
      <c r="H118"/>
      <c r="I118"/>
    </row>
    <row r="119" spans="1:9" ht="15" customHeight="1">
      <c r="A119"/>
      <c r="D119"/>
      <c r="E119" s="55"/>
      <c r="G119"/>
      <c r="H119"/>
      <c r="I119"/>
    </row>
    <row r="120" spans="1:9" ht="15" customHeight="1">
      <c r="A120"/>
      <c r="D120"/>
      <c r="E120" s="55"/>
      <c r="G120"/>
      <c r="H120"/>
      <c r="I120"/>
    </row>
    <row r="121" spans="1:9" ht="15" customHeight="1">
      <c r="A121"/>
      <c r="D121"/>
      <c r="E121" s="55"/>
      <c r="G121"/>
      <c r="H121"/>
      <c r="I121"/>
    </row>
    <row r="122" spans="1:9" ht="15" customHeight="1">
      <c r="A122"/>
      <c r="D122"/>
      <c r="E122" s="55"/>
      <c r="G122"/>
      <c r="H122"/>
      <c r="I122"/>
    </row>
    <row r="123" spans="1:9" ht="15" customHeight="1">
      <c r="A123"/>
      <c r="D123"/>
      <c r="E123" s="55"/>
      <c r="G123"/>
      <c r="H123"/>
      <c r="I123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autoFilter ref="A3:I13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55" customWidth="1"/>
    <col min="3" max="3" width="22.8515625" style="55" customWidth="1"/>
    <col min="4" max="4" width="10.140625" style="2" customWidth="1"/>
    <col min="5" max="5" width="33.8515625" style="56" customWidth="1"/>
    <col min="6" max="6" width="10.140625" style="2" customWidth="1"/>
    <col min="7" max="9" width="10.140625" style="1" customWidth="1"/>
  </cols>
  <sheetData>
    <row r="1" spans="1:9" ht="24.7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>
      <c r="A2" s="75" t="s">
        <v>13</v>
      </c>
      <c r="B2" s="75"/>
      <c r="C2" s="75"/>
      <c r="D2" s="75"/>
      <c r="E2" s="75"/>
      <c r="F2" s="75"/>
      <c r="G2" s="75"/>
      <c r="H2" s="3" t="s">
        <v>0</v>
      </c>
      <c r="I2" s="4">
        <v>6.3</v>
      </c>
    </row>
    <row r="3" spans="1:9" ht="37.5" customHeight="1">
      <c r="A3" s="5" t="s">
        <v>1</v>
      </c>
      <c r="B3" s="57" t="s">
        <v>2</v>
      </c>
      <c r="C3" s="58" t="s">
        <v>3</v>
      </c>
      <c r="D3" s="7" t="s">
        <v>4</v>
      </c>
      <c r="E3" s="51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68">
        <v>1</v>
      </c>
      <c r="B4" s="69" t="s">
        <v>218</v>
      </c>
      <c r="C4" s="69" t="s">
        <v>219</v>
      </c>
      <c r="D4" s="70" t="s">
        <v>237</v>
      </c>
      <c r="E4" s="69" t="s">
        <v>11</v>
      </c>
      <c r="F4" s="71">
        <v>0.017013888888888887</v>
      </c>
      <c r="G4" s="72" t="str">
        <f>TEXT(INT((HOUR(F4)*3600+MINUTE(F4)*60+SECOND(F4))/$I$2/60),"0")&amp;"."&amp;TEXT(MOD((HOUR(F4)*3600+MINUTE(F4)*60+SECOND(F4))/$I$2,60),"00")&amp;"/km"</f>
        <v>3.53/km</v>
      </c>
      <c r="H4" s="73">
        <f>F4-$F$4</f>
        <v>0</v>
      </c>
      <c r="I4" s="73">
        <f>F4-INDEX($F$4:$F$1056,MATCH(D4,$D$4:$D$1056,0))</f>
        <v>0</v>
      </c>
    </row>
    <row r="5" spans="1:9" s="12" customFormat="1" ht="15" customHeight="1">
      <c r="A5" s="22">
        <v>2</v>
      </c>
      <c r="B5" s="62" t="s">
        <v>220</v>
      </c>
      <c r="C5" s="62" t="s">
        <v>221</v>
      </c>
      <c r="D5" s="63" t="s">
        <v>238</v>
      </c>
      <c r="E5" s="62" t="s">
        <v>144</v>
      </c>
      <c r="F5" s="66">
        <v>0.01758101851851852</v>
      </c>
      <c r="G5" s="24" t="str">
        <f>TEXT(INT((HOUR(F5)*3600+MINUTE(F5)*60+SECOND(F5))/$I$2/60),"0")&amp;"."&amp;TEXT(MOD((HOUR(F5)*3600+MINUTE(F5)*60+SECOND(F5))/$I$2,60),"00")&amp;"/km"</f>
        <v>4.01/km</v>
      </c>
      <c r="H5" s="25">
        <f>F5-$F$4</f>
        <v>0.0005671296296296327</v>
      </c>
      <c r="I5" s="25">
        <f>F5-INDEX($F$4:$F$1056,MATCH(D5,$D$4:$D$1056,0))</f>
        <v>0</v>
      </c>
    </row>
    <row r="6" spans="1:9" s="12" customFormat="1" ht="15" customHeight="1">
      <c r="A6" s="22">
        <v>3</v>
      </c>
      <c r="B6" s="62" t="s">
        <v>222</v>
      </c>
      <c r="C6" s="62" t="s">
        <v>223</v>
      </c>
      <c r="D6" s="63" t="s">
        <v>237</v>
      </c>
      <c r="E6" s="62" t="s">
        <v>136</v>
      </c>
      <c r="F6" s="66">
        <v>0.018055555555555557</v>
      </c>
      <c r="G6" s="24" t="str">
        <f>TEXT(INT((HOUR(F6)*3600+MINUTE(F6)*60+SECOND(F6))/$I$2/60),"0")&amp;"."&amp;TEXT(MOD((HOUR(F6)*3600+MINUTE(F6)*60+SECOND(F6))/$I$2,60),"00")&amp;"/km"</f>
        <v>4.08/km</v>
      </c>
      <c r="H6" s="25">
        <f>F6-$F$4</f>
        <v>0.00104166666666667</v>
      </c>
      <c r="I6" s="25">
        <f>F6-INDEX($F$4:$F$1056,MATCH(D6,$D$4:$D$1056,0))</f>
        <v>0.00104166666666667</v>
      </c>
    </row>
    <row r="7" spans="1:9" ht="15" customHeight="1">
      <c r="A7" s="22">
        <v>4</v>
      </c>
      <c r="B7" s="62" t="s">
        <v>224</v>
      </c>
      <c r="C7" s="62" t="s">
        <v>225</v>
      </c>
      <c r="D7" s="63" t="s">
        <v>237</v>
      </c>
      <c r="E7" s="62" t="s">
        <v>137</v>
      </c>
      <c r="F7" s="66">
        <v>0.02</v>
      </c>
      <c r="G7" s="24" t="str">
        <f aca="true" t="shared" si="0" ref="G7:G13">TEXT(INT((HOUR(F7)*3600+MINUTE(F7)*60+SECOND(F7))/$I$2/60),"0")&amp;"."&amp;TEXT(MOD((HOUR(F7)*3600+MINUTE(F7)*60+SECOND(F7))/$I$2,60),"00")&amp;"/km"</f>
        <v>4.34/km</v>
      </c>
      <c r="H7" s="25">
        <f aca="true" t="shared" si="1" ref="H7:H13">F7-$F$4</f>
        <v>0.002986111111111113</v>
      </c>
      <c r="I7" s="25">
        <f aca="true" t="shared" si="2" ref="I7:I13">F7-INDEX($F$4:$F$1056,MATCH(D7,$D$4:$D$1056,0))</f>
        <v>0.002986111111111113</v>
      </c>
    </row>
    <row r="8" spans="1:9" ht="15" customHeight="1">
      <c r="A8" s="22">
        <v>5</v>
      </c>
      <c r="B8" s="62" t="s">
        <v>226</v>
      </c>
      <c r="C8" s="62" t="s">
        <v>219</v>
      </c>
      <c r="D8" s="63" t="s">
        <v>238</v>
      </c>
      <c r="E8" s="62" t="s">
        <v>239</v>
      </c>
      <c r="F8" s="66">
        <v>0.020335648148148148</v>
      </c>
      <c r="G8" s="24" t="str">
        <f t="shared" si="0"/>
        <v>4.39/km</v>
      </c>
      <c r="H8" s="25">
        <f t="shared" si="1"/>
        <v>0.0033217592592592604</v>
      </c>
      <c r="I8" s="25">
        <f t="shared" si="2"/>
        <v>0.0027546296296296277</v>
      </c>
    </row>
    <row r="9" spans="1:9" ht="15" customHeight="1">
      <c r="A9" s="22">
        <v>6</v>
      </c>
      <c r="B9" s="62" t="s">
        <v>227</v>
      </c>
      <c r="C9" s="62" t="s">
        <v>228</v>
      </c>
      <c r="D9" s="63" t="s">
        <v>238</v>
      </c>
      <c r="E9" s="62" t="s">
        <v>133</v>
      </c>
      <c r="F9" s="66">
        <v>0.02101851851851852</v>
      </c>
      <c r="G9" s="24" t="str">
        <f t="shared" si="0"/>
        <v>4.48/km</v>
      </c>
      <c r="H9" s="25">
        <f t="shared" si="1"/>
        <v>0.004004629629629632</v>
      </c>
      <c r="I9" s="25">
        <f t="shared" si="2"/>
        <v>0.0034374999999999996</v>
      </c>
    </row>
    <row r="10" spans="1:9" ht="15" customHeight="1">
      <c r="A10" s="22">
        <v>7</v>
      </c>
      <c r="B10" s="62" t="s">
        <v>229</v>
      </c>
      <c r="C10" s="62" t="s">
        <v>230</v>
      </c>
      <c r="D10" s="63" t="s">
        <v>238</v>
      </c>
      <c r="E10" s="62" t="s">
        <v>240</v>
      </c>
      <c r="F10" s="66">
        <v>0.02152777777777778</v>
      </c>
      <c r="G10" s="24" t="str">
        <f t="shared" si="0"/>
        <v>4.55/km</v>
      </c>
      <c r="H10" s="25">
        <f t="shared" si="1"/>
        <v>0.004513888888888894</v>
      </c>
      <c r="I10" s="25">
        <f t="shared" si="2"/>
        <v>0.003946759259259261</v>
      </c>
    </row>
    <row r="11" spans="1:9" ht="15" customHeight="1">
      <c r="A11" s="22">
        <v>8</v>
      </c>
      <c r="B11" s="62" t="s">
        <v>231</v>
      </c>
      <c r="C11" s="62" t="s">
        <v>232</v>
      </c>
      <c r="D11" s="63" t="s">
        <v>238</v>
      </c>
      <c r="E11" s="62" t="s">
        <v>144</v>
      </c>
      <c r="F11" s="66">
        <v>0.022129629629629628</v>
      </c>
      <c r="G11" s="24" t="str">
        <f t="shared" si="0"/>
        <v>5.03/km</v>
      </c>
      <c r="H11" s="25">
        <f t="shared" si="1"/>
        <v>0.00511574074074074</v>
      </c>
      <c r="I11" s="25">
        <f t="shared" si="2"/>
        <v>0.0045486111111111074</v>
      </c>
    </row>
    <row r="12" spans="1:9" ht="15" customHeight="1">
      <c r="A12" s="22">
        <v>9</v>
      </c>
      <c r="B12" s="62" t="s">
        <v>233</v>
      </c>
      <c r="C12" s="62" t="s">
        <v>234</v>
      </c>
      <c r="D12" s="63" t="s">
        <v>237</v>
      </c>
      <c r="E12" s="62" t="s">
        <v>133</v>
      </c>
      <c r="F12" s="66">
        <v>0.022754629629629628</v>
      </c>
      <c r="G12" s="24" t="str">
        <f t="shared" si="0"/>
        <v>5.12/km</v>
      </c>
      <c r="H12" s="25">
        <f t="shared" si="1"/>
        <v>0.005740740740740741</v>
      </c>
      <c r="I12" s="25">
        <f t="shared" si="2"/>
        <v>0.005740740740740741</v>
      </c>
    </row>
    <row r="13" spans="1:9" ht="15" customHeight="1">
      <c r="A13" s="26">
        <v>10</v>
      </c>
      <c r="B13" s="64" t="s">
        <v>235</v>
      </c>
      <c r="C13" s="64" t="s">
        <v>236</v>
      </c>
      <c r="D13" s="65" t="s">
        <v>237</v>
      </c>
      <c r="E13" s="64" t="s">
        <v>137</v>
      </c>
      <c r="F13" s="67">
        <v>0.023541666666666666</v>
      </c>
      <c r="G13" s="28" t="str">
        <f t="shared" si="0"/>
        <v>5.23/km</v>
      </c>
      <c r="H13" s="29">
        <f t="shared" si="1"/>
        <v>0.006527777777777778</v>
      </c>
      <c r="I13" s="29">
        <f t="shared" si="2"/>
        <v>0.006527777777777778</v>
      </c>
    </row>
    <row r="14" spans="1:9" ht="15" customHeight="1">
      <c r="A14"/>
      <c r="E14" s="55"/>
      <c r="G14"/>
      <c r="H14"/>
      <c r="I14"/>
    </row>
    <row r="15" spans="1:9" ht="15" customHeight="1">
      <c r="A15"/>
      <c r="E15" s="55"/>
      <c r="G15"/>
      <c r="H15"/>
      <c r="I15"/>
    </row>
    <row r="16" spans="1:9" ht="15" customHeight="1">
      <c r="A16"/>
      <c r="E16" s="55"/>
      <c r="G16"/>
      <c r="H16"/>
      <c r="I16"/>
    </row>
    <row r="17" spans="1:9" ht="15" customHeight="1">
      <c r="A17"/>
      <c r="E17" s="55"/>
      <c r="G17"/>
      <c r="H17"/>
      <c r="I17"/>
    </row>
    <row r="18" spans="1:9" ht="15" customHeight="1">
      <c r="A18"/>
      <c r="E18" s="55"/>
      <c r="G18"/>
      <c r="H18"/>
      <c r="I18"/>
    </row>
    <row r="19" spans="1:9" ht="15" customHeight="1">
      <c r="A19"/>
      <c r="E19" s="55"/>
      <c r="G19"/>
      <c r="H19"/>
      <c r="I19"/>
    </row>
    <row r="20" spans="1:9" ht="15" customHeight="1">
      <c r="A20"/>
      <c r="E20" s="55"/>
      <c r="G20"/>
      <c r="H20"/>
      <c r="I20"/>
    </row>
    <row r="21" spans="1:9" ht="15" customHeight="1">
      <c r="A21"/>
      <c r="E21" s="55"/>
      <c r="G21"/>
      <c r="H21"/>
      <c r="I21"/>
    </row>
    <row r="22" spans="1:9" ht="15" customHeight="1">
      <c r="A22"/>
      <c r="E22" s="55"/>
      <c r="G22"/>
      <c r="H22"/>
      <c r="I22"/>
    </row>
    <row r="23" spans="1:9" ht="15" customHeight="1">
      <c r="A23"/>
      <c r="E23" s="55"/>
      <c r="G23"/>
      <c r="H23"/>
      <c r="I23"/>
    </row>
    <row r="24" spans="1:9" ht="15" customHeight="1">
      <c r="A24"/>
      <c r="E24" s="55"/>
      <c r="G24"/>
      <c r="H24"/>
      <c r="I24"/>
    </row>
    <row r="25" spans="1:9" ht="15" customHeight="1">
      <c r="A25"/>
      <c r="E25" s="55"/>
      <c r="G25"/>
      <c r="H25"/>
      <c r="I25"/>
    </row>
    <row r="26" spans="1:9" ht="15" customHeight="1">
      <c r="A26"/>
      <c r="E26" s="55"/>
      <c r="G26"/>
      <c r="H26"/>
      <c r="I26"/>
    </row>
    <row r="27" spans="1:9" ht="15" customHeight="1">
      <c r="A27"/>
      <c r="E27" s="55"/>
      <c r="G27"/>
      <c r="H27"/>
      <c r="I27"/>
    </row>
    <row r="28" spans="1:9" ht="15" customHeight="1">
      <c r="A28"/>
      <c r="E28" s="55"/>
      <c r="G28"/>
      <c r="H28"/>
      <c r="I28"/>
    </row>
    <row r="29" spans="1:9" ht="15" customHeight="1">
      <c r="A29"/>
      <c r="E29" s="55"/>
      <c r="G29"/>
      <c r="H29"/>
      <c r="I29"/>
    </row>
    <row r="30" spans="1:9" ht="15" customHeight="1">
      <c r="A30"/>
      <c r="E30" s="55"/>
      <c r="G30"/>
      <c r="H30"/>
      <c r="I30"/>
    </row>
    <row r="31" spans="1:9" ht="15" customHeight="1">
      <c r="A31"/>
      <c r="E31" s="55"/>
      <c r="G31"/>
      <c r="H31"/>
      <c r="I31"/>
    </row>
    <row r="32" spans="1:9" ht="15" customHeight="1">
      <c r="A32"/>
      <c r="E32" s="55"/>
      <c r="G32"/>
      <c r="H32"/>
      <c r="I32"/>
    </row>
    <row r="33" spans="1:9" ht="15" customHeight="1">
      <c r="A33"/>
      <c r="E33" s="55"/>
      <c r="G33"/>
      <c r="H33"/>
      <c r="I33"/>
    </row>
    <row r="34" spans="1:9" ht="15" customHeight="1">
      <c r="A34"/>
      <c r="E34" s="55"/>
      <c r="G34"/>
      <c r="H34"/>
      <c r="I34"/>
    </row>
    <row r="35" spans="1:9" ht="15" customHeight="1">
      <c r="A35"/>
      <c r="E35" s="55"/>
      <c r="G35"/>
      <c r="H35"/>
      <c r="I35"/>
    </row>
    <row r="36" spans="1:9" ht="15" customHeight="1">
      <c r="A36"/>
      <c r="E36" s="55"/>
      <c r="G36"/>
      <c r="H36"/>
      <c r="I36"/>
    </row>
    <row r="37" spans="1:9" ht="15" customHeight="1">
      <c r="A37"/>
      <c r="E37" s="55"/>
      <c r="G37"/>
      <c r="H37"/>
      <c r="I37"/>
    </row>
    <row r="38" spans="1:9" ht="15" customHeight="1">
      <c r="A38"/>
      <c r="E38" s="55"/>
      <c r="G38"/>
      <c r="H38"/>
      <c r="I38"/>
    </row>
    <row r="39" spans="1:9" ht="15" customHeight="1">
      <c r="A39"/>
      <c r="E39" s="55"/>
      <c r="G39"/>
      <c r="H39"/>
      <c r="I39"/>
    </row>
    <row r="40" spans="1:9" ht="15" customHeight="1">
      <c r="A40"/>
      <c r="E40" s="55"/>
      <c r="G40"/>
      <c r="H40"/>
      <c r="I40"/>
    </row>
    <row r="41" spans="1:9" ht="15" customHeight="1">
      <c r="A41"/>
      <c r="E41" s="55"/>
      <c r="G41"/>
      <c r="H41"/>
      <c r="I41"/>
    </row>
    <row r="42" spans="1:9" ht="15" customHeight="1">
      <c r="A42"/>
      <c r="E42" s="55"/>
      <c r="G42"/>
      <c r="H42"/>
      <c r="I42"/>
    </row>
    <row r="43" spans="1:9" ht="15" customHeight="1">
      <c r="A43"/>
      <c r="E43" s="55"/>
      <c r="G43"/>
      <c r="H43"/>
      <c r="I43"/>
    </row>
    <row r="44" spans="1:9" ht="15" customHeight="1">
      <c r="A44"/>
      <c r="E44" s="55"/>
      <c r="G44"/>
      <c r="H44"/>
      <c r="I44"/>
    </row>
    <row r="45" spans="1:9" ht="15" customHeight="1">
      <c r="A45"/>
      <c r="E45" s="55"/>
      <c r="G45"/>
      <c r="H45"/>
      <c r="I45"/>
    </row>
    <row r="46" spans="1:9" ht="15" customHeight="1">
      <c r="A46"/>
      <c r="E46" s="55"/>
      <c r="G46"/>
      <c r="H46"/>
      <c r="I46"/>
    </row>
    <row r="47" spans="1:9" ht="15" customHeight="1">
      <c r="A47"/>
      <c r="E47" s="55"/>
      <c r="G47"/>
      <c r="H47"/>
      <c r="I47"/>
    </row>
    <row r="48" spans="1:9" ht="15" customHeight="1">
      <c r="A48"/>
      <c r="E48" s="55"/>
      <c r="G48"/>
      <c r="H48"/>
      <c r="I48"/>
    </row>
    <row r="49" spans="1:9" ht="15" customHeight="1">
      <c r="A49"/>
      <c r="E49" s="55"/>
      <c r="G49"/>
      <c r="H49"/>
      <c r="I49"/>
    </row>
    <row r="50" spans="1:9" ht="15" customHeight="1">
      <c r="A50"/>
      <c r="E50" s="55"/>
      <c r="G50"/>
      <c r="H50"/>
      <c r="I50"/>
    </row>
    <row r="51" spans="1:9" ht="15" customHeight="1">
      <c r="A51"/>
      <c r="E51" s="55"/>
      <c r="G51"/>
      <c r="H51"/>
      <c r="I51"/>
    </row>
    <row r="52" spans="1:9" ht="15" customHeight="1">
      <c r="A52"/>
      <c r="E52" s="55"/>
      <c r="G52"/>
      <c r="H52"/>
      <c r="I52"/>
    </row>
    <row r="53" spans="1:9" ht="15" customHeight="1">
      <c r="A53"/>
      <c r="E53" s="55"/>
      <c r="G53"/>
      <c r="H53"/>
      <c r="I53"/>
    </row>
    <row r="54" spans="1:9" ht="15" customHeight="1">
      <c r="A54"/>
      <c r="E54" s="55"/>
      <c r="G54"/>
      <c r="H54"/>
      <c r="I54"/>
    </row>
    <row r="55" spans="1:9" ht="15" customHeight="1">
      <c r="A55"/>
      <c r="E55" s="55"/>
      <c r="G55"/>
      <c r="H55"/>
      <c r="I55"/>
    </row>
    <row r="56" spans="1:9" ht="15" customHeight="1">
      <c r="A56"/>
      <c r="E56" s="55"/>
      <c r="G56"/>
      <c r="H56"/>
      <c r="I56"/>
    </row>
    <row r="57" spans="1:9" ht="15" customHeight="1">
      <c r="A57"/>
      <c r="E57" s="55"/>
      <c r="G57"/>
      <c r="H57"/>
      <c r="I57"/>
    </row>
    <row r="58" spans="1:9" ht="15" customHeight="1">
      <c r="A58"/>
      <c r="E58" s="55"/>
      <c r="G58"/>
      <c r="H58"/>
      <c r="I58"/>
    </row>
    <row r="59" spans="1:9" ht="15" customHeight="1">
      <c r="A59"/>
      <c r="E59" s="55"/>
      <c r="G59"/>
      <c r="H59"/>
      <c r="I59"/>
    </row>
    <row r="60" spans="1:9" ht="15" customHeight="1">
      <c r="A60"/>
      <c r="E60" s="55"/>
      <c r="G60"/>
      <c r="H60"/>
      <c r="I60"/>
    </row>
    <row r="61" spans="1:9" ht="15" customHeight="1">
      <c r="A61"/>
      <c r="E61" s="55"/>
      <c r="G61"/>
      <c r="H61"/>
      <c r="I61"/>
    </row>
    <row r="62" spans="1:9" ht="15" customHeight="1">
      <c r="A62"/>
      <c r="E62" s="55"/>
      <c r="G62"/>
      <c r="H62"/>
      <c r="I62"/>
    </row>
    <row r="63" spans="1:9" ht="15" customHeight="1">
      <c r="A63"/>
      <c r="E63" s="55"/>
      <c r="G63"/>
      <c r="H63"/>
      <c r="I63"/>
    </row>
    <row r="64" spans="1:9" ht="15" customHeight="1">
      <c r="A64"/>
      <c r="E64" s="55"/>
      <c r="G64"/>
      <c r="H64"/>
      <c r="I64"/>
    </row>
    <row r="65" spans="1:9" ht="15" customHeight="1">
      <c r="A65"/>
      <c r="E65" s="55"/>
      <c r="G65"/>
      <c r="H65"/>
      <c r="I65"/>
    </row>
    <row r="66" spans="1:9" ht="15" customHeight="1">
      <c r="A66"/>
      <c r="E66" s="55"/>
      <c r="G66"/>
      <c r="H66"/>
      <c r="I66"/>
    </row>
    <row r="67" spans="1:9" ht="15" customHeight="1">
      <c r="A67"/>
      <c r="E67" s="55"/>
      <c r="G67"/>
      <c r="H67"/>
      <c r="I67"/>
    </row>
    <row r="68" spans="1:9" ht="15" customHeight="1">
      <c r="A68"/>
      <c r="E68" s="55"/>
      <c r="G68"/>
      <c r="H68"/>
      <c r="I68"/>
    </row>
    <row r="69" spans="1:9" ht="15" customHeight="1">
      <c r="A69"/>
      <c r="E69" s="55"/>
      <c r="G69"/>
      <c r="H69"/>
      <c r="I69"/>
    </row>
    <row r="70" spans="1:9" ht="15" customHeight="1">
      <c r="A70"/>
      <c r="E70" s="55"/>
      <c r="G70"/>
      <c r="H70"/>
      <c r="I70"/>
    </row>
    <row r="71" spans="1:9" ht="15" customHeight="1">
      <c r="A71"/>
      <c r="E71" s="55"/>
      <c r="G71"/>
      <c r="H71"/>
      <c r="I71"/>
    </row>
    <row r="72" spans="1:9" ht="15" customHeight="1">
      <c r="A72"/>
      <c r="E72" s="55"/>
      <c r="G72"/>
      <c r="H72"/>
      <c r="I72"/>
    </row>
    <row r="73" spans="1:9" ht="15" customHeight="1">
      <c r="A73"/>
      <c r="E73" s="55"/>
      <c r="G73"/>
      <c r="H73"/>
      <c r="I73"/>
    </row>
    <row r="74" spans="1:9" ht="15" customHeight="1">
      <c r="A74"/>
      <c r="E74" s="55"/>
      <c r="G74"/>
      <c r="H74"/>
      <c r="I74"/>
    </row>
    <row r="75" spans="1:9" ht="15" customHeight="1">
      <c r="A75"/>
      <c r="E75" s="55"/>
      <c r="G75"/>
      <c r="H75"/>
      <c r="I75"/>
    </row>
    <row r="76" spans="1:9" ht="15" customHeight="1">
      <c r="A76"/>
      <c r="E76" s="55"/>
      <c r="G76"/>
      <c r="H76"/>
      <c r="I76"/>
    </row>
    <row r="77" spans="1:9" ht="15" customHeight="1">
      <c r="A77"/>
      <c r="E77" s="55"/>
      <c r="G77"/>
      <c r="H77"/>
      <c r="I77"/>
    </row>
    <row r="78" spans="1:9" ht="15" customHeight="1">
      <c r="A78"/>
      <c r="E78" s="55"/>
      <c r="G78"/>
      <c r="H78"/>
      <c r="I78"/>
    </row>
    <row r="79" spans="1:9" ht="15" customHeight="1">
      <c r="A79"/>
      <c r="E79" s="55"/>
      <c r="G79"/>
      <c r="H79"/>
      <c r="I79"/>
    </row>
    <row r="80" spans="1:9" ht="15" customHeight="1">
      <c r="A80"/>
      <c r="E80" s="55"/>
      <c r="G80"/>
      <c r="H80"/>
      <c r="I80"/>
    </row>
    <row r="81" spans="1:9" ht="15" customHeight="1">
      <c r="A81"/>
      <c r="E81" s="55"/>
      <c r="G81"/>
      <c r="H81"/>
      <c r="I81"/>
    </row>
    <row r="82" spans="1:9" ht="15" customHeight="1">
      <c r="A82"/>
      <c r="E82" s="55"/>
      <c r="G82"/>
      <c r="H82"/>
      <c r="I82"/>
    </row>
    <row r="83" spans="1:9" ht="15" customHeight="1">
      <c r="A83"/>
      <c r="E83" s="55"/>
      <c r="G83"/>
      <c r="H83"/>
      <c r="I83"/>
    </row>
    <row r="84" spans="1:9" ht="15" customHeight="1">
      <c r="A84"/>
      <c r="E84" s="55"/>
      <c r="G84"/>
      <c r="H84"/>
      <c r="I84"/>
    </row>
    <row r="85" spans="1:9" ht="15" customHeight="1">
      <c r="A85"/>
      <c r="E85" s="55"/>
      <c r="G85"/>
      <c r="H85"/>
      <c r="I85"/>
    </row>
    <row r="86" spans="1:9" ht="15" customHeight="1">
      <c r="A86"/>
      <c r="E86" s="55"/>
      <c r="G86"/>
      <c r="H86"/>
      <c r="I86"/>
    </row>
    <row r="87" spans="1:9" ht="15" customHeight="1">
      <c r="A87"/>
      <c r="E87" s="55"/>
      <c r="G87"/>
      <c r="H87"/>
      <c r="I87"/>
    </row>
    <row r="88" spans="1:9" ht="15" customHeight="1">
      <c r="A88"/>
      <c r="E88" s="55"/>
      <c r="G88"/>
      <c r="H88"/>
      <c r="I88"/>
    </row>
    <row r="89" spans="1:9" ht="15" customHeight="1">
      <c r="A89"/>
      <c r="E89" s="55"/>
      <c r="G89"/>
      <c r="H89"/>
      <c r="I89"/>
    </row>
    <row r="90" spans="1:9" ht="15" customHeight="1">
      <c r="A90"/>
      <c r="E90" s="55"/>
      <c r="G90"/>
      <c r="H90"/>
      <c r="I90"/>
    </row>
    <row r="91" spans="1:9" ht="15" customHeight="1">
      <c r="A91"/>
      <c r="E91" s="55"/>
      <c r="G91"/>
      <c r="H91"/>
      <c r="I91"/>
    </row>
    <row r="92" spans="1:9" ht="15" customHeight="1">
      <c r="A92"/>
      <c r="E92" s="55"/>
      <c r="G92"/>
      <c r="H92"/>
      <c r="I92"/>
    </row>
    <row r="93" spans="1:9" ht="15" customHeight="1">
      <c r="A93"/>
      <c r="E93" s="55"/>
      <c r="G93"/>
      <c r="H93"/>
      <c r="I93"/>
    </row>
    <row r="94" spans="1:9" ht="15" customHeight="1">
      <c r="A94"/>
      <c r="E94" s="55"/>
      <c r="G94"/>
      <c r="H94"/>
      <c r="I94"/>
    </row>
    <row r="95" spans="1:9" ht="15" customHeight="1">
      <c r="A95"/>
      <c r="E95" s="55"/>
      <c r="G95"/>
      <c r="H95"/>
      <c r="I95"/>
    </row>
    <row r="96" spans="1:9" ht="15" customHeight="1">
      <c r="A96"/>
      <c r="E96" s="55"/>
      <c r="G96"/>
      <c r="H96"/>
      <c r="I96"/>
    </row>
    <row r="97" spans="1:9" ht="15" customHeight="1">
      <c r="A97"/>
      <c r="E97" s="55"/>
      <c r="G97"/>
      <c r="H97"/>
      <c r="I97"/>
    </row>
    <row r="98" spans="1:9" ht="15" customHeight="1">
      <c r="A98"/>
      <c r="E98" s="55"/>
      <c r="G98"/>
      <c r="H98"/>
      <c r="I98"/>
    </row>
    <row r="99" spans="1:9" ht="15" customHeight="1">
      <c r="A99"/>
      <c r="E99" s="55"/>
      <c r="G99"/>
      <c r="H99"/>
      <c r="I99"/>
    </row>
    <row r="100" spans="1:9" ht="15" customHeight="1">
      <c r="A100"/>
      <c r="E100" s="55"/>
      <c r="G100"/>
      <c r="H100"/>
      <c r="I100"/>
    </row>
    <row r="101" spans="1:9" ht="15" customHeight="1">
      <c r="A101"/>
      <c r="E101" s="55"/>
      <c r="G101"/>
      <c r="H101"/>
      <c r="I101"/>
    </row>
    <row r="102" spans="1:9" ht="15" customHeight="1">
      <c r="A102"/>
      <c r="E102" s="55"/>
      <c r="G102"/>
      <c r="H102"/>
      <c r="I102"/>
    </row>
    <row r="103" spans="1:9" ht="15" customHeight="1">
      <c r="A103"/>
      <c r="E103" s="55"/>
      <c r="G103"/>
      <c r="H103"/>
      <c r="I103"/>
    </row>
    <row r="104" spans="1:9" ht="15" customHeight="1">
      <c r="A104"/>
      <c r="E104" s="55"/>
      <c r="G104"/>
      <c r="H104"/>
      <c r="I104"/>
    </row>
    <row r="105" spans="1:9" ht="15" customHeight="1">
      <c r="A105"/>
      <c r="E105" s="55"/>
      <c r="G105"/>
      <c r="H105"/>
      <c r="I105"/>
    </row>
    <row r="106" spans="1:9" ht="15" customHeight="1">
      <c r="A106"/>
      <c r="E106" s="55"/>
      <c r="G106"/>
      <c r="H106"/>
      <c r="I106"/>
    </row>
    <row r="107" spans="1:9" ht="15" customHeight="1">
      <c r="A107"/>
      <c r="E107" s="55"/>
      <c r="G107"/>
      <c r="H107"/>
      <c r="I107"/>
    </row>
    <row r="108" spans="1:9" ht="15" customHeight="1">
      <c r="A108"/>
      <c r="E108" s="55"/>
      <c r="G108"/>
      <c r="H108"/>
      <c r="I108"/>
    </row>
    <row r="109" spans="1:9" ht="15" customHeight="1">
      <c r="A109"/>
      <c r="E109" s="55"/>
      <c r="G109"/>
      <c r="H109"/>
      <c r="I109"/>
    </row>
    <row r="110" spans="1:9" ht="15" customHeight="1">
      <c r="A110"/>
      <c r="E110" s="55"/>
      <c r="G110"/>
      <c r="H110"/>
      <c r="I110"/>
    </row>
    <row r="111" spans="1:9" ht="15" customHeight="1">
      <c r="A111"/>
      <c r="E111" s="55"/>
      <c r="G111"/>
      <c r="H111"/>
      <c r="I111"/>
    </row>
    <row r="112" spans="1:9" ht="15" customHeight="1">
      <c r="A112"/>
      <c r="E112" s="55"/>
      <c r="G112"/>
      <c r="H112"/>
      <c r="I112"/>
    </row>
    <row r="113" spans="1:9" ht="15" customHeight="1">
      <c r="A113"/>
      <c r="E113" s="55"/>
      <c r="G113"/>
      <c r="H113"/>
      <c r="I113"/>
    </row>
    <row r="114" spans="1:9" ht="15" customHeight="1">
      <c r="A114"/>
      <c r="E114" s="55"/>
      <c r="G114"/>
      <c r="H114"/>
      <c r="I114"/>
    </row>
    <row r="115" spans="1:9" ht="15" customHeight="1">
      <c r="A115"/>
      <c r="E115" s="55"/>
      <c r="G115"/>
      <c r="H115"/>
      <c r="I115"/>
    </row>
    <row r="116" spans="1:9" ht="15" customHeight="1">
      <c r="A116"/>
      <c r="E116" s="55"/>
      <c r="G116"/>
      <c r="H116"/>
      <c r="I116"/>
    </row>
    <row r="117" spans="1:9" ht="15" customHeight="1">
      <c r="A117"/>
      <c r="E117" s="55"/>
      <c r="G117"/>
      <c r="H117"/>
      <c r="I117"/>
    </row>
    <row r="118" spans="1:9" ht="15" customHeight="1">
      <c r="A118"/>
      <c r="E118" s="55"/>
      <c r="G118"/>
      <c r="H118"/>
      <c r="I118"/>
    </row>
    <row r="119" spans="1:9" ht="15" customHeight="1">
      <c r="A119"/>
      <c r="E119" s="55"/>
      <c r="G119"/>
      <c r="H119"/>
      <c r="I119"/>
    </row>
    <row r="120" spans="1:9" ht="15" customHeight="1">
      <c r="A120"/>
      <c r="E120" s="55"/>
      <c r="G120"/>
      <c r="H120"/>
      <c r="I120"/>
    </row>
    <row r="121" spans="1:9" ht="15" customHeight="1">
      <c r="A121"/>
      <c r="E121" s="55"/>
      <c r="G121"/>
      <c r="H121"/>
      <c r="I121"/>
    </row>
    <row r="122" spans="1:9" ht="15" customHeight="1">
      <c r="A122"/>
      <c r="E122" s="55"/>
      <c r="G122"/>
      <c r="H122"/>
      <c r="I122"/>
    </row>
    <row r="123" spans="1:9" ht="15" customHeight="1">
      <c r="A123"/>
      <c r="E123" s="55"/>
      <c r="G123"/>
      <c r="H123"/>
      <c r="I123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autoFilter ref="A3:I13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2011-07-11T15:29:01Z</dcterms:created>
  <dcterms:modified xsi:type="dcterms:W3CDTF">2011-07-11T21:55:35Z</dcterms:modified>
  <cp:category/>
  <cp:version/>
  <cp:contentType/>
  <cp:contentStatus/>
</cp:coreProperties>
</file>