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firstSheet="1" activeTab="1"/>
  </bookViews>
  <sheets>
    <sheet name="Foglio2" sheetId="1" r:id="rId1"/>
    <sheet name="Città di Sutri" sheetId="2" r:id="rId2"/>
    <sheet name="SquadreCittà di Sutri" sheetId="3" r:id="rId3"/>
  </sheets>
  <definedNames>
    <definedName name="_xlnm._FilterDatabase" localSheetId="1" hidden="1">'Città di Sutri'!$A$3:$I$198</definedName>
    <definedName name="_xlnm._FilterDatabase" localSheetId="2" hidden="1">'SquadreCittà di Sutri'!$B$3:$D$32</definedName>
    <definedName name="km" localSheetId="2">'SquadreCittà di Sutri'!#REF!</definedName>
    <definedName name="km">'Città di Sutri'!#REF!</definedName>
    <definedName name="_xlnm.Print_Titles" localSheetId="1">'Città di Sutri'!$3:$3</definedName>
    <definedName name="_xlnm.Print_Titles" localSheetId="2">'SquadreCittà di Sutri'!$3:$3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<sst xmlns="http://schemas.openxmlformats.org/spreadsheetml/2006/main" count="1087" uniqueCount="546">
  <si>
    <t>EMANUELA</t>
  </si>
  <si>
    <t>MARIA</t>
  </si>
  <si>
    <t>BATTISTINI</t>
  </si>
  <si>
    <t>CERKAOUI</t>
  </si>
  <si>
    <t>A</t>
  </si>
  <si>
    <t>TRE MONTI</t>
  </si>
  <si>
    <t>B</t>
  </si>
  <si>
    <t>RCF ROMA</t>
  </si>
  <si>
    <t>ADDELAZIZ</t>
  </si>
  <si>
    <t>ANNA BABY RUNNER</t>
  </si>
  <si>
    <t>ATL.DI MARCO SPORT</t>
  </si>
  <si>
    <t>TASSOROTTI</t>
  </si>
  <si>
    <t>ATLETICA GONNESSA</t>
  </si>
  <si>
    <t>MOGGETTI</t>
  </si>
  <si>
    <t>NATALE</t>
  </si>
  <si>
    <t>D</t>
  </si>
  <si>
    <t>LIB.ORVIETO</t>
  </si>
  <si>
    <t>CIOCCOLINI</t>
  </si>
  <si>
    <t>C</t>
  </si>
  <si>
    <t>ERGO SPORT</t>
  </si>
  <si>
    <t>D'OTTAVIO</t>
  </si>
  <si>
    <t>ECOL.BAGNAIA</t>
  </si>
  <si>
    <t>PERNICI</t>
  </si>
  <si>
    <t>ATL.FALERIA</t>
  </si>
  <si>
    <t>PORCU</t>
  </si>
  <si>
    <t>DINA</t>
  </si>
  <si>
    <t>ROMA ROAD RUNNERS</t>
  </si>
  <si>
    <t>BASTIANINI</t>
  </si>
  <si>
    <t>BELLAVITA</t>
  </si>
  <si>
    <t>GREGO</t>
  </si>
  <si>
    <t>AIRONE TOLFA</t>
  </si>
  <si>
    <t>FAUCI</t>
  </si>
  <si>
    <t>GUITARRINI</t>
  </si>
  <si>
    <t>VAIRA</t>
  </si>
  <si>
    <t>MEO PATACCA</t>
  </si>
  <si>
    <t>SAVERI</t>
  </si>
  <si>
    <t>CECCHETTI</t>
  </si>
  <si>
    <t>OLIVI</t>
  </si>
  <si>
    <t>BORZACCHINI</t>
  </si>
  <si>
    <t>VITORCHIANO</t>
  </si>
  <si>
    <t>TARCISIO</t>
  </si>
  <si>
    <t>E</t>
  </si>
  <si>
    <t>MINUTO</t>
  </si>
  <si>
    <t>CALZINI</t>
  </si>
  <si>
    <t>SABATINI</t>
  </si>
  <si>
    <t>ATL.LA SBARRA</t>
  </si>
  <si>
    <t>IL CAMPANILE</t>
  </si>
  <si>
    <t>ISIDORI</t>
  </si>
  <si>
    <t>BRANDI</t>
  </si>
  <si>
    <t>RUN EVOLUTION</t>
  </si>
  <si>
    <t>F</t>
  </si>
  <si>
    <t>ANGUILLARA RUNNERS</t>
  </si>
  <si>
    <t>PAONE</t>
  </si>
  <si>
    <t>SS LAZIO</t>
  </si>
  <si>
    <t>AGOSTINI</t>
  </si>
  <si>
    <t>SCOTTI</t>
  </si>
  <si>
    <t>IVANO</t>
  </si>
  <si>
    <t>SARGOLINI</t>
  </si>
  <si>
    <t>SALSA</t>
  </si>
  <si>
    <t>OSTINI</t>
  </si>
  <si>
    <t>I</t>
  </si>
  <si>
    <t>BERTOLO</t>
  </si>
  <si>
    <t>MARCANTONI</t>
  </si>
  <si>
    <t>US ROMA '83</t>
  </si>
  <si>
    <t>KRZYZANOWSKA</t>
  </si>
  <si>
    <t>MARIOLA</t>
  </si>
  <si>
    <t>CAPITONI</t>
  </si>
  <si>
    <t>PIERI</t>
  </si>
  <si>
    <t>MILLEPIEDI</t>
  </si>
  <si>
    <t>SABBATUCCI</t>
  </si>
  <si>
    <t>LEPROTTI VILLA ADA</t>
  </si>
  <si>
    <t>GUGNETTO</t>
  </si>
  <si>
    <t>GS MARINA MILITARE</t>
  </si>
  <si>
    <t>PAGANO</t>
  </si>
  <si>
    <t>FERRI</t>
  </si>
  <si>
    <t>CSI VITERBO</t>
  </si>
  <si>
    <t>BRESCINI</t>
  </si>
  <si>
    <t>NAPPI</t>
  </si>
  <si>
    <t>GUADAGNINI</t>
  </si>
  <si>
    <t>LIBERATO</t>
  </si>
  <si>
    <t>SASSARA</t>
  </si>
  <si>
    <t>MARCELLI</t>
  </si>
  <si>
    <t>LIBERI PODISTI</t>
  </si>
  <si>
    <t xml:space="preserve">MANCA </t>
  </si>
  <si>
    <t>CAMPIDOGLIO</t>
  </si>
  <si>
    <t>MECARINI</t>
  </si>
  <si>
    <t>DIANA</t>
  </si>
  <si>
    <t>LANDOLFI</t>
  </si>
  <si>
    <t>ATL.MONTEFIASCONE</t>
  </si>
  <si>
    <t>BIGAGLI</t>
  </si>
  <si>
    <t>CORINTI</t>
  </si>
  <si>
    <t>CANEPINA</t>
  </si>
  <si>
    <t>MIGNOGNA</t>
  </si>
  <si>
    <t>L</t>
  </si>
  <si>
    <t>MONALDI</t>
  </si>
  <si>
    <t>ALFIERI</t>
  </si>
  <si>
    <t>SEVERINI</t>
  </si>
  <si>
    <t>NARDUZZI</t>
  </si>
  <si>
    <t>PALOMBI</t>
  </si>
  <si>
    <t>VECCHIETTI</t>
  </si>
  <si>
    <t>CERVETERI RUNNER</t>
  </si>
  <si>
    <t>MEI</t>
  </si>
  <si>
    <t>MORDECCHI</t>
  </si>
  <si>
    <t>MONTALDI</t>
  </si>
  <si>
    <t>CASTE'</t>
  </si>
  <si>
    <t>AGNELLI</t>
  </si>
  <si>
    <t>ATL.COLOSSEO</t>
  </si>
  <si>
    <t>PASQUALI</t>
  </si>
  <si>
    <t>TONAZZI</t>
  </si>
  <si>
    <t>CAVALLI</t>
  </si>
  <si>
    <t>BLANCO</t>
  </si>
  <si>
    <t>CERVIO</t>
  </si>
  <si>
    <t>USAI</t>
  </si>
  <si>
    <t>STEFANINI</t>
  </si>
  <si>
    <t>G</t>
  </si>
  <si>
    <t>TORRI</t>
  </si>
  <si>
    <t>GP PERSOMIL</t>
  </si>
  <si>
    <t>DI SABATINO</t>
  </si>
  <si>
    <t>LA MONTAGNA</t>
  </si>
  <si>
    <t>CLEMENTE</t>
  </si>
  <si>
    <t>LADISPOLI</t>
  </si>
  <si>
    <t>LUPINETTI</t>
  </si>
  <si>
    <t>MURA</t>
  </si>
  <si>
    <t>FIDAL</t>
  </si>
  <si>
    <t>ZAGO</t>
  </si>
  <si>
    <t>LEOPARDO</t>
  </si>
  <si>
    <t>ROSSINI</t>
  </si>
  <si>
    <t>ELENA</t>
  </si>
  <si>
    <t>ATL.MONTEMARIO</t>
  </si>
  <si>
    <t>D'ALESSANDRI</t>
  </si>
  <si>
    <t>GRAZINI</t>
  </si>
  <si>
    <t>RIZZI</t>
  </si>
  <si>
    <t>LINI</t>
  </si>
  <si>
    <t>GENOVA</t>
  </si>
  <si>
    <t>CATERINA</t>
  </si>
  <si>
    <t>SCAVO 2000</t>
  </si>
  <si>
    <t>CRESCA</t>
  </si>
  <si>
    <t>LASCO</t>
  </si>
  <si>
    <t>SUTRI</t>
  </si>
  <si>
    <t>CAMPANELLA</t>
  </si>
  <si>
    <t>LAURETI</t>
  </si>
  <si>
    <t>OMAR</t>
  </si>
  <si>
    <t>LACETERA</t>
  </si>
  <si>
    <t>PASCUCCI</t>
  </si>
  <si>
    <t>GIOVANNO</t>
  </si>
  <si>
    <t>CASSANO</t>
  </si>
  <si>
    <t>PERIS</t>
  </si>
  <si>
    <t>LUTTAZZI</t>
  </si>
  <si>
    <t>BESTIACO</t>
  </si>
  <si>
    <t>GIURATO</t>
  </si>
  <si>
    <t>FEDELE</t>
  </si>
  <si>
    <t>CROCIANI</t>
  </si>
  <si>
    <t>LEGITTIMO</t>
  </si>
  <si>
    <t>MONTELEONE</t>
  </si>
  <si>
    <t>PAGLIACCIA</t>
  </si>
  <si>
    <t>ZANFARDINO</t>
  </si>
  <si>
    <t>CECCARELLI</t>
  </si>
  <si>
    <t>DI FELICE</t>
  </si>
  <si>
    <t>H</t>
  </si>
  <si>
    <t>PICCIOLI</t>
  </si>
  <si>
    <t>SANTECCHI</t>
  </si>
  <si>
    <t>FABIOLA</t>
  </si>
  <si>
    <t>DE DONNO</t>
  </si>
  <si>
    <t>ZERVOS</t>
  </si>
  <si>
    <t>KIM TOO</t>
  </si>
  <si>
    <t>SCOPETTUOLO</t>
  </si>
  <si>
    <t>D'AMORE</t>
  </si>
  <si>
    <t>ATL.VITA</t>
  </si>
  <si>
    <t>BELLINO</t>
  </si>
  <si>
    <t>GUILLORIT</t>
  </si>
  <si>
    <t>CATERINE</t>
  </si>
  <si>
    <t>ALITALIA RUNNER</t>
  </si>
  <si>
    <t>TORRETTA</t>
  </si>
  <si>
    <t>BOMARZI</t>
  </si>
  <si>
    <t>GASPARINI</t>
  </si>
  <si>
    <t>MENGARI</t>
  </si>
  <si>
    <t>NICOLETTA</t>
  </si>
  <si>
    <t>BENIGNI</t>
  </si>
  <si>
    <t>MACERATA</t>
  </si>
  <si>
    <t>CURTI</t>
  </si>
  <si>
    <t>ASTERIX</t>
  </si>
  <si>
    <t>CANNAVO'</t>
  </si>
  <si>
    <t>UMBERTO P.</t>
  </si>
  <si>
    <t>POD OSTIA</t>
  </si>
  <si>
    <t>SCANSANI</t>
  </si>
  <si>
    <t>GAMBINO</t>
  </si>
  <si>
    <t>PECORONI</t>
  </si>
  <si>
    <t>PECCI</t>
  </si>
  <si>
    <t>VEROLI</t>
  </si>
  <si>
    <t>ACCIARO</t>
  </si>
  <si>
    <t>GIANMARCO</t>
  </si>
  <si>
    <t>CORRETTI</t>
  </si>
  <si>
    <t>FILERI</t>
  </si>
  <si>
    <t>CONSAMARO</t>
  </si>
  <si>
    <t>PARDINI</t>
  </si>
  <si>
    <t>DANZA</t>
  </si>
  <si>
    <t>TESTONI</t>
  </si>
  <si>
    <t>VECCHI</t>
  </si>
  <si>
    <t>GRAZIA</t>
  </si>
  <si>
    <t>CHRISTENSEN</t>
  </si>
  <si>
    <t>LENE CRISTINA</t>
  </si>
  <si>
    <t>BROGI</t>
  </si>
  <si>
    <t>DILIO</t>
  </si>
  <si>
    <t>CAVALIERI</t>
  </si>
  <si>
    <t>MURATORI</t>
  </si>
  <si>
    <t>RAPUANO</t>
  </si>
  <si>
    <t>ASD ATL</t>
  </si>
  <si>
    <t>COTZIA</t>
  </si>
  <si>
    <t>ZUCCHERI</t>
  </si>
  <si>
    <t>NOGAROTTO</t>
  </si>
  <si>
    <t>MICHELINI</t>
  </si>
  <si>
    <t>PESCI</t>
  </si>
  <si>
    <t>PESCIAROLI</t>
  </si>
  <si>
    <t>ALFIO</t>
  </si>
  <si>
    <t>PATRIZI</t>
  </si>
  <si>
    <t>PARADISI</t>
  </si>
  <si>
    <t>ANTONINI</t>
  </si>
  <si>
    <t>MARISA</t>
  </si>
  <si>
    <t>MATERAZZO</t>
  </si>
  <si>
    <t>MATERNI</t>
  </si>
  <si>
    <t>PERLORCA</t>
  </si>
  <si>
    <t>ZAPPINI</t>
  </si>
  <si>
    <t>SAMPIETRO</t>
  </si>
  <si>
    <t>OLIVIERI</t>
  </si>
  <si>
    <t>MERLANI</t>
  </si>
  <si>
    <t>ATL.TORRE TRE TESTE</t>
  </si>
  <si>
    <t>SCONOCCHIA</t>
  </si>
  <si>
    <t>0.31.17</t>
  </si>
  <si>
    <t>0.31.20</t>
  </si>
  <si>
    <t>0.31.27</t>
  </si>
  <si>
    <t>0.32.17</t>
  </si>
  <si>
    <t>0.32.28</t>
  </si>
  <si>
    <t>0.32.32</t>
  </si>
  <si>
    <t>0.33.18</t>
  </si>
  <si>
    <t>0.34.17</t>
  </si>
  <si>
    <t>0.35.27</t>
  </si>
  <si>
    <t>0.36.12</t>
  </si>
  <si>
    <t>0.36.13</t>
  </si>
  <si>
    <t>0.36.14</t>
  </si>
  <si>
    <t>0.36.21</t>
  </si>
  <si>
    <t>0.36.33</t>
  </si>
  <si>
    <t>0.37.07</t>
  </si>
  <si>
    <t>0.37.23</t>
  </si>
  <si>
    <t>0.38.01</t>
  </si>
  <si>
    <t>0.38.02</t>
  </si>
  <si>
    <t>0.38.07</t>
  </si>
  <si>
    <t>0.38.18</t>
  </si>
  <si>
    <t>0.38.24</t>
  </si>
  <si>
    <t>0.38.30</t>
  </si>
  <si>
    <t>0.38.34</t>
  </si>
  <si>
    <t>0.38.40</t>
  </si>
  <si>
    <t>0.39.04</t>
  </si>
  <si>
    <t>0.39.12</t>
  </si>
  <si>
    <t>0.39.27</t>
  </si>
  <si>
    <t>0.39.37</t>
  </si>
  <si>
    <t>0.39.54</t>
  </si>
  <si>
    <t>0.39.55</t>
  </si>
  <si>
    <t>0.39.56</t>
  </si>
  <si>
    <t>0.40.00</t>
  </si>
  <si>
    <t>0.40.01</t>
  </si>
  <si>
    <t>0.40.27</t>
  </si>
  <si>
    <t>0.40.34</t>
  </si>
  <si>
    <t>0.40.37</t>
  </si>
  <si>
    <t>0.40.38</t>
  </si>
  <si>
    <t>0.40.39</t>
  </si>
  <si>
    <t>0.40.40</t>
  </si>
  <si>
    <t>0.40.42</t>
  </si>
  <si>
    <t>0.40.54</t>
  </si>
  <si>
    <t>0.41.11</t>
  </si>
  <si>
    <t>0.41.16</t>
  </si>
  <si>
    <t>0.41.21</t>
  </si>
  <si>
    <t>0.41.23</t>
  </si>
  <si>
    <t>0.41.25</t>
  </si>
  <si>
    <t>0.41.32</t>
  </si>
  <si>
    <t>0.41.40</t>
  </si>
  <si>
    <t>0.41.42</t>
  </si>
  <si>
    <t>0.41.45</t>
  </si>
  <si>
    <t>0.41.50</t>
  </si>
  <si>
    <t>0.41.59</t>
  </si>
  <si>
    <t>0.42.02</t>
  </si>
  <si>
    <t>0.42.06</t>
  </si>
  <si>
    <t>0.42.07</t>
  </si>
  <si>
    <t>0.42.10</t>
  </si>
  <si>
    <t>0.42.15</t>
  </si>
  <si>
    <t>0.42.20</t>
  </si>
  <si>
    <t>0.42.23</t>
  </si>
  <si>
    <t>0.42.25</t>
  </si>
  <si>
    <t>0.42.27</t>
  </si>
  <si>
    <t>0.42.29</t>
  </si>
  <si>
    <t>0.42.31</t>
  </si>
  <si>
    <t>0.42.33</t>
  </si>
  <si>
    <t>0.42.35</t>
  </si>
  <si>
    <t>0.42.37</t>
  </si>
  <si>
    <t>0.42.39</t>
  </si>
  <si>
    <t>0.42.40</t>
  </si>
  <si>
    <t>0.42.42</t>
  </si>
  <si>
    <t>0.43.05</t>
  </si>
  <si>
    <t>0.43.10</t>
  </si>
  <si>
    <t>0.43.15</t>
  </si>
  <si>
    <t>0.43.19</t>
  </si>
  <si>
    <t>0.43.24</t>
  </si>
  <si>
    <t>0.43.28</t>
  </si>
  <si>
    <t>0.43.38</t>
  </si>
  <si>
    <t>0.43.43</t>
  </si>
  <si>
    <t>0.43.49</t>
  </si>
  <si>
    <t>0.43.50</t>
  </si>
  <si>
    <t>0.43.51</t>
  </si>
  <si>
    <t>0.43.57</t>
  </si>
  <si>
    <t>0.44.00</t>
  </si>
  <si>
    <t>0.44.06</t>
  </si>
  <si>
    <t>0.44.16</t>
  </si>
  <si>
    <t>0.44.44</t>
  </si>
  <si>
    <t>0.44.52</t>
  </si>
  <si>
    <t>0.44.54</t>
  </si>
  <si>
    <t>0.45.00</t>
  </si>
  <si>
    <t>0.45.21</t>
  </si>
  <si>
    <t>0.45.22</t>
  </si>
  <si>
    <t>0.45.23</t>
  </si>
  <si>
    <t>0.45.25</t>
  </si>
  <si>
    <t>0.45.32</t>
  </si>
  <si>
    <t>0.45.33</t>
  </si>
  <si>
    <t>0.45.37</t>
  </si>
  <si>
    <t>0.45.38</t>
  </si>
  <si>
    <t>0.45.41</t>
  </si>
  <si>
    <t>0.45.42</t>
  </si>
  <si>
    <t>0.45.44</t>
  </si>
  <si>
    <t>0.45.46</t>
  </si>
  <si>
    <t>0.45.50</t>
  </si>
  <si>
    <t>0.45.55</t>
  </si>
  <si>
    <t>0.46.01</t>
  </si>
  <si>
    <t>0.46.02</t>
  </si>
  <si>
    <t>0.46.03</t>
  </si>
  <si>
    <t>0.46.04</t>
  </si>
  <si>
    <t>0.46.12</t>
  </si>
  <si>
    <t>0.46.42</t>
  </si>
  <si>
    <t>0.46.47</t>
  </si>
  <si>
    <t>0.46.45</t>
  </si>
  <si>
    <t>0.46.50</t>
  </si>
  <si>
    <t>0.47.02</t>
  </si>
  <si>
    <t>0.47.08</t>
  </si>
  <si>
    <t>0.47.10</t>
  </si>
  <si>
    <t>0.47.13</t>
  </si>
  <si>
    <t>0.47.17</t>
  </si>
  <si>
    <t>0.47.22</t>
  </si>
  <si>
    <t>0.47.30</t>
  </si>
  <si>
    <t>0.47.35</t>
  </si>
  <si>
    <t>0.47.44</t>
  </si>
  <si>
    <t>0.47.45</t>
  </si>
  <si>
    <t>0.48.02</t>
  </si>
  <si>
    <t>0.48.08</t>
  </si>
  <si>
    <t>0.48.12</t>
  </si>
  <si>
    <t>0.48.22</t>
  </si>
  <si>
    <t>0.48.36</t>
  </si>
  <si>
    <t>0.49.25</t>
  </si>
  <si>
    <t>0.50.05</t>
  </si>
  <si>
    <t>0.50.15</t>
  </si>
  <si>
    <t>0.50.17</t>
  </si>
  <si>
    <t>0.50.31</t>
  </si>
  <si>
    <t>0.51.10</t>
  </si>
  <si>
    <t>0.51.20</t>
  </si>
  <si>
    <t>0.51.30</t>
  </si>
  <si>
    <t>0.51.33</t>
  </si>
  <si>
    <t>0.51.37</t>
  </si>
  <si>
    <t>0.52.41</t>
  </si>
  <si>
    <t>0.53.03</t>
  </si>
  <si>
    <t>0.53.12</t>
  </si>
  <si>
    <t>0.53.14</t>
  </si>
  <si>
    <t>0.53.17</t>
  </si>
  <si>
    <t>0.53.28</t>
  </si>
  <si>
    <t>0.53.30</t>
  </si>
  <si>
    <t>0.53.48</t>
  </si>
  <si>
    <t>0.53.50</t>
  </si>
  <si>
    <t>0.54.01</t>
  </si>
  <si>
    <t>0.54.12</t>
  </si>
  <si>
    <t>0.54.22</t>
  </si>
  <si>
    <t>0.54.36</t>
  </si>
  <si>
    <t>0.54.44</t>
  </si>
  <si>
    <t>0.55.06</t>
  </si>
  <si>
    <t>0.55.07</t>
  </si>
  <si>
    <t>0.55.10</t>
  </si>
  <si>
    <t>0.55.58</t>
  </si>
  <si>
    <t>0.56.10</t>
  </si>
  <si>
    <t>0.56.30</t>
  </si>
  <si>
    <t>0.57.20</t>
  </si>
  <si>
    <t>0.57.21</t>
  </si>
  <si>
    <t>0.57.53</t>
  </si>
  <si>
    <t>0.58.26</t>
  </si>
  <si>
    <t>0.58.41</t>
  </si>
  <si>
    <t>0.58.51</t>
  </si>
  <si>
    <t>1.00.15</t>
  </si>
  <si>
    <t>1.01.36</t>
  </si>
  <si>
    <t>1.05.38</t>
  </si>
  <si>
    <t>1.12.01</t>
  </si>
  <si>
    <t>1.12.10</t>
  </si>
  <si>
    <t>1.12.12</t>
  </si>
  <si>
    <t>1.12.15</t>
  </si>
  <si>
    <t>1.12.18</t>
  </si>
  <si>
    <t>1.12.24</t>
  </si>
  <si>
    <t>1.12.40</t>
  </si>
  <si>
    <t>1.12.55</t>
  </si>
  <si>
    <t>1.13.05</t>
  </si>
  <si>
    <t>1.13.15</t>
  </si>
  <si>
    <t>1.13.20</t>
  </si>
  <si>
    <t>1.13.25</t>
  </si>
  <si>
    <t>1.13.28</t>
  </si>
  <si>
    <t>1.13.32</t>
  </si>
  <si>
    <t>1.13.40</t>
  </si>
  <si>
    <t>1.13.45</t>
  </si>
  <si>
    <t>1.13.50</t>
  </si>
  <si>
    <t>1.13.55</t>
  </si>
  <si>
    <t>1.14.05</t>
  </si>
  <si>
    <t>1.15.19</t>
  </si>
  <si>
    <t>a</t>
  </si>
  <si>
    <t>Trofeo città di Sutri</t>
  </si>
  <si>
    <t>Sutri (VT) Italia - Domenica 14/09/2008 ore 10.00</t>
  </si>
  <si>
    <t>Totale complessivo</t>
  </si>
  <si>
    <t>Somma di a</t>
  </si>
  <si>
    <t>Totale</t>
  </si>
  <si>
    <t>Sutri (VT) Italia - Domenica 14/09/2008 ore 10.00 km.10</t>
  </si>
  <si>
    <t>NERI</t>
  </si>
  <si>
    <t>PETRINI</t>
  </si>
  <si>
    <t>CRISTOFARI</t>
  </si>
  <si>
    <t>MIRELLA</t>
  </si>
  <si>
    <t>ROBERTA</t>
  </si>
  <si>
    <t>ALVARO</t>
  </si>
  <si>
    <t>MENICHELLI</t>
  </si>
  <si>
    <t>ARMANDO</t>
  </si>
  <si>
    <t>GIAMPAOLO</t>
  </si>
  <si>
    <t>LORENA</t>
  </si>
  <si>
    <t>PAPALUCA</t>
  </si>
  <si>
    <t>ARNALDO</t>
  </si>
  <si>
    <t>ANTONINO</t>
  </si>
  <si>
    <t>SUSANNA</t>
  </si>
  <si>
    <t>RONDELLI</t>
  </si>
  <si>
    <t>BISEGNA</t>
  </si>
  <si>
    <t>ANNA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</si>
  <si>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</si>
  <si>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</si>
  <si>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</si>
  <si>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</si>
  <si>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</si>
  <si>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</si>
  <si>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</si>
  <si>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</si>
  <si>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</si>
  <si>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</si>
  <si>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</si>
  <si>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</si>
  <si>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</si>
  <si>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CLAUDIO</t>
  </si>
  <si>
    <t>ANTONIO</t>
  </si>
  <si>
    <t>ROBERTO</t>
  </si>
  <si>
    <t>FABIO</t>
  </si>
  <si>
    <t>FRANCO</t>
  </si>
  <si>
    <t>ANDREA</t>
  </si>
  <si>
    <t>MASSIMO</t>
  </si>
  <si>
    <t>FABRIZIO</t>
  </si>
  <si>
    <t>PAOLO</t>
  </si>
  <si>
    <t>FRANCESCO</t>
  </si>
  <si>
    <t>STEFANO</t>
  </si>
  <si>
    <t>MARCO</t>
  </si>
  <si>
    <t>ANGELO</t>
  </si>
  <si>
    <t>MAURIZIO</t>
  </si>
  <si>
    <t>GIOVANNI</t>
  </si>
  <si>
    <t>CARLO</t>
  </si>
  <si>
    <t>BRUNO</t>
  </si>
  <si>
    <t>SERGIO</t>
  </si>
  <si>
    <t>MARIO</t>
  </si>
  <si>
    <t>DAVID</t>
  </si>
  <si>
    <t>LUCA</t>
  </si>
  <si>
    <t>GIORGIO</t>
  </si>
  <si>
    <t>SIMONA</t>
  </si>
  <si>
    <t>MASSIMILIANO</t>
  </si>
  <si>
    <t>UISP ROMA</t>
  </si>
  <si>
    <t>PIERO</t>
  </si>
  <si>
    <t>DE LUCA</t>
  </si>
  <si>
    <t>SIRIGNANO</t>
  </si>
  <si>
    <t>GUIDO</t>
  </si>
  <si>
    <t>GIANCARLO</t>
  </si>
  <si>
    <t>RICCI</t>
  </si>
  <si>
    <t>GIANNI</t>
  </si>
  <si>
    <t>SPADA</t>
  </si>
  <si>
    <t>CARELLA</t>
  </si>
  <si>
    <t>UMBERTO</t>
  </si>
  <si>
    <t>SANDRO</t>
  </si>
  <si>
    <t>LORENZO</t>
  </si>
  <si>
    <t>MARIA TERESA</t>
  </si>
  <si>
    <t>MARIANI</t>
  </si>
  <si>
    <t>GIAMPIERO</t>
  </si>
  <si>
    <t>ROMANO</t>
  </si>
  <si>
    <t>LAURA</t>
  </si>
  <si>
    <t>Iscritti</t>
  </si>
  <si>
    <t>LIBERO</t>
  </si>
  <si>
    <t>CESARE</t>
  </si>
  <si>
    <t>TRAVAGLINI</t>
  </si>
  <si>
    <t>MICHELE</t>
  </si>
  <si>
    <t>ALFONSO</t>
  </si>
  <si>
    <t>GIULIO</t>
  </si>
  <si>
    <t>NICOLA</t>
  </si>
  <si>
    <t>DI GIULIO</t>
  </si>
  <si>
    <t>DE DOMINICIS</t>
  </si>
  <si>
    <t>GIULIANI</t>
  </si>
  <si>
    <t>GENTILI</t>
  </si>
  <si>
    <t>MARINO</t>
  </si>
  <si>
    <t>ALBERTO</t>
  </si>
  <si>
    <t>PATRIZIO</t>
  </si>
  <si>
    <t>ALFREDO</t>
  </si>
  <si>
    <t>FAUSTO</t>
  </si>
  <si>
    <t>FEDERICA</t>
  </si>
  <si>
    <t>MARCELLO</t>
  </si>
  <si>
    <t>MARIA GRAZIA</t>
  </si>
  <si>
    <t>ALESSANDRA</t>
  </si>
  <si>
    <t>PATRIZIA</t>
  </si>
  <si>
    <t>EUGENIO</t>
  </si>
  <si>
    <t>CALCATERRA</t>
  </si>
  <si>
    <t>EL MAKHROUT</t>
  </si>
  <si>
    <t>ARSENTI</t>
  </si>
  <si>
    <t>LUCIO</t>
  </si>
  <si>
    <t>AICS CLUB ATL CENTRALE</t>
  </si>
  <si>
    <t>EMANUELE</t>
  </si>
  <si>
    <t>GINO</t>
  </si>
  <si>
    <t>FUSCO</t>
  </si>
  <si>
    <t>CINQUE</t>
  </si>
  <si>
    <t>WALTER</t>
  </si>
  <si>
    <t>AGOSTINO</t>
  </si>
  <si>
    <t>CARLINI</t>
  </si>
  <si>
    <t>FEDERICO</t>
  </si>
  <si>
    <t>MAIOLINO</t>
  </si>
  <si>
    <t>ETTORE</t>
  </si>
  <si>
    <t>IANNILLI</t>
  </si>
  <si>
    <t>PIERLUIGI</t>
  </si>
  <si>
    <t>DE SANTIS</t>
  </si>
  <si>
    <t>SANTONI</t>
  </si>
  <si>
    <t>EDOARDO</t>
  </si>
  <si>
    <t>GATTI</t>
  </si>
  <si>
    <t>FURLAN</t>
  </si>
  <si>
    <t>VITALI</t>
  </si>
  <si>
    <t>PASQUALINO</t>
  </si>
  <si>
    <t>ELIO</t>
  </si>
  <si>
    <t>RENZO</t>
  </si>
  <si>
    <t>ANNAMARIA</t>
  </si>
  <si>
    <t>FIORAVANTI</t>
  </si>
  <si>
    <t>MORETTI</t>
  </si>
  <si>
    <t>UISP</t>
  </si>
  <si>
    <t>AMEDEO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</si>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</sst>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name val="ArialMT"/>
      <family val="0"/>
    </font>
    <font>
      <sz val="8"/>
      <name val="Arial"/>
      <family val="2"/>
    </font>
    <font>
      <b/>
      <i/>
      <sz val="10"/>
      <name val="ArialMT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7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Societ?">
      <sharedItems containsMixedTypes="0" count="49">
        <s v="TRE MONTI"/>
        <s v="RCF ROMA"/>
        <s v="ANNA BABY RUNNER"/>
        <s v="ATL.DI MARCO SPORT"/>
        <s v="ATLETICA GONNESSA"/>
        <s v="LIB.ORVIETO"/>
        <s v="ERGO SPORT"/>
        <s v="ECOL.BAGNAIA"/>
        <s v="ATL.FALERIA"/>
        <s v="ROMA ROAD RUNNERS"/>
        <s v="AIRONE TOLFA"/>
        <s v="UISP ROMA"/>
        <s v="MEO PATACCA"/>
        <s v="VITORCHIANO"/>
        <s v="ATL.LA SBARRA"/>
        <s v="IL CAMPANILE"/>
        <s v="RUN EVOLUTION"/>
        <s v="ANGUILLARA RUNNERS"/>
        <s v="SS LAZIO"/>
        <s v="LIBERO"/>
        <s v="US ROMA '83"/>
        <s v="MILLEPIEDI"/>
        <s v="LEPROTTI VILLA ADA"/>
        <s v="GS MARINA MILITARE"/>
        <s v="CSI VITERBO"/>
        <s v="LIBERI PODISTI"/>
        <s v="CAMPIDOGLIO"/>
        <s v="ATL.MONTEFIASCONE"/>
        <s v="AICS CLUB ATL CENTRALE"/>
        <s v="CANEPINA"/>
        <s v="UISP"/>
        <s v="CERVETERI RUNNER"/>
        <s v="ATL.COLOSSEO"/>
        <s v="GP PERSOMIL"/>
        <s v="LADISPOLI"/>
        <s v="FIDAL"/>
        <s v="ATL.MONTEMARIO"/>
        <s v="SCAVO 2000"/>
        <s v="SUTRI"/>
        <s v="ATL.VITA"/>
        <s v="ALITALIA RUNNER"/>
        <s v="MACERATA"/>
        <s v="ASTERIX"/>
        <s v="POD OSTIA"/>
        <s v="ASD ATL"/>
        <s v="ATL.TORRE TRE TESTE"/>
        <s v="PODI OSTIA"/>
        <s v="MONTEMARIO"/>
        <s v="LIBERA"/>
      </sharedItems>
    </cacheField>
    <cacheField name="Tempo ufficiale">
      <sharedItems containsDate="1" containsMixedTypes="1"/>
    </cacheField>
    <cacheField name="Velocit?">
      <sharedItems containsMixedTypes="0"/>
    </cacheField>
    <cacheField name="Distanza uff. dal 1? classificato">
      <sharedItems containsSemiMixedTypes="0" containsNonDate="0" containsDate="1" containsString="0" containsMixedTypes="0"/>
    </cacheField>
    <cacheField name="Distanza uff. dal 1? di categoria">
      <sharedItems containsSemiMixedTypes="0" containsNonDate="0" containsDate="1" containsString="0" containsMixedTypes="0"/>
    </cacheField>
    <cacheField name="a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51" firstHeaderRow="2" firstDataRow="2" firstDataCol="1"/>
  <pivotFields count="6">
    <pivotField axis="axisRow" compact="0" outline="0" subtotalTop="0" showAll="0">
      <items count="50">
        <item x="28"/>
        <item x="10"/>
        <item x="40"/>
        <item x="17"/>
        <item x="2"/>
        <item x="44"/>
        <item x="42"/>
        <item x="32"/>
        <item x="3"/>
        <item x="8"/>
        <item x="14"/>
        <item x="27"/>
        <item x="36"/>
        <item x="45"/>
        <item x="39"/>
        <item x="4"/>
        <item x="26"/>
        <item x="29"/>
        <item x="31"/>
        <item x="24"/>
        <item x="7"/>
        <item x="6"/>
        <item x="35"/>
        <item x="33"/>
        <item x="23"/>
        <item x="15"/>
        <item x="34"/>
        <item x="22"/>
        <item x="5"/>
        <item m="1" x="48"/>
        <item x="25"/>
        <item x="19"/>
        <item x="41"/>
        <item x="12"/>
        <item x="21"/>
        <item m="1" x="47"/>
        <item x="43"/>
        <item m="1" x="46"/>
        <item x="1"/>
        <item x="9"/>
        <item x="16"/>
        <item x="37"/>
        <item x="18"/>
        <item x="38"/>
        <item x="0"/>
        <item x="30"/>
        <item x="11"/>
        <item x="20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0"/>
    <pivotField compact="0" outline="0" subtotalTop="0" showAll="0" numFmtId="170"/>
    <pivotField dataField="1" compact="0" outline="0" subtotalTop="0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omma di a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1"/>
  <sheetViews>
    <sheetView workbookViewId="0" topLeftCell="A45">
      <selection activeCell="A5" sqref="A5:B50"/>
    </sheetView>
  </sheetViews>
  <sheetFormatPr defaultColWidth="9.140625" defaultRowHeight="12.75"/>
  <cols>
    <col min="1" max="1" width="25.28125" style="0" bestFit="1" customWidth="1"/>
    <col min="2" max="2" width="6.00390625" style="0" bestFit="1" customWidth="1"/>
  </cols>
  <sheetData>
    <row r="3" spans="1:2" ht="12.75">
      <c r="A3" s="39" t="s">
        <v>416</v>
      </c>
      <c r="B3" s="42"/>
    </row>
    <row r="4" spans="1:2" ht="12.75">
      <c r="A4" s="39" t="s">
        <v>441</v>
      </c>
      <c r="B4" s="42" t="s">
        <v>417</v>
      </c>
    </row>
    <row r="5" spans="1:2" ht="12.75">
      <c r="A5" s="38" t="s">
        <v>518</v>
      </c>
      <c r="B5" s="43">
        <v>1</v>
      </c>
    </row>
    <row r="6" spans="1:2" ht="12.75">
      <c r="A6" s="40" t="s">
        <v>30</v>
      </c>
      <c r="B6" s="44">
        <v>11</v>
      </c>
    </row>
    <row r="7" spans="1:2" ht="12.75">
      <c r="A7" s="40" t="s">
        <v>171</v>
      </c>
      <c r="B7" s="44">
        <v>1</v>
      </c>
    </row>
    <row r="8" spans="1:2" ht="12.75">
      <c r="A8" s="40" t="s">
        <v>51</v>
      </c>
      <c r="B8" s="44">
        <v>7</v>
      </c>
    </row>
    <row r="9" spans="1:2" ht="12.75">
      <c r="A9" s="40" t="s">
        <v>9</v>
      </c>
      <c r="B9" s="44">
        <v>14</v>
      </c>
    </row>
    <row r="10" spans="1:2" ht="12.75">
      <c r="A10" s="40" t="s">
        <v>206</v>
      </c>
      <c r="B10" s="44">
        <v>1</v>
      </c>
    </row>
    <row r="11" spans="1:2" ht="12.75">
      <c r="A11" s="40" t="s">
        <v>180</v>
      </c>
      <c r="B11" s="44">
        <v>3</v>
      </c>
    </row>
    <row r="12" spans="1:2" ht="12.75">
      <c r="A12" s="40" t="s">
        <v>106</v>
      </c>
      <c r="B12" s="44">
        <v>1</v>
      </c>
    </row>
    <row r="13" spans="1:2" ht="12.75">
      <c r="A13" s="40" t="s">
        <v>10</v>
      </c>
      <c r="B13" s="44">
        <v>42</v>
      </c>
    </row>
    <row r="14" spans="1:2" ht="12.75">
      <c r="A14" s="40" t="s">
        <v>23</v>
      </c>
      <c r="B14" s="44">
        <v>19</v>
      </c>
    </row>
    <row r="15" spans="1:2" ht="12.75">
      <c r="A15" s="40" t="s">
        <v>45</v>
      </c>
      <c r="B15" s="44">
        <v>2</v>
      </c>
    </row>
    <row r="16" spans="1:2" ht="12.75">
      <c r="A16" s="40" t="s">
        <v>88</v>
      </c>
      <c r="B16" s="44">
        <v>2</v>
      </c>
    </row>
    <row r="17" spans="1:2" ht="12.75">
      <c r="A17" s="40" t="s">
        <v>128</v>
      </c>
      <c r="B17" s="44">
        <v>3</v>
      </c>
    </row>
    <row r="18" spans="1:2" ht="12.75">
      <c r="A18" s="40" t="s">
        <v>225</v>
      </c>
      <c r="B18" s="44">
        <v>1</v>
      </c>
    </row>
    <row r="19" spans="1:2" ht="12.75">
      <c r="A19" s="40" t="s">
        <v>167</v>
      </c>
      <c r="B19" s="44">
        <v>3</v>
      </c>
    </row>
    <row r="20" spans="1:2" ht="12.75">
      <c r="A20" s="40" t="s">
        <v>12</v>
      </c>
      <c r="B20" s="44">
        <v>1</v>
      </c>
    </row>
    <row r="21" spans="1:2" ht="12.75">
      <c r="A21" s="40" t="s">
        <v>84</v>
      </c>
      <c r="B21" s="44">
        <v>1</v>
      </c>
    </row>
    <row r="22" spans="1:2" ht="12.75">
      <c r="A22" s="40" t="s">
        <v>91</v>
      </c>
      <c r="B22" s="44">
        <v>1</v>
      </c>
    </row>
    <row r="23" spans="1:2" ht="12.75">
      <c r="A23" s="40" t="s">
        <v>100</v>
      </c>
      <c r="B23" s="44">
        <v>1</v>
      </c>
    </row>
    <row r="24" spans="1:2" ht="12.75">
      <c r="A24" s="40" t="s">
        <v>75</v>
      </c>
      <c r="B24" s="44">
        <v>1</v>
      </c>
    </row>
    <row r="25" spans="1:2" ht="12.75">
      <c r="A25" s="40" t="s">
        <v>21</v>
      </c>
      <c r="B25" s="44">
        <v>6</v>
      </c>
    </row>
    <row r="26" spans="1:2" ht="12.75">
      <c r="A26" s="40" t="s">
        <v>19</v>
      </c>
      <c r="B26" s="44">
        <v>1</v>
      </c>
    </row>
    <row r="27" spans="1:2" ht="12.75">
      <c r="A27" s="40" t="s">
        <v>123</v>
      </c>
      <c r="B27" s="44">
        <v>2</v>
      </c>
    </row>
    <row r="28" spans="1:2" ht="12.75">
      <c r="A28" s="40" t="s">
        <v>116</v>
      </c>
      <c r="B28" s="44">
        <v>1</v>
      </c>
    </row>
    <row r="29" spans="1:2" ht="12.75">
      <c r="A29" s="40" t="s">
        <v>72</v>
      </c>
      <c r="B29" s="44">
        <v>1</v>
      </c>
    </row>
    <row r="30" spans="1:2" ht="12.75">
      <c r="A30" s="40" t="s">
        <v>46</v>
      </c>
      <c r="B30" s="44">
        <v>3</v>
      </c>
    </row>
    <row r="31" spans="1:2" ht="12.75">
      <c r="A31" s="40" t="s">
        <v>120</v>
      </c>
      <c r="B31" s="44">
        <v>2</v>
      </c>
    </row>
    <row r="32" spans="1:2" ht="12.75">
      <c r="A32" s="40" t="s">
        <v>70</v>
      </c>
      <c r="B32" s="44">
        <v>2</v>
      </c>
    </row>
    <row r="33" spans="1:2" ht="12.75">
      <c r="A33" s="40" t="s">
        <v>16</v>
      </c>
      <c r="B33" s="44">
        <v>1</v>
      </c>
    </row>
    <row r="34" spans="1:2" ht="12.75">
      <c r="A34" s="40" t="s">
        <v>82</v>
      </c>
      <c r="B34" s="44">
        <v>9</v>
      </c>
    </row>
    <row r="35" spans="1:2" ht="12.75">
      <c r="A35" s="40" t="s">
        <v>492</v>
      </c>
      <c r="B35" s="44">
        <v>15</v>
      </c>
    </row>
    <row r="36" spans="1:2" ht="12.75">
      <c r="A36" s="40" t="s">
        <v>178</v>
      </c>
      <c r="B36" s="44">
        <v>2</v>
      </c>
    </row>
    <row r="37" spans="1:2" ht="12.75">
      <c r="A37" s="40" t="s">
        <v>34</v>
      </c>
      <c r="B37" s="44">
        <v>1</v>
      </c>
    </row>
    <row r="38" spans="1:2" ht="12.75">
      <c r="A38" s="40" t="s">
        <v>68</v>
      </c>
      <c r="B38" s="44">
        <v>5</v>
      </c>
    </row>
    <row r="39" spans="1:2" ht="12.75">
      <c r="A39" s="40" t="s">
        <v>183</v>
      </c>
      <c r="B39" s="44">
        <v>3</v>
      </c>
    </row>
    <row r="40" spans="1:2" ht="12.75">
      <c r="A40" s="40" t="s">
        <v>7</v>
      </c>
      <c r="B40" s="44">
        <v>3</v>
      </c>
    </row>
    <row r="41" spans="1:2" ht="12.75">
      <c r="A41" s="40" t="s">
        <v>26</v>
      </c>
      <c r="B41" s="44">
        <v>2</v>
      </c>
    </row>
    <row r="42" spans="1:2" ht="12.75">
      <c r="A42" s="40" t="s">
        <v>49</v>
      </c>
      <c r="B42" s="44">
        <v>1</v>
      </c>
    </row>
    <row r="43" spans="1:2" ht="12.75">
      <c r="A43" s="40" t="s">
        <v>135</v>
      </c>
      <c r="B43" s="44">
        <v>1</v>
      </c>
    </row>
    <row r="44" spans="1:2" ht="12.75">
      <c r="A44" s="40" t="s">
        <v>53</v>
      </c>
      <c r="B44" s="44">
        <v>1</v>
      </c>
    </row>
    <row r="45" spans="1:2" ht="12.75">
      <c r="A45" s="40" t="s">
        <v>138</v>
      </c>
      <c r="B45" s="44">
        <v>4</v>
      </c>
    </row>
    <row r="46" spans="1:2" ht="12.75">
      <c r="A46" s="40" t="s">
        <v>5</v>
      </c>
      <c r="B46" s="44">
        <v>2</v>
      </c>
    </row>
    <row r="47" spans="1:2" ht="12.75">
      <c r="A47" s="40" t="s">
        <v>543</v>
      </c>
      <c r="B47" s="44">
        <v>8</v>
      </c>
    </row>
    <row r="48" spans="1:2" ht="12.75">
      <c r="A48" s="40" t="s">
        <v>473</v>
      </c>
      <c r="B48" s="44">
        <v>1</v>
      </c>
    </row>
    <row r="49" spans="1:2" ht="12.75">
      <c r="A49" s="40" t="s">
        <v>63</v>
      </c>
      <c r="B49" s="44">
        <v>1</v>
      </c>
    </row>
    <row r="50" spans="1:2" ht="12.75">
      <c r="A50" s="40" t="s">
        <v>39</v>
      </c>
      <c r="B50" s="44">
        <v>1</v>
      </c>
    </row>
    <row r="51" spans="1:2" ht="12.75">
      <c r="A51" s="41" t="s">
        <v>415</v>
      </c>
      <c r="B51" s="45">
        <v>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O248"/>
  <sheetViews>
    <sheetView tabSelected="1" workbookViewId="0" topLeftCell="A1">
      <pane ySplit="3" topLeftCell="BM106" activePane="bottomLeft" state="frozen"/>
      <selection pane="topLeft" activeCell="A1" sqref="A1"/>
      <selection pane="bottomLeft" activeCell="A117" sqref="A117:I117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4" customWidth="1"/>
    <col min="6" max="9" width="10.140625" style="1" customWidth="1"/>
    <col min="11" max="11" width="7.7109375" style="0" customWidth="1"/>
    <col min="12" max="13" width="6.421875" style="0" customWidth="1"/>
  </cols>
  <sheetData>
    <row r="1" spans="1:9" ht="24.75" customHeight="1" thickBot="1">
      <c r="A1" s="62" t="s">
        <v>413</v>
      </c>
      <c r="B1" s="62"/>
      <c r="C1" s="62"/>
      <c r="D1" s="62"/>
      <c r="E1" s="62"/>
      <c r="F1" s="62"/>
      <c r="G1" s="62"/>
      <c r="H1" s="62"/>
      <c r="I1" s="62"/>
    </row>
    <row r="2" spans="1:15" ht="24.75" customHeight="1" thickBot="1">
      <c r="A2" s="63" t="s">
        <v>414</v>
      </c>
      <c r="B2" s="63"/>
      <c r="C2" s="63"/>
      <c r="D2" s="63"/>
      <c r="E2" s="63"/>
      <c r="F2" s="63"/>
      <c r="G2" s="63"/>
      <c r="H2" s="2" t="s">
        <v>436</v>
      </c>
      <c r="I2" s="5">
        <v>10</v>
      </c>
      <c r="J2" s="23"/>
      <c r="K2" s="23"/>
      <c r="L2" s="23"/>
      <c r="M2" s="23"/>
      <c r="N2" s="23"/>
      <c r="O2" s="23"/>
    </row>
    <row r="3" spans="1:15" ht="37.5" customHeight="1" thickBot="1">
      <c r="A3" s="7" t="s">
        <v>437</v>
      </c>
      <c r="B3" s="7" t="s">
        <v>438</v>
      </c>
      <c r="C3" s="8" t="s">
        <v>439</v>
      </c>
      <c r="D3" s="8" t="s">
        <v>440</v>
      </c>
      <c r="E3" s="9" t="s">
        <v>441</v>
      </c>
      <c r="F3" s="3" t="s">
        <v>442</v>
      </c>
      <c r="G3" s="3" t="s">
        <v>443</v>
      </c>
      <c r="H3" s="3" t="s">
        <v>444</v>
      </c>
      <c r="I3" s="3" t="s">
        <v>445</v>
      </c>
      <c r="J3" s="3" t="s">
        <v>412</v>
      </c>
      <c r="K3" s="23"/>
      <c r="L3" s="23"/>
      <c r="M3" s="23"/>
      <c r="N3" s="23"/>
      <c r="O3" s="23"/>
    </row>
    <row r="4" spans="1:10" s="23" customFormat="1" ht="14.25" customHeight="1">
      <c r="A4" s="19">
        <v>1</v>
      </c>
      <c r="B4" s="20" t="s">
        <v>515</v>
      </c>
      <c r="C4" s="21" t="s">
        <v>3</v>
      </c>
      <c r="D4" s="22" t="s">
        <v>4</v>
      </c>
      <c r="E4" s="21" t="s">
        <v>5</v>
      </c>
      <c r="F4" s="22" t="s">
        <v>227</v>
      </c>
      <c r="G4" s="13" t="str">
        <f aca="true" t="shared" si="0" ref="G4:G67">TEXT(INT((HOUR(F4)*3600+MINUTE(F4)*60+SECOND(F4))/$I$2/60),"0")&amp;"."&amp;TEXT(MOD((HOUR(F4)*3600+MINUTE(F4)*60+SECOND(F4))/$I$2,60),"00")&amp;"/km"</f>
        <v>3.08/km</v>
      </c>
      <c r="H4" s="11">
        <f aca="true" t="shared" si="1" ref="H4:H36">F4-$F$4</f>
        <v>0</v>
      </c>
      <c r="I4" s="16">
        <f aca="true" t="shared" si="2" ref="I4:I35">F4-INDEX($F$4:$F$1314,MATCH(D4,$D$4:$D$1314,0))</f>
        <v>0</v>
      </c>
      <c r="J4" s="23">
        <v>1</v>
      </c>
    </row>
    <row r="5" spans="1:10" s="23" customFormat="1" ht="14.25" customHeight="1">
      <c r="A5" s="24">
        <v>2</v>
      </c>
      <c r="B5" s="25" t="s">
        <v>514</v>
      </c>
      <c r="C5" s="26" t="s">
        <v>470</v>
      </c>
      <c r="D5" s="27" t="s">
        <v>6</v>
      </c>
      <c r="E5" s="26" t="s">
        <v>7</v>
      </c>
      <c r="F5" s="27" t="s">
        <v>228</v>
      </c>
      <c r="G5" s="14" t="str">
        <f t="shared" si="0"/>
        <v>3.08/km</v>
      </c>
      <c r="H5" s="10">
        <f t="shared" si="1"/>
        <v>3.472222222222071E-05</v>
      </c>
      <c r="I5" s="17">
        <f t="shared" si="2"/>
        <v>0</v>
      </c>
      <c r="J5" s="23">
        <v>1</v>
      </c>
    </row>
    <row r="6" spans="1:10" s="23" customFormat="1" ht="14.25" customHeight="1">
      <c r="A6" s="24">
        <v>3</v>
      </c>
      <c r="B6" s="25" t="s">
        <v>515</v>
      </c>
      <c r="C6" s="26" t="s">
        <v>8</v>
      </c>
      <c r="D6" s="27" t="s">
        <v>4</v>
      </c>
      <c r="E6" s="26" t="s">
        <v>5</v>
      </c>
      <c r="F6" s="27" t="s">
        <v>229</v>
      </c>
      <c r="G6" s="14" t="str">
        <f t="shared" si="0"/>
        <v>3.09/km</v>
      </c>
      <c r="H6" s="10">
        <f t="shared" si="1"/>
        <v>0.00011574074074073917</v>
      </c>
      <c r="I6" s="17">
        <f t="shared" si="2"/>
        <v>0.00011574074074073917</v>
      </c>
      <c r="J6" s="23">
        <v>1</v>
      </c>
    </row>
    <row r="7" spans="1:10" s="23" customFormat="1" ht="14.25" customHeight="1">
      <c r="A7" s="24">
        <v>4</v>
      </c>
      <c r="B7" s="25" t="s">
        <v>500</v>
      </c>
      <c r="C7" s="26" t="s">
        <v>469</v>
      </c>
      <c r="D7" s="27" t="s">
        <v>6</v>
      </c>
      <c r="E7" s="26" t="s">
        <v>9</v>
      </c>
      <c r="F7" s="27" t="s">
        <v>230</v>
      </c>
      <c r="G7" s="14" t="str">
        <f t="shared" si="0"/>
        <v>3.14/km</v>
      </c>
      <c r="H7" s="10">
        <f t="shared" si="1"/>
        <v>0.000694444444444442</v>
      </c>
      <c r="I7" s="17">
        <f t="shared" si="2"/>
        <v>0.0006597222222222213</v>
      </c>
      <c r="J7" s="23">
        <v>1</v>
      </c>
    </row>
    <row r="8" spans="1:10" s="23" customFormat="1" ht="14.25" customHeight="1">
      <c r="A8" s="24">
        <v>5</v>
      </c>
      <c r="B8" s="25" t="s">
        <v>516</v>
      </c>
      <c r="C8" s="26" t="s">
        <v>477</v>
      </c>
      <c r="D8" s="27" t="s">
        <v>6</v>
      </c>
      <c r="E8" s="26" t="s">
        <v>10</v>
      </c>
      <c r="F8" s="27" t="s">
        <v>231</v>
      </c>
      <c r="G8" s="14" t="str">
        <f t="shared" si="0"/>
        <v>3.15/km</v>
      </c>
      <c r="H8" s="10">
        <f t="shared" si="1"/>
        <v>0.0008217592592592582</v>
      </c>
      <c r="I8" s="17">
        <f t="shared" si="2"/>
        <v>0.0007870370370370375</v>
      </c>
      <c r="J8" s="23">
        <v>1</v>
      </c>
    </row>
    <row r="9" spans="1:10" s="23" customFormat="1" ht="14.25" customHeight="1">
      <c r="A9" s="24">
        <v>6</v>
      </c>
      <c r="B9" s="25" t="s">
        <v>482</v>
      </c>
      <c r="C9" s="26" t="s">
        <v>447</v>
      </c>
      <c r="D9" s="27" t="s">
        <v>6</v>
      </c>
      <c r="E9" s="26" t="s">
        <v>7</v>
      </c>
      <c r="F9" s="27" t="s">
        <v>232</v>
      </c>
      <c r="G9" s="14" t="str">
        <f t="shared" si="0"/>
        <v>3.15/km</v>
      </c>
      <c r="H9" s="10">
        <f t="shared" si="1"/>
        <v>0.0008680555555555525</v>
      </c>
      <c r="I9" s="17">
        <f t="shared" si="2"/>
        <v>0.0008333333333333318</v>
      </c>
      <c r="J9" s="23">
        <v>1</v>
      </c>
    </row>
    <row r="10" spans="1:10" s="23" customFormat="1" ht="14.25" customHeight="1">
      <c r="A10" s="24">
        <v>7</v>
      </c>
      <c r="B10" s="25" t="s">
        <v>11</v>
      </c>
      <c r="C10" s="26" t="s">
        <v>469</v>
      </c>
      <c r="D10" s="27" t="s">
        <v>4</v>
      </c>
      <c r="E10" s="26" t="s">
        <v>12</v>
      </c>
      <c r="F10" s="27" t="s">
        <v>233</v>
      </c>
      <c r="G10" s="14" t="str">
        <f t="shared" si="0"/>
        <v>3.20/km</v>
      </c>
      <c r="H10" s="10">
        <f t="shared" si="1"/>
        <v>0.0014004629629629575</v>
      </c>
      <c r="I10" s="17">
        <f t="shared" si="2"/>
        <v>0.0014004629629629575</v>
      </c>
      <c r="J10" s="23">
        <v>1</v>
      </c>
    </row>
    <row r="11" spans="1:10" s="23" customFormat="1" ht="14.25" customHeight="1">
      <c r="A11" s="24">
        <v>8</v>
      </c>
      <c r="B11" s="25" t="s">
        <v>13</v>
      </c>
      <c r="C11" s="26" t="s">
        <v>14</v>
      </c>
      <c r="D11" s="27" t="s">
        <v>15</v>
      </c>
      <c r="E11" s="26" t="s">
        <v>16</v>
      </c>
      <c r="F11" s="27" t="s">
        <v>234</v>
      </c>
      <c r="G11" s="14" t="str">
        <f t="shared" si="0"/>
        <v>3.26/km</v>
      </c>
      <c r="H11" s="10">
        <f t="shared" si="1"/>
        <v>0.0020833333333333294</v>
      </c>
      <c r="I11" s="17">
        <f t="shared" si="2"/>
        <v>0</v>
      </c>
      <c r="J11" s="23">
        <v>1</v>
      </c>
    </row>
    <row r="12" spans="1:10" s="23" customFormat="1" ht="14.25" customHeight="1">
      <c r="A12" s="24">
        <v>9</v>
      </c>
      <c r="B12" s="25" t="s">
        <v>17</v>
      </c>
      <c r="C12" s="26" t="s">
        <v>447</v>
      </c>
      <c r="D12" s="27" t="s">
        <v>18</v>
      </c>
      <c r="E12" s="26" t="s">
        <v>19</v>
      </c>
      <c r="F12" s="27" t="s">
        <v>234</v>
      </c>
      <c r="G12" s="14" t="str">
        <f t="shared" si="0"/>
        <v>3.26/km</v>
      </c>
      <c r="H12" s="10">
        <f t="shared" si="1"/>
        <v>0.0020833333333333294</v>
      </c>
      <c r="I12" s="17">
        <f t="shared" si="2"/>
        <v>0</v>
      </c>
      <c r="J12" s="23">
        <v>1</v>
      </c>
    </row>
    <row r="13" spans="1:10" s="23" customFormat="1" ht="14.25" customHeight="1">
      <c r="A13" s="24">
        <v>10</v>
      </c>
      <c r="B13" s="25" t="s">
        <v>20</v>
      </c>
      <c r="C13" s="26" t="s">
        <v>470</v>
      </c>
      <c r="D13" s="27" t="s">
        <v>4</v>
      </c>
      <c r="E13" s="26" t="s">
        <v>21</v>
      </c>
      <c r="F13" s="27" t="s">
        <v>234</v>
      </c>
      <c r="G13" s="14" t="str">
        <f t="shared" si="0"/>
        <v>3.26/km</v>
      </c>
      <c r="H13" s="10">
        <f t="shared" si="1"/>
        <v>0.0020833333333333294</v>
      </c>
      <c r="I13" s="17">
        <f t="shared" si="2"/>
        <v>0.0020833333333333294</v>
      </c>
      <c r="J13" s="23">
        <v>1</v>
      </c>
    </row>
    <row r="14" spans="1:10" s="23" customFormat="1" ht="14.25" customHeight="1">
      <c r="A14" s="24">
        <v>11</v>
      </c>
      <c r="B14" s="25" t="s">
        <v>22</v>
      </c>
      <c r="C14" s="26" t="s">
        <v>472</v>
      </c>
      <c r="D14" s="27" t="s">
        <v>18</v>
      </c>
      <c r="E14" s="26" t="s">
        <v>9</v>
      </c>
      <c r="F14" s="27" t="s">
        <v>235</v>
      </c>
      <c r="G14" s="14" t="str">
        <f t="shared" si="0"/>
        <v>3.33/km</v>
      </c>
      <c r="H14" s="10">
        <f t="shared" si="1"/>
        <v>0.002893518518518521</v>
      </c>
      <c r="I14" s="17">
        <f t="shared" si="2"/>
        <v>0.0008101851851851916</v>
      </c>
      <c r="J14" s="23">
        <v>1</v>
      </c>
    </row>
    <row r="15" spans="1:10" s="23" customFormat="1" ht="14.25" customHeight="1">
      <c r="A15" s="24">
        <v>12</v>
      </c>
      <c r="B15" s="25" t="s">
        <v>499</v>
      </c>
      <c r="C15" s="26" t="s">
        <v>458</v>
      </c>
      <c r="D15" s="27" t="s">
        <v>18</v>
      </c>
      <c r="E15" s="26" t="s">
        <v>23</v>
      </c>
      <c r="F15" s="27" t="s">
        <v>236</v>
      </c>
      <c r="G15" s="14" t="str">
        <f t="shared" si="0"/>
        <v>3.37/km</v>
      </c>
      <c r="H15" s="10">
        <f t="shared" si="1"/>
        <v>0.0034143518518518524</v>
      </c>
      <c r="I15" s="17">
        <f t="shared" si="2"/>
        <v>0.001331018518518523</v>
      </c>
      <c r="J15" s="23">
        <v>1</v>
      </c>
    </row>
    <row r="16" spans="1:10" s="23" customFormat="1" ht="14.25" customHeight="1">
      <c r="A16" s="24">
        <v>13</v>
      </c>
      <c r="B16" s="25" t="s">
        <v>24</v>
      </c>
      <c r="C16" s="26" t="s">
        <v>493</v>
      </c>
      <c r="D16" s="27" t="s">
        <v>18</v>
      </c>
      <c r="E16" s="26" t="s">
        <v>23</v>
      </c>
      <c r="F16" s="27" t="s">
        <v>237</v>
      </c>
      <c r="G16" s="14" t="str">
        <f t="shared" si="0"/>
        <v>3.37/km</v>
      </c>
      <c r="H16" s="10">
        <f t="shared" si="1"/>
        <v>0.0034259259259259225</v>
      </c>
      <c r="I16" s="17">
        <f t="shared" si="2"/>
        <v>0.0013425925925925931</v>
      </c>
      <c r="J16" s="23">
        <v>1</v>
      </c>
    </row>
    <row r="17" spans="1:10" s="23" customFormat="1" ht="14.25" customHeight="1">
      <c r="A17" s="24">
        <v>14</v>
      </c>
      <c r="B17" s="25" t="s">
        <v>25</v>
      </c>
      <c r="C17" s="26" t="s">
        <v>466</v>
      </c>
      <c r="D17" s="27" t="s">
        <v>15</v>
      </c>
      <c r="E17" s="26" t="s">
        <v>26</v>
      </c>
      <c r="F17" s="27" t="s">
        <v>238</v>
      </c>
      <c r="G17" s="14" t="str">
        <f t="shared" si="0"/>
        <v>3.37/km</v>
      </c>
      <c r="H17" s="10">
        <f t="shared" si="1"/>
        <v>0.0034374999999999996</v>
      </c>
      <c r="I17" s="17">
        <f t="shared" si="2"/>
        <v>0.0013541666666666702</v>
      </c>
      <c r="J17" s="23">
        <v>1</v>
      </c>
    </row>
    <row r="18" spans="1:10" s="23" customFormat="1" ht="14.25" customHeight="1">
      <c r="A18" s="24">
        <v>15</v>
      </c>
      <c r="B18" s="25" t="s">
        <v>27</v>
      </c>
      <c r="C18" s="26" t="s">
        <v>526</v>
      </c>
      <c r="D18" s="27" t="s">
        <v>18</v>
      </c>
      <c r="E18" s="26" t="s">
        <v>10</v>
      </c>
      <c r="F18" s="27" t="s">
        <v>239</v>
      </c>
      <c r="G18" s="14" t="str">
        <f t="shared" si="0"/>
        <v>3.38/km</v>
      </c>
      <c r="H18" s="10">
        <f t="shared" si="1"/>
        <v>0.003518518518518518</v>
      </c>
      <c r="I18" s="17">
        <f t="shared" si="2"/>
        <v>0.0014351851851851886</v>
      </c>
      <c r="J18" s="23">
        <v>1</v>
      </c>
    </row>
    <row r="19" spans="1:10" s="23" customFormat="1" ht="14.25" customHeight="1">
      <c r="A19" s="24">
        <v>16</v>
      </c>
      <c r="B19" s="25" t="s">
        <v>28</v>
      </c>
      <c r="C19" s="26" t="s">
        <v>455</v>
      </c>
      <c r="D19" s="27" t="s">
        <v>15</v>
      </c>
      <c r="E19" s="26" t="s">
        <v>10</v>
      </c>
      <c r="F19" s="27" t="s">
        <v>240</v>
      </c>
      <c r="G19" s="14" t="str">
        <f t="shared" si="0"/>
        <v>3.39/km</v>
      </c>
      <c r="H19" s="10">
        <f t="shared" si="1"/>
        <v>0.0036574074074074044</v>
      </c>
      <c r="I19" s="17">
        <f t="shared" si="2"/>
        <v>0.001574074074074075</v>
      </c>
      <c r="J19" s="23">
        <v>1</v>
      </c>
    </row>
    <row r="20" spans="1:10" s="23" customFormat="1" ht="14.25" customHeight="1">
      <c r="A20" s="24">
        <v>17</v>
      </c>
      <c r="B20" s="25" t="s">
        <v>29</v>
      </c>
      <c r="C20" s="26" t="s">
        <v>495</v>
      </c>
      <c r="D20" s="27" t="s">
        <v>15</v>
      </c>
      <c r="E20" s="26" t="s">
        <v>30</v>
      </c>
      <c r="F20" s="35">
        <v>0.025706018518518517</v>
      </c>
      <c r="G20" s="14" t="str">
        <f t="shared" si="0"/>
        <v>3.42/km</v>
      </c>
      <c r="H20" s="10">
        <f t="shared" si="1"/>
        <v>0.003981481481481478</v>
      </c>
      <c r="I20" s="17">
        <f t="shared" si="2"/>
        <v>0.0018981481481481488</v>
      </c>
      <c r="J20" s="23">
        <v>1</v>
      </c>
    </row>
    <row r="21" spans="1:10" s="23" customFormat="1" ht="14.25" customHeight="1">
      <c r="A21" s="24">
        <v>18</v>
      </c>
      <c r="B21" s="25" t="s">
        <v>31</v>
      </c>
      <c r="C21" s="26" t="s">
        <v>458</v>
      </c>
      <c r="D21" s="27" t="s">
        <v>15</v>
      </c>
      <c r="E21" s="26" t="s">
        <v>10</v>
      </c>
      <c r="F21" s="27" t="s">
        <v>241</v>
      </c>
      <c r="G21" s="14" t="str">
        <f t="shared" si="0"/>
        <v>3.43/km</v>
      </c>
      <c r="H21" s="10">
        <f t="shared" si="1"/>
        <v>0.004050925925925923</v>
      </c>
      <c r="I21" s="17">
        <f t="shared" si="2"/>
        <v>0.0019675925925925937</v>
      </c>
      <c r="J21" s="23">
        <v>1</v>
      </c>
    </row>
    <row r="22" spans="1:10" s="23" customFormat="1" ht="14.25" customHeight="1">
      <c r="A22" s="24">
        <v>19</v>
      </c>
      <c r="B22" s="25" t="s">
        <v>32</v>
      </c>
      <c r="C22" s="26" t="s">
        <v>448</v>
      </c>
      <c r="D22" s="27" t="s">
        <v>4</v>
      </c>
      <c r="E22" s="26" t="s">
        <v>473</v>
      </c>
      <c r="F22" s="27" t="s">
        <v>242</v>
      </c>
      <c r="G22" s="14" t="str">
        <f t="shared" si="0"/>
        <v>3.44/km</v>
      </c>
      <c r="H22" s="10">
        <f t="shared" si="1"/>
        <v>0.004236111111111111</v>
      </c>
      <c r="I22" s="17">
        <f t="shared" si="2"/>
        <v>0.004236111111111111</v>
      </c>
      <c r="J22" s="23">
        <v>1</v>
      </c>
    </row>
    <row r="23" spans="1:10" s="23" customFormat="1" ht="14.25" customHeight="1">
      <c r="A23" s="24">
        <v>20</v>
      </c>
      <c r="B23" s="25" t="s">
        <v>33</v>
      </c>
      <c r="C23" s="26" t="s">
        <v>447</v>
      </c>
      <c r="D23" s="27" t="s">
        <v>15</v>
      </c>
      <c r="E23" s="26" t="s">
        <v>34</v>
      </c>
      <c r="F23" s="27" t="s">
        <v>243</v>
      </c>
      <c r="G23" s="14" t="str">
        <f t="shared" si="0"/>
        <v>3.48/km</v>
      </c>
      <c r="H23" s="10">
        <f t="shared" si="1"/>
        <v>0.004675925925925924</v>
      </c>
      <c r="I23" s="17">
        <f t="shared" si="2"/>
        <v>0.0025925925925925943</v>
      </c>
      <c r="J23" s="23">
        <v>1</v>
      </c>
    </row>
    <row r="24" spans="1:10" s="23" customFormat="1" ht="14.25" customHeight="1">
      <c r="A24" s="24">
        <v>21</v>
      </c>
      <c r="B24" s="25" t="s">
        <v>35</v>
      </c>
      <c r="C24" s="26" t="s">
        <v>472</v>
      </c>
      <c r="D24" s="27" t="s">
        <v>18</v>
      </c>
      <c r="E24" s="26" t="s">
        <v>10</v>
      </c>
      <c r="F24" s="27" t="s">
        <v>244</v>
      </c>
      <c r="G24" s="14" t="str">
        <f t="shared" si="0"/>
        <v>3.48/km</v>
      </c>
      <c r="H24" s="10">
        <f t="shared" si="1"/>
        <v>0.004687499999999997</v>
      </c>
      <c r="I24" s="17">
        <f t="shared" si="2"/>
        <v>0.002604166666666668</v>
      </c>
      <c r="J24" s="23">
        <v>1</v>
      </c>
    </row>
    <row r="25" spans="1:10" s="23" customFormat="1" ht="14.25" customHeight="1">
      <c r="A25" s="24">
        <v>22</v>
      </c>
      <c r="B25" s="25" t="s">
        <v>36</v>
      </c>
      <c r="C25" s="26" t="s">
        <v>497</v>
      </c>
      <c r="D25" s="27" t="s">
        <v>15</v>
      </c>
      <c r="E25" s="26" t="s">
        <v>21</v>
      </c>
      <c r="F25" s="27" t="s">
        <v>245</v>
      </c>
      <c r="G25" s="14" t="str">
        <f t="shared" si="0"/>
        <v>3.49/km</v>
      </c>
      <c r="H25" s="10">
        <f t="shared" si="1"/>
        <v>0.004745370370370372</v>
      </c>
      <c r="I25" s="17">
        <f t="shared" si="2"/>
        <v>0.0026620370370370426</v>
      </c>
      <c r="J25" s="23">
        <v>1</v>
      </c>
    </row>
    <row r="26" spans="1:10" s="23" customFormat="1" ht="14.25" customHeight="1">
      <c r="A26" s="24">
        <v>23</v>
      </c>
      <c r="B26" s="25" t="s">
        <v>37</v>
      </c>
      <c r="C26" s="26" t="s">
        <v>462</v>
      </c>
      <c r="D26" s="27" t="s">
        <v>4</v>
      </c>
      <c r="E26" s="26" t="s">
        <v>9</v>
      </c>
      <c r="F26" s="27" t="s">
        <v>246</v>
      </c>
      <c r="G26" s="14" t="str">
        <f t="shared" si="0"/>
        <v>3.50/km</v>
      </c>
      <c r="H26" s="10">
        <f t="shared" si="1"/>
        <v>0.004872685185185181</v>
      </c>
      <c r="I26" s="17">
        <f t="shared" si="2"/>
        <v>0.004872685185185181</v>
      </c>
      <c r="J26" s="23">
        <v>1</v>
      </c>
    </row>
    <row r="27" spans="1:15" s="28" customFormat="1" ht="14.25" customHeight="1">
      <c r="A27" s="24">
        <v>24</v>
      </c>
      <c r="B27" s="25" t="s">
        <v>38</v>
      </c>
      <c r="C27" s="26" t="s">
        <v>472</v>
      </c>
      <c r="D27" s="27" t="s">
        <v>18</v>
      </c>
      <c r="E27" s="26" t="s">
        <v>39</v>
      </c>
      <c r="F27" s="27" t="s">
        <v>247</v>
      </c>
      <c r="G27" s="14" t="str">
        <f t="shared" si="0"/>
        <v>3.50/km</v>
      </c>
      <c r="H27" s="10">
        <f t="shared" si="1"/>
        <v>0.00494212962962963</v>
      </c>
      <c r="I27" s="17">
        <f t="shared" si="2"/>
        <v>0.0028587962962963002</v>
      </c>
      <c r="J27" s="23">
        <v>1</v>
      </c>
      <c r="K27" s="23"/>
      <c r="L27" s="23"/>
      <c r="M27" s="23"/>
      <c r="N27" s="23"/>
      <c r="O27" s="23"/>
    </row>
    <row r="28" spans="1:10" s="23" customFormat="1" ht="14.25" customHeight="1">
      <c r="A28" s="24">
        <v>25</v>
      </c>
      <c r="B28" s="25" t="s">
        <v>531</v>
      </c>
      <c r="C28" s="26" t="s">
        <v>40</v>
      </c>
      <c r="D28" s="27" t="s">
        <v>41</v>
      </c>
      <c r="E28" s="26" t="s">
        <v>10</v>
      </c>
      <c r="F28" s="27" t="s">
        <v>248</v>
      </c>
      <c r="G28" s="14" t="str">
        <f t="shared" si="0"/>
        <v>3.51/km</v>
      </c>
      <c r="H28" s="10">
        <f t="shared" si="1"/>
        <v>0.0050115740740740745</v>
      </c>
      <c r="I28" s="17">
        <f t="shared" si="2"/>
        <v>0</v>
      </c>
      <c r="J28" s="23">
        <v>1</v>
      </c>
    </row>
    <row r="29" spans="1:10" s="23" customFormat="1" ht="14.25" customHeight="1">
      <c r="A29" s="24">
        <v>26</v>
      </c>
      <c r="B29" s="25" t="s">
        <v>42</v>
      </c>
      <c r="C29" s="26" t="s">
        <v>461</v>
      </c>
      <c r="D29" s="27" t="s">
        <v>18</v>
      </c>
      <c r="E29" s="26" t="s">
        <v>21</v>
      </c>
      <c r="F29" s="27" t="s">
        <v>249</v>
      </c>
      <c r="G29" s="14" t="str">
        <f t="shared" si="0"/>
        <v>3.51/km</v>
      </c>
      <c r="H29" s="10">
        <f t="shared" si="1"/>
        <v>0.005057870370370369</v>
      </c>
      <c r="I29" s="17">
        <f t="shared" si="2"/>
        <v>0.0029745370370370394</v>
      </c>
      <c r="J29" s="23">
        <v>1</v>
      </c>
    </row>
    <row r="30" spans="1:10" s="23" customFormat="1" ht="14.25" customHeight="1">
      <c r="A30" s="24">
        <v>27</v>
      </c>
      <c r="B30" s="25" t="s">
        <v>535</v>
      </c>
      <c r="C30" s="26" t="s">
        <v>449</v>
      </c>
      <c r="D30" s="27" t="s">
        <v>15</v>
      </c>
      <c r="E30" s="26" t="s">
        <v>30</v>
      </c>
      <c r="F30" s="27" t="s">
        <v>250</v>
      </c>
      <c r="G30" s="14" t="str">
        <f t="shared" si="0"/>
        <v>3.52/km</v>
      </c>
      <c r="H30" s="10">
        <f t="shared" si="1"/>
        <v>0.00512731481481481</v>
      </c>
      <c r="I30" s="17">
        <f t="shared" si="2"/>
        <v>0.003043981481481481</v>
      </c>
      <c r="J30" s="23">
        <v>1</v>
      </c>
    </row>
    <row r="31" spans="1:10" s="23" customFormat="1" ht="14.25" customHeight="1">
      <c r="A31" s="24">
        <v>28</v>
      </c>
      <c r="B31" s="25" t="s">
        <v>43</v>
      </c>
      <c r="C31" s="26" t="s">
        <v>464</v>
      </c>
      <c r="D31" s="27" t="s">
        <v>18</v>
      </c>
      <c r="E31" s="26" t="s">
        <v>10</v>
      </c>
      <c r="F31" s="27" t="s">
        <v>251</v>
      </c>
      <c r="G31" s="14" t="str">
        <f t="shared" si="0"/>
        <v>3.54/km</v>
      </c>
      <c r="H31" s="10">
        <f t="shared" si="1"/>
        <v>0.005405092592592593</v>
      </c>
      <c r="I31" s="17">
        <f t="shared" si="2"/>
        <v>0.003321759259259264</v>
      </c>
      <c r="J31" s="23">
        <v>1</v>
      </c>
    </row>
    <row r="32" spans="1:10" s="23" customFormat="1" ht="14.25" customHeight="1">
      <c r="A32" s="24">
        <v>29</v>
      </c>
      <c r="B32" s="25" t="s">
        <v>44</v>
      </c>
      <c r="C32" s="26" t="s">
        <v>452</v>
      </c>
      <c r="D32" s="27" t="s">
        <v>15</v>
      </c>
      <c r="E32" s="26" t="s">
        <v>45</v>
      </c>
      <c r="F32" s="27" t="s">
        <v>252</v>
      </c>
      <c r="G32" s="14" t="str">
        <f t="shared" si="0"/>
        <v>3.55/km</v>
      </c>
      <c r="H32" s="10">
        <f t="shared" si="1"/>
        <v>0.005497685185185189</v>
      </c>
      <c r="I32" s="17">
        <f t="shared" si="2"/>
        <v>0.0034143518518518594</v>
      </c>
      <c r="J32" s="23">
        <v>1</v>
      </c>
    </row>
    <row r="33" spans="1:10" s="23" customFormat="1" ht="14.25" customHeight="1">
      <c r="A33" s="24">
        <v>30</v>
      </c>
      <c r="B33" s="25" t="s">
        <v>502</v>
      </c>
      <c r="C33" s="26" t="s">
        <v>506</v>
      </c>
      <c r="D33" s="27" t="s">
        <v>18</v>
      </c>
      <c r="E33" s="26" t="s">
        <v>46</v>
      </c>
      <c r="F33" s="27" t="s">
        <v>253</v>
      </c>
      <c r="G33" s="14" t="str">
        <f t="shared" si="0"/>
        <v>3.57/km</v>
      </c>
      <c r="H33" s="10">
        <f t="shared" si="1"/>
        <v>0.005671296296296299</v>
      </c>
      <c r="I33" s="17">
        <f t="shared" si="2"/>
        <v>0.00358796296296297</v>
      </c>
      <c r="J33" s="23">
        <v>1</v>
      </c>
    </row>
    <row r="34" spans="1:10" s="23" customFormat="1" ht="14.25" customHeight="1">
      <c r="A34" s="24">
        <v>31</v>
      </c>
      <c r="B34" s="25" t="s">
        <v>47</v>
      </c>
      <c r="C34" s="26" t="s">
        <v>528</v>
      </c>
      <c r="D34" s="27" t="s">
        <v>41</v>
      </c>
      <c r="E34" s="26" t="s">
        <v>10</v>
      </c>
      <c r="F34" s="27" t="s">
        <v>253</v>
      </c>
      <c r="G34" s="14" t="str">
        <f t="shared" si="0"/>
        <v>3.57/km</v>
      </c>
      <c r="H34" s="10">
        <f t="shared" si="1"/>
        <v>0.005671296296296299</v>
      </c>
      <c r="I34" s="17">
        <f t="shared" si="2"/>
        <v>0.0006597222222222247</v>
      </c>
      <c r="J34" s="23">
        <v>1</v>
      </c>
    </row>
    <row r="35" spans="1:10" s="23" customFormat="1" ht="14.25" customHeight="1">
      <c r="A35" s="24">
        <v>32</v>
      </c>
      <c r="B35" s="25" t="s">
        <v>48</v>
      </c>
      <c r="C35" s="26" t="s">
        <v>456</v>
      </c>
      <c r="D35" s="27" t="s">
        <v>6</v>
      </c>
      <c r="E35" s="26" t="s">
        <v>23</v>
      </c>
      <c r="F35" s="27" t="s">
        <v>254</v>
      </c>
      <c r="G35" s="14" t="str">
        <f t="shared" si="0"/>
        <v>3.58/km</v>
      </c>
      <c r="H35" s="10">
        <f t="shared" si="1"/>
        <v>0.005787037037037035</v>
      </c>
      <c r="I35" s="17">
        <f t="shared" si="2"/>
        <v>0.005752314814814814</v>
      </c>
      <c r="J35" s="23">
        <v>1</v>
      </c>
    </row>
    <row r="36" spans="1:10" s="23" customFormat="1" ht="14.25" customHeight="1">
      <c r="A36" s="24">
        <v>33</v>
      </c>
      <c r="B36" s="25" t="s">
        <v>522</v>
      </c>
      <c r="C36" s="26" t="s">
        <v>459</v>
      </c>
      <c r="D36" s="27" t="s">
        <v>15</v>
      </c>
      <c r="E36" s="26" t="s">
        <v>49</v>
      </c>
      <c r="F36" s="27" t="s">
        <v>255</v>
      </c>
      <c r="G36" s="14" t="str">
        <f t="shared" si="0"/>
        <v>3.59/km</v>
      </c>
      <c r="H36" s="10">
        <f t="shared" si="1"/>
        <v>0.005983796296296293</v>
      </c>
      <c r="I36" s="17">
        <f aca="true" t="shared" si="3" ref="I36:I67">F36-INDEX($F$4:$F$1314,MATCH(D36,$D$4:$D$1314,0))</f>
        <v>0.003900462962962963</v>
      </c>
      <c r="J36" s="23">
        <v>1</v>
      </c>
    </row>
    <row r="37" spans="1:10" s="23" customFormat="1" ht="14.25" customHeight="1">
      <c r="A37" s="24">
        <v>34</v>
      </c>
      <c r="B37" s="25" t="s">
        <v>425</v>
      </c>
      <c r="C37" s="26" t="s">
        <v>458</v>
      </c>
      <c r="D37" s="27" t="s">
        <v>50</v>
      </c>
      <c r="E37" s="26" t="s">
        <v>51</v>
      </c>
      <c r="F37" s="27" t="s">
        <v>256</v>
      </c>
      <c r="G37" s="14" t="str">
        <f t="shared" si="0"/>
        <v>3.60/km</v>
      </c>
      <c r="H37" s="10">
        <f aca="true" t="shared" si="4" ref="H37:H46">F37-$F$4</f>
        <v>0.005995370370370366</v>
      </c>
      <c r="I37" s="17">
        <f t="shared" si="3"/>
        <v>0</v>
      </c>
      <c r="J37" s="23">
        <v>1</v>
      </c>
    </row>
    <row r="38" spans="1:10" s="23" customFormat="1" ht="14.25" customHeight="1">
      <c r="A38" s="24">
        <v>35</v>
      </c>
      <c r="B38" s="25" t="s">
        <v>52</v>
      </c>
      <c r="C38" s="26" t="s">
        <v>480</v>
      </c>
      <c r="D38" s="27" t="s">
        <v>50</v>
      </c>
      <c r="E38" s="26" t="s">
        <v>53</v>
      </c>
      <c r="F38" s="27" t="s">
        <v>257</v>
      </c>
      <c r="G38" s="14" t="str">
        <f t="shared" si="0"/>
        <v>3.60/km</v>
      </c>
      <c r="H38" s="10">
        <f t="shared" si="4"/>
        <v>0.00600694444444444</v>
      </c>
      <c r="I38" s="17">
        <f t="shared" si="3"/>
        <v>1.157407407407357E-05</v>
      </c>
      <c r="J38" s="23">
        <v>1</v>
      </c>
    </row>
    <row r="39" spans="1:10" s="23" customFormat="1" ht="14.25" customHeight="1">
      <c r="A39" s="24">
        <v>36</v>
      </c>
      <c r="B39" s="25" t="s">
        <v>2</v>
      </c>
      <c r="C39" s="26" t="s">
        <v>449</v>
      </c>
      <c r="D39" s="27" t="s">
        <v>18</v>
      </c>
      <c r="E39" s="26" t="s">
        <v>492</v>
      </c>
      <c r="F39" s="27" t="s">
        <v>258</v>
      </c>
      <c r="G39" s="14" t="str">
        <f t="shared" si="0"/>
        <v>4.00/km</v>
      </c>
      <c r="H39" s="10">
        <f t="shared" si="4"/>
        <v>0.0060532407407407375</v>
      </c>
      <c r="I39" s="17">
        <f t="shared" si="3"/>
        <v>0.003969907407407408</v>
      </c>
      <c r="J39" s="23">
        <v>1</v>
      </c>
    </row>
    <row r="40" spans="1:10" s="23" customFormat="1" ht="14.25" customHeight="1">
      <c r="A40" s="24">
        <v>37</v>
      </c>
      <c r="B40" s="25" t="s">
        <v>54</v>
      </c>
      <c r="C40" s="26" t="s">
        <v>451</v>
      </c>
      <c r="D40" s="27" t="s">
        <v>18</v>
      </c>
      <c r="E40" s="26" t="s">
        <v>30</v>
      </c>
      <c r="F40" s="27" t="s">
        <v>259</v>
      </c>
      <c r="G40" s="14" t="str">
        <f t="shared" si="0"/>
        <v>4.00/km</v>
      </c>
      <c r="H40" s="10">
        <f t="shared" si="4"/>
        <v>0.0060648148148148145</v>
      </c>
      <c r="I40" s="17">
        <f t="shared" si="3"/>
        <v>0.003981481481481485</v>
      </c>
      <c r="J40" s="23">
        <v>1</v>
      </c>
    </row>
    <row r="41" spans="1:10" s="23" customFormat="1" ht="14.25" customHeight="1">
      <c r="A41" s="24">
        <v>38</v>
      </c>
      <c r="B41" s="25" t="s">
        <v>55</v>
      </c>
      <c r="C41" s="26" t="s">
        <v>56</v>
      </c>
      <c r="D41" s="27" t="s">
        <v>15</v>
      </c>
      <c r="E41" s="26" t="s">
        <v>9</v>
      </c>
      <c r="F41" s="35">
        <v>0.027789351851851853</v>
      </c>
      <c r="G41" s="14" t="str">
        <f t="shared" si="0"/>
        <v>4.00/km</v>
      </c>
      <c r="H41" s="10">
        <f t="shared" si="4"/>
        <v>0.0060648148148148145</v>
      </c>
      <c r="I41" s="17">
        <f t="shared" si="3"/>
        <v>0.003981481481481485</v>
      </c>
      <c r="J41" s="23">
        <v>1</v>
      </c>
    </row>
    <row r="42" spans="1:10" s="23" customFormat="1" ht="14.25" customHeight="1">
      <c r="A42" s="24">
        <v>39</v>
      </c>
      <c r="B42" s="25" t="s">
        <v>57</v>
      </c>
      <c r="C42" s="26" t="s">
        <v>544</v>
      </c>
      <c r="D42" s="27" t="s">
        <v>18</v>
      </c>
      <c r="E42" s="26" t="s">
        <v>30</v>
      </c>
      <c r="F42" s="27" t="s">
        <v>260</v>
      </c>
      <c r="G42" s="14" t="str">
        <f t="shared" si="0"/>
        <v>4.03/km</v>
      </c>
      <c r="H42" s="10">
        <f t="shared" si="4"/>
        <v>0.006365740740740741</v>
      </c>
      <c r="I42" s="17">
        <f t="shared" si="3"/>
        <v>0.004282407407407412</v>
      </c>
      <c r="J42" s="23">
        <v>1</v>
      </c>
    </row>
    <row r="43" spans="1:10" s="23" customFormat="1" ht="14.25" customHeight="1">
      <c r="A43" s="24">
        <v>40</v>
      </c>
      <c r="B43" s="25" t="s">
        <v>58</v>
      </c>
      <c r="C43" s="26" t="s">
        <v>447</v>
      </c>
      <c r="D43" s="27" t="s">
        <v>18</v>
      </c>
      <c r="E43" s="26" t="s">
        <v>10</v>
      </c>
      <c r="F43" s="27" t="s">
        <v>261</v>
      </c>
      <c r="G43" s="14" t="str">
        <f t="shared" si="0"/>
        <v>4.03/km</v>
      </c>
      <c r="H43" s="10">
        <f t="shared" si="4"/>
        <v>0.006446759259259263</v>
      </c>
      <c r="I43" s="17">
        <f t="shared" si="3"/>
        <v>0.004363425925925934</v>
      </c>
      <c r="J43" s="23">
        <v>1</v>
      </c>
    </row>
    <row r="44" spans="1:10" s="23" customFormat="1" ht="14.25" customHeight="1">
      <c r="A44" s="24">
        <v>41</v>
      </c>
      <c r="B44" s="25" t="s">
        <v>59</v>
      </c>
      <c r="C44" s="26" t="s">
        <v>423</v>
      </c>
      <c r="D44" s="27" t="s">
        <v>60</v>
      </c>
      <c r="E44" s="26" t="s">
        <v>7</v>
      </c>
      <c r="F44" s="27" t="s">
        <v>262</v>
      </c>
      <c r="G44" s="14" t="str">
        <f t="shared" si="0"/>
        <v>4.04/km</v>
      </c>
      <c r="H44" s="10">
        <f t="shared" si="4"/>
        <v>0.00648148148148148</v>
      </c>
      <c r="I44" s="17">
        <f t="shared" si="3"/>
        <v>0</v>
      </c>
      <c r="J44" s="23">
        <v>1</v>
      </c>
    </row>
    <row r="45" spans="1:10" s="23" customFormat="1" ht="14.25" customHeight="1">
      <c r="A45" s="24">
        <v>42</v>
      </c>
      <c r="B45" s="25" t="s">
        <v>61</v>
      </c>
      <c r="C45" s="26" t="s">
        <v>468</v>
      </c>
      <c r="D45" s="27" t="s">
        <v>18</v>
      </c>
      <c r="E45" s="26" t="s">
        <v>9</v>
      </c>
      <c r="F45" s="27" t="s">
        <v>263</v>
      </c>
      <c r="G45" s="14" t="str">
        <f t="shared" si="0"/>
        <v>4.04/km</v>
      </c>
      <c r="H45" s="10">
        <f t="shared" si="4"/>
        <v>0.0064930555555555505</v>
      </c>
      <c r="I45" s="17">
        <f t="shared" si="3"/>
        <v>0.004409722222222221</v>
      </c>
      <c r="J45" s="23">
        <v>1</v>
      </c>
    </row>
    <row r="46" spans="1:10" s="23" customFormat="1" ht="14.25" customHeight="1">
      <c r="A46" s="24">
        <v>43</v>
      </c>
      <c r="B46" s="25" t="s">
        <v>62</v>
      </c>
      <c r="C46" s="26" t="s">
        <v>463</v>
      </c>
      <c r="D46" s="27" t="s">
        <v>18</v>
      </c>
      <c r="E46" s="26" t="s">
        <v>63</v>
      </c>
      <c r="F46" s="27" t="s">
        <v>264</v>
      </c>
      <c r="G46" s="14" t="str">
        <f t="shared" si="0"/>
        <v>4.04/km</v>
      </c>
      <c r="H46" s="10">
        <f t="shared" si="4"/>
        <v>0.006504629629629628</v>
      </c>
      <c r="I46" s="17">
        <f t="shared" si="3"/>
        <v>0.004421296296296298</v>
      </c>
      <c r="J46" s="23">
        <v>1</v>
      </c>
    </row>
    <row r="47" spans="1:10" s="23" customFormat="1" ht="14.25" customHeight="1">
      <c r="A47" s="24">
        <v>44</v>
      </c>
      <c r="B47" s="25" t="s">
        <v>64</v>
      </c>
      <c r="C47" s="26" t="s">
        <v>65</v>
      </c>
      <c r="D47" s="27" t="s">
        <v>60</v>
      </c>
      <c r="E47" s="26" t="s">
        <v>10</v>
      </c>
      <c r="F47" s="27" t="s">
        <v>265</v>
      </c>
      <c r="G47" s="14" t="str">
        <f t="shared" si="0"/>
        <v>4.04/km</v>
      </c>
      <c r="H47" s="10">
        <f aca="true" t="shared" si="5" ref="H47:H111">F47-$F$4</f>
        <v>0.006516203703703698</v>
      </c>
      <c r="I47" s="17">
        <f t="shared" si="3"/>
        <v>3.472222222221724E-05</v>
      </c>
      <c r="J47" s="23">
        <v>1</v>
      </c>
    </row>
    <row r="48" spans="1:10" s="23" customFormat="1" ht="14.25" customHeight="1">
      <c r="A48" s="24">
        <v>45</v>
      </c>
      <c r="B48" s="25" t="s">
        <v>66</v>
      </c>
      <c r="C48" s="26" t="s">
        <v>460</v>
      </c>
      <c r="D48" s="27" t="s">
        <v>15</v>
      </c>
      <c r="E48" s="26" t="s">
        <v>10</v>
      </c>
      <c r="F48" s="27" t="s">
        <v>266</v>
      </c>
      <c r="G48" s="14" t="str">
        <f t="shared" si="0"/>
        <v>4.04/km</v>
      </c>
      <c r="H48" s="10">
        <f t="shared" si="5"/>
        <v>0.006539351851851852</v>
      </c>
      <c r="I48" s="17">
        <f t="shared" si="3"/>
        <v>0.004456018518518522</v>
      </c>
      <c r="J48" s="23">
        <v>1</v>
      </c>
    </row>
    <row r="49" spans="1:10" s="23" customFormat="1" ht="14.25" customHeight="1">
      <c r="A49" s="24">
        <v>46</v>
      </c>
      <c r="B49" s="25" t="s">
        <v>67</v>
      </c>
      <c r="C49" s="26" t="s">
        <v>449</v>
      </c>
      <c r="D49" s="27" t="s">
        <v>15</v>
      </c>
      <c r="E49" s="26" t="s">
        <v>9</v>
      </c>
      <c r="F49" s="27" t="s">
        <v>267</v>
      </c>
      <c r="G49" s="14" t="str">
        <f t="shared" si="0"/>
        <v>4.05/km</v>
      </c>
      <c r="H49" s="10">
        <f t="shared" si="5"/>
        <v>0.006678240740740738</v>
      </c>
      <c r="I49" s="17">
        <f t="shared" si="3"/>
        <v>0.004594907407407409</v>
      </c>
      <c r="J49" s="23">
        <v>1</v>
      </c>
    </row>
    <row r="50" spans="1:10" s="23" customFormat="1" ht="14.25" customHeight="1">
      <c r="A50" s="24">
        <v>47</v>
      </c>
      <c r="B50" s="25" t="s">
        <v>529</v>
      </c>
      <c r="C50" s="26" t="s">
        <v>464</v>
      </c>
      <c r="D50" s="27" t="s">
        <v>15</v>
      </c>
      <c r="E50" s="26" t="s">
        <v>68</v>
      </c>
      <c r="F50" s="27" t="s">
        <v>268</v>
      </c>
      <c r="G50" s="14" t="str">
        <f t="shared" si="0"/>
        <v>4.07/km</v>
      </c>
      <c r="H50" s="10">
        <f t="shared" si="5"/>
        <v>0.006874999999999996</v>
      </c>
      <c r="I50" s="17">
        <f t="shared" si="3"/>
        <v>0.004791666666666666</v>
      </c>
      <c r="J50" s="23">
        <v>1</v>
      </c>
    </row>
    <row r="51" spans="1:10" s="23" customFormat="1" ht="14.25" customHeight="1">
      <c r="A51" s="24">
        <v>48</v>
      </c>
      <c r="B51" s="25" t="s">
        <v>69</v>
      </c>
      <c r="C51" s="26" t="s">
        <v>454</v>
      </c>
      <c r="D51" s="27" t="s">
        <v>18</v>
      </c>
      <c r="E51" s="26" t="s">
        <v>70</v>
      </c>
      <c r="F51" s="27" t="s">
        <v>269</v>
      </c>
      <c r="G51" s="14" t="str">
        <f t="shared" si="0"/>
        <v>4.08/km</v>
      </c>
      <c r="H51" s="10">
        <f t="shared" si="5"/>
        <v>0.006932870370370367</v>
      </c>
      <c r="I51" s="17">
        <f t="shared" si="3"/>
        <v>0.004849537037037038</v>
      </c>
      <c r="J51" s="23">
        <v>1</v>
      </c>
    </row>
    <row r="52" spans="1:10" s="23" customFormat="1" ht="14.25" customHeight="1">
      <c r="A52" s="24">
        <v>49</v>
      </c>
      <c r="B52" s="25" t="s">
        <v>429</v>
      </c>
      <c r="C52" s="26" t="s">
        <v>447</v>
      </c>
      <c r="D52" s="27" t="s">
        <v>15</v>
      </c>
      <c r="E52" s="26" t="s">
        <v>70</v>
      </c>
      <c r="F52" s="27" t="s">
        <v>270</v>
      </c>
      <c r="G52" s="14" t="str">
        <f t="shared" si="0"/>
        <v>4.08/km</v>
      </c>
      <c r="H52" s="10">
        <f t="shared" si="5"/>
        <v>0.006990740740740742</v>
      </c>
      <c r="I52" s="17">
        <f t="shared" si="3"/>
        <v>0.004907407407407412</v>
      </c>
      <c r="J52" s="23">
        <v>1</v>
      </c>
    </row>
    <row r="53" spans="1:15" s="6" customFormat="1" ht="14.25" customHeight="1">
      <c r="A53" s="24">
        <v>50</v>
      </c>
      <c r="B53" s="25" t="s">
        <v>71</v>
      </c>
      <c r="C53" s="26" t="s">
        <v>455</v>
      </c>
      <c r="D53" s="27" t="s">
        <v>15</v>
      </c>
      <c r="E53" s="36" t="s">
        <v>72</v>
      </c>
      <c r="F53" s="37" t="s">
        <v>271</v>
      </c>
      <c r="G53" s="14" t="str">
        <f t="shared" si="0"/>
        <v>4.08/km</v>
      </c>
      <c r="H53" s="10">
        <f t="shared" si="5"/>
        <v>0.007013888888888889</v>
      </c>
      <c r="I53" s="17">
        <f t="shared" si="3"/>
        <v>0.0049305555555555595</v>
      </c>
      <c r="J53" s="23">
        <v>1</v>
      </c>
      <c r="K53" s="23"/>
      <c r="L53" s="23"/>
      <c r="M53" s="23"/>
      <c r="N53" s="23"/>
      <c r="O53" s="23"/>
    </row>
    <row r="54" spans="1:10" s="23" customFormat="1" ht="14.25" customHeight="1">
      <c r="A54" s="24">
        <v>51</v>
      </c>
      <c r="B54" s="25" t="s">
        <v>73</v>
      </c>
      <c r="C54" s="26" t="s">
        <v>451</v>
      </c>
      <c r="D54" s="27" t="s">
        <v>15</v>
      </c>
      <c r="E54" s="26" t="s">
        <v>68</v>
      </c>
      <c r="F54" s="27" t="s">
        <v>272</v>
      </c>
      <c r="G54" s="14" t="str">
        <f t="shared" si="0"/>
        <v>4.09/km</v>
      </c>
      <c r="H54" s="10">
        <f t="shared" si="5"/>
        <v>0.007037037037037036</v>
      </c>
      <c r="I54" s="17">
        <f t="shared" si="3"/>
        <v>0.004953703703703707</v>
      </c>
      <c r="J54" s="23">
        <v>1</v>
      </c>
    </row>
    <row r="55" spans="1:10" s="23" customFormat="1" ht="14.25" customHeight="1">
      <c r="A55" s="24">
        <v>52</v>
      </c>
      <c r="B55" s="25" t="s">
        <v>74</v>
      </c>
      <c r="C55" s="26" t="s">
        <v>462</v>
      </c>
      <c r="D55" s="27" t="s">
        <v>41</v>
      </c>
      <c r="E55" s="26" t="s">
        <v>51</v>
      </c>
      <c r="F55" s="27" t="s">
        <v>273</v>
      </c>
      <c r="G55" s="14" t="str">
        <f t="shared" si="0"/>
        <v>4.09/km</v>
      </c>
      <c r="H55" s="10">
        <f t="shared" si="5"/>
        <v>0.007118055555555551</v>
      </c>
      <c r="I55" s="17">
        <f t="shared" si="3"/>
        <v>0.0021064814814814765</v>
      </c>
      <c r="J55" s="23">
        <v>1</v>
      </c>
    </row>
    <row r="56" spans="1:10" s="23" customFormat="1" ht="14.25" customHeight="1">
      <c r="A56" s="24">
        <v>53</v>
      </c>
      <c r="B56" s="25" t="s">
        <v>479</v>
      </c>
      <c r="C56" s="26" t="s">
        <v>460</v>
      </c>
      <c r="D56" s="27" t="s">
        <v>6</v>
      </c>
      <c r="E56" s="26" t="s">
        <v>75</v>
      </c>
      <c r="F56" s="27" t="s">
        <v>274</v>
      </c>
      <c r="G56" s="14" t="str">
        <f t="shared" si="0"/>
        <v>4.10/km</v>
      </c>
      <c r="H56" s="10">
        <f t="shared" si="5"/>
        <v>0.007210648148148147</v>
      </c>
      <c r="I56" s="17">
        <f t="shared" si="3"/>
        <v>0.007175925925925926</v>
      </c>
      <c r="J56" s="23">
        <v>1</v>
      </c>
    </row>
    <row r="57" spans="1:10" s="23" customFormat="1" ht="14.25" customHeight="1">
      <c r="A57" s="24">
        <v>54</v>
      </c>
      <c r="B57" s="25" t="s">
        <v>494</v>
      </c>
      <c r="C57" s="26" t="s">
        <v>446</v>
      </c>
      <c r="D57" s="27" t="s">
        <v>18</v>
      </c>
      <c r="E57" s="26" t="s">
        <v>23</v>
      </c>
      <c r="F57" s="27" t="s">
        <v>275</v>
      </c>
      <c r="G57" s="14" t="str">
        <f t="shared" si="0"/>
        <v>4.10/km</v>
      </c>
      <c r="H57" s="10">
        <f t="shared" si="5"/>
        <v>0.007233796296296297</v>
      </c>
      <c r="I57" s="17">
        <f t="shared" si="3"/>
        <v>0.005150462962962968</v>
      </c>
      <c r="J57" s="23">
        <v>1</v>
      </c>
    </row>
    <row r="58" spans="1:10" s="23" customFormat="1" ht="14.25" customHeight="1">
      <c r="A58" s="24">
        <v>55</v>
      </c>
      <c r="B58" s="25" t="s">
        <v>76</v>
      </c>
      <c r="C58" s="26" t="s">
        <v>452</v>
      </c>
      <c r="D58" s="27" t="s">
        <v>15</v>
      </c>
      <c r="E58" s="26" t="s">
        <v>26</v>
      </c>
      <c r="F58" s="27" t="s">
        <v>276</v>
      </c>
      <c r="G58" s="14" t="str">
        <f t="shared" si="0"/>
        <v>4.11/km</v>
      </c>
      <c r="H58" s="10">
        <f t="shared" si="5"/>
        <v>0.0072685185185185144</v>
      </c>
      <c r="I58" s="17">
        <f t="shared" si="3"/>
        <v>0.005185185185185185</v>
      </c>
      <c r="J58" s="23">
        <v>1</v>
      </c>
    </row>
    <row r="59" spans="1:10" s="23" customFormat="1" ht="14.25" customHeight="1">
      <c r="A59" s="24">
        <v>56</v>
      </c>
      <c r="B59" s="25" t="s">
        <v>77</v>
      </c>
      <c r="C59" s="26" t="s">
        <v>483</v>
      </c>
      <c r="D59" s="27" t="s">
        <v>18</v>
      </c>
      <c r="E59" s="26" t="s">
        <v>9</v>
      </c>
      <c r="F59" s="27" t="s">
        <v>277</v>
      </c>
      <c r="G59" s="14" t="str">
        <f t="shared" si="0"/>
        <v>4.11/km</v>
      </c>
      <c r="H59" s="10">
        <f t="shared" si="5"/>
        <v>0.007326388888888889</v>
      </c>
      <c r="I59" s="17">
        <f t="shared" si="3"/>
        <v>0.00524305555555556</v>
      </c>
      <c r="J59" s="23">
        <v>1</v>
      </c>
    </row>
    <row r="60" spans="1:10" s="23" customFormat="1" ht="14.25" customHeight="1">
      <c r="A60" s="24">
        <v>57</v>
      </c>
      <c r="B60" s="25" t="s">
        <v>78</v>
      </c>
      <c r="C60" s="26" t="s">
        <v>79</v>
      </c>
      <c r="D60" s="27" t="s">
        <v>4</v>
      </c>
      <c r="E60" s="26" t="s">
        <v>23</v>
      </c>
      <c r="F60" s="27" t="s">
        <v>278</v>
      </c>
      <c r="G60" s="14" t="str">
        <f t="shared" si="0"/>
        <v>4.12/km</v>
      </c>
      <c r="H60" s="10">
        <f t="shared" si="5"/>
        <v>0.007430555555555555</v>
      </c>
      <c r="I60" s="17">
        <f t="shared" si="3"/>
        <v>0.007430555555555555</v>
      </c>
      <c r="J60" s="23">
        <v>1</v>
      </c>
    </row>
    <row r="61" spans="1:10" s="23" customFormat="1" ht="14.25" customHeight="1">
      <c r="A61" s="24">
        <v>58</v>
      </c>
      <c r="B61" s="25" t="s">
        <v>80</v>
      </c>
      <c r="C61" s="26" t="s">
        <v>466</v>
      </c>
      <c r="D61" s="27" t="s">
        <v>50</v>
      </c>
      <c r="E61" s="26" t="s">
        <v>10</v>
      </c>
      <c r="F61" s="27" t="s">
        <v>279</v>
      </c>
      <c r="G61" s="14" t="str">
        <f t="shared" si="0"/>
        <v>4.12/km</v>
      </c>
      <c r="H61" s="10">
        <f t="shared" si="5"/>
        <v>0.007465277777777772</v>
      </c>
      <c r="I61" s="17">
        <f t="shared" si="3"/>
        <v>0.0014699074074074059</v>
      </c>
      <c r="J61" s="23">
        <v>1</v>
      </c>
    </row>
    <row r="62" spans="1:10" s="23" customFormat="1" ht="14.25" customHeight="1">
      <c r="A62" s="24">
        <v>59</v>
      </c>
      <c r="B62" s="25" t="s">
        <v>81</v>
      </c>
      <c r="C62" s="26" t="s">
        <v>462</v>
      </c>
      <c r="D62" s="27" t="s">
        <v>15</v>
      </c>
      <c r="E62" s="26" t="s">
        <v>82</v>
      </c>
      <c r="F62" s="27" t="s">
        <v>280</v>
      </c>
      <c r="G62" s="14" t="str">
        <f t="shared" si="0"/>
        <v>4.13/km</v>
      </c>
      <c r="H62" s="10">
        <f t="shared" si="5"/>
        <v>0.007511574074074073</v>
      </c>
      <c r="I62" s="17">
        <f t="shared" si="3"/>
        <v>0.005428240740740744</v>
      </c>
      <c r="J62" s="23">
        <v>1</v>
      </c>
    </row>
    <row r="63" spans="1:10" s="23" customFormat="1" ht="14.25" customHeight="1">
      <c r="A63" s="24">
        <v>60</v>
      </c>
      <c r="B63" s="25" t="s">
        <v>83</v>
      </c>
      <c r="C63" s="26" t="s">
        <v>509</v>
      </c>
      <c r="D63" s="27" t="s">
        <v>18</v>
      </c>
      <c r="E63" s="26" t="s">
        <v>84</v>
      </c>
      <c r="F63" s="27" t="s">
        <v>281</v>
      </c>
      <c r="G63" s="14" t="str">
        <f t="shared" si="0"/>
        <v>4.13/km</v>
      </c>
      <c r="H63" s="10">
        <f t="shared" si="5"/>
        <v>0.007523148148148147</v>
      </c>
      <c r="I63" s="17">
        <f t="shared" si="3"/>
        <v>0.0054398148148148175</v>
      </c>
      <c r="J63" s="23">
        <v>1</v>
      </c>
    </row>
    <row r="64" spans="1:10" s="23" customFormat="1" ht="14.25" customHeight="1">
      <c r="A64" s="24">
        <v>61</v>
      </c>
      <c r="B64" s="25" t="s">
        <v>85</v>
      </c>
      <c r="C64" s="26" t="s">
        <v>458</v>
      </c>
      <c r="D64" s="27" t="s">
        <v>4</v>
      </c>
      <c r="E64" s="26" t="s">
        <v>10</v>
      </c>
      <c r="F64" s="27" t="s">
        <v>282</v>
      </c>
      <c r="G64" s="14" t="str">
        <f t="shared" si="0"/>
        <v>4.13/km</v>
      </c>
      <c r="H64" s="10">
        <f t="shared" si="5"/>
        <v>0.007557870370370368</v>
      </c>
      <c r="I64" s="17">
        <f t="shared" si="3"/>
        <v>0.007557870370370368</v>
      </c>
      <c r="J64" s="23">
        <v>1</v>
      </c>
    </row>
    <row r="65" spans="1:10" s="23" customFormat="1" ht="14.25" customHeight="1">
      <c r="A65" s="24">
        <v>62</v>
      </c>
      <c r="B65" s="25" t="s">
        <v>86</v>
      </c>
      <c r="C65" s="26" t="s">
        <v>480</v>
      </c>
      <c r="D65" s="27" t="s">
        <v>41</v>
      </c>
      <c r="E65" s="26" t="s">
        <v>21</v>
      </c>
      <c r="F65" s="27" t="s">
        <v>283</v>
      </c>
      <c r="G65" s="14" t="str">
        <f t="shared" si="0"/>
        <v>4.14/km</v>
      </c>
      <c r="H65" s="10">
        <f t="shared" si="5"/>
        <v>0.007615740740740742</v>
      </c>
      <c r="I65" s="17">
        <f t="shared" si="3"/>
        <v>0.002604166666666668</v>
      </c>
      <c r="J65" s="23">
        <v>1</v>
      </c>
    </row>
    <row r="66" spans="1:10" s="23" customFormat="1" ht="14.25" customHeight="1">
      <c r="A66" s="24">
        <v>63</v>
      </c>
      <c r="B66" s="25" t="s">
        <v>87</v>
      </c>
      <c r="C66" s="26" t="s">
        <v>0</v>
      </c>
      <c r="D66" s="27" t="s">
        <v>60</v>
      </c>
      <c r="E66" s="26" t="s">
        <v>88</v>
      </c>
      <c r="F66" s="27" t="s">
        <v>284</v>
      </c>
      <c r="G66" s="14" t="str">
        <f t="shared" si="0"/>
        <v>4.14/km</v>
      </c>
      <c r="H66" s="10">
        <f t="shared" si="5"/>
        <v>0.00767361111111111</v>
      </c>
      <c r="I66" s="17">
        <f t="shared" si="3"/>
        <v>0.0011921296296296298</v>
      </c>
      <c r="J66" s="23">
        <v>1</v>
      </c>
    </row>
    <row r="67" spans="1:10" s="23" customFormat="1" ht="14.25" customHeight="1">
      <c r="A67" s="24">
        <v>64</v>
      </c>
      <c r="B67" s="25" t="s">
        <v>89</v>
      </c>
      <c r="C67" s="26" t="s">
        <v>460</v>
      </c>
      <c r="D67" s="27" t="s">
        <v>18</v>
      </c>
      <c r="E67" s="26" t="s">
        <v>51</v>
      </c>
      <c r="F67" s="27" t="s">
        <v>285</v>
      </c>
      <c r="G67" s="14" t="str">
        <f t="shared" si="0"/>
        <v>4.14/km</v>
      </c>
      <c r="H67" s="10">
        <f t="shared" si="5"/>
        <v>0.007708333333333331</v>
      </c>
      <c r="I67" s="17">
        <f t="shared" si="3"/>
        <v>0.0056250000000000015</v>
      </c>
      <c r="J67" s="23">
        <v>1</v>
      </c>
    </row>
    <row r="68" spans="1:10" s="23" customFormat="1" ht="14.25" customHeight="1">
      <c r="A68" s="24">
        <v>65</v>
      </c>
      <c r="B68" s="25" t="s">
        <v>534</v>
      </c>
      <c r="C68" s="26" t="s">
        <v>454</v>
      </c>
      <c r="D68" s="27" t="s">
        <v>18</v>
      </c>
      <c r="E68" s="26" t="s">
        <v>518</v>
      </c>
      <c r="F68" s="27" t="s">
        <v>286</v>
      </c>
      <c r="G68" s="14" t="str">
        <f aca="true" t="shared" si="6" ref="G68:G132">TEXT(INT((HOUR(F68)*3600+MINUTE(F68)*60+SECOND(F68))/$I$2/60),"0")&amp;"."&amp;TEXT(MOD((HOUR(F68)*3600+MINUTE(F68)*60+SECOND(F68))/$I$2,60),"00")&amp;"/km"</f>
        <v>4.15/km</v>
      </c>
      <c r="H68" s="10">
        <f t="shared" si="5"/>
        <v>0.007731481481481478</v>
      </c>
      <c r="I68" s="17">
        <f aca="true" t="shared" si="7" ref="I68:I99">F68-INDEX($F$4:$F$1314,MATCH(D68,$D$4:$D$1314,0))</f>
        <v>0.005648148148148149</v>
      </c>
      <c r="J68" s="23">
        <v>1</v>
      </c>
    </row>
    <row r="69" spans="1:10" s="23" customFormat="1" ht="14.25" customHeight="1">
      <c r="A69" s="24">
        <v>66</v>
      </c>
      <c r="B69" s="25" t="s">
        <v>90</v>
      </c>
      <c r="C69" s="26" t="s">
        <v>519</v>
      </c>
      <c r="D69" s="27" t="s">
        <v>18</v>
      </c>
      <c r="E69" s="26" t="s">
        <v>91</v>
      </c>
      <c r="F69" s="27" t="s">
        <v>287</v>
      </c>
      <c r="G69" s="14" t="str">
        <f t="shared" si="6"/>
        <v>4.15/km</v>
      </c>
      <c r="H69" s="10">
        <f t="shared" si="5"/>
        <v>0.007754629629629629</v>
      </c>
      <c r="I69" s="17">
        <f t="shared" si="7"/>
        <v>0.005671296296296299</v>
      </c>
      <c r="J69" s="23">
        <v>1</v>
      </c>
    </row>
    <row r="70" spans="1:10" s="23" customFormat="1" ht="14.25" customHeight="1">
      <c r="A70" s="24">
        <v>67</v>
      </c>
      <c r="B70" s="25" t="s">
        <v>92</v>
      </c>
      <c r="C70" s="26" t="s">
        <v>510</v>
      </c>
      <c r="D70" s="27" t="s">
        <v>93</v>
      </c>
      <c r="E70" s="26" t="s">
        <v>51</v>
      </c>
      <c r="F70" s="27" t="s">
        <v>288</v>
      </c>
      <c r="G70" s="14" t="str">
        <f t="shared" si="6"/>
        <v>4.15/km</v>
      </c>
      <c r="H70" s="10">
        <f t="shared" si="5"/>
        <v>0.007777777777777776</v>
      </c>
      <c r="I70" s="17">
        <f t="shared" si="7"/>
        <v>0</v>
      </c>
      <c r="J70" s="23">
        <v>1</v>
      </c>
    </row>
    <row r="71" spans="1:10" s="23" customFormat="1" ht="14.25" customHeight="1">
      <c r="A71" s="24">
        <v>68</v>
      </c>
      <c r="B71" s="25" t="s">
        <v>94</v>
      </c>
      <c r="C71" s="26" t="s">
        <v>461</v>
      </c>
      <c r="D71" s="27" t="s">
        <v>15</v>
      </c>
      <c r="E71" s="26" t="s">
        <v>30</v>
      </c>
      <c r="F71" s="27" t="s">
        <v>289</v>
      </c>
      <c r="G71" s="14" t="str">
        <f t="shared" si="6"/>
        <v>4.15/km</v>
      </c>
      <c r="H71" s="10">
        <f t="shared" si="5"/>
        <v>0.007800925925925923</v>
      </c>
      <c r="I71" s="17">
        <f t="shared" si="7"/>
        <v>0.0057175925925925936</v>
      </c>
      <c r="J71" s="23">
        <v>1</v>
      </c>
    </row>
    <row r="72" spans="1:10" s="23" customFormat="1" ht="14.25" customHeight="1">
      <c r="A72" s="24">
        <v>69</v>
      </c>
      <c r="B72" s="25" t="s">
        <v>95</v>
      </c>
      <c r="C72" s="26" t="s">
        <v>504</v>
      </c>
      <c r="D72" s="27" t="s">
        <v>41</v>
      </c>
      <c r="E72" s="26" t="s">
        <v>543</v>
      </c>
      <c r="F72" s="27" t="s">
        <v>290</v>
      </c>
      <c r="G72" s="14" t="str">
        <f t="shared" si="6"/>
        <v>4.15/km</v>
      </c>
      <c r="H72" s="10">
        <f t="shared" si="5"/>
        <v>0.00782407407407407</v>
      </c>
      <c r="I72" s="17">
        <f t="shared" si="7"/>
        <v>0.0028124999999999956</v>
      </c>
      <c r="J72" s="23">
        <v>1</v>
      </c>
    </row>
    <row r="73" spans="1:10" s="23" customFormat="1" ht="14.25" customHeight="1">
      <c r="A73" s="24">
        <v>70</v>
      </c>
      <c r="B73" s="25" t="s">
        <v>96</v>
      </c>
      <c r="C73" s="26" t="s">
        <v>463</v>
      </c>
      <c r="D73" s="27" t="s">
        <v>50</v>
      </c>
      <c r="E73" s="26" t="s">
        <v>23</v>
      </c>
      <c r="F73" s="27" t="s">
        <v>291</v>
      </c>
      <c r="G73" s="14" t="str">
        <f t="shared" si="6"/>
        <v>4.16/km</v>
      </c>
      <c r="H73" s="10">
        <f t="shared" si="5"/>
        <v>0.00784722222222222</v>
      </c>
      <c r="I73" s="17">
        <f t="shared" si="7"/>
        <v>0.0018518518518518545</v>
      </c>
      <c r="J73" s="23">
        <v>1</v>
      </c>
    </row>
    <row r="74" spans="1:10" s="23" customFormat="1" ht="14.25" customHeight="1">
      <c r="A74" s="24">
        <v>71</v>
      </c>
      <c r="B74" s="25" t="s">
        <v>97</v>
      </c>
      <c r="C74" s="26" t="s">
        <v>472</v>
      </c>
      <c r="D74" s="27" t="s">
        <v>15</v>
      </c>
      <c r="E74" s="26" t="s">
        <v>51</v>
      </c>
      <c r="F74" s="27" t="s">
        <v>292</v>
      </c>
      <c r="G74" s="14" t="str">
        <f t="shared" si="6"/>
        <v>4.16/km</v>
      </c>
      <c r="H74" s="10">
        <f t="shared" si="5"/>
        <v>0.007870370370370368</v>
      </c>
      <c r="I74" s="17">
        <f t="shared" si="7"/>
        <v>0.0057870370370370385</v>
      </c>
      <c r="J74" s="23">
        <v>1</v>
      </c>
    </row>
    <row r="75" spans="1:10" s="23" customFormat="1" ht="14.25" customHeight="1">
      <c r="A75" s="24">
        <v>72</v>
      </c>
      <c r="B75" s="25" t="s">
        <v>98</v>
      </c>
      <c r="C75" s="26" t="s">
        <v>488</v>
      </c>
      <c r="D75" s="27" t="s">
        <v>18</v>
      </c>
      <c r="E75" s="26" t="s">
        <v>10</v>
      </c>
      <c r="F75" s="27" t="s">
        <v>293</v>
      </c>
      <c r="G75" s="14" t="str">
        <f t="shared" si="6"/>
        <v>4.16/km</v>
      </c>
      <c r="H75" s="10">
        <f t="shared" si="5"/>
        <v>0.007893518518518515</v>
      </c>
      <c r="I75" s="17">
        <f t="shared" si="7"/>
        <v>0.005810185185185186</v>
      </c>
      <c r="J75" s="23">
        <v>1</v>
      </c>
    </row>
    <row r="76" spans="1:10" s="23" customFormat="1" ht="14.25" customHeight="1">
      <c r="A76" s="24">
        <v>73</v>
      </c>
      <c r="B76" s="25" t="s">
        <v>99</v>
      </c>
      <c r="C76" s="26" t="s">
        <v>484</v>
      </c>
      <c r="D76" s="27" t="s">
        <v>18</v>
      </c>
      <c r="E76" s="26" t="s">
        <v>100</v>
      </c>
      <c r="F76" s="27" t="s">
        <v>294</v>
      </c>
      <c r="G76" s="14" t="str">
        <f t="shared" si="6"/>
        <v>4.16/km</v>
      </c>
      <c r="H76" s="10">
        <f t="shared" si="5"/>
        <v>0.007905092592592589</v>
      </c>
      <c r="I76" s="17">
        <f t="shared" si="7"/>
        <v>0.005821759259259259</v>
      </c>
      <c r="J76" s="23">
        <v>1</v>
      </c>
    </row>
    <row r="77" spans="1:10" s="23" customFormat="1" ht="14.25" customHeight="1">
      <c r="A77" s="24">
        <v>74</v>
      </c>
      <c r="B77" s="25" t="s">
        <v>101</v>
      </c>
      <c r="C77" s="26" t="s">
        <v>474</v>
      </c>
      <c r="D77" s="27" t="s">
        <v>50</v>
      </c>
      <c r="E77" s="26" t="s">
        <v>9</v>
      </c>
      <c r="F77" s="27" t="s">
        <v>295</v>
      </c>
      <c r="G77" s="14" t="str">
        <f t="shared" si="6"/>
        <v>4.16/km</v>
      </c>
      <c r="H77" s="10">
        <f t="shared" si="5"/>
        <v>0.00792824074074074</v>
      </c>
      <c r="I77" s="17">
        <f t="shared" si="7"/>
        <v>0.001932870370370373</v>
      </c>
      <c r="J77" s="23">
        <v>1</v>
      </c>
    </row>
    <row r="78" spans="1:10" s="23" customFormat="1" ht="14.25" customHeight="1">
      <c r="A78" s="24">
        <v>75</v>
      </c>
      <c r="B78" s="25" t="s">
        <v>102</v>
      </c>
      <c r="C78" s="26" t="s">
        <v>469</v>
      </c>
      <c r="D78" s="27" t="s">
        <v>4</v>
      </c>
      <c r="E78" s="26" t="s">
        <v>543</v>
      </c>
      <c r="F78" s="27" t="s">
        <v>296</v>
      </c>
      <c r="G78" s="14" t="str">
        <f t="shared" si="6"/>
        <v>4.19/km</v>
      </c>
      <c r="H78" s="10">
        <f t="shared" si="5"/>
        <v>0.008194444444444442</v>
      </c>
      <c r="I78" s="17">
        <f t="shared" si="7"/>
        <v>0.008194444444444442</v>
      </c>
      <c r="J78" s="23">
        <v>1</v>
      </c>
    </row>
    <row r="79" spans="1:10" s="23" customFormat="1" ht="14.25" customHeight="1">
      <c r="A79" s="24">
        <v>76</v>
      </c>
      <c r="B79" s="25" t="s">
        <v>479</v>
      </c>
      <c r="C79" s="26" t="s">
        <v>446</v>
      </c>
      <c r="D79" s="27" t="s">
        <v>15</v>
      </c>
      <c r="E79" s="26" t="s">
        <v>492</v>
      </c>
      <c r="F79" s="27" t="s">
        <v>297</v>
      </c>
      <c r="G79" s="14" t="str">
        <f t="shared" si="6"/>
        <v>4.19/km</v>
      </c>
      <c r="H79" s="10">
        <f t="shared" si="5"/>
        <v>0.008252314814814813</v>
      </c>
      <c r="I79" s="17">
        <f t="shared" si="7"/>
        <v>0.006168981481481484</v>
      </c>
      <c r="J79" s="23">
        <v>1</v>
      </c>
    </row>
    <row r="80" spans="1:15" s="6" customFormat="1" ht="14.25" customHeight="1">
      <c r="A80" s="24">
        <v>77</v>
      </c>
      <c r="B80" s="25" t="s">
        <v>103</v>
      </c>
      <c r="C80" s="26" t="s">
        <v>461</v>
      </c>
      <c r="D80" s="27" t="s">
        <v>15</v>
      </c>
      <c r="E80" s="36" t="s">
        <v>492</v>
      </c>
      <c r="F80" s="37" t="s">
        <v>298</v>
      </c>
      <c r="G80" s="14" t="str">
        <f t="shared" si="6"/>
        <v>4.20/km</v>
      </c>
      <c r="H80" s="10">
        <f t="shared" si="5"/>
        <v>0.008310185185185184</v>
      </c>
      <c r="I80" s="17">
        <f t="shared" si="7"/>
        <v>0.006226851851851855</v>
      </c>
      <c r="J80" s="23">
        <v>1</v>
      </c>
      <c r="K80" s="23"/>
      <c r="L80" s="23"/>
      <c r="M80" s="23"/>
      <c r="N80" s="23"/>
      <c r="O80" s="23"/>
    </row>
    <row r="81" spans="1:10" s="23" customFormat="1" ht="14.25" customHeight="1">
      <c r="A81" s="24">
        <v>78</v>
      </c>
      <c r="B81" s="25" t="s">
        <v>104</v>
      </c>
      <c r="C81" s="26" t="s">
        <v>447</v>
      </c>
      <c r="D81" s="27" t="s">
        <v>6</v>
      </c>
      <c r="E81" s="26" t="s">
        <v>10</v>
      </c>
      <c r="F81" s="27" t="s">
        <v>299</v>
      </c>
      <c r="G81" s="14" t="str">
        <f t="shared" si="6"/>
        <v>4.20/km</v>
      </c>
      <c r="H81" s="10">
        <f t="shared" si="5"/>
        <v>0.008356481481481482</v>
      </c>
      <c r="I81" s="17">
        <f t="shared" si="7"/>
        <v>0.008321759259259261</v>
      </c>
      <c r="J81" s="23">
        <v>1</v>
      </c>
    </row>
    <row r="82" spans="1:10" s="23" customFormat="1" ht="14.25" customHeight="1">
      <c r="A82" s="24">
        <v>79</v>
      </c>
      <c r="B82" s="25" t="s">
        <v>481</v>
      </c>
      <c r="C82" s="26" t="s">
        <v>448</v>
      </c>
      <c r="D82" s="27" t="s">
        <v>15</v>
      </c>
      <c r="E82" s="26" t="s">
        <v>9</v>
      </c>
      <c r="F82" s="27" t="s">
        <v>300</v>
      </c>
      <c r="G82" s="14" t="str">
        <f t="shared" si="6"/>
        <v>4.20/km</v>
      </c>
      <c r="H82" s="10">
        <f t="shared" si="5"/>
        <v>0.008414351851851846</v>
      </c>
      <c r="I82" s="17">
        <f t="shared" si="7"/>
        <v>0.006331018518518517</v>
      </c>
      <c r="J82" s="23">
        <v>1</v>
      </c>
    </row>
    <row r="83" spans="1:10" s="23" customFormat="1" ht="14.25" customHeight="1">
      <c r="A83" s="24">
        <v>80</v>
      </c>
      <c r="B83" s="25" t="s">
        <v>105</v>
      </c>
      <c r="C83" s="26" t="s">
        <v>523</v>
      </c>
      <c r="D83" s="27" t="s">
        <v>41</v>
      </c>
      <c r="E83" s="26" t="s">
        <v>106</v>
      </c>
      <c r="F83" s="27" t="s">
        <v>301</v>
      </c>
      <c r="G83" s="14" t="str">
        <f t="shared" si="6"/>
        <v>4.21/km</v>
      </c>
      <c r="H83" s="10">
        <f t="shared" si="5"/>
        <v>0.008460648148148148</v>
      </c>
      <c r="I83" s="17">
        <f t="shared" si="7"/>
        <v>0.003449074074074073</v>
      </c>
      <c r="J83" s="23">
        <v>1</v>
      </c>
    </row>
    <row r="84" spans="1:15" s="6" customFormat="1" ht="14.25" customHeight="1">
      <c r="A84" s="24">
        <v>81</v>
      </c>
      <c r="B84" s="25" t="s">
        <v>107</v>
      </c>
      <c r="C84" s="26" t="s">
        <v>447</v>
      </c>
      <c r="D84" s="27" t="s">
        <v>15</v>
      </c>
      <c r="E84" s="36" t="s">
        <v>82</v>
      </c>
      <c r="F84" s="37" t="s">
        <v>302</v>
      </c>
      <c r="G84" s="14" t="str">
        <f t="shared" si="6"/>
        <v>4.22/km</v>
      </c>
      <c r="H84" s="10">
        <f t="shared" si="5"/>
        <v>0.008576388888888887</v>
      </c>
      <c r="I84" s="17">
        <f t="shared" si="7"/>
        <v>0.0064930555555555575</v>
      </c>
      <c r="J84" s="23">
        <v>1</v>
      </c>
      <c r="K84" s="23"/>
      <c r="L84" s="23"/>
      <c r="M84" s="23"/>
      <c r="N84" s="23"/>
      <c r="O84" s="23"/>
    </row>
    <row r="85" spans="1:10" s="23" customFormat="1" ht="14.25" customHeight="1">
      <c r="A85" s="24">
        <v>82</v>
      </c>
      <c r="B85" s="25" t="s">
        <v>108</v>
      </c>
      <c r="C85" s="26" t="s">
        <v>485</v>
      </c>
      <c r="D85" s="27" t="s">
        <v>6</v>
      </c>
      <c r="E85" s="26" t="s">
        <v>23</v>
      </c>
      <c r="F85" s="27" t="s">
        <v>303</v>
      </c>
      <c r="G85" s="14" t="str">
        <f t="shared" si="6"/>
        <v>4.22/km</v>
      </c>
      <c r="H85" s="10">
        <f t="shared" si="5"/>
        <v>0.008634259259259258</v>
      </c>
      <c r="I85" s="17">
        <f t="shared" si="7"/>
        <v>0.008599537037037037</v>
      </c>
      <c r="J85" s="23">
        <v>1</v>
      </c>
    </row>
    <row r="86" spans="1:10" s="23" customFormat="1" ht="14.25" customHeight="1">
      <c r="A86" s="24">
        <v>83</v>
      </c>
      <c r="B86" s="25" t="s">
        <v>109</v>
      </c>
      <c r="C86" s="26" t="s">
        <v>457</v>
      </c>
      <c r="D86" s="27" t="s">
        <v>15</v>
      </c>
      <c r="E86" s="26" t="s">
        <v>10</v>
      </c>
      <c r="F86" s="27" t="s">
        <v>304</v>
      </c>
      <c r="G86" s="14" t="str">
        <f t="shared" si="6"/>
        <v>4.23/km</v>
      </c>
      <c r="H86" s="10">
        <f t="shared" si="5"/>
        <v>0.008703703703703703</v>
      </c>
      <c r="I86" s="17">
        <f t="shared" si="7"/>
        <v>0.006620370370370374</v>
      </c>
      <c r="J86" s="23">
        <v>1</v>
      </c>
    </row>
    <row r="87" spans="1:15" s="6" customFormat="1" ht="14.25" customHeight="1">
      <c r="A87" s="24">
        <v>84</v>
      </c>
      <c r="B87" s="25" t="s">
        <v>110</v>
      </c>
      <c r="C87" s="26" t="s">
        <v>459</v>
      </c>
      <c r="D87" s="27" t="s">
        <v>18</v>
      </c>
      <c r="E87" s="36" t="s">
        <v>10</v>
      </c>
      <c r="F87" s="37" t="s">
        <v>305</v>
      </c>
      <c r="G87" s="14" t="str">
        <f t="shared" si="6"/>
        <v>4.23/km</v>
      </c>
      <c r="H87" s="10">
        <f t="shared" si="5"/>
        <v>0.00871527777777778</v>
      </c>
      <c r="I87" s="17">
        <f t="shared" si="7"/>
        <v>0.006631944444444451</v>
      </c>
      <c r="J87" s="23">
        <v>1</v>
      </c>
      <c r="K87" s="23"/>
      <c r="L87" s="23"/>
      <c r="M87" s="23"/>
      <c r="N87" s="23"/>
      <c r="O87" s="23"/>
    </row>
    <row r="88" spans="1:10" s="23" customFormat="1" ht="14.25" customHeight="1">
      <c r="A88" s="24">
        <v>85</v>
      </c>
      <c r="B88" s="25" t="s">
        <v>111</v>
      </c>
      <c r="C88" s="26" t="s">
        <v>450</v>
      </c>
      <c r="D88" s="27" t="s">
        <v>41</v>
      </c>
      <c r="E88" s="26" t="s">
        <v>68</v>
      </c>
      <c r="F88" s="27" t="s">
        <v>306</v>
      </c>
      <c r="G88" s="14" t="str">
        <f t="shared" si="6"/>
        <v>4.23/km</v>
      </c>
      <c r="H88" s="10">
        <f t="shared" si="5"/>
        <v>0.00872685185185185</v>
      </c>
      <c r="I88" s="17">
        <f t="shared" si="7"/>
        <v>0.0037152777777777757</v>
      </c>
      <c r="J88" s="23">
        <v>1</v>
      </c>
    </row>
    <row r="89" spans="1:10" s="23" customFormat="1" ht="14.25" customHeight="1">
      <c r="A89" s="24">
        <v>86</v>
      </c>
      <c r="B89" s="25" t="s">
        <v>112</v>
      </c>
      <c r="C89" s="26" t="s">
        <v>427</v>
      </c>
      <c r="D89" s="27" t="s">
        <v>41</v>
      </c>
      <c r="E89" s="26" t="s">
        <v>82</v>
      </c>
      <c r="F89" s="27" t="s">
        <v>307</v>
      </c>
      <c r="G89" s="14" t="str">
        <f t="shared" si="6"/>
        <v>4.24/km</v>
      </c>
      <c r="H89" s="10">
        <f t="shared" si="5"/>
        <v>0.008796296296296295</v>
      </c>
      <c r="I89" s="17">
        <f t="shared" si="7"/>
        <v>0.0037847222222222206</v>
      </c>
      <c r="J89" s="23">
        <v>1</v>
      </c>
    </row>
    <row r="90" spans="1:10" s="23" customFormat="1" ht="14.25" customHeight="1">
      <c r="A90" s="24">
        <v>87</v>
      </c>
      <c r="B90" s="25" t="s">
        <v>113</v>
      </c>
      <c r="C90" s="26" t="s">
        <v>453</v>
      </c>
      <c r="D90" s="27" t="s">
        <v>114</v>
      </c>
      <c r="E90" s="26" t="s">
        <v>30</v>
      </c>
      <c r="F90" s="27" t="s">
        <v>308</v>
      </c>
      <c r="G90" s="14" t="str">
        <f t="shared" si="6"/>
        <v>4.24/km</v>
      </c>
      <c r="H90" s="10">
        <f t="shared" si="5"/>
        <v>0.008831018518518516</v>
      </c>
      <c r="I90" s="17">
        <f t="shared" si="7"/>
        <v>0</v>
      </c>
      <c r="J90" s="23">
        <v>1</v>
      </c>
    </row>
    <row r="91" spans="1:10" s="23" customFormat="1" ht="14.25" customHeight="1">
      <c r="A91" s="24">
        <v>88</v>
      </c>
      <c r="B91" s="25" t="s">
        <v>115</v>
      </c>
      <c r="C91" s="26" t="s">
        <v>466</v>
      </c>
      <c r="D91" s="27" t="s">
        <v>15</v>
      </c>
      <c r="E91" s="26" t="s">
        <v>30</v>
      </c>
      <c r="F91" s="27" t="s">
        <v>309</v>
      </c>
      <c r="G91" s="14" t="str">
        <f t="shared" si="6"/>
        <v>4.25/km</v>
      </c>
      <c r="H91" s="10">
        <f t="shared" si="5"/>
        <v>0.00890046296296296</v>
      </c>
      <c r="I91" s="17">
        <f t="shared" si="7"/>
        <v>0.006817129629629631</v>
      </c>
      <c r="J91" s="23">
        <v>1</v>
      </c>
    </row>
    <row r="92" spans="1:10" s="23" customFormat="1" ht="14.25" customHeight="1">
      <c r="A92" s="24">
        <v>89</v>
      </c>
      <c r="B92" s="25" t="s">
        <v>501</v>
      </c>
      <c r="C92" s="26" t="s">
        <v>448</v>
      </c>
      <c r="D92" s="27" t="s">
        <v>6</v>
      </c>
      <c r="E92" s="26" t="s">
        <v>116</v>
      </c>
      <c r="F92" s="27" t="s">
        <v>310</v>
      </c>
      <c r="G92" s="14" t="str">
        <f t="shared" si="6"/>
        <v>4.26/km</v>
      </c>
      <c r="H92" s="10">
        <f t="shared" si="5"/>
        <v>0.0090162037037037</v>
      </c>
      <c r="I92" s="17">
        <f t="shared" si="7"/>
        <v>0.00898148148148148</v>
      </c>
      <c r="J92" s="23">
        <v>1</v>
      </c>
    </row>
    <row r="93" spans="1:10" s="23" customFormat="1" ht="14.25" customHeight="1">
      <c r="A93" s="24">
        <v>90</v>
      </c>
      <c r="B93" s="25" t="s">
        <v>117</v>
      </c>
      <c r="C93" s="26" t="s">
        <v>470</v>
      </c>
      <c r="D93" s="27" t="s">
        <v>6</v>
      </c>
      <c r="E93" s="26" t="s">
        <v>30</v>
      </c>
      <c r="F93" s="27" t="s">
        <v>311</v>
      </c>
      <c r="G93" s="14" t="str">
        <f t="shared" si="6"/>
        <v>4.28/km</v>
      </c>
      <c r="H93" s="10">
        <f t="shared" si="5"/>
        <v>0.009340277777777774</v>
      </c>
      <c r="I93" s="17">
        <f t="shared" si="7"/>
        <v>0.009305555555555553</v>
      </c>
      <c r="J93" s="23">
        <v>1</v>
      </c>
    </row>
    <row r="94" spans="1:10" s="23" customFormat="1" ht="14.25" customHeight="1">
      <c r="A94" s="24">
        <v>91</v>
      </c>
      <c r="B94" s="25" t="s">
        <v>118</v>
      </c>
      <c r="C94" s="26" t="s">
        <v>119</v>
      </c>
      <c r="D94" s="27" t="s">
        <v>15</v>
      </c>
      <c r="E94" s="26" t="s">
        <v>120</v>
      </c>
      <c r="F94" s="27" t="s">
        <v>312</v>
      </c>
      <c r="G94" s="14" t="str">
        <f t="shared" si="6"/>
        <v>4.29/km</v>
      </c>
      <c r="H94" s="10">
        <f t="shared" si="5"/>
        <v>0.00943287037037037</v>
      </c>
      <c r="I94" s="17">
        <f t="shared" si="7"/>
        <v>0.00734953703703704</v>
      </c>
      <c r="J94" s="23">
        <v>1</v>
      </c>
    </row>
    <row r="95" spans="1:10" s="23" customFormat="1" ht="14.25" customHeight="1">
      <c r="A95" s="24">
        <v>92</v>
      </c>
      <c r="B95" s="25" t="s">
        <v>121</v>
      </c>
      <c r="C95" s="26" t="s">
        <v>456</v>
      </c>
      <c r="D95" s="27" t="s">
        <v>18</v>
      </c>
      <c r="E95" s="26" t="s">
        <v>9</v>
      </c>
      <c r="F95" s="27" t="s">
        <v>313</v>
      </c>
      <c r="G95" s="14" t="str">
        <f t="shared" si="6"/>
        <v>4.29/km</v>
      </c>
      <c r="H95" s="10">
        <f t="shared" si="5"/>
        <v>0.009456018518518516</v>
      </c>
      <c r="I95" s="17">
        <f t="shared" si="7"/>
        <v>0.007372685185185187</v>
      </c>
      <c r="J95" s="23">
        <v>1</v>
      </c>
    </row>
    <row r="96" spans="1:10" s="23" customFormat="1" ht="14.25" customHeight="1">
      <c r="A96" s="24">
        <v>93</v>
      </c>
      <c r="B96" s="25" t="s">
        <v>122</v>
      </c>
      <c r="C96" s="26" t="s">
        <v>447</v>
      </c>
      <c r="D96" s="27" t="s">
        <v>114</v>
      </c>
      <c r="E96" s="26" t="s">
        <v>10</v>
      </c>
      <c r="F96" s="27" t="s">
        <v>314</v>
      </c>
      <c r="G96" s="14" t="str">
        <f t="shared" si="6"/>
        <v>4.30/km</v>
      </c>
      <c r="H96" s="10">
        <f t="shared" si="5"/>
        <v>0.009525462962962961</v>
      </c>
      <c r="I96" s="17">
        <f t="shared" si="7"/>
        <v>0.0006944444444444454</v>
      </c>
      <c r="J96" s="23">
        <v>1</v>
      </c>
    </row>
    <row r="97" spans="1:10" s="23" customFormat="1" ht="14.25" customHeight="1">
      <c r="A97" s="24">
        <v>94</v>
      </c>
      <c r="B97" s="25" t="s">
        <v>475</v>
      </c>
      <c r="C97" s="26" t="s">
        <v>448</v>
      </c>
      <c r="D97" s="27" t="s">
        <v>6</v>
      </c>
      <c r="E97" s="26" t="s">
        <v>123</v>
      </c>
      <c r="F97" s="27" t="s">
        <v>315</v>
      </c>
      <c r="G97" s="14" t="str">
        <f t="shared" si="6"/>
        <v>4.32/km</v>
      </c>
      <c r="H97" s="10">
        <f t="shared" si="5"/>
        <v>0.00976851851851852</v>
      </c>
      <c r="I97" s="17">
        <f t="shared" si="7"/>
        <v>0.0097337962962963</v>
      </c>
      <c r="J97" s="23">
        <v>1</v>
      </c>
    </row>
    <row r="98" spans="1:10" s="23" customFormat="1" ht="14.25" customHeight="1">
      <c r="A98" s="24">
        <v>95</v>
      </c>
      <c r="B98" s="25" t="s">
        <v>124</v>
      </c>
      <c r="C98" s="26" t="s">
        <v>530</v>
      </c>
      <c r="D98" s="27" t="s">
        <v>4</v>
      </c>
      <c r="E98" s="26" t="s">
        <v>82</v>
      </c>
      <c r="F98" s="27" t="s">
        <v>316</v>
      </c>
      <c r="G98" s="14" t="str">
        <f t="shared" si="6"/>
        <v>4.32/km</v>
      </c>
      <c r="H98" s="10">
        <f t="shared" si="5"/>
        <v>0.009780092592592587</v>
      </c>
      <c r="I98" s="17">
        <f t="shared" si="7"/>
        <v>0.009780092592592587</v>
      </c>
      <c r="J98" s="23">
        <v>1</v>
      </c>
    </row>
    <row r="99" spans="1:10" s="23" customFormat="1" ht="14.25" customHeight="1">
      <c r="A99" s="24">
        <v>96</v>
      </c>
      <c r="B99" s="25" t="s">
        <v>125</v>
      </c>
      <c r="C99" s="26" t="s">
        <v>517</v>
      </c>
      <c r="D99" s="27" t="s">
        <v>18</v>
      </c>
      <c r="E99" s="26" t="s">
        <v>120</v>
      </c>
      <c r="F99" s="27" t="s">
        <v>317</v>
      </c>
      <c r="G99" s="14" t="str">
        <f t="shared" si="6"/>
        <v>4.32/km</v>
      </c>
      <c r="H99" s="10">
        <f t="shared" si="5"/>
        <v>0.009791666666666667</v>
      </c>
      <c r="I99" s="17">
        <f t="shared" si="7"/>
        <v>0.007708333333333338</v>
      </c>
      <c r="J99" s="23">
        <v>1</v>
      </c>
    </row>
    <row r="100" spans="1:15" s="29" customFormat="1" ht="14.25" customHeight="1">
      <c r="A100" s="24">
        <v>97</v>
      </c>
      <c r="B100" s="25" t="s">
        <v>126</v>
      </c>
      <c r="C100" s="26" t="s">
        <v>489</v>
      </c>
      <c r="D100" s="27" t="s">
        <v>15</v>
      </c>
      <c r="E100" s="26" t="s">
        <v>82</v>
      </c>
      <c r="F100" s="27" t="s">
        <v>318</v>
      </c>
      <c r="G100" s="14" t="str">
        <f t="shared" si="6"/>
        <v>4.33/km</v>
      </c>
      <c r="H100" s="10">
        <f t="shared" si="5"/>
        <v>0.009814814814814814</v>
      </c>
      <c r="I100" s="17">
        <f aca="true" t="shared" si="8" ref="I100:I131">F100-INDEX($F$4:$F$1314,MATCH(D100,$D$4:$D$1314,0))</f>
        <v>0.007731481481481485</v>
      </c>
      <c r="J100" s="23">
        <v>1</v>
      </c>
      <c r="K100" s="23"/>
      <c r="L100" s="23"/>
      <c r="M100" s="23"/>
      <c r="N100" s="23"/>
      <c r="O100" s="23"/>
    </row>
    <row r="101" spans="1:10" s="23" customFormat="1" ht="14.25" customHeight="1">
      <c r="A101" s="24">
        <v>98</v>
      </c>
      <c r="B101" s="25" t="s">
        <v>420</v>
      </c>
      <c r="C101" s="26" t="s">
        <v>127</v>
      </c>
      <c r="D101" s="27" t="s">
        <v>93</v>
      </c>
      <c r="E101" s="26" t="s">
        <v>128</v>
      </c>
      <c r="F101" s="27" t="s">
        <v>319</v>
      </c>
      <c r="G101" s="14" t="str">
        <f t="shared" si="6"/>
        <v>4.33/km</v>
      </c>
      <c r="H101" s="10">
        <f t="shared" si="5"/>
        <v>0.00989583333333333</v>
      </c>
      <c r="I101" s="17">
        <f t="shared" si="8"/>
        <v>0.0021180555555555536</v>
      </c>
      <c r="J101" s="23">
        <v>1</v>
      </c>
    </row>
    <row r="102" spans="1:15" s="6" customFormat="1" ht="14.25" customHeight="1">
      <c r="A102" s="24">
        <v>99</v>
      </c>
      <c r="B102" s="25" t="s">
        <v>129</v>
      </c>
      <c r="C102" s="26" t="s">
        <v>469</v>
      </c>
      <c r="D102" s="27" t="s">
        <v>6</v>
      </c>
      <c r="E102" s="36" t="s">
        <v>51</v>
      </c>
      <c r="F102" s="37" t="s">
        <v>320</v>
      </c>
      <c r="G102" s="14" t="str">
        <f t="shared" si="6"/>
        <v>4.33/km</v>
      </c>
      <c r="H102" s="10">
        <f t="shared" si="5"/>
        <v>0.009907407407407403</v>
      </c>
      <c r="I102" s="17">
        <f t="shared" si="8"/>
        <v>0.009872685185185182</v>
      </c>
      <c r="J102" s="23">
        <v>1</v>
      </c>
      <c r="K102" s="23"/>
      <c r="L102" s="23"/>
      <c r="M102" s="23"/>
      <c r="N102" s="23"/>
      <c r="O102" s="23"/>
    </row>
    <row r="103" spans="1:10" s="23" customFormat="1" ht="14.25" customHeight="1">
      <c r="A103" s="24">
        <v>100</v>
      </c>
      <c r="B103" s="25" t="s">
        <v>130</v>
      </c>
      <c r="C103" s="26" t="s">
        <v>526</v>
      </c>
      <c r="D103" s="27" t="s">
        <v>6</v>
      </c>
      <c r="E103" s="26" t="s">
        <v>492</v>
      </c>
      <c r="F103" s="27" t="s">
        <v>321</v>
      </c>
      <c r="G103" s="14" t="str">
        <f t="shared" si="6"/>
        <v>4.34/km</v>
      </c>
      <c r="H103" s="10">
        <f t="shared" si="5"/>
        <v>0.009953703703703704</v>
      </c>
      <c r="I103" s="17">
        <f t="shared" si="8"/>
        <v>0.009918981481481483</v>
      </c>
      <c r="J103" s="23">
        <v>1</v>
      </c>
    </row>
    <row r="104" spans="1:10" s="23" customFormat="1" ht="14.25" customHeight="1">
      <c r="A104" s="24">
        <v>101</v>
      </c>
      <c r="B104" s="25" t="s">
        <v>131</v>
      </c>
      <c r="C104" s="26" t="s">
        <v>469</v>
      </c>
      <c r="D104" s="27" t="s">
        <v>18</v>
      </c>
      <c r="E104" s="26" t="s">
        <v>10</v>
      </c>
      <c r="F104" s="27" t="s">
        <v>322</v>
      </c>
      <c r="G104" s="14" t="str">
        <f t="shared" si="6"/>
        <v>4.34/km</v>
      </c>
      <c r="H104" s="10">
        <f t="shared" si="5"/>
        <v>0.009965277777777778</v>
      </c>
      <c r="I104" s="17">
        <f t="shared" si="8"/>
        <v>0.007881944444444448</v>
      </c>
      <c r="J104" s="23">
        <v>1</v>
      </c>
    </row>
    <row r="105" spans="1:10" s="23" customFormat="1" ht="14.25" customHeight="1">
      <c r="A105" s="24">
        <v>102</v>
      </c>
      <c r="B105" s="25" t="s">
        <v>132</v>
      </c>
      <c r="C105" s="26" t="s">
        <v>466</v>
      </c>
      <c r="D105" s="27" t="s">
        <v>18</v>
      </c>
      <c r="E105" s="26" t="s">
        <v>10</v>
      </c>
      <c r="F105" s="27" t="s">
        <v>323</v>
      </c>
      <c r="G105" s="14" t="str">
        <f t="shared" si="6"/>
        <v>4.34/km</v>
      </c>
      <c r="H105" s="10">
        <f t="shared" si="5"/>
        <v>0.009999999999999992</v>
      </c>
      <c r="I105" s="17">
        <f t="shared" si="8"/>
        <v>0.007916666666666662</v>
      </c>
      <c r="J105" s="23">
        <v>1</v>
      </c>
    </row>
    <row r="106" spans="1:10" s="23" customFormat="1" ht="14.25" customHeight="1">
      <c r="A106" s="24">
        <v>103</v>
      </c>
      <c r="B106" s="25" t="s">
        <v>133</v>
      </c>
      <c r="C106" s="26" t="s">
        <v>456</v>
      </c>
      <c r="D106" s="27" t="s">
        <v>6</v>
      </c>
      <c r="E106" s="26" t="s">
        <v>10</v>
      </c>
      <c r="F106" s="27" t="s">
        <v>324</v>
      </c>
      <c r="G106" s="14" t="str">
        <f t="shared" si="6"/>
        <v>4.34/km</v>
      </c>
      <c r="H106" s="10">
        <f t="shared" si="5"/>
        <v>0.010011574074074072</v>
      </c>
      <c r="I106" s="17">
        <f t="shared" si="8"/>
        <v>0.009976851851851851</v>
      </c>
      <c r="J106" s="23">
        <v>1</v>
      </c>
    </row>
    <row r="107" spans="1:15" s="28" customFormat="1" ht="14.25" customHeight="1">
      <c r="A107" s="24">
        <v>104</v>
      </c>
      <c r="B107" s="25" t="s">
        <v>521</v>
      </c>
      <c r="C107" s="26" t="s">
        <v>134</v>
      </c>
      <c r="D107" s="27" t="s">
        <v>60</v>
      </c>
      <c r="E107" s="26" t="s">
        <v>135</v>
      </c>
      <c r="F107" s="27" t="s">
        <v>325</v>
      </c>
      <c r="G107" s="14" t="str">
        <f t="shared" si="6"/>
        <v>4.34/km</v>
      </c>
      <c r="H107" s="10">
        <f t="shared" si="5"/>
        <v>0.01003472222222222</v>
      </c>
      <c r="I107" s="17">
        <f t="shared" si="8"/>
        <v>0.0035532407407407388</v>
      </c>
      <c r="J107" s="23">
        <v>1</v>
      </c>
      <c r="K107" s="23"/>
      <c r="L107" s="23"/>
      <c r="M107" s="23"/>
      <c r="N107" s="23"/>
      <c r="O107" s="23"/>
    </row>
    <row r="108" spans="1:10" s="23" customFormat="1" ht="14.25" customHeight="1">
      <c r="A108" s="24">
        <v>105</v>
      </c>
      <c r="B108" s="25" t="s">
        <v>136</v>
      </c>
      <c r="C108" s="26" t="s">
        <v>447</v>
      </c>
      <c r="D108" s="27" t="s">
        <v>6</v>
      </c>
      <c r="E108" s="26" t="s">
        <v>51</v>
      </c>
      <c r="F108" s="27" t="s">
        <v>326</v>
      </c>
      <c r="G108" s="14" t="str">
        <f t="shared" si="6"/>
        <v>4.35/km</v>
      </c>
      <c r="H108" s="10">
        <f t="shared" si="5"/>
        <v>0.010057870370370366</v>
      </c>
      <c r="I108" s="17">
        <f t="shared" si="8"/>
        <v>0.010023148148148146</v>
      </c>
      <c r="J108" s="23">
        <v>1</v>
      </c>
    </row>
    <row r="109" spans="1:10" s="23" customFormat="1" ht="14.25" customHeight="1">
      <c r="A109" s="24">
        <v>106</v>
      </c>
      <c r="B109" s="25" t="s">
        <v>137</v>
      </c>
      <c r="C109" s="26" t="s">
        <v>466</v>
      </c>
      <c r="D109" s="27" t="s">
        <v>41</v>
      </c>
      <c r="E109" s="26" t="s">
        <v>138</v>
      </c>
      <c r="F109" s="27" t="s">
        <v>327</v>
      </c>
      <c r="G109" s="14" t="str">
        <f t="shared" si="6"/>
        <v>4.35/km</v>
      </c>
      <c r="H109" s="10">
        <f t="shared" si="5"/>
        <v>0.010104166666666668</v>
      </c>
      <c r="I109" s="17">
        <f t="shared" si="8"/>
        <v>0.005092592592592593</v>
      </c>
      <c r="J109" s="23">
        <v>1</v>
      </c>
    </row>
    <row r="110" spans="1:10" s="23" customFormat="1" ht="14.25" customHeight="1">
      <c r="A110" s="24">
        <v>107</v>
      </c>
      <c r="B110" s="25" t="s">
        <v>139</v>
      </c>
      <c r="C110" s="26" t="s">
        <v>485</v>
      </c>
      <c r="D110" s="27" t="s">
        <v>18</v>
      </c>
      <c r="E110" s="26" t="s">
        <v>138</v>
      </c>
      <c r="F110" s="27" t="s">
        <v>328</v>
      </c>
      <c r="G110" s="14" t="str">
        <f t="shared" si="6"/>
        <v>4.36/km</v>
      </c>
      <c r="H110" s="10">
        <f t="shared" si="5"/>
        <v>0.010162037037037035</v>
      </c>
      <c r="I110" s="17">
        <f t="shared" si="8"/>
        <v>0.008078703703703706</v>
      </c>
      <c r="J110" s="23">
        <v>1</v>
      </c>
    </row>
    <row r="111" spans="1:10" s="23" customFormat="1" ht="14.25" customHeight="1">
      <c r="A111" s="24">
        <v>108</v>
      </c>
      <c r="B111" s="25" t="s">
        <v>140</v>
      </c>
      <c r="C111" s="26" t="s">
        <v>471</v>
      </c>
      <c r="D111" s="27" t="s">
        <v>60</v>
      </c>
      <c r="E111" s="26" t="s">
        <v>492</v>
      </c>
      <c r="F111" s="27" t="s">
        <v>329</v>
      </c>
      <c r="G111" s="14" t="str">
        <f t="shared" si="6"/>
        <v>4.36/km</v>
      </c>
      <c r="H111" s="10">
        <f t="shared" si="5"/>
        <v>0.010231481481481477</v>
      </c>
      <c r="I111" s="17">
        <f t="shared" si="8"/>
        <v>0.0037499999999999964</v>
      </c>
      <c r="J111" s="23">
        <v>1</v>
      </c>
    </row>
    <row r="112" spans="1:10" s="23" customFormat="1" ht="14.25" customHeight="1">
      <c r="A112" s="24">
        <v>109</v>
      </c>
      <c r="B112" s="25" t="s">
        <v>44</v>
      </c>
      <c r="C112" s="26" t="s">
        <v>141</v>
      </c>
      <c r="D112" s="27" t="s">
        <v>4</v>
      </c>
      <c r="E112" s="26" t="s">
        <v>492</v>
      </c>
      <c r="F112" s="27" t="s">
        <v>330</v>
      </c>
      <c r="G112" s="14" t="str">
        <f t="shared" si="6"/>
        <v>4.36/km</v>
      </c>
      <c r="H112" s="10">
        <f aca="true" t="shared" si="9" ref="H112:H151">F112-$F$4</f>
        <v>0.01024305555555555</v>
      </c>
      <c r="I112" s="17">
        <f t="shared" si="8"/>
        <v>0.01024305555555555</v>
      </c>
      <c r="J112" s="23">
        <v>1</v>
      </c>
    </row>
    <row r="113" spans="1:15" s="28" customFormat="1" ht="14.25" customHeight="1">
      <c r="A113" s="24">
        <v>110</v>
      </c>
      <c r="B113" s="25" t="s">
        <v>142</v>
      </c>
      <c r="C113" s="26" t="s">
        <v>498</v>
      </c>
      <c r="D113" s="27" t="s">
        <v>15</v>
      </c>
      <c r="E113" s="26" t="s">
        <v>10</v>
      </c>
      <c r="F113" s="27" t="s">
        <v>331</v>
      </c>
      <c r="G113" s="14" t="str">
        <f t="shared" si="6"/>
        <v>4.36/km</v>
      </c>
      <c r="H113" s="10">
        <f t="shared" si="9"/>
        <v>0.010254629629629624</v>
      </c>
      <c r="I113" s="17">
        <f t="shared" si="8"/>
        <v>0.008171296296296295</v>
      </c>
      <c r="J113" s="23">
        <v>1</v>
      </c>
      <c r="K113" s="23"/>
      <c r="L113" s="23"/>
      <c r="M113" s="23"/>
      <c r="N113" s="23"/>
      <c r="O113" s="23"/>
    </row>
    <row r="114" spans="1:10" s="23" customFormat="1" ht="14.25" customHeight="1">
      <c r="A114" s="24">
        <v>111</v>
      </c>
      <c r="B114" s="25" t="s">
        <v>143</v>
      </c>
      <c r="C114" s="26" t="s">
        <v>144</v>
      </c>
      <c r="D114" s="27" t="s">
        <v>114</v>
      </c>
      <c r="E114" s="26" t="s">
        <v>30</v>
      </c>
      <c r="F114" s="27" t="s">
        <v>332</v>
      </c>
      <c r="G114" s="14" t="str">
        <f t="shared" si="6"/>
        <v>4.36/km</v>
      </c>
      <c r="H114" s="10">
        <f t="shared" si="9"/>
        <v>0.010266203703703704</v>
      </c>
      <c r="I114" s="17">
        <f t="shared" si="8"/>
        <v>0.0014351851851851886</v>
      </c>
      <c r="J114" s="23">
        <v>1</v>
      </c>
    </row>
    <row r="115" spans="1:10" s="23" customFormat="1" ht="14.25" customHeight="1">
      <c r="A115" s="24">
        <v>112</v>
      </c>
      <c r="B115" s="25" t="s">
        <v>487</v>
      </c>
      <c r="C115" s="26" t="s">
        <v>458</v>
      </c>
      <c r="D115" s="27" t="s">
        <v>4</v>
      </c>
      <c r="E115" s="26" t="s">
        <v>492</v>
      </c>
      <c r="F115" s="27" t="s">
        <v>332</v>
      </c>
      <c r="G115" s="14" t="str">
        <f t="shared" si="6"/>
        <v>4.36/km</v>
      </c>
      <c r="H115" s="10">
        <f t="shared" si="9"/>
        <v>0.010266203703703704</v>
      </c>
      <c r="I115" s="17">
        <f t="shared" si="8"/>
        <v>0.010266203703703704</v>
      </c>
      <c r="J115" s="23">
        <v>1</v>
      </c>
    </row>
    <row r="116" spans="1:10" s="23" customFormat="1" ht="14.25" customHeight="1">
      <c r="A116" s="24">
        <v>113</v>
      </c>
      <c r="B116" s="25" t="s">
        <v>145</v>
      </c>
      <c r="C116" s="26" t="s">
        <v>495</v>
      </c>
      <c r="D116" s="27" t="s">
        <v>4</v>
      </c>
      <c r="E116" s="26" t="s">
        <v>21</v>
      </c>
      <c r="F116" s="27" t="s">
        <v>333</v>
      </c>
      <c r="G116" s="14" t="str">
        <f t="shared" si="6"/>
        <v>4.37/km</v>
      </c>
      <c r="H116" s="10">
        <f t="shared" si="9"/>
        <v>0.010358796296296293</v>
      </c>
      <c r="I116" s="17">
        <f t="shared" si="8"/>
        <v>0.010358796296296293</v>
      </c>
      <c r="J116" s="23">
        <v>1</v>
      </c>
    </row>
    <row r="117" spans="1:15" s="6" customFormat="1" ht="14.25" customHeight="1">
      <c r="A117" s="68">
        <v>114</v>
      </c>
      <c r="B117" s="69" t="s">
        <v>475</v>
      </c>
      <c r="C117" s="70" t="s">
        <v>448</v>
      </c>
      <c r="D117" s="71" t="s">
        <v>6</v>
      </c>
      <c r="E117" s="72" t="s">
        <v>545</v>
      </c>
      <c r="F117" s="71" t="s">
        <v>334</v>
      </c>
      <c r="G117" s="73" t="str">
        <f t="shared" si="6"/>
        <v>4.40/km</v>
      </c>
      <c r="H117" s="74">
        <f t="shared" si="9"/>
        <v>0.010706018518518521</v>
      </c>
      <c r="I117" s="75">
        <f t="shared" si="8"/>
        <v>0.0106712962962963</v>
      </c>
      <c r="J117" s="23">
        <v>1</v>
      </c>
      <c r="K117" s="23"/>
      <c r="L117" s="23"/>
      <c r="M117" s="23"/>
      <c r="N117" s="23"/>
      <c r="O117" s="23"/>
    </row>
    <row r="118" spans="1:10" s="23" customFormat="1" ht="14.25" customHeight="1">
      <c r="A118" s="24">
        <v>115</v>
      </c>
      <c r="B118" s="25" t="s">
        <v>146</v>
      </c>
      <c r="C118" s="26" t="s">
        <v>503</v>
      </c>
      <c r="D118" s="27" t="s">
        <v>15</v>
      </c>
      <c r="E118" s="26" t="s">
        <v>30</v>
      </c>
      <c r="F118" s="27" t="s">
        <v>335</v>
      </c>
      <c r="G118" s="14" t="str">
        <f t="shared" si="6"/>
        <v>4.41/km</v>
      </c>
      <c r="H118" s="10">
        <f t="shared" si="9"/>
        <v>0.010763888888888889</v>
      </c>
      <c r="I118" s="17">
        <f t="shared" si="8"/>
        <v>0.00868055555555556</v>
      </c>
      <c r="J118" s="23">
        <v>1</v>
      </c>
    </row>
    <row r="119" spans="1:10" s="23" customFormat="1" ht="14.25" customHeight="1">
      <c r="A119" s="24">
        <v>116</v>
      </c>
      <c r="B119" s="25" t="s">
        <v>147</v>
      </c>
      <c r="C119" s="26" t="s">
        <v>423</v>
      </c>
      <c r="D119" s="27" t="s">
        <v>93</v>
      </c>
      <c r="E119" s="26" t="s">
        <v>45</v>
      </c>
      <c r="F119" s="27" t="s">
        <v>336</v>
      </c>
      <c r="G119" s="14" t="str">
        <f t="shared" si="6"/>
        <v>4.41/km</v>
      </c>
      <c r="H119" s="10">
        <f t="shared" si="9"/>
        <v>0.010740740740740742</v>
      </c>
      <c r="I119" s="17">
        <f t="shared" si="8"/>
        <v>0.002962962962962966</v>
      </c>
      <c r="J119" s="23">
        <v>1</v>
      </c>
    </row>
    <row r="120" spans="1:10" s="23" customFormat="1" ht="14.25" customHeight="1">
      <c r="A120" s="24">
        <v>117</v>
      </c>
      <c r="B120" s="25" t="s">
        <v>148</v>
      </c>
      <c r="C120" s="26" t="s">
        <v>503</v>
      </c>
      <c r="D120" s="27" t="s">
        <v>50</v>
      </c>
      <c r="E120" s="26" t="s">
        <v>23</v>
      </c>
      <c r="F120" s="27" t="s">
        <v>337</v>
      </c>
      <c r="G120" s="14" t="str">
        <f t="shared" si="6"/>
        <v>4.41/km</v>
      </c>
      <c r="H120" s="10">
        <f t="shared" si="9"/>
        <v>0.01079861111111111</v>
      </c>
      <c r="I120" s="17">
        <f t="shared" si="8"/>
        <v>0.004803240740740743</v>
      </c>
      <c r="J120" s="23">
        <v>1</v>
      </c>
    </row>
    <row r="121" spans="1:10" s="23" customFormat="1" ht="14.25" customHeight="1">
      <c r="A121" s="24">
        <v>118</v>
      </c>
      <c r="B121" s="25" t="s">
        <v>149</v>
      </c>
      <c r="C121" s="26" t="s">
        <v>507</v>
      </c>
      <c r="D121" s="27" t="s">
        <v>18</v>
      </c>
      <c r="E121" s="26" t="s">
        <v>10</v>
      </c>
      <c r="F121" s="27" t="s">
        <v>338</v>
      </c>
      <c r="G121" s="14" t="str">
        <f t="shared" si="6"/>
        <v>4.42/km</v>
      </c>
      <c r="H121" s="10">
        <f t="shared" si="9"/>
        <v>0.0109375</v>
      </c>
      <c r="I121" s="17">
        <f t="shared" si="8"/>
        <v>0.00885416666666667</v>
      </c>
      <c r="J121" s="23">
        <v>1</v>
      </c>
    </row>
    <row r="122" spans="1:10" s="23" customFormat="1" ht="14.25" customHeight="1">
      <c r="A122" s="24">
        <v>119</v>
      </c>
      <c r="B122" s="25" t="s">
        <v>150</v>
      </c>
      <c r="C122" s="26" t="s">
        <v>457</v>
      </c>
      <c r="D122" s="27" t="s">
        <v>41</v>
      </c>
      <c r="E122" s="26" t="s">
        <v>9</v>
      </c>
      <c r="F122" s="27" t="s">
        <v>339</v>
      </c>
      <c r="G122" s="14" t="str">
        <f t="shared" si="6"/>
        <v>4.43/km</v>
      </c>
      <c r="H122" s="10">
        <f t="shared" si="9"/>
        <v>0.01100694444444444</v>
      </c>
      <c r="I122" s="17">
        <f t="shared" si="8"/>
        <v>0.005995370370370366</v>
      </c>
      <c r="J122" s="23">
        <v>1</v>
      </c>
    </row>
    <row r="123" spans="1:10" s="23" customFormat="1" ht="14.25" customHeight="1">
      <c r="A123" s="24">
        <v>120</v>
      </c>
      <c r="B123" s="25" t="s">
        <v>419</v>
      </c>
      <c r="C123" s="26" t="s">
        <v>454</v>
      </c>
      <c r="D123" s="27" t="s">
        <v>6</v>
      </c>
      <c r="E123" s="26" t="s">
        <v>10</v>
      </c>
      <c r="F123" s="27" t="s">
        <v>340</v>
      </c>
      <c r="G123" s="14" t="str">
        <f t="shared" si="6"/>
        <v>4.43/km</v>
      </c>
      <c r="H123" s="10">
        <f t="shared" si="9"/>
        <v>0.011030092592592588</v>
      </c>
      <c r="I123" s="17">
        <f t="shared" si="8"/>
        <v>0.010995370370370367</v>
      </c>
      <c r="J123" s="23">
        <v>1</v>
      </c>
    </row>
    <row r="124" spans="1:10" s="23" customFormat="1" ht="14.25" customHeight="1">
      <c r="A124" s="24">
        <v>121</v>
      </c>
      <c r="B124" s="25" t="s">
        <v>151</v>
      </c>
      <c r="C124" s="26" t="s">
        <v>490</v>
      </c>
      <c r="D124" s="27" t="s">
        <v>60</v>
      </c>
      <c r="E124" s="26" t="s">
        <v>82</v>
      </c>
      <c r="F124" s="27" t="s">
        <v>341</v>
      </c>
      <c r="G124" s="14" t="str">
        <f t="shared" si="6"/>
        <v>4.43/km</v>
      </c>
      <c r="H124" s="10">
        <f t="shared" si="9"/>
        <v>0.011064814814814816</v>
      </c>
      <c r="I124" s="17">
        <f t="shared" si="8"/>
        <v>0.004583333333333335</v>
      </c>
      <c r="J124" s="23">
        <v>1</v>
      </c>
    </row>
    <row r="125" spans="1:10" s="23" customFormat="1" ht="14.25" customHeight="1">
      <c r="A125" s="24">
        <v>122</v>
      </c>
      <c r="B125" s="25" t="s">
        <v>152</v>
      </c>
      <c r="C125" s="26" t="s">
        <v>458</v>
      </c>
      <c r="D125" s="27" t="s">
        <v>41</v>
      </c>
      <c r="E125" s="26" t="s">
        <v>10</v>
      </c>
      <c r="F125" s="27" t="s">
        <v>342</v>
      </c>
      <c r="G125" s="14" t="str">
        <f t="shared" si="6"/>
        <v>4.44/km</v>
      </c>
      <c r="H125" s="10">
        <f t="shared" si="9"/>
        <v>0.01111111111111111</v>
      </c>
      <c r="I125" s="17">
        <f t="shared" si="8"/>
        <v>0.006099537037037035</v>
      </c>
      <c r="J125" s="23">
        <v>1</v>
      </c>
    </row>
    <row r="126" spans="1:10" s="23" customFormat="1" ht="14.25" customHeight="1">
      <c r="A126" s="24">
        <v>123</v>
      </c>
      <c r="B126" s="25" t="s">
        <v>124</v>
      </c>
      <c r="C126" s="26" t="s">
        <v>511</v>
      </c>
      <c r="D126" s="27" t="s">
        <v>60</v>
      </c>
      <c r="E126" s="26" t="s">
        <v>82</v>
      </c>
      <c r="F126" s="27" t="s">
        <v>343</v>
      </c>
      <c r="G126" s="14" t="str">
        <f t="shared" si="6"/>
        <v>4.44/km</v>
      </c>
      <c r="H126" s="10">
        <f t="shared" si="9"/>
        <v>0.011168981481481485</v>
      </c>
      <c r="I126" s="17">
        <f t="shared" si="8"/>
        <v>0.004687500000000004</v>
      </c>
      <c r="J126" s="23">
        <v>1</v>
      </c>
    </row>
    <row r="127" spans="1:10" s="23" customFormat="1" ht="14.25" customHeight="1">
      <c r="A127" s="24">
        <v>124</v>
      </c>
      <c r="B127" s="25" t="s">
        <v>475</v>
      </c>
      <c r="C127" s="26" t="s">
        <v>450</v>
      </c>
      <c r="D127" s="27" t="s">
        <v>18</v>
      </c>
      <c r="E127" s="26" t="s">
        <v>10</v>
      </c>
      <c r="F127" s="27" t="s">
        <v>344</v>
      </c>
      <c r="G127" s="14" t="str">
        <f t="shared" si="6"/>
        <v>4.45/km</v>
      </c>
      <c r="H127" s="10">
        <f t="shared" si="9"/>
        <v>0.011261574074074073</v>
      </c>
      <c r="I127" s="17">
        <f t="shared" si="8"/>
        <v>0.009178240740740744</v>
      </c>
      <c r="J127" s="23">
        <v>1</v>
      </c>
    </row>
    <row r="128" spans="1:10" s="23" customFormat="1" ht="14.25" customHeight="1">
      <c r="A128" s="24">
        <v>125</v>
      </c>
      <c r="B128" s="25" t="s">
        <v>153</v>
      </c>
      <c r="C128" s="26" t="s">
        <v>533</v>
      </c>
      <c r="D128" s="27" t="s">
        <v>50</v>
      </c>
      <c r="E128" s="26" t="s">
        <v>46</v>
      </c>
      <c r="F128" s="27" t="s">
        <v>345</v>
      </c>
      <c r="G128" s="14" t="str">
        <f t="shared" si="6"/>
        <v>4.46/km</v>
      </c>
      <c r="H128" s="10">
        <f t="shared" si="9"/>
        <v>0.011319444444444448</v>
      </c>
      <c r="I128" s="17">
        <f t="shared" si="8"/>
        <v>0.005324074074074082</v>
      </c>
      <c r="J128" s="23">
        <v>1</v>
      </c>
    </row>
    <row r="129" spans="1:10" s="23" customFormat="1" ht="14.25" customHeight="1">
      <c r="A129" s="24">
        <v>126</v>
      </c>
      <c r="B129" s="25" t="s">
        <v>154</v>
      </c>
      <c r="C129" s="26" t="s">
        <v>465</v>
      </c>
      <c r="D129" s="27" t="s">
        <v>50</v>
      </c>
      <c r="E129" s="26" t="s">
        <v>10</v>
      </c>
      <c r="F129" s="27" t="s">
        <v>346</v>
      </c>
      <c r="G129" s="14" t="str">
        <f t="shared" si="6"/>
        <v>4.46/km</v>
      </c>
      <c r="H129" s="10">
        <f t="shared" si="9"/>
        <v>0.01142361111111111</v>
      </c>
      <c r="I129" s="17">
        <f t="shared" si="8"/>
        <v>0.005428240740740744</v>
      </c>
      <c r="J129" s="23">
        <v>1</v>
      </c>
    </row>
    <row r="130" spans="1:10" s="23" customFormat="1" ht="14.25" customHeight="1">
      <c r="A130" s="24">
        <v>127</v>
      </c>
      <c r="B130" s="25" t="s">
        <v>155</v>
      </c>
      <c r="C130" s="26" t="s">
        <v>144</v>
      </c>
      <c r="D130" s="27" t="s">
        <v>41</v>
      </c>
      <c r="E130" s="26" t="s">
        <v>10</v>
      </c>
      <c r="F130" s="27" t="s">
        <v>347</v>
      </c>
      <c r="G130" s="14" t="str">
        <f t="shared" si="6"/>
        <v>4.47/km</v>
      </c>
      <c r="H130" s="10">
        <f t="shared" si="9"/>
        <v>0.011435185185185184</v>
      </c>
      <c r="I130" s="17">
        <f t="shared" si="8"/>
        <v>0.006423611111111109</v>
      </c>
      <c r="J130" s="23">
        <v>1</v>
      </c>
    </row>
    <row r="131" spans="1:10" s="23" customFormat="1" ht="14.25" customHeight="1">
      <c r="A131" s="24">
        <v>128</v>
      </c>
      <c r="B131" s="25" t="s">
        <v>156</v>
      </c>
      <c r="C131" s="26" t="s">
        <v>457</v>
      </c>
      <c r="D131" s="27" t="s">
        <v>15</v>
      </c>
      <c r="E131" s="26" t="s">
        <v>543</v>
      </c>
      <c r="F131" s="27" t="s">
        <v>348</v>
      </c>
      <c r="G131" s="14" t="str">
        <f t="shared" si="6"/>
        <v>4.48/km</v>
      </c>
      <c r="H131" s="10">
        <f t="shared" si="9"/>
        <v>0.011631944444444441</v>
      </c>
      <c r="I131" s="17">
        <f t="shared" si="8"/>
        <v>0.009548611111111112</v>
      </c>
      <c r="J131" s="23">
        <v>1</v>
      </c>
    </row>
    <row r="132" spans="1:10" s="23" customFormat="1" ht="14.25" customHeight="1">
      <c r="A132" s="24">
        <v>129</v>
      </c>
      <c r="B132" s="25" t="s">
        <v>157</v>
      </c>
      <c r="C132" s="26" t="s">
        <v>540</v>
      </c>
      <c r="D132" s="27" t="s">
        <v>93</v>
      </c>
      <c r="E132" s="26" t="s">
        <v>128</v>
      </c>
      <c r="F132" s="27" t="s">
        <v>349</v>
      </c>
      <c r="G132" s="14" t="str">
        <f t="shared" si="6"/>
        <v>4.49/km</v>
      </c>
      <c r="H132" s="10">
        <f t="shared" si="9"/>
        <v>0.011701388888888883</v>
      </c>
      <c r="I132" s="17">
        <f aca="true" t="shared" si="10" ref="I132:I163">F132-INDEX($F$4:$F$1314,MATCH(D132,$D$4:$D$1314,0))</f>
        <v>0.003923611111111107</v>
      </c>
      <c r="J132" s="23">
        <v>1</v>
      </c>
    </row>
    <row r="133" spans="1:10" s="23" customFormat="1" ht="14.25" customHeight="1">
      <c r="A133" s="24">
        <v>130</v>
      </c>
      <c r="B133" s="25" t="s">
        <v>102</v>
      </c>
      <c r="C133" s="26" t="s">
        <v>520</v>
      </c>
      <c r="D133" s="27" t="s">
        <v>158</v>
      </c>
      <c r="E133" s="26" t="s">
        <v>21</v>
      </c>
      <c r="F133" s="27" t="s">
        <v>350</v>
      </c>
      <c r="G133" s="14" t="str">
        <f aca="true" t="shared" si="11" ref="G133:G196">TEXT(INT((HOUR(F133)*3600+MINUTE(F133)*60+SECOND(F133))/$I$2/60),"0")&amp;"."&amp;TEXT(MOD((HOUR(F133)*3600+MINUTE(F133)*60+SECOND(F133))/$I$2,60),"00")&amp;"/km"</f>
        <v>4.49/km</v>
      </c>
      <c r="H133" s="10">
        <f t="shared" si="9"/>
        <v>0.011747685185185184</v>
      </c>
      <c r="I133" s="17">
        <f t="shared" si="10"/>
        <v>0</v>
      </c>
      <c r="J133" s="23">
        <v>1</v>
      </c>
    </row>
    <row r="134" spans="1:10" s="23" customFormat="1" ht="14.25" customHeight="1">
      <c r="A134" s="24">
        <v>131</v>
      </c>
      <c r="B134" s="25" t="s">
        <v>159</v>
      </c>
      <c r="C134" s="26" t="s">
        <v>455</v>
      </c>
      <c r="D134" s="27" t="s">
        <v>15</v>
      </c>
      <c r="E134" s="26" t="s">
        <v>543</v>
      </c>
      <c r="F134" s="27" t="s">
        <v>351</v>
      </c>
      <c r="G134" s="14" t="str">
        <f t="shared" si="11"/>
        <v>4.50/km</v>
      </c>
      <c r="H134" s="10">
        <f t="shared" si="9"/>
        <v>0.011863425925925927</v>
      </c>
      <c r="I134" s="17">
        <f t="shared" si="10"/>
        <v>0.009780092592592597</v>
      </c>
      <c r="J134" s="23">
        <v>1</v>
      </c>
    </row>
    <row r="135" spans="1:10" s="23" customFormat="1" ht="14.25" customHeight="1">
      <c r="A135" s="24">
        <v>132</v>
      </c>
      <c r="B135" s="25" t="s">
        <v>160</v>
      </c>
      <c r="C135" s="26" t="s">
        <v>161</v>
      </c>
      <c r="D135" s="27" t="s">
        <v>93</v>
      </c>
      <c r="E135" s="26" t="s">
        <v>30</v>
      </c>
      <c r="F135" s="27" t="s">
        <v>352</v>
      </c>
      <c r="G135" s="14" t="str">
        <f t="shared" si="11"/>
        <v>4.52/km</v>
      </c>
      <c r="H135" s="10">
        <f t="shared" si="9"/>
        <v>0.012025462962962963</v>
      </c>
      <c r="I135" s="17">
        <f t="shared" si="10"/>
        <v>0.004247685185185188</v>
      </c>
      <c r="J135" s="23">
        <v>1</v>
      </c>
    </row>
    <row r="136" spans="1:10" s="23" customFormat="1" ht="14.25" customHeight="1">
      <c r="A136" s="24">
        <v>133</v>
      </c>
      <c r="B136" s="25" t="s">
        <v>536</v>
      </c>
      <c r="C136" s="26" t="s">
        <v>449</v>
      </c>
      <c r="D136" s="27" t="s">
        <v>50</v>
      </c>
      <c r="E136" s="26" t="s">
        <v>10</v>
      </c>
      <c r="F136" s="27" t="s">
        <v>353</v>
      </c>
      <c r="G136" s="14" t="str">
        <f t="shared" si="11"/>
        <v>4.57/km</v>
      </c>
      <c r="H136" s="10">
        <f t="shared" si="9"/>
        <v>0.01259259259259259</v>
      </c>
      <c r="I136" s="17">
        <f t="shared" si="10"/>
        <v>0.006597222222222223</v>
      </c>
      <c r="J136" s="23">
        <v>1</v>
      </c>
    </row>
    <row r="137" spans="1:10" s="23" customFormat="1" ht="14.25" customHeight="1">
      <c r="A137" s="24">
        <v>134</v>
      </c>
      <c r="B137" s="25" t="s">
        <v>162</v>
      </c>
      <c r="C137" s="26" t="s">
        <v>458</v>
      </c>
      <c r="D137" s="27" t="s">
        <v>15</v>
      </c>
      <c r="E137" s="26" t="s">
        <v>68</v>
      </c>
      <c r="F137" s="27" t="s">
        <v>354</v>
      </c>
      <c r="G137" s="14" t="str">
        <f t="shared" si="11"/>
        <v>5.01/km</v>
      </c>
      <c r="H137" s="10">
        <f t="shared" si="9"/>
        <v>0.013055555555555553</v>
      </c>
      <c r="I137" s="17">
        <f t="shared" si="10"/>
        <v>0.010972222222222223</v>
      </c>
      <c r="J137" s="23">
        <v>1</v>
      </c>
    </row>
    <row r="138" spans="1:10" s="23" customFormat="1" ht="14.25" customHeight="1">
      <c r="A138" s="24">
        <v>135</v>
      </c>
      <c r="B138" s="25" t="s">
        <v>163</v>
      </c>
      <c r="C138" s="26" t="s">
        <v>164</v>
      </c>
      <c r="D138" s="27" t="s">
        <v>93</v>
      </c>
      <c r="E138" s="26" t="s">
        <v>23</v>
      </c>
      <c r="F138" s="27" t="s">
        <v>355</v>
      </c>
      <c r="G138" s="14" t="str">
        <f t="shared" si="11"/>
        <v>5.02/km</v>
      </c>
      <c r="H138" s="10">
        <f t="shared" si="9"/>
        <v>0.013171296296296296</v>
      </c>
      <c r="I138" s="17">
        <f t="shared" si="10"/>
        <v>0.00539351851851852</v>
      </c>
      <c r="J138" s="23">
        <v>1</v>
      </c>
    </row>
    <row r="139" spans="1:10" s="23" customFormat="1" ht="14.25" customHeight="1">
      <c r="A139" s="24">
        <v>136</v>
      </c>
      <c r="B139" s="25" t="s">
        <v>165</v>
      </c>
      <c r="C139" s="26" t="s">
        <v>461</v>
      </c>
      <c r="D139" s="27" t="s">
        <v>50</v>
      </c>
      <c r="E139" s="26" t="s">
        <v>23</v>
      </c>
      <c r="F139" s="27" t="s">
        <v>356</v>
      </c>
      <c r="G139" s="14" t="str">
        <f t="shared" si="11"/>
        <v>5.02/km</v>
      </c>
      <c r="H139" s="10">
        <f t="shared" si="9"/>
        <v>0.013194444444444443</v>
      </c>
      <c r="I139" s="17">
        <f t="shared" si="10"/>
        <v>0.0071990740740740765</v>
      </c>
      <c r="J139" s="23">
        <v>1</v>
      </c>
    </row>
    <row r="140" spans="1:10" s="23" customFormat="1" ht="14.25" customHeight="1">
      <c r="A140" s="24">
        <v>137</v>
      </c>
      <c r="B140" s="25" t="s">
        <v>166</v>
      </c>
      <c r="C140" s="26" t="s">
        <v>463</v>
      </c>
      <c r="D140" s="27" t="s">
        <v>15</v>
      </c>
      <c r="E140" s="26" t="s">
        <v>167</v>
      </c>
      <c r="F140" s="27" t="s">
        <v>357</v>
      </c>
      <c r="G140" s="14" t="str">
        <f t="shared" si="11"/>
        <v>5.03/km</v>
      </c>
      <c r="H140" s="10">
        <f t="shared" si="9"/>
        <v>0.01335648148148148</v>
      </c>
      <c r="I140" s="17">
        <f t="shared" si="10"/>
        <v>0.01127314814814815</v>
      </c>
      <c r="J140" s="23">
        <v>1</v>
      </c>
    </row>
    <row r="141" spans="1:10" s="23" customFormat="1" ht="14.25" customHeight="1">
      <c r="A141" s="24">
        <v>138</v>
      </c>
      <c r="B141" s="25" t="s">
        <v>168</v>
      </c>
      <c r="C141" s="26" t="s">
        <v>450</v>
      </c>
      <c r="D141" s="27" t="s">
        <v>114</v>
      </c>
      <c r="E141" s="26" t="s">
        <v>23</v>
      </c>
      <c r="F141" s="27" t="s">
        <v>358</v>
      </c>
      <c r="G141" s="14" t="str">
        <f t="shared" si="11"/>
        <v>5.07/km</v>
      </c>
      <c r="H141" s="10">
        <f t="shared" si="9"/>
        <v>0.01380787037037037</v>
      </c>
      <c r="I141" s="17">
        <f t="shared" si="10"/>
        <v>0.004976851851851854</v>
      </c>
      <c r="J141" s="23">
        <v>1</v>
      </c>
    </row>
    <row r="142" spans="1:10" s="23" customFormat="1" ht="14.25" customHeight="1">
      <c r="A142" s="24">
        <v>139</v>
      </c>
      <c r="B142" s="25" t="s">
        <v>169</v>
      </c>
      <c r="C142" s="26" t="s">
        <v>170</v>
      </c>
      <c r="D142" s="27" t="s">
        <v>93</v>
      </c>
      <c r="E142" s="26" t="s">
        <v>171</v>
      </c>
      <c r="F142" s="27" t="s">
        <v>359</v>
      </c>
      <c r="G142" s="14" t="str">
        <f t="shared" si="11"/>
        <v>5.08/km</v>
      </c>
      <c r="H142" s="10">
        <f t="shared" si="9"/>
        <v>0.013923611111111112</v>
      </c>
      <c r="I142" s="17">
        <f t="shared" si="10"/>
        <v>0.0061458333333333365</v>
      </c>
      <c r="J142" s="23">
        <v>1</v>
      </c>
    </row>
    <row r="143" spans="1:10" s="23" customFormat="1" ht="14.25" customHeight="1">
      <c r="A143" s="24">
        <v>140</v>
      </c>
      <c r="B143" s="25" t="s">
        <v>172</v>
      </c>
      <c r="C143" s="26" t="s">
        <v>435</v>
      </c>
      <c r="D143" s="27" t="s">
        <v>93</v>
      </c>
      <c r="E143" s="26" t="s">
        <v>9</v>
      </c>
      <c r="F143" s="27" t="s">
        <v>360</v>
      </c>
      <c r="G143" s="14" t="str">
        <f t="shared" si="11"/>
        <v>5.09/km</v>
      </c>
      <c r="H143" s="10">
        <f t="shared" si="9"/>
        <v>0.014039351851851848</v>
      </c>
      <c r="I143" s="17">
        <f t="shared" si="10"/>
        <v>0.006261574074074072</v>
      </c>
      <c r="J143" s="23">
        <v>1</v>
      </c>
    </row>
    <row r="144" spans="1:10" s="23" customFormat="1" ht="14.25" customHeight="1">
      <c r="A144" s="24">
        <v>141</v>
      </c>
      <c r="B144" s="25" t="s">
        <v>173</v>
      </c>
      <c r="C144" s="26" t="s">
        <v>447</v>
      </c>
      <c r="D144" s="27" t="s">
        <v>41</v>
      </c>
      <c r="E144" s="26" t="s">
        <v>10</v>
      </c>
      <c r="F144" s="27" t="s">
        <v>360</v>
      </c>
      <c r="G144" s="14" t="str">
        <f t="shared" si="11"/>
        <v>5.09/km</v>
      </c>
      <c r="H144" s="10">
        <f t="shared" si="9"/>
        <v>0.014039351851851848</v>
      </c>
      <c r="I144" s="17">
        <f t="shared" si="10"/>
        <v>0.009027777777777773</v>
      </c>
      <c r="J144" s="23">
        <v>1</v>
      </c>
    </row>
    <row r="145" spans="1:10" s="23" customFormat="1" ht="14.25" customHeight="1">
      <c r="A145" s="24">
        <v>142</v>
      </c>
      <c r="B145" s="25" t="s">
        <v>174</v>
      </c>
      <c r="C145" s="26" t="s">
        <v>505</v>
      </c>
      <c r="D145" s="27" t="s">
        <v>50</v>
      </c>
      <c r="E145" s="26" t="s">
        <v>10</v>
      </c>
      <c r="F145" s="27" t="s">
        <v>361</v>
      </c>
      <c r="G145" s="14" t="str">
        <f t="shared" si="11"/>
        <v>5.09/km</v>
      </c>
      <c r="H145" s="10">
        <f t="shared" si="9"/>
        <v>0.014074074074074069</v>
      </c>
      <c r="I145" s="17">
        <f t="shared" si="10"/>
        <v>0.008078703703703703</v>
      </c>
      <c r="J145" s="23">
        <v>1</v>
      </c>
    </row>
    <row r="146" spans="1:10" s="23" customFormat="1" ht="14.25" customHeight="1">
      <c r="A146" s="24">
        <v>143</v>
      </c>
      <c r="B146" s="25" t="s">
        <v>175</v>
      </c>
      <c r="C146" s="26" t="s">
        <v>508</v>
      </c>
      <c r="D146" s="27" t="s">
        <v>60</v>
      </c>
      <c r="E146" s="26" t="s">
        <v>82</v>
      </c>
      <c r="F146" s="27" t="s">
        <v>362</v>
      </c>
      <c r="G146" s="14" t="str">
        <f t="shared" si="11"/>
        <v>5.10/km</v>
      </c>
      <c r="H146" s="10">
        <f t="shared" si="9"/>
        <v>0.01412037037037037</v>
      </c>
      <c r="I146" s="17">
        <f t="shared" si="10"/>
        <v>0.0076388888888888895</v>
      </c>
      <c r="J146" s="23">
        <v>1</v>
      </c>
    </row>
    <row r="147" spans="1:10" s="23" customFormat="1" ht="14.25" customHeight="1">
      <c r="A147" s="24">
        <v>144</v>
      </c>
      <c r="B147" s="25" t="s">
        <v>421</v>
      </c>
      <c r="C147" s="26" t="s">
        <v>176</v>
      </c>
      <c r="D147" s="27" t="s">
        <v>93</v>
      </c>
      <c r="E147" s="26" t="s">
        <v>82</v>
      </c>
      <c r="F147" s="27" t="s">
        <v>362</v>
      </c>
      <c r="G147" s="14" t="str">
        <f t="shared" si="11"/>
        <v>5.10/km</v>
      </c>
      <c r="H147" s="10">
        <f t="shared" si="9"/>
        <v>0.01412037037037037</v>
      </c>
      <c r="I147" s="17">
        <f t="shared" si="10"/>
        <v>0.006342592592592594</v>
      </c>
      <c r="J147" s="23">
        <v>1</v>
      </c>
    </row>
    <row r="148" spans="1:15" s="28" customFormat="1" ht="14.25" customHeight="1">
      <c r="A148" s="24">
        <v>145</v>
      </c>
      <c r="B148" s="25" t="s">
        <v>177</v>
      </c>
      <c r="C148" s="26" t="s">
        <v>0</v>
      </c>
      <c r="D148" s="27" t="s">
        <v>93</v>
      </c>
      <c r="E148" s="26" t="s">
        <v>178</v>
      </c>
      <c r="F148" s="27" t="s">
        <v>363</v>
      </c>
      <c r="G148" s="14" t="str">
        <f t="shared" si="11"/>
        <v>5.16/km</v>
      </c>
      <c r="H148" s="10">
        <f t="shared" si="9"/>
        <v>0.014861111111111106</v>
      </c>
      <c r="I148" s="17">
        <f t="shared" si="10"/>
        <v>0.00708333333333333</v>
      </c>
      <c r="J148" s="23">
        <v>1</v>
      </c>
      <c r="K148" s="23"/>
      <c r="L148" s="23"/>
      <c r="M148" s="23"/>
      <c r="N148" s="23"/>
      <c r="O148" s="23"/>
    </row>
    <row r="149" spans="1:10" s="23" customFormat="1" ht="14.25" customHeight="1">
      <c r="A149" s="24">
        <v>146</v>
      </c>
      <c r="B149" s="25" t="s">
        <v>179</v>
      </c>
      <c r="C149" s="26" t="s">
        <v>422</v>
      </c>
      <c r="D149" s="27" t="s">
        <v>93</v>
      </c>
      <c r="E149" s="26" t="s">
        <v>180</v>
      </c>
      <c r="F149" s="27" t="s">
        <v>364</v>
      </c>
      <c r="G149" s="14" t="str">
        <f t="shared" si="11"/>
        <v>5.18/km</v>
      </c>
      <c r="H149" s="10">
        <f t="shared" si="9"/>
        <v>0.015115740740740739</v>
      </c>
      <c r="I149" s="17">
        <f t="shared" si="10"/>
        <v>0.007337962962962963</v>
      </c>
      <c r="J149" s="23">
        <v>1</v>
      </c>
    </row>
    <row r="150" spans="1:10" s="23" customFormat="1" ht="14.25" customHeight="1">
      <c r="A150" s="24">
        <v>147</v>
      </c>
      <c r="B150" s="25" t="s">
        <v>181</v>
      </c>
      <c r="C150" s="26" t="s">
        <v>182</v>
      </c>
      <c r="D150" s="27" t="s">
        <v>41</v>
      </c>
      <c r="E150" s="26" t="s">
        <v>183</v>
      </c>
      <c r="F150" s="27" t="s">
        <v>365</v>
      </c>
      <c r="G150" s="14" t="str">
        <f t="shared" si="11"/>
        <v>5.19/km</v>
      </c>
      <c r="H150" s="10">
        <f t="shared" si="9"/>
        <v>0.015219907407407408</v>
      </c>
      <c r="I150" s="17">
        <f t="shared" si="10"/>
        <v>0.010208333333333333</v>
      </c>
      <c r="J150" s="23">
        <v>1</v>
      </c>
    </row>
    <row r="151" spans="1:10" s="23" customFormat="1" ht="14.25" customHeight="1">
      <c r="A151" s="24">
        <v>148</v>
      </c>
      <c r="B151" s="25" t="s">
        <v>184</v>
      </c>
      <c r="C151" s="26" t="s">
        <v>537</v>
      </c>
      <c r="D151" s="27" t="s">
        <v>114</v>
      </c>
      <c r="E151" s="26" t="s">
        <v>128</v>
      </c>
      <c r="F151" s="27" t="s">
        <v>366</v>
      </c>
      <c r="G151" s="14" t="str">
        <f t="shared" si="11"/>
        <v>5.19/km</v>
      </c>
      <c r="H151" s="10">
        <f t="shared" si="9"/>
        <v>0.015243055555555555</v>
      </c>
      <c r="I151" s="17">
        <f t="shared" si="10"/>
        <v>0.006412037037037039</v>
      </c>
      <c r="J151" s="23">
        <v>1</v>
      </c>
    </row>
    <row r="152" spans="1:10" s="23" customFormat="1" ht="14.25" customHeight="1">
      <c r="A152" s="24">
        <v>149</v>
      </c>
      <c r="B152" s="25" t="s">
        <v>185</v>
      </c>
      <c r="C152" s="26" t="s">
        <v>453</v>
      </c>
      <c r="D152" s="27" t="s">
        <v>41</v>
      </c>
      <c r="E152" s="26" t="s">
        <v>10</v>
      </c>
      <c r="F152" s="27" t="s">
        <v>367</v>
      </c>
      <c r="G152" s="14" t="str">
        <f t="shared" si="11"/>
        <v>5.20/km</v>
      </c>
      <c r="H152" s="10">
        <f aca="true" t="shared" si="12" ref="H152:H198">F152-$F$4</f>
        <v>0.015277777777777776</v>
      </c>
      <c r="I152" s="17">
        <f t="shared" si="10"/>
        <v>0.010266203703703701</v>
      </c>
      <c r="J152" s="23">
        <v>1</v>
      </c>
    </row>
    <row r="153" spans="1:10" s="23" customFormat="1" ht="14.25" customHeight="1">
      <c r="A153" s="24">
        <v>150</v>
      </c>
      <c r="B153" s="25" t="s">
        <v>186</v>
      </c>
      <c r="C153" s="26" t="s">
        <v>432</v>
      </c>
      <c r="D153" s="27" t="s">
        <v>93</v>
      </c>
      <c r="E153" s="26" t="s">
        <v>10</v>
      </c>
      <c r="F153" s="27" t="s">
        <v>368</v>
      </c>
      <c r="G153" s="14" t="str">
        <f t="shared" si="11"/>
        <v>5.21/km</v>
      </c>
      <c r="H153" s="10">
        <f t="shared" si="12"/>
        <v>0.015405092592592592</v>
      </c>
      <c r="I153" s="17">
        <f t="shared" si="10"/>
        <v>0.007627314814814816</v>
      </c>
      <c r="J153" s="23">
        <v>1</v>
      </c>
    </row>
    <row r="154" spans="1:15" s="28" customFormat="1" ht="14.25" customHeight="1">
      <c r="A154" s="24">
        <v>151</v>
      </c>
      <c r="B154" s="25" t="s">
        <v>187</v>
      </c>
      <c r="C154" s="26" t="s">
        <v>467</v>
      </c>
      <c r="D154" s="27" t="s">
        <v>41</v>
      </c>
      <c r="E154" s="26" t="s">
        <v>180</v>
      </c>
      <c r="F154" s="27" t="s">
        <v>369</v>
      </c>
      <c r="G154" s="14" t="str">
        <f t="shared" si="11"/>
        <v>5.21/km</v>
      </c>
      <c r="H154" s="10">
        <f t="shared" si="12"/>
        <v>0.015428240740740739</v>
      </c>
      <c r="I154" s="17">
        <f t="shared" si="10"/>
        <v>0.010416666666666664</v>
      </c>
      <c r="J154" s="23">
        <v>1</v>
      </c>
      <c r="K154" s="23"/>
      <c r="L154" s="23"/>
      <c r="M154" s="23"/>
      <c r="N154" s="23"/>
      <c r="O154" s="23"/>
    </row>
    <row r="155" spans="1:10" s="23" customFormat="1" ht="14.25" customHeight="1">
      <c r="A155" s="24">
        <v>152</v>
      </c>
      <c r="B155" s="25" t="s">
        <v>188</v>
      </c>
      <c r="C155" s="26" t="s">
        <v>526</v>
      </c>
      <c r="D155" s="27" t="s">
        <v>114</v>
      </c>
      <c r="E155" s="26" t="s">
        <v>23</v>
      </c>
      <c r="F155" s="27" t="s">
        <v>370</v>
      </c>
      <c r="G155" s="14" t="str">
        <f t="shared" si="11"/>
        <v>5.23/km</v>
      </c>
      <c r="H155" s="10">
        <f t="shared" si="12"/>
        <v>0.01563657407407407</v>
      </c>
      <c r="I155" s="17">
        <f t="shared" si="10"/>
        <v>0.006805555555555554</v>
      </c>
      <c r="J155" s="23">
        <v>1</v>
      </c>
    </row>
    <row r="156" spans="1:10" s="23" customFormat="1" ht="14.25" customHeight="1">
      <c r="A156" s="24">
        <v>153</v>
      </c>
      <c r="B156" s="25" t="s">
        <v>189</v>
      </c>
      <c r="C156" s="26" t="s">
        <v>190</v>
      </c>
      <c r="D156" s="27" t="s">
        <v>4</v>
      </c>
      <c r="E156" s="26" t="s">
        <v>9</v>
      </c>
      <c r="F156" s="27" t="s">
        <v>371</v>
      </c>
      <c r="G156" s="14" t="str">
        <f t="shared" si="11"/>
        <v>5.23/km</v>
      </c>
      <c r="H156" s="10">
        <f t="shared" si="12"/>
        <v>0.015659722222222224</v>
      </c>
      <c r="I156" s="17">
        <f t="shared" si="10"/>
        <v>0.015659722222222224</v>
      </c>
      <c r="J156" s="23">
        <v>1</v>
      </c>
    </row>
    <row r="157" spans="1:10" s="23" customFormat="1" ht="14.25" customHeight="1">
      <c r="A157" s="24">
        <v>154</v>
      </c>
      <c r="B157" s="25" t="s">
        <v>191</v>
      </c>
      <c r="C157" s="26" t="s">
        <v>466</v>
      </c>
      <c r="D157" s="27" t="s">
        <v>158</v>
      </c>
      <c r="E157" s="26" t="s">
        <v>23</v>
      </c>
      <c r="F157" s="27" t="s">
        <v>372</v>
      </c>
      <c r="G157" s="14" t="str">
        <f t="shared" si="11"/>
        <v>5.24/km</v>
      </c>
      <c r="H157" s="10">
        <f t="shared" si="12"/>
        <v>0.015787037037037033</v>
      </c>
      <c r="I157" s="17">
        <f t="shared" si="10"/>
        <v>0.0040393518518518495</v>
      </c>
      <c r="J157" s="23">
        <v>1</v>
      </c>
    </row>
    <row r="158" spans="1:10" s="23" customFormat="1" ht="14.25" customHeight="1">
      <c r="A158" s="24">
        <v>155</v>
      </c>
      <c r="B158" s="25" t="s">
        <v>433</v>
      </c>
      <c r="C158" s="26" t="s">
        <v>513</v>
      </c>
      <c r="D158" s="27" t="s">
        <v>114</v>
      </c>
      <c r="E158" s="26" t="s">
        <v>23</v>
      </c>
      <c r="F158" s="27" t="s">
        <v>373</v>
      </c>
      <c r="G158" s="14" t="str">
        <f t="shared" si="11"/>
        <v>5.25/km</v>
      </c>
      <c r="H158" s="10">
        <f t="shared" si="12"/>
        <v>0.015914351851851857</v>
      </c>
      <c r="I158" s="17">
        <f t="shared" si="10"/>
        <v>0.007083333333333341</v>
      </c>
      <c r="J158" s="23">
        <v>1</v>
      </c>
    </row>
    <row r="159" spans="1:10" s="23" customFormat="1" ht="14.25" customHeight="1">
      <c r="A159" s="24">
        <v>156</v>
      </c>
      <c r="B159" s="25" t="s">
        <v>192</v>
      </c>
      <c r="C159" s="26" t="s">
        <v>496</v>
      </c>
      <c r="D159" s="27" t="s">
        <v>114</v>
      </c>
      <c r="E159" s="26" t="s">
        <v>23</v>
      </c>
      <c r="F159" s="27" t="s">
        <v>374</v>
      </c>
      <c r="G159" s="14" t="str">
        <f t="shared" si="11"/>
        <v>5.26/km</v>
      </c>
      <c r="H159" s="10">
        <f t="shared" si="12"/>
        <v>0.016030092592592592</v>
      </c>
      <c r="I159" s="17">
        <f t="shared" si="10"/>
        <v>0.0071990740740740765</v>
      </c>
      <c r="J159" s="23">
        <v>1</v>
      </c>
    </row>
    <row r="160" spans="1:10" s="23" customFormat="1" ht="14.25" customHeight="1">
      <c r="A160" s="24">
        <v>157</v>
      </c>
      <c r="B160" s="25" t="s">
        <v>193</v>
      </c>
      <c r="C160" s="26" t="s">
        <v>495</v>
      </c>
      <c r="D160" s="27" t="s">
        <v>158</v>
      </c>
      <c r="E160" s="26" t="s">
        <v>23</v>
      </c>
      <c r="F160" s="27" t="s">
        <v>375</v>
      </c>
      <c r="G160" s="14" t="str">
        <f t="shared" si="11"/>
        <v>5.28/km</v>
      </c>
      <c r="H160" s="10">
        <f t="shared" si="12"/>
        <v>0.01619212962962963</v>
      </c>
      <c r="I160" s="17">
        <f t="shared" si="10"/>
        <v>0.004444444444444445</v>
      </c>
      <c r="J160" s="23">
        <v>1</v>
      </c>
    </row>
    <row r="161" spans="1:15" s="28" customFormat="1" ht="14.25" customHeight="1">
      <c r="A161" s="24">
        <v>158</v>
      </c>
      <c r="B161" s="25" t="s">
        <v>194</v>
      </c>
      <c r="C161" s="26" t="s">
        <v>477</v>
      </c>
      <c r="D161" s="27" t="s">
        <v>6</v>
      </c>
      <c r="E161" s="26" t="s">
        <v>10</v>
      </c>
      <c r="F161" s="27" t="s">
        <v>376</v>
      </c>
      <c r="G161" s="14" t="str">
        <f t="shared" si="11"/>
        <v>5.28/km</v>
      </c>
      <c r="H161" s="10">
        <f t="shared" si="12"/>
        <v>0.016284722222222225</v>
      </c>
      <c r="I161" s="17">
        <f t="shared" si="10"/>
        <v>0.016250000000000004</v>
      </c>
      <c r="J161" s="23">
        <v>1</v>
      </c>
      <c r="K161" s="23"/>
      <c r="L161" s="23"/>
      <c r="M161" s="23"/>
      <c r="N161" s="23"/>
      <c r="O161" s="23"/>
    </row>
    <row r="162" spans="1:10" s="23" customFormat="1" ht="14.25" customHeight="1">
      <c r="A162" s="24">
        <v>159</v>
      </c>
      <c r="B162" s="25" t="s">
        <v>195</v>
      </c>
      <c r="C162" s="26" t="s">
        <v>454</v>
      </c>
      <c r="D162" s="27" t="s">
        <v>41</v>
      </c>
      <c r="E162" s="26" t="s">
        <v>167</v>
      </c>
      <c r="F162" s="27" t="s">
        <v>377</v>
      </c>
      <c r="G162" s="14" t="str">
        <f t="shared" si="11"/>
        <v>5.31/km</v>
      </c>
      <c r="H162" s="10">
        <f t="shared" si="12"/>
        <v>0.01653935185185185</v>
      </c>
      <c r="I162" s="17">
        <f t="shared" si="10"/>
        <v>0.011527777777777776</v>
      </c>
      <c r="J162" s="23">
        <v>1</v>
      </c>
    </row>
    <row r="163" spans="1:10" s="23" customFormat="1" ht="14.25" customHeight="1">
      <c r="A163" s="24">
        <v>160</v>
      </c>
      <c r="B163" s="25" t="s">
        <v>196</v>
      </c>
      <c r="C163" s="26" t="s">
        <v>464</v>
      </c>
      <c r="D163" s="27" t="s">
        <v>41</v>
      </c>
      <c r="E163" s="26" t="s">
        <v>167</v>
      </c>
      <c r="F163" s="27" t="s">
        <v>378</v>
      </c>
      <c r="G163" s="14" t="str">
        <f t="shared" si="11"/>
        <v>5.31/km</v>
      </c>
      <c r="H163" s="10">
        <f t="shared" si="12"/>
        <v>0.016550925925925924</v>
      </c>
      <c r="I163" s="17">
        <f t="shared" si="10"/>
        <v>0.01153935185185185</v>
      </c>
      <c r="J163" s="23">
        <v>1</v>
      </c>
    </row>
    <row r="164" spans="1:10" s="23" customFormat="1" ht="14.25" customHeight="1">
      <c r="A164" s="24">
        <v>161</v>
      </c>
      <c r="B164" s="25" t="s">
        <v>542</v>
      </c>
      <c r="C164" s="26" t="s">
        <v>470</v>
      </c>
      <c r="D164" s="27" t="s">
        <v>41</v>
      </c>
      <c r="E164" s="26" t="s">
        <v>178</v>
      </c>
      <c r="F164" s="27" t="s">
        <v>379</v>
      </c>
      <c r="G164" s="14" t="str">
        <f t="shared" si="11"/>
        <v>5.31/km</v>
      </c>
      <c r="H164" s="10">
        <f t="shared" si="12"/>
        <v>0.016585648148148145</v>
      </c>
      <c r="I164" s="17">
        <f aca="true" t="shared" si="13" ref="I164:I198">F164-INDEX($F$4:$F$1314,MATCH(D164,$D$4:$D$1314,0))</f>
        <v>0.01157407407407407</v>
      </c>
      <c r="J164" s="23">
        <v>1</v>
      </c>
    </row>
    <row r="165" spans="1:15" s="28" customFormat="1" ht="14.25" customHeight="1">
      <c r="A165" s="24">
        <v>162</v>
      </c>
      <c r="B165" s="25" t="s">
        <v>197</v>
      </c>
      <c r="C165" s="26" t="s">
        <v>198</v>
      </c>
      <c r="D165" s="27" t="s">
        <v>93</v>
      </c>
      <c r="E165" s="26" t="s">
        <v>183</v>
      </c>
      <c r="F165" s="27" t="s">
        <v>380</v>
      </c>
      <c r="G165" s="14" t="str">
        <f t="shared" si="11"/>
        <v>5.36/km</v>
      </c>
      <c r="H165" s="10">
        <f t="shared" si="12"/>
        <v>0.017141203703703704</v>
      </c>
      <c r="I165" s="17">
        <f t="shared" si="13"/>
        <v>0.009363425925925928</v>
      </c>
      <c r="J165" s="23">
        <v>1</v>
      </c>
      <c r="K165" s="23"/>
      <c r="L165" s="23"/>
      <c r="M165" s="23"/>
      <c r="N165" s="23"/>
      <c r="O165" s="23"/>
    </row>
    <row r="166" spans="1:10" s="23" customFormat="1" ht="14.25" customHeight="1">
      <c r="A166" s="24">
        <v>163</v>
      </c>
      <c r="B166" s="25" t="s">
        <v>199</v>
      </c>
      <c r="C166" s="26" t="s">
        <v>200</v>
      </c>
      <c r="D166" s="27" t="s">
        <v>93</v>
      </c>
      <c r="E166" s="26" t="s">
        <v>10</v>
      </c>
      <c r="F166" s="27" t="s">
        <v>381</v>
      </c>
      <c r="G166" s="14" t="str">
        <f t="shared" si="11"/>
        <v>5.37/km</v>
      </c>
      <c r="H166" s="10">
        <f t="shared" si="12"/>
        <v>0.017280092592592593</v>
      </c>
      <c r="I166" s="17">
        <f t="shared" si="13"/>
        <v>0.009502314814814818</v>
      </c>
      <c r="J166" s="23">
        <v>1</v>
      </c>
    </row>
    <row r="167" spans="1:10" s="23" customFormat="1" ht="14.25" customHeight="1">
      <c r="A167" s="24">
        <v>164</v>
      </c>
      <c r="B167" s="25" t="s">
        <v>542</v>
      </c>
      <c r="C167" s="26" t="s">
        <v>454</v>
      </c>
      <c r="D167" s="27" t="s">
        <v>18</v>
      </c>
      <c r="E167" s="26" t="s">
        <v>10</v>
      </c>
      <c r="F167" s="27" t="s">
        <v>382</v>
      </c>
      <c r="G167" s="14" t="str">
        <f t="shared" si="11"/>
        <v>5.39/km</v>
      </c>
      <c r="H167" s="10">
        <f t="shared" si="12"/>
        <v>0.017511574074074072</v>
      </c>
      <c r="I167" s="17">
        <f t="shared" si="13"/>
        <v>0.015428240740740742</v>
      </c>
      <c r="J167" s="23">
        <v>1</v>
      </c>
    </row>
    <row r="168" spans="1:10" s="23" customFormat="1" ht="14.25" customHeight="1">
      <c r="A168" s="24">
        <v>165</v>
      </c>
      <c r="B168" s="25" t="s">
        <v>201</v>
      </c>
      <c r="C168" s="26" t="s">
        <v>478</v>
      </c>
      <c r="D168" s="27" t="s">
        <v>158</v>
      </c>
      <c r="E168" s="26" t="s">
        <v>23</v>
      </c>
      <c r="F168" s="27" t="s">
        <v>383</v>
      </c>
      <c r="G168" s="14" t="str">
        <f t="shared" si="11"/>
        <v>5.44/km</v>
      </c>
      <c r="H168" s="10">
        <f t="shared" si="12"/>
        <v>0.018090277777777778</v>
      </c>
      <c r="I168" s="17">
        <f t="shared" si="13"/>
        <v>0.006342592592592594</v>
      </c>
      <c r="J168" s="23">
        <v>1</v>
      </c>
    </row>
    <row r="169" spans="1:10" s="23" customFormat="1" ht="14.25" customHeight="1">
      <c r="A169" s="24">
        <v>166</v>
      </c>
      <c r="B169" s="25" t="s">
        <v>37</v>
      </c>
      <c r="C169" s="26" t="s">
        <v>446</v>
      </c>
      <c r="D169" s="27" t="s">
        <v>50</v>
      </c>
      <c r="E169" s="26" t="s">
        <v>9</v>
      </c>
      <c r="F169" s="27" t="s">
        <v>384</v>
      </c>
      <c r="G169" s="14" t="str">
        <f t="shared" si="11"/>
        <v>5.44/km</v>
      </c>
      <c r="H169" s="10">
        <f t="shared" si="12"/>
        <v>0.01810185185185185</v>
      </c>
      <c r="I169" s="17">
        <f t="shared" si="13"/>
        <v>0.012106481481481485</v>
      </c>
      <c r="J169" s="23">
        <v>1</v>
      </c>
    </row>
    <row r="170" spans="1:10" s="23" customFormat="1" ht="14.25" customHeight="1">
      <c r="A170" s="24">
        <v>167</v>
      </c>
      <c r="B170" s="25" t="s">
        <v>202</v>
      </c>
      <c r="C170" s="26" t="s">
        <v>454</v>
      </c>
      <c r="D170" s="27" t="s">
        <v>4</v>
      </c>
      <c r="E170" s="26" t="s">
        <v>88</v>
      </c>
      <c r="F170" s="27" t="s">
        <v>385</v>
      </c>
      <c r="G170" s="14" t="str">
        <f t="shared" si="11"/>
        <v>5.47/km</v>
      </c>
      <c r="H170" s="10">
        <f t="shared" si="12"/>
        <v>0.01847222222222222</v>
      </c>
      <c r="I170" s="17">
        <f t="shared" si="13"/>
        <v>0.01847222222222222</v>
      </c>
      <c r="J170" s="23">
        <v>1</v>
      </c>
    </row>
    <row r="171" spans="1:10" s="23" customFormat="1" ht="14.25" customHeight="1">
      <c r="A171" s="24">
        <v>168</v>
      </c>
      <c r="B171" s="25" t="s">
        <v>434</v>
      </c>
      <c r="C171" s="26" t="s">
        <v>435</v>
      </c>
      <c r="D171" s="27" t="s">
        <v>93</v>
      </c>
      <c r="E171" s="26" t="s">
        <v>183</v>
      </c>
      <c r="F171" s="27" t="s">
        <v>386</v>
      </c>
      <c r="G171" s="14" t="str">
        <f t="shared" si="11"/>
        <v>5.51/km</v>
      </c>
      <c r="H171" s="10">
        <f t="shared" si="12"/>
        <v>0.01885416666666666</v>
      </c>
      <c r="I171" s="17">
        <f t="shared" si="13"/>
        <v>0.011076388888888886</v>
      </c>
      <c r="J171" s="23">
        <v>1</v>
      </c>
    </row>
    <row r="172" spans="1:10" s="23" customFormat="1" ht="14.25" customHeight="1">
      <c r="A172" s="24">
        <v>169</v>
      </c>
      <c r="B172" s="25" t="s">
        <v>203</v>
      </c>
      <c r="C172" s="26" t="s">
        <v>458</v>
      </c>
      <c r="D172" s="27" t="s">
        <v>18</v>
      </c>
      <c r="E172" s="26" t="s">
        <v>46</v>
      </c>
      <c r="F172" s="27" t="s">
        <v>387</v>
      </c>
      <c r="G172" s="14" t="str">
        <f t="shared" si="11"/>
        <v>5.52/km</v>
      </c>
      <c r="H172" s="10">
        <f t="shared" si="12"/>
        <v>0.019027777777777772</v>
      </c>
      <c r="I172" s="17">
        <f t="shared" si="13"/>
        <v>0.016944444444444443</v>
      </c>
      <c r="J172" s="23">
        <v>1</v>
      </c>
    </row>
    <row r="173" spans="1:10" s="23" customFormat="1" ht="14.25" customHeight="1">
      <c r="A173" s="24">
        <v>170</v>
      </c>
      <c r="B173" s="25" t="s">
        <v>204</v>
      </c>
      <c r="C173" s="26" t="s">
        <v>486</v>
      </c>
      <c r="D173" s="27" t="s">
        <v>93</v>
      </c>
      <c r="E173" s="26" t="s">
        <v>10</v>
      </c>
      <c r="F173" s="27" t="s">
        <v>388</v>
      </c>
      <c r="G173" s="14" t="str">
        <f t="shared" si="11"/>
        <v>5.53/km</v>
      </c>
      <c r="H173" s="10">
        <f t="shared" si="12"/>
        <v>0.019143518518518515</v>
      </c>
      <c r="I173" s="17">
        <f t="shared" si="13"/>
        <v>0.011365740740740739</v>
      </c>
      <c r="J173" s="23">
        <v>1</v>
      </c>
    </row>
    <row r="174" spans="1:10" s="23" customFormat="1" ht="14.25" customHeight="1">
      <c r="A174" s="24">
        <v>171</v>
      </c>
      <c r="B174" s="25" t="s">
        <v>205</v>
      </c>
      <c r="C174" s="26" t="s">
        <v>1</v>
      </c>
      <c r="D174" s="27" t="s">
        <v>93</v>
      </c>
      <c r="E174" s="26" t="s">
        <v>206</v>
      </c>
      <c r="F174" s="27" t="s">
        <v>389</v>
      </c>
      <c r="G174" s="14" t="str">
        <f t="shared" si="11"/>
        <v>6.02/km</v>
      </c>
      <c r="H174" s="10">
        <f t="shared" si="12"/>
        <v>0.020115740740740736</v>
      </c>
      <c r="I174" s="17">
        <f t="shared" si="13"/>
        <v>0.01233796296296296</v>
      </c>
      <c r="J174" s="23">
        <v>1</v>
      </c>
    </row>
    <row r="175" spans="1:10" s="23" customFormat="1" ht="14.25" customHeight="1">
      <c r="A175" s="24">
        <v>172</v>
      </c>
      <c r="B175" s="25" t="s">
        <v>207</v>
      </c>
      <c r="C175" s="26" t="s">
        <v>461</v>
      </c>
      <c r="D175" s="27" t="s">
        <v>15</v>
      </c>
      <c r="E175" s="26" t="s">
        <v>492</v>
      </c>
      <c r="F175" s="27" t="s">
        <v>390</v>
      </c>
      <c r="G175" s="14" t="str">
        <f t="shared" si="11"/>
        <v>6.10/km</v>
      </c>
      <c r="H175" s="10">
        <f t="shared" si="12"/>
        <v>0.021053240740740737</v>
      </c>
      <c r="I175" s="17">
        <f t="shared" si="13"/>
        <v>0.018969907407407408</v>
      </c>
      <c r="J175" s="23">
        <v>1</v>
      </c>
    </row>
    <row r="176" spans="1:10" s="23" customFormat="1" ht="14.25" customHeight="1">
      <c r="A176" s="24">
        <v>173</v>
      </c>
      <c r="B176" s="25" t="s">
        <v>208</v>
      </c>
      <c r="C176" s="26" t="s">
        <v>422</v>
      </c>
      <c r="D176" s="27" t="s">
        <v>93</v>
      </c>
      <c r="E176" s="26" t="s">
        <v>180</v>
      </c>
      <c r="F176" s="27" t="s">
        <v>391</v>
      </c>
      <c r="G176" s="14" t="str">
        <f t="shared" si="11"/>
        <v>6.34/km</v>
      </c>
      <c r="H176" s="10">
        <f t="shared" si="12"/>
        <v>0.023854166666666666</v>
      </c>
      <c r="I176" s="17">
        <f t="shared" si="13"/>
        <v>0.01607638888888889</v>
      </c>
      <c r="J176" s="23">
        <v>1</v>
      </c>
    </row>
    <row r="177" spans="1:10" s="23" customFormat="1" ht="14.25" customHeight="1">
      <c r="A177" s="24">
        <v>174</v>
      </c>
      <c r="B177" s="25" t="s">
        <v>209</v>
      </c>
      <c r="C177" s="26" t="s">
        <v>426</v>
      </c>
      <c r="D177" s="27" t="s">
        <v>15</v>
      </c>
      <c r="E177" s="26" t="s">
        <v>68</v>
      </c>
      <c r="F177" s="27" t="s">
        <v>392</v>
      </c>
      <c r="G177" s="14" t="str">
        <f t="shared" si="11"/>
        <v>7.12/km</v>
      </c>
      <c r="H177" s="10">
        <f t="shared" si="12"/>
        <v>0.028287037037037038</v>
      </c>
      <c r="I177" s="17">
        <f t="shared" si="13"/>
        <v>0.026203703703703708</v>
      </c>
      <c r="J177" s="23">
        <v>1</v>
      </c>
    </row>
    <row r="178" spans="1:10" s="23" customFormat="1" ht="14.25" customHeight="1">
      <c r="A178" s="24">
        <v>175</v>
      </c>
      <c r="B178" s="25" t="s">
        <v>210</v>
      </c>
      <c r="C178" s="26" t="s">
        <v>424</v>
      </c>
      <c r="D178" s="27" t="s">
        <v>6</v>
      </c>
      <c r="E178" s="26" t="s">
        <v>492</v>
      </c>
      <c r="F178" s="27" t="s">
        <v>393</v>
      </c>
      <c r="G178" s="14" t="str">
        <f t="shared" si="11"/>
        <v>7.13/km</v>
      </c>
      <c r="H178" s="10">
        <f t="shared" si="12"/>
        <v>0.0283912037037037</v>
      </c>
      <c r="I178" s="17">
        <f t="shared" si="13"/>
        <v>0.02835648148148148</v>
      </c>
      <c r="J178" s="23">
        <v>1</v>
      </c>
    </row>
    <row r="179" spans="1:10" s="23" customFormat="1" ht="14.25" customHeight="1">
      <c r="A179" s="24">
        <v>176</v>
      </c>
      <c r="B179" s="25" t="s">
        <v>211</v>
      </c>
      <c r="C179" s="26" t="s">
        <v>524</v>
      </c>
      <c r="D179" s="27" t="s">
        <v>6</v>
      </c>
      <c r="E179" s="26" t="s">
        <v>492</v>
      </c>
      <c r="F179" s="27" t="s">
        <v>394</v>
      </c>
      <c r="G179" s="14" t="str">
        <f t="shared" si="11"/>
        <v>7.13/km</v>
      </c>
      <c r="H179" s="10">
        <f t="shared" si="12"/>
        <v>0.028414351851851854</v>
      </c>
      <c r="I179" s="17">
        <f t="shared" si="13"/>
        <v>0.028379629629629633</v>
      </c>
      <c r="J179" s="23">
        <v>1</v>
      </c>
    </row>
    <row r="180" spans="1:10" s="23" customFormat="1" ht="14.25" customHeight="1">
      <c r="A180" s="24">
        <v>177</v>
      </c>
      <c r="B180" s="25" t="s">
        <v>212</v>
      </c>
      <c r="C180" s="26" t="s">
        <v>213</v>
      </c>
      <c r="D180" s="27" t="s">
        <v>18</v>
      </c>
      <c r="E180" s="26" t="s">
        <v>543</v>
      </c>
      <c r="F180" s="27" t="s">
        <v>395</v>
      </c>
      <c r="G180" s="14" t="str">
        <f t="shared" si="11"/>
        <v>7.14/km</v>
      </c>
      <c r="H180" s="10">
        <f t="shared" si="12"/>
        <v>0.028449074074074068</v>
      </c>
      <c r="I180" s="17">
        <f t="shared" si="13"/>
        <v>0.026365740740740738</v>
      </c>
      <c r="J180" s="23">
        <v>1</v>
      </c>
    </row>
    <row r="181" spans="1:10" s="23" customFormat="1" ht="14.25" customHeight="1">
      <c r="A181" s="24">
        <v>178</v>
      </c>
      <c r="B181" s="25" t="s">
        <v>214</v>
      </c>
      <c r="C181" s="26" t="s">
        <v>461</v>
      </c>
      <c r="D181" s="27" t="s">
        <v>18</v>
      </c>
      <c r="E181" s="26" t="s">
        <v>543</v>
      </c>
      <c r="F181" s="27" t="s">
        <v>396</v>
      </c>
      <c r="G181" s="14" t="str">
        <f t="shared" si="11"/>
        <v>7.14/km</v>
      </c>
      <c r="H181" s="10">
        <f t="shared" si="12"/>
        <v>0.028483796296296295</v>
      </c>
      <c r="I181" s="17">
        <f t="shared" si="13"/>
        <v>0.026400462962962966</v>
      </c>
      <c r="J181" s="23">
        <v>1</v>
      </c>
    </row>
    <row r="182" spans="1:10" s="23" customFormat="1" ht="14.25" customHeight="1">
      <c r="A182" s="24">
        <v>179</v>
      </c>
      <c r="B182" s="25" t="s">
        <v>527</v>
      </c>
      <c r="C182" s="26" t="s">
        <v>538</v>
      </c>
      <c r="D182" s="27" t="s">
        <v>114</v>
      </c>
      <c r="E182" s="26" t="s">
        <v>10</v>
      </c>
      <c r="F182" s="27" t="s">
        <v>397</v>
      </c>
      <c r="G182" s="14" t="str">
        <f t="shared" si="11"/>
        <v>7.14/km</v>
      </c>
      <c r="H182" s="10">
        <f t="shared" si="12"/>
        <v>0.028553240740740737</v>
      </c>
      <c r="I182" s="17">
        <f t="shared" si="13"/>
        <v>0.01972222222222222</v>
      </c>
      <c r="J182" s="23">
        <v>1</v>
      </c>
    </row>
    <row r="183" spans="1:10" s="23" customFormat="1" ht="14.25" customHeight="1">
      <c r="A183" s="24">
        <v>180</v>
      </c>
      <c r="B183" s="25" t="s">
        <v>215</v>
      </c>
      <c r="C183" s="26" t="s">
        <v>450</v>
      </c>
      <c r="D183" s="27" t="s">
        <v>114</v>
      </c>
      <c r="E183" s="26" t="s">
        <v>543</v>
      </c>
      <c r="F183" s="27" t="s">
        <v>398</v>
      </c>
      <c r="G183" s="14" t="str">
        <f t="shared" si="11"/>
        <v>7.16/km</v>
      </c>
      <c r="H183" s="10">
        <f t="shared" si="12"/>
        <v>0.02873842592592592</v>
      </c>
      <c r="I183" s="17">
        <f t="shared" si="13"/>
        <v>0.019907407407407405</v>
      </c>
      <c r="J183" s="23">
        <v>1</v>
      </c>
    </row>
    <row r="184" spans="1:10" s="23" customFormat="1" ht="14.25" customHeight="1">
      <c r="A184" s="24">
        <v>181</v>
      </c>
      <c r="B184" s="25" t="s">
        <v>216</v>
      </c>
      <c r="C184" s="26" t="s">
        <v>217</v>
      </c>
      <c r="D184" s="27" t="s">
        <v>93</v>
      </c>
      <c r="E184" s="26" t="s">
        <v>543</v>
      </c>
      <c r="F184" s="27" t="s">
        <v>399</v>
      </c>
      <c r="G184" s="14" t="str">
        <f t="shared" si="11"/>
        <v>7.18/km</v>
      </c>
      <c r="H184" s="10">
        <f t="shared" si="12"/>
        <v>0.02891203703703703</v>
      </c>
      <c r="I184" s="17">
        <f t="shared" si="13"/>
        <v>0.021134259259259255</v>
      </c>
      <c r="J184" s="23">
        <v>1</v>
      </c>
    </row>
    <row r="185" spans="1:10" s="23" customFormat="1" ht="14.25" customHeight="1">
      <c r="A185" s="24">
        <v>182</v>
      </c>
      <c r="B185" s="25" t="s">
        <v>204</v>
      </c>
      <c r="C185" s="26" t="s">
        <v>464</v>
      </c>
      <c r="D185" s="27" t="s">
        <v>114</v>
      </c>
      <c r="E185" s="26" t="s">
        <v>10</v>
      </c>
      <c r="F185" s="27" t="s">
        <v>400</v>
      </c>
      <c r="G185" s="14" t="str">
        <f t="shared" si="11"/>
        <v>7.19/km</v>
      </c>
      <c r="H185" s="10">
        <f t="shared" si="12"/>
        <v>0.029027777777777774</v>
      </c>
      <c r="I185" s="17">
        <f t="shared" si="13"/>
        <v>0.020196759259259258</v>
      </c>
      <c r="J185" s="23">
        <v>1</v>
      </c>
    </row>
    <row r="186" spans="1:10" s="23" customFormat="1" ht="14.25" customHeight="1">
      <c r="A186" s="24">
        <v>183</v>
      </c>
      <c r="B186" s="25" t="s">
        <v>218</v>
      </c>
      <c r="C186" s="26" t="s">
        <v>455</v>
      </c>
      <c r="D186" s="27" t="s">
        <v>50</v>
      </c>
      <c r="E186" s="26" t="s">
        <v>10</v>
      </c>
      <c r="F186" s="27" t="s">
        <v>401</v>
      </c>
      <c r="G186" s="14" t="str">
        <f t="shared" si="11"/>
        <v>7.20/km</v>
      </c>
      <c r="H186" s="10">
        <f t="shared" si="12"/>
        <v>0.02914351851851851</v>
      </c>
      <c r="I186" s="17">
        <f t="shared" si="13"/>
        <v>0.023148148148148143</v>
      </c>
      <c r="J186" s="23">
        <v>1</v>
      </c>
    </row>
    <row r="187" spans="1:10" s="23" customFormat="1" ht="14.25" customHeight="1">
      <c r="A187" s="24">
        <v>184</v>
      </c>
      <c r="B187" s="25" t="s">
        <v>219</v>
      </c>
      <c r="C187" s="26" t="s">
        <v>450</v>
      </c>
      <c r="D187" s="27" t="s">
        <v>158</v>
      </c>
      <c r="E187" s="26" t="s">
        <v>492</v>
      </c>
      <c r="F187" s="27" t="s">
        <v>402</v>
      </c>
      <c r="G187" s="14" t="str">
        <f t="shared" si="11"/>
        <v>7.20/km</v>
      </c>
      <c r="H187" s="10">
        <f t="shared" si="12"/>
        <v>0.02920138888888889</v>
      </c>
      <c r="I187" s="17">
        <f t="shared" si="13"/>
        <v>0.017453703703703707</v>
      </c>
      <c r="J187" s="23">
        <v>1</v>
      </c>
    </row>
    <row r="188" spans="1:10" s="23" customFormat="1" ht="14.25" customHeight="1">
      <c r="A188" s="24">
        <v>185</v>
      </c>
      <c r="B188" s="25" t="s">
        <v>220</v>
      </c>
      <c r="C188" s="26" t="s">
        <v>450</v>
      </c>
      <c r="D188" s="27" t="s">
        <v>158</v>
      </c>
      <c r="E188" s="26" t="s">
        <v>492</v>
      </c>
      <c r="F188" s="27" t="s">
        <v>403</v>
      </c>
      <c r="G188" s="14" t="str">
        <f t="shared" si="11"/>
        <v>7.21/km</v>
      </c>
      <c r="H188" s="10">
        <f t="shared" si="12"/>
        <v>0.029259259259259252</v>
      </c>
      <c r="I188" s="17">
        <f t="shared" si="13"/>
        <v>0.01751157407407407</v>
      </c>
      <c r="J188" s="23">
        <v>1</v>
      </c>
    </row>
    <row r="189" spans="1:10" s="23" customFormat="1" ht="14.25" customHeight="1">
      <c r="A189" s="24">
        <v>186</v>
      </c>
      <c r="B189" s="25" t="s">
        <v>221</v>
      </c>
      <c r="C189" s="26" t="s">
        <v>431</v>
      </c>
      <c r="D189" s="27" t="s">
        <v>50</v>
      </c>
      <c r="E189" s="26" t="s">
        <v>492</v>
      </c>
      <c r="F189" s="27" t="s">
        <v>404</v>
      </c>
      <c r="G189" s="14" t="str">
        <f t="shared" si="11"/>
        <v>7.21/km</v>
      </c>
      <c r="H189" s="10">
        <f t="shared" si="12"/>
        <v>0.02929398148148148</v>
      </c>
      <c r="I189" s="17">
        <f t="shared" si="13"/>
        <v>0.023298611111111114</v>
      </c>
      <c r="J189" s="23">
        <v>1</v>
      </c>
    </row>
    <row r="190" spans="1:10" s="23" customFormat="1" ht="14.25" customHeight="1">
      <c r="A190" s="24">
        <v>187</v>
      </c>
      <c r="B190" s="25" t="s">
        <v>525</v>
      </c>
      <c r="C190" s="26" t="s">
        <v>455</v>
      </c>
      <c r="D190" s="27" t="s">
        <v>50</v>
      </c>
      <c r="E190" s="26" t="s">
        <v>138</v>
      </c>
      <c r="F190" s="27" t="s">
        <v>405</v>
      </c>
      <c r="G190" s="14" t="str">
        <f t="shared" si="11"/>
        <v>7.21/km</v>
      </c>
      <c r="H190" s="10">
        <f t="shared" si="12"/>
        <v>0.029340277777777774</v>
      </c>
      <c r="I190" s="17">
        <f t="shared" si="13"/>
        <v>0.023344907407407408</v>
      </c>
      <c r="J190" s="23">
        <v>1</v>
      </c>
    </row>
    <row r="191" spans="1:10" s="23" customFormat="1" ht="14.25" customHeight="1">
      <c r="A191" s="24">
        <v>188</v>
      </c>
      <c r="B191" s="25" t="s">
        <v>532</v>
      </c>
      <c r="C191" s="26" t="s">
        <v>474</v>
      </c>
      <c r="D191" s="27" t="s">
        <v>15</v>
      </c>
      <c r="E191" s="26" t="s">
        <v>492</v>
      </c>
      <c r="F191" s="27" t="s">
        <v>406</v>
      </c>
      <c r="G191" s="14" t="str">
        <f t="shared" si="11"/>
        <v>7.22/km</v>
      </c>
      <c r="H191" s="10">
        <f t="shared" si="12"/>
        <v>0.02943287037037037</v>
      </c>
      <c r="I191" s="17">
        <f t="shared" si="13"/>
        <v>0.02734953703703704</v>
      </c>
      <c r="J191" s="23">
        <v>1</v>
      </c>
    </row>
    <row r="192" spans="1:10" s="23" customFormat="1" ht="14.25" customHeight="1">
      <c r="A192" s="24">
        <v>189</v>
      </c>
      <c r="B192" s="25" t="s">
        <v>222</v>
      </c>
      <c r="C192" s="26" t="s">
        <v>449</v>
      </c>
      <c r="D192" s="27" t="s">
        <v>50</v>
      </c>
      <c r="E192" s="26" t="s">
        <v>492</v>
      </c>
      <c r="F192" s="27" t="s">
        <v>407</v>
      </c>
      <c r="G192" s="14" t="str">
        <f t="shared" si="11"/>
        <v>7.23/km</v>
      </c>
      <c r="H192" s="10">
        <f t="shared" si="12"/>
        <v>0.029490740740740744</v>
      </c>
      <c r="I192" s="17">
        <f t="shared" si="13"/>
        <v>0.023495370370370378</v>
      </c>
      <c r="J192" s="23">
        <v>1</v>
      </c>
    </row>
    <row r="193" spans="1:10" s="23" customFormat="1" ht="14.25" customHeight="1">
      <c r="A193" s="24">
        <v>190</v>
      </c>
      <c r="B193" s="25" t="s">
        <v>223</v>
      </c>
      <c r="C193" s="26" t="s">
        <v>474</v>
      </c>
      <c r="D193" s="27" t="s">
        <v>114</v>
      </c>
      <c r="E193" s="26" t="s">
        <v>138</v>
      </c>
      <c r="F193" s="27" t="s">
        <v>408</v>
      </c>
      <c r="G193" s="14" t="str">
        <f t="shared" si="11"/>
        <v>7.23/km</v>
      </c>
      <c r="H193" s="10">
        <f t="shared" si="12"/>
        <v>0.029548611111111112</v>
      </c>
      <c r="I193" s="17">
        <f t="shared" si="13"/>
        <v>0.020717592592592596</v>
      </c>
      <c r="J193" s="23">
        <v>1</v>
      </c>
    </row>
    <row r="194" spans="1:15" s="6" customFormat="1" ht="14.25" customHeight="1">
      <c r="A194" s="24">
        <v>191</v>
      </c>
      <c r="B194" s="25" t="s">
        <v>541</v>
      </c>
      <c r="C194" s="26" t="s">
        <v>512</v>
      </c>
      <c r="D194" s="27" t="s">
        <v>93</v>
      </c>
      <c r="E194" s="36" t="s">
        <v>10</v>
      </c>
      <c r="F194" s="37" t="s">
        <v>409</v>
      </c>
      <c r="G194" s="14" t="str">
        <f t="shared" si="11"/>
        <v>7.24/km</v>
      </c>
      <c r="H194" s="10">
        <f t="shared" si="12"/>
        <v>0.02960648148148148</v>
      </c>
      <c r="I194" s="17">
        <f t="shared" si="13"/>
        <v>0.021828703703703704</v>
      </c>
      <c r="J194" s="23">
        <v>1</v>
      </c>
      <c r="K194" s="23"/>
      <c r="L194" s="23"/>
      <c r="M194" s="23"/>
      <c r="N194" s="23"/>
      <c r="O194" s="23"/>
    </row>
    <row r="195" spans="1:10" s="23" customFormat="1" ht="14.25" customHeight="1">
      <c r="A195" s="24">
        <v>192</v>
      </c>
      <c r="B195" s="25" t="s">
        <v>224</v>
      </c>
      <c r="C195" s="26" t="s">
        <v>490</v>
      </c>
      <c r="D195" s="27" t="s">
        <v>60</v>
      </c>
      <c r="E195" s="26" t="s">
        <v>10</v>
      </c>
      <c r="F195" s="27" t="s">
        <v>409</v>
      </c>
      <c r="G195" s="14" t="str">
        <f t="shared" si="11"/>
        <v>7.24/km</v>
      </c>
      <c r="H195" s="10">
        <f t="shared" si="12"/>
        <v>0.02960648148148148</v>
      </c>
      <c r="I195" s="17">
        <f t="shared" si="13"/>
        <v>0.023125</v>
      </c>
      <c r="J195" s="23">
        <v>1</v>
      </c>
    </row>
    <row r="196" spans="1:10" s="23" customFormat="1" ht="14.25" customHeight="1">
      <c r="A196" s="24">
        <v>193</v>
      </c>
      <c r="B196" s="25" t="s">
        <v>476</v>
      </c>
      <c r="C196" s="26" t="s">
        <v>430</v>
      </c>
      <c r="D196" s="27" t="s">
        <v>158</v>
      </c>
      <c r="E196" s="26" t="s">
        <v>225</v>
      </c>
      <c r="F196" s="27" t="s">
        <v>410</v>
      </c>
      <c r="G196" s="14" t="str">
        <f t="shared" si="11"/>
        <v>7.25/km</v>
      </c>
      <c r="H196" s="10">
        <f t="shared" si="12"/>
        <v>0.029722222222222223</v>
      </c>
      <c r="I196" s="17">
        <f t="shared" si="13"/>
        <v>0.01797453703703704</v>
      </c>
      <c r="J196" s="23">
        <v>1</v>
      </c>
    </row>
    <row r="197" spans="1:10" s="23" customFormat="1" ht="14.25" customHeight="1">
      <c r="A197" s="24">
        <v>194</v>
      </c>
      <c r="B197" s="25" t="s">
        <v>226</v>
      </c>
      <c r="C197" s="26" t="s">
        <v>539</v>
      </c>
      <c r="D197" s="27" t="s">
        <v>50</v>
      </c>
      <c r="E197" s="26" t="s">
        <v>23</v>
      </c>
      <c r="F197" s="27" t="s">
        <v>410</v>
      </c>
      <c r="G197" s="14" t="str">
        <f>TEXT(INT((HOUR(F197)*3600+MINUTE(F197)*60+SECOND(F197))/$I$2/60),"0")&amp;"."&amp;TEXT(MOD((HOUR(F197)*3600+MINUTE(F197)*60+SECOND(F197))/$I$2,60),"00")&amp;"/km"</f>
        <v>7.25/km</v>
      </c>
      <c r="H197" s="10">
        <f t="shared" si="12"/>
        <v>0.029722222222222223</v>
      </c>
      <c r="I197" s="17">
        <f t="shared" si="13"/>
        <v>0.023726851851851857</v>
      </c>
      <c r="J197" s="23">
        <v>1</v>
      </c>
    </row>
    <row r="198" spans="1:10" s="23" customFormat="1" ht="14.25" customHeight="1" thickBot="1">
      <c r="A198" s="30">
        <v>195</v>
      </c>
      <c r="B198" s="31" t="s">
        <v>226</v>
      </c>
      <c r="C198" s="32" t="s">
        <v>428</v>
      </c>
      <c r="D198" s="33" t="s">
        <v>60</v>
      </c>
      <c r="E198" s="32" t="s">
        <v>23</v>
      </c>
      <c r="F198" s="33" t="s">
        <v>411</v>
      </c>
      <c r="G198" s="15" t="str">
        <f>TEXT(INT((HOUR(F198)*3600+MINUTE(F198)*60+SECOND(F198))/$I$2/60),"0")&amp;"."&amp;TEXT(MOD((HOUR(F198)*3600+MINUTE(F198)*60+SECOND(F198))/$I$2,60),"00")&amp;"/km"</f>
        <v>7.32/km</v>
      </c>
      <c r="H198" s="12">
        <f t="shared" si="12"/>
        <v>0.0305787037037037</v>
      </c>
      <c r="I198" s="18">
        <f t="shared" si="13"/>
        <v>0.02409722222222222</v>
      </c>
      <c r="J198" s="23">
        <v>1</v>
      </c>
    </row>
    <row r="199" spans="1:9" s="23" customFormat="1" ht="12.75">
      <c r="A199" s="34"/>
      <c r="D199" s="34"/>
      <c r="E199" s="4"/>
      <c r="F199" s="34"/>
      <c r="G199" s="34"/>
      <c r="H199" s="34"/>
      <c r="I199" s="34"/>
    </row>
    <row r="200" spans="1:9" s="23" customFormat="1" ht="12.75">
      <c r="A200" s="34"/>
      <c r="D200" s="34"/>
      <c r="E200" s="4"/>
      <c r="F200" s="34"/>
      <c r="G200" s="34"/>
      <c r="H200" s="34"/>
      <c r="I200" s="34"/>
    </row>
    <row r="201" spans="1:9" s="23" customFormat="1" ht="12.75">
      <c r="A201" s="34"/>
      <c r="D201" s="34"/>
      <c r="E201" s="4"/>
      <c r="F201" s="34"/>
      <c r="G201" s="34"/>
      <c r="H201" s="34"/>
      <c r="I201" s="34"/>
    </row>
    <row r="202" spans="1:9" s="23" customFormat="1" ht="12.75">
      <c r="A202" s="34"/>
      <c r="D202" s="34"/>
      <c r="E202" s="4"/>
      <c r="F202" s="34"/>
      <c r="G202" s="34"/>
      <c r="H202" s="34"/>
      <c r="I202" s="34"/>
    </row>
    <row r="203" spans="1:9" s="23" customFormat="1" ht="12.75">
      <c r="A203" s="34"/>
      <c r="D203" s="34"/>
      <c r="E203" s="4"/>
      <c r="F203" s="34"/>
      <c r="G203" s="34"/>
      <c r="H203" s="34"/>
      <c r="I203" s="34"/>
    </row>
    <row r="204" spans="1:9" s="23" customFormat="1" ht="12.75">
      <c r="A204" s="34"/>
      <c r="D204" s="34"/>
      <c r="E204" s="4"/>
      <c r="F204" s="34"/>
      <c r="G204" s="34"/>
      <c r="H204" s="34"/>
      <c r="I204" s="34"/>
    </row>
    <row r="205" spans="1:9" s="23" customFormat="1" ht="12.75">
      <c r="A205" s="34"/>
      <c r="D205" s="34"/>
      <c r="E205" s="4"/>
      <c r="F205" s="34"/>
      <c r="G205" s="34"/>
      <c r="H205" s="34"/>
      <c r="I205" s="34"/>
    </row>
    <row r="206" spans="1:9" s="23" customFormat="1" ht="12.75">
      <c r="A206" s="34"/>
      <c r="D206" s="34"/>
      <c r="E206" s="4"/>
      <c r="F206" s="34"/>
      <c r="G206" s="34"/>
      <c r="H206" s="34"/>
      <c r="I206" s="34"/>
    </row>
    <row r="207" spans="1:9" s="23" customFormat="1" ht="12.75">
      <c r="A207" s="34"/>
      <c r="D207" s="34"/>
      <c r="E207" s="4"/>
      <c r="F207" s="34"/>
      <c r="G207" s="34"/>
      <c r="H207" s="34"/>
      <c r="I207" s="34"/>
    </row>
    <row r="208" spans="1:9" s="23" customFormat="1" ht="12.75">
      <c r="A208" s="34"/>
      <c r="D208" s="34"/>
      <c r="E208" s="4"/>
      <c r="F208" s="34"/>
      <c r="G208" s="34"/>
      <c r="H208" s="34"/>
      <c r="I208" s="34"/>
    </row>
    <row r="209" spans="1:9" s="23" customFormat="1" ht="12.75">
      <c r="A209" s="34"/>
      <c r="D209" s="34"/>
      <c r="E209" s="4"/>
      <c r="F209" s="34"/>
      <c r="G209" s="34"/>
      <c r="H209" s="34"/>
      <c r="I209" s="34"/>
    </row>
    <row r="210" spans="1:9" s="23" customFormat="1" ht="12.75">
      <c r="A210" s="34"/>
      <c r="D210" s="34"/>
      <c r="E210" s="4"/>
      <c r="F210" s="34"/>
      <c r="G210" s="34"/>
      <c r="H210" s="34"/>
      <c r="I210" s="34"/>
    </row>
    <row r="211" spans="1:9" s="23" customFormat="1" ht="12.75">
      <c r="A211" s="34"/>
      <c r="D211" s="34"/>
      <c r="E211" s="4"/>
      <c r="F211" s="34"/>
      <c r="G211" s="34"/>
      <c r="H211" s="34"/>
      <c r="I211" s="34"/>
    </row>
    <row r="212" spans="1:9" s="23" customFormat="1" ht="12.75">
      <c r="A212" s="34"/>
      <c r="D212" s="34"/>
      <c r="E212" s="4"/>
      <c r="F212" s="34"/>
      <c r="G212" s="34"/>
      <c r="H212" s="34"/>
      <c r="I212" s="34"/>
    </row>
    <row r="213" spans="1:9" s="23" customFormat="1" ht="12.75">
      <c r="A213" s="34"/>
      <c r="D213" s="34"/>
      <c r="E213" s="4"/>
      <c r="F213" s="34"/>
      <c r="G213" s="34"/>
      <c r="H213" s="34"/>
      <c r="I213" s="34"/>
    </row>
    <row r="214" spans="1:9" s="23" customFormat="1" ht="12.75">
      <c r="A214" s="34"/>
      <c r="D214" s="34"/>
      <c r="E214" s="4"/>
      <c r="F214" s="34"/>
      <c r="G214" s="34"/>
      <c r="H214" s="34"/>
      <c r="I214" s="34"/>
    </row>
    <row r="215" spans="1:9" s="23" customFormat="1" ht="12.75">
      <c r="A215" s="34"/>
      <c r="D215" s="34"/>
      <c r="E215" s="4"/>
      <c r="F215" s="34"/>
      <c r="G215" s="34"/>
      <c r="H215" s="34"/>
      <c r="I215" s="34"/>
    </row>
    <row r="216" spans="1:9" s="23" customFormat="1" ht="12.75">
      <c r="A216" s="34"/>
      <c r="D216" s="34"/>
      <c r="E216" s="4"/>
      <c r="F216" s="34"/>
      <c r="G216" s="34"/>
      <c r="H216" s="34"/>
      <c r="I216" s="34"/>
    </row>
    <row r="217" spans="1:9" s="23" customFormat="1" ht="12.75">
      <c r="A217" s="34"/>
      <c r="D217" s="34"/>
      <c r="E217" s="4"/>
      <c r="F217" s="34"/>
      <c r="G217" s="34"/>
      <c r="H217" s="34"/>
      <c r="I217" s="34"/>
    </row>
    <row r="218" spans="1:9" s="23" customFormat="1" ht="12.75">
      <c r="A218" s="34"/>
      <c r="D218" s="34"/>
      <c r="E218" s="4"/>
      <c r="F218" s="34"/>
      <c r="G218" s="34"/>
      <c r="H218" s="34"/>
      <c r="I218" s="34"/>
    </row>
    <row r="219" spans="1:9" s="23" customFormat="1" ht="12.75">
      <c r="A219" s="34"/>
      <c r="D219" s="34"/>
      <c r="E219" s="4"/>
      <c r="F219" s="34"/>
      <c r="G219" s="34"/>
      <c r="H219" s="34"/>
      <c r="I219" s="34"/>
    </row>
    <row r="220" spans="1:9" s="23" customFormat="1" ht="12.75">
      <c r="A220" s="34"/>
      <c r="D220" s="34"/>
      <c r="E220" s="4"/>
      <c r="F220" s="34"/>
      <c r="G220" s="34"/>
      <c r="H220" s="34"/>
      <c r="I220" s="34"/>
    </row>
    <row r="221" spans="1:9" s="23" customFormat="1" ht="12.75">
      <c r="A221" s="34"/>
      <c r="D221" s="34"/>
      <c r="E221" s="4"/>
      <c r="F221" s="34"/>
      <c r="G221" s="34"/>
      <c r="H221" s="34"/>
      <c r="I221" s="34"/>
    </row>
    <row r="222" spans="1:9" s="23" customFormat="1" ht="12.75">
      <c r="A222" s="34"/>
      <c r="D222" s="34"/>
      <c r="E222" s="4"/>
      <c r="F222" s="34"/>
      <c r="G222" s="34"/>
      <c r="H222" s="34"/>
      <c r="I222" s="34"/>
    </row>
    <row r="223" spans="1:9" s="23" customFormat="1" ht="12.75">
      <c r="A223" s="34"/>
      <c r="D223" s="34"/>
      <c r="E223" s="4"/>
      <c r="F223" s="34"/>
      <c r="G223" s="34"/>
      <c r="H223" s="34"/>
      <c r="I223" s="34"/>
    </row>
    <row r="224" spans="1:9" s="23" customFormat="1" ht="12.75">
      <c r="A224" s="34"/>
      <c r="D224" s="34"/>
      <c r="E224" s="4"/>
      <c r="F224" s="34"/>
      <c r="G224" s="34"/>
      <c r="H224" s="34"/>
      <c r="I224" s="34"/>
    </row>
    <row r="225" spans="1:9" s="23" customFormat="1" ht="12.75">
      <c r="A225" s="34"/>
      <c r="D225" s="34"/>
      <c r="E225" s="4"/>
      <c r="F225" s="34"/>
      <c r="G225" s="34"/>
      <c r="H225" s="34"/>
      <c r="I225" s="34"/>
    </row>
    <row r="226" spans="1:9" s="23" customFormat="1" ht="12.75">
      <c r="A226" s="34"/>
      <c r="D226" s="34"/>
      <c r="E226" s="4"/>
      <c r="F226" s="34"/>
      <c r="G226" s="34"/>
      <c r="H226" s="34"/>
      <c r="I226" s="34"/>
    </row>
    <row r="227" spans="1:9" s="23" customFormat="1" ht="12.75">
      <c r="A227" s="34"/>
      <c r="D227" s="34"/>
      <c r="E227" s="4"/>
      <c r="F227" s="34"/>
      <c r="G227" s="34"/>
      <c r="H227" s="34"/>
      <c r="I227" s="34"/>
    </row>
    <row r="228" spans="1:9" s="23" customFormat="1" ht="12.75">
      <c r="A228" s="34"/>
      <c r="D228" s="34"/>
      <c r="E228" s="4"/>
      <c r="F228" s="34"/>
      <c r="G228" s="34"/>
      <c r="H228" s="34"/>
      <c r="I228" s="34"/>
    </row>
    <row r="229" spans="1:9" s="23" customFormat="1" ht="12.75">
      <c r="A229" s="34"/>
      <c r="D229" s="34"/>
      <c r="E229" s="4"/>
      <c r="F229" s="34"/>
      <c r="G229" s="34"/>
      <c r="H229" s="34"/>
      <c r="I229" s="34"/>
    </row>
    <row r="230" spans="1:9" s="23" customFormat="1" ht="12.75">
      <c r="A230" s="34"/>
      <c r="D230" s="34"/>
      <c r="E230" s="4"/>
      <c r="F230" s="34"/>
      <c r="G230" s="34"/>
      <c r="H230" s="34"/>
      <c r="I230" s="34"/>
    </row>
    <row r="231" spans="1:9" s="23" customFormat="1" ht="12.75">
      <c r="A231" s="34"/>
      <c r="D231" s="34"/>
      <c r="E231" s="4"/>
      <c r="F231" s="34"/>
      <c r="G231" s="34"/>
      <c r="H231" s="34"/>
      <c r="I231" s="34"/>
    </row>
    <row r="232" spans="1:9" s="23" customFormat="1" ht="12.75">
      <c r="A232" s="34"/>
      <c r="D232" s="34"/>
      <c r="E232" s="4"/>
      <c r="F232" s="34"/>
      <c r="G232" s="34"/>
      <c r="H232" s="34"/>
      <c r="I232" s="34"/>
    </row>
    <row r="233" spans="1:9" s="23" customFormat="1" ht="12.75">
      <c r="A233" s="34"/>
      <c r="D233" s="34"/>
      <c r="E233" s="4"/>
      <c r="F233" s="34"/>
      <c r="G233" s="34"/>
      <c r="H233" s="34"/>
      <c r="I233" s="34"/>
    </row>
    <row r="234" spans="1:9" s="23" customFormat="1" ht="12.75">
      <c r="A234" s="34"/>
      <c r="D234" s="34"/>
      <c r="E234" s="4"/>
      <c r="F234" s="34"/>
      <c r="G234" s="34"/>
      <c r="H234" s="34"/>
      <c r="I234" s="34"/>
    </row>
    <row r="235" spans="1:9" s="23" customFormat="1" ht="12.75">
      <c r="A235" s="34"/>
      <c r="D235" s="34"/>
      <c r="E235" s="4"/>
      <c r="F235" s="34"/>
      <c r="G235" s="34"/>
      <c r="H235" s="34"/>
      <c r="I235" s="34"/>
    </row>
    <row r="236" spans="1:9" s="23" customFormat="1" ht="12.75">
      <c r="A236" s="34"/>
      <c r="D236" s="34"/>
      <c r="E236" s="4"/>
      <c r="F236" s="34"/>
      <c r="G236" s="34"/>
      <c r="H236" s="34"/>
      <c r="I236" s="34"/>
    </row>
    <row r="237" spans="1:9" s="23" customFormat="1" ht="12.75">
      <c r="A237" s="34"/>
      <c r="D237" s="34"/>
      <c r="E237" s="4"/>
      <c r="F237" s="34"/>
      <c r="G237" s="34"/>
      <c r="H237" s="34"/>
      <c r="I237" s="34"/>
    </row>
    <row r="238" spans="1:9" s="23" customFormat="1" ht="12.75">
      <c r="A238" s="34"/>
      <c r="D238" s="34"/>
      <c r="E238" s="4"/>
      <c r="F238" s="34"/>
      <c r="G238" s="34"/>
      <c r="H238" s="34"/>
      <c r="I238" s="34"/>
    </row>
    <row r="239" spans="1:9" s="23" customFormat="1" ht="12.75">
      <c r="A239" s="34"/>
      <c r="D239" s="34"/>
      <c r="E239" s="4"/>
      <c r="F239" s="34"/>
      <c r="G239" s="34"/>
      <c r="H239" s="34"/>
      <c r="I239" s="34"/>
    </row>
    <row r="240" spans="1:9" s="23" customFormat="1" ht="12.75">
      <c r="A240" s="34"/>
      <c r="D240" s="34"/>
      <c r="E240" s="4"/>
      <c r="F240" s="34"/>
      <c r="G240" s="34"/>
      <c r="H240" s="34"/>
      <c r="I240" s="34"/>
    </row>
    <row r="241" spans="1:9" s="23" customFormat="1" ht="12.75">
      <c r="A241" s="34"/>
      <c r="D241" s="34"/>
      <c r="E241" s="4"/>
      <c r="F241" s="34"/>
      <c r="G241" s="34"/>
      <c r="H241" s="34"/>
      <c r="I241" s="34"/>
    </row>
    <row r="242" spans="1:9" s="23" customFormat="1" ht="12.75">
      <c r="A242" s="34"/>
      <c r="D242" s="34"/>
      <c r="E242" s="4"/>
      <c r="F242" s="34"/>
      <c r="G242" s="34"/>
      <c r="H242" s="34"/>
      <c r="I242" s="34"/>
    </row>
    <row r="243" spans="1:9" s="23" customFormat="1" ht="12.75">
      <c r="A243" s="34"/>
      <c r="D243" s="34"/>
      <c r="E243" s="4"/>
      <c r="F243" s="34"/>
      <c r="G243" s="34"/>
      <c r="H243" s="34"/>
      <c r="I243" s="34"/>
    </row>
    <row r="244" spans="1:9" s="23" customFormat="1" ht="12.75">
      <c r="A244" s="34"/>
      <c r="D244" s="34"/>
      <c r="E244" s="4"/>
      <c r="F244" s="34"/>
      <c r="G244" s="34"/>
      <c r="H244" s="34"/>
      <c r="I244" s="34"/>
    </row>
    <row r="245" spans="1:9" s="23" customFormat="1" ht="12.75">
      <c r="A245" s="34"/>
      <c r="D245" s="34"/>
      <c r="E245" s="4"/>
      <c r="F245" s="34"/>
      <c r="G245" s="34"/>
      <c r="H245" s="34"/>
      <c r="I245" s="34"/>
    </row>
    <row r="246" spans="1:9" s="23" customFormat="1" ht="12.75">
      <c r="A246" s="34"/>
      <c r="D246" s="34"/>
      <c r="E246" s="4"/>
      <c r="F246" s="34"/>
      <c r="G246" s="34"/>
      <c r="H246" s="34"/>
      <c r="I246" s="34"/>
    </row>
    <row r="247" spans="1:9" s="23" customFormat="1" ht="12.75">
      <c r="A247" s="34"/>
      <c r="D247" s="34"/>
      <c r="E247" s="4"/>
      <c r="F247" s="34"/>
      <c r="G247" s="34"/>
      <c r="H247" s="34"/>
      <c r="I247" s="34"/>
    </row>
    <row r="248" spans="1:9" s="23" customFormat="1" ht="12.75">
      <c r="A248" s="34"/>
      <c r="D248" s="34"/>
      <c r="E248" s="4"/>
      <c r="F248" s="34"/>
      <c r="G248" s="34"/>
      <c r="H248" s="34"/>
      <c r="I248" s="34"/>
    </row>
  </sheetData>
  <sheetProtection/>
  <autoFilter ref="A3:I198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49"/>
  <sheetViews>
    <sheetView workbookViewId="0" topLeftCell="A1">
      <pane ySplit="3" topLeftCell="BM37" activePane="bottomLeft" state="frozen"/>
      <selection pane="topLeft" activeCell="A1" sqref="A1"/>
      <selection pane="bottomLeft" activeCell="B4" sqref="B4"/>
    </sheetView>
  </sheetViews>
  <sheetFormatPr defaultColWidth="9.140625" defaultRowHeight="12.75" outlineLevelCol="1"/>
  <cols>
    <col min="1" max="1" width="9.140625" style="0" hidden="1" customWidth="1" outlineLevel="1"/>
    <col min="2" max="2" width="8.7109375" style="1" customWidth="1" collapsed="1"/>
    <col min="3" max="3" width="44.00390625" style="1" customWidth="1"/>
    <col min="4" max="4" width="19.140625" style="1" customWidth="1"/>
  </cols>
  <sheetData>
    <row r="1" spans="2:4" ht="30" customHeight="1" thickBot="1">
      <c r="B1" s="64" t="s">
        <v>413</v>
      </c>
      <c r="C1" s="65"/>
      <c r="D1" s="65"/>
    </row>
    <row r="2" spans="2:4" ht="44.25" customHeight="1" thickBot="1">
      <c r="B2" s="66" t="s">
        <v>418</v>
      </c>
      <c r="C2" s="67"/>
      <c r="D2" s="67"/>
    </row>
    <row r="3" spans="2:4" ht="24.75" customHeight="1">
      <c r="B3" s="46" t="s">
        <v>437</v>
      </c>
      <c r="C3" s="3" t="s">
        <v>441</v>
      </c>
      <c r="D3" s="3" t="s">
        <v>491</v>
      </c>
    </row>
    <row r="4" spans="1:4" ht="12.75">
      <c r="A4" s="53">
        <f aca="true" t="shared" si="0" ref="A4:A48">+A3+1</f>
        <v>1</v>
      </c>
      <c r="B4" s="56">
        <v>1</v>
      </c>
      <c r="C4" s="59" t="s">
        <v>10</v>
      </c>
      <c r="D4" s="49">
        <v>42</v>
      </c>
    </row>
    <row r="5" spans="1:4" ht="12.75">
      <c r="A5" s="54">
        <f t="shared" si="0"/>
        <v>2</v>
      </c>
      <c r="B5" s="57">
        <v>2</v>
      </c>
      <c r="C5" s="60" t="s">
        <v>23</v>
      </c>
      <c r="D5" s="50">
        <v>19</v>
      </c>
    </row>
    <row r="6" spans="1:4" ht="13.5" customHeight="1">
      <c r="A6" s="54">
        <f t="shared" si="0"/>
        <v>3</v>
      </c>
      <c r="B6" s="57">
        <v>3</v>
      </c>
      <c r="C6" s="60" t="s">
        <v>9</v>
      </c>
      <c r="D6" s="50">
        <v>14</v>
      </c>
    </row>
    <row r="7" spans="1:4" ht="12.75">
      <c r="A7" s="54">
        <f t="shared" si="0"/>
        <v>4</v>
      </c>
      <c r="B7" s="57">
        <v>4</v>
      </c>
      <c r="C7" s="60" t="s">
        <v>30</v>
      </c>
      <c r="D7" s="50">
        <v>11</v>
      </c>
    </row>
    <row r="8" spans="1:4" ht="13.5" customHeight="1">
      <c r="A8" s="54">
        <f t="shared" si="0"/>
        <v>5</v>
      </c>
      <c r="B8" s="57">
        <v>5</v>
      </c>
      <c r="C8" s="60" t="s">
        <v>82</v>
      </c>
      <c r="D8" s="50">
        <v>9</v>
      </c>
    </row>
    <row r="9" spans="1:4" ht="12.75">
      <c r="A9" s="54">
        <f t="shared" si="0"/>
        <v>6</v>
      </c>
      <c r="B9" s="57">
        <v>6</v>
      </c>
      <c r="C9" s="60" t="s">
        <v>543</v>
      </c>
      <c r="D9" s="51">
        <v>8</v>
      </c>
    </row>
    <row r="10" spans="1:4" ht="12.75">
      <c r="A10" s="54">
        <f t="shared" si="0"/>
        <v>7</v>
      </c>
      <c r="B10" s="57">
        <v>7</v>
      </c>
      <c r="C10" s="60" t="s">
        <v>51</v>
      </c>
      <c r="D10" s="50">
        <v>7</v>
      </c>
    </row>
    <row r="11" spans="1:4" ht="12.75">
      <c r="A11" s="54">
        <f t="shared" si="0"/>
        <v>8</v>
      </c>
      <c r="B11" s="57">
        <v>8</v>
      </c>
      <c r="C11" s="60" t="s">
        <v>21</v>
      </c>
      <c r="D11" s="50">
        <v>6</v>
      </c>
    </row>
    <row r="12" spans="1:4" ht="12.75">
      <c r="A12" s="54">
        <f t="shared" si="0"/>
        <v>9</v>
      </c>
      <c r="B12" s="57">
        <v>9</v>
      </c>
      <c r="C12" s="60" t="s">
        <v>68</v>
      </c>
      <c r="D12" s="50">
        <v>5</v>
      </c>
    </row>
    <row r="13" spans="1:4" ht="12.75">
      <c r="A13" s="54">
        <f t="shared" si="0"/>
        <v>10</v>
      </c>
      <c r="B13" s="57">
        <v>10</v>
      </c>
      <c r="C13" s="60" t="s">
        <v>138</v>
      </c>
      <c r="D13" s="51">
        <v>4</v>
      </c>
    </row>
    <row r="14" spans="1:4" ht="13.5" customHeight="1">
      <c r="A14" s="54">
        <f t="shared" si="0"/>
        <v>11</v>
      </c>
      <c r="B14" s="57">
        <v>11</v>
      </c>
      <c r="C14" s="60" t="s">
        <v>180</v>
      </c>
      <c r="D14" s="50">
        <v>3</v>
      </c>
    </row>
    <row r="15" spans="1:4" ht="12.75">
      <c r="A15" s="54">
        <f t="shared" si="0"/>
        <v>12</v>
      </c>
      <c r="B15" s="57">
        <v>12</v>
      </c>
      <c r="C15" s="60" t="s">
        <v>128</v>
      </c>
      <c r="D15" s="50">
        <v>3</v>
      </c>
    </row>
    <row r="16" spans="1:4" ht="12.75">
      <c r="A16" s="54">
        <f t="shared" si="0"/>
        <v>13</v>
      </c>
      <c r="B16" s="57">
        <v>12</v>
      </c>
      <c r="C16" s="60" t="s">
        <v>167</v>
      </c>
      <c r="D16" s="50">
        <v>3</v>
      </c>
    </row>
    <row r="17" spans="1:4" ht="12.75">
      <c r="A17" s="54">
        <f t="shared" si="0"/>
        <v>14</v>
      </c>
      <c r="B17" s="57">
        <v>12</v>
      </c>
      <c r="C17" s="60" t="s">
        <v>46</v>
      </c>
      <c r="D17" s="50">
        <v>3</v>
      </c>
    </row>
    <row r="18" spans="1:4" ht="12.75">
      <c r="A18" s="54">
        <f t="shared" si="0"/>
        <v>15</v>
      </c>
      <c r="B18" s="57">
        <v>12</v>
      </c>
      <c r="C18" s="60" t="s">
        <v>183</v>
      </c>
      <c r="D18" s="50">
        <v>3</v>
      </c>
    </row>
    <row r="19" spans="1:4" ht="12.75">
      <c r="A19" s="54">
        <f t="shared" si="0"/>
        <v>16</v>
      </c>
      <c r="B19" s="57">
        <v>12</v>
      </c>
      <c r="C19" s="60" t="s">
        <v>7</v>
      </c>
      <c r="D19" s="50">
        <v>3</v>
      </c>
    </row>
    <row r="20" spans="1:4" ht="12.75">
      <c r="A20" s="54">
        <f t="shared" si="0"/>
        <v>17</v>
      </c>
      <c r="B20" s="57">
        <v>12</v>
      </c>
      <c r="C20" s="60" t="s">
        <v>45</v>
      </c>
      <c r="D20" s="50">
        <v>2</v>
      </c>
    </row>
    <row r="21" spans="1:4" ht="13.5" customHeight="1">
      <c r="A21" s="54">
        <f t="shared" si="0"/>
        <v>18</v>
      </c>
      <c r="B21" s="57">
        <v>18</v>
      </c>
      <c r="C21" s="60" t="s">
        <v>88</v>
      </c>
      <c r="D21" s="50">
        <v>2</v>
      </c>
    </row>
    <row r="22" spans="1:4" ht="12.75">
      <c r="A22" s="54">
        <f t="shared" si="0"/>
        <v>19</v>
      </c>
      <c r="B22" s="57">
        <v>18</v>
      </c>
      <c r="C22" s="60" t="s">
        <v>123</v>
      </c>
      <c r="D22" s="50">
        <v>2</v>
      </c>
    </row>
    <row r="23" spans="1:4" ht="12.75">
      <c r="A23" s="54">
        <f t="shared" si="0"/>
        <v>20</v>
      </c>
      <c r="B23" s="57">
        <v>18</v>
      </c>
      <c r="C23" s="60" t="s">
        <v>120</v>
      </c>
      <c r="D23" s="50">
        <v>2</v>
      </c>
    </row>
    <row r="24" spans="1:4" ht="12.75">
      <c r="A24" s="54">
        <f t="shared" si="0"/>
        <v>21</v>
      </c>
      <c r="B24" s="57">
        <v>18</v>
      </c>
      <c r="C24" s="60" t="s">
        <v>70</v>
      </c>
      <c r="D24" s="50">
        <v>2</v>
      </c>
    </row>
    <row r="25" spans="1:4" ht="13.5" customHeight="1">
      <c r="A25" s="54">
        <f t="shared" si="0"/>
        <v>22</v>
      </c>
      <c r="B25" s="57">
        <v>18</v>
      </c>
      <c r="C25" s="60" t="s">
        <v>178</v>
      </c>
      <c r="D25" s="50">
        <v>2</v>
      </c>
    </row>
    <row r="26" spans="1:4" ht="12.75">
      <c r="A26" s="54">
        <f t="shared" si="0"/>
        <v>23</v>
      </c>
      <c r="B26" s="57">
        <v>18</v>
      </c>
      <c r="C26" s="60" t="s">
        <v>26</v>
      </c>
      <c r="D26" s="50">
        <v>2</v>
      </c>
    </row>
    <row r="27" spans="1:4" ht="12.75">
      <c r="A27" s="54">
        <f t="shared" si="0"/>
        <v>24</v>
      </c>
      <c r="B27" s="57">
        <v>18</v>
      </c>
      <c r="C27" s="60" t="s">
        <v>5</v>
      </c>
      <c r="D27" s="50">
        <v>2</v>
      </c>
    </row>
    <row r="28" spans="1:4" ht="12.75">
      <c r="A28" s="54">
        <f t="shared" si="0"/>
        <v>25</v>
      </c>
      <c r="B28" s="57">
        <v>18</v>
      </c>
      <c r="C28" s="60" t="s">
        <v>518</v>
      </c>
      <c r="D28" s="50">
        <v>1</v>
      </c>
    </row>
    <row r="29" spans="1:4" ht="12.75">
      <c r="A29" s="54">
        <f t="shared" si="0"/>
        <v>26</v>
      </c>
      <c r="B29" s="57">
        <v>26</v>
      </c>
      <c r="C29" s="60" t="s">
        <v>171</v>
      </c>
      <c r="D29" s="50">
        <v>1</v>
      </c>
    </row>
    <row r="30" spans="1:4" ht="12.75">
      <c r="A30" s="54">
        <f t="shared" si="0"/>
        <v>27</v>
      </c>
      <c r="B30" s="57">
        <v>26</v>
      </c>
      <c r="C30" s="60" t="s">
        <v>206</v>
      </c>
      <c r="D30" s="50">
        <v>1</v>
      </c>
    </row>
    <row r="31" spans="1:4" ht="13.5" customHeight="1">
      <c r="A31" s="54">
        <f t="shared" si="0"/>
        <v>28</v>
      </c>
      <c r="B31" s="57">
        <v>26</v>
      </c>
      <c r="C31" s="60" t="s">
        <v>106</v>
      </c>
      <c r="D31" s="51">
        <v>1</v>
      </c>
    </row>
    <row r="32" spans="1:4" ht="12.75">
      <c r="A32" s="54">
        <f t="shared" si="0"/>
        <v>29</v>
      </c>
      <c r="B32" s="57">
        <v>26</v>
      </c>
      <c r="C32" s="60" t="s">
        <v>225</v>
      </c>
      <c r="D32" s="50">
        <v>1</v>
      </c>
    </row>
    <row r="33" spans="1:4" ht="12.75">
      <c r="A33" s="54">
        <f t="shared" si="0"/>
        <v>30</v>
      </c>
      <c r="B33" s="57">
        <v>26</v>
      </c>
      <c r="C33" s="60" t="s">
        <v>12</v>
      </c>
      <c r="D33" s="50">
        <v>1</v>
      </c>
    </row>
    <row r="34" spans="1:4" ht="12.75">
      <c r="A34" s="54">
        <f t="shared" si="0"/>
        <v>31</v>
      </c>
      <c r="B34" s="57">
        <v>26</v>
      </c>
      <c r="C34" s="60" t="s">
        <v>84</v>
      </c>
      <c r="D34" s="50">
        <v>1</v>
      </c>
    </row>
    <row r="35" spans="1:4" ht="12.75">
      <c r="A35" s="54">
        <f t="shared" si="0"/>
        <v>32</v>
      </c>
      <c r="B35" s="57">
        <v>26</v>
      </c>
      <c r="C35" s="60" t="s">
        <v>91</v>
      </c>
      <c r="D35" s="51">
        <v>1</v>
      </c>
    </row>
    <row r="36" spans="1:4" ht="12.75">
      <c r="A36" s="54">
        <f t="shared" si="0"/>
        <v>33</v>
      </c>
      <c r="B36" s="57">
        <v>26</v>
      </c>
      <c r="C36" s="60" t="s">
        <v>100</v>
      </c>
      <c r="D36" s="50">
        <v>1</v>
      </c>
    </row>
    <row r="37" spans="1:4" ht="13.5" customHeight="1">
      <c r="A37" s="54">
        <f t="shared" si="0"/>
        <v>34</v>
      </c>
      <c r="B37" s="57">
        <v>26</v>
      </c>
      <c r="C37" s="60" t="s">
        <v>75</v>
      </c>
      <c r="D37" s="50">
        <v>1</v>
      </c>
    </row>
    <row r="38" spans="1:4" ht="13.5" customHeight="1">
      <c r="A38" s="54">
        <f t="shared" si="0"/>
        <v>35</v>
      </c>
      <c r="B38" s="57">
        <v>26</v>
      </c>
      <c r="C38" s="60" t="s">
        <v>19</v>
      </c>
      <c r="D38" s="51">
        <v>1</v>
      </c>
    </row>
    <row r="39" spans="1:4" ht="13.5" customHeight="1">
      <c r="A39" s="54">
        <f t="shared" si="0"/>
        <v>36</v>
      </c>
      <c r="B39" s="57">
        <v>26</v>
      </c>
      <c r="C39" s="60" t="s">
        <v>116</v>
      </c>
      <c r="D39" s="50">
        <v>1</v>
      </c>
    </row>
    <row r="40" spans="1:4" ht="13.5" customHeight="1">
      <c r="A40" s="54">
        <f t="shared" si="0"/>
        <v>37</v>
      </c>
      <c r="B40" s="57">
        <v>26</v>
      </c>
      <c r="C40" s="60" t="s">
        <v>72</v>
      </c>
      <c r="D40" s="50">
        <v>1</v>
      </c>
    </row>
    <row r="41" spans="1:4" ht="12.75">
      <c r="A41" s="54">
        <f t="shared" si="0"/>
        <v>38</v>
      </c>
      <c r="B41" s="57">
        <v>26</v>
      </c>
      <c r="C41" s="60" t="s">
        <v>16</v>
      </c>
      <c r="D41" s="50">
        <v>1</v>
      </c>
    </row>
    <row r="42" spans="1:4" ht="12.75">
      <c r="A42" s="54">
        <f t="shared" si="0"/>
        <v>39</v>
      </c>
      <c r="B42" s="57">
        <v>26</v>
      </c>
      <c r="C42" s="60" t="s">
        <v>34</v>
      </c>
      <c r="D42" s="50">
        <v>1</v>
      </c>
    </row>
    <row r="43" spans="1:4" ht="12.75">
      <c r="A43" s="54">
        <f t="shared" si="0"/>
        <v>40</v>
      </c>
      <c r="B43" s="57">
        <v>26</v>
      </c>
      <c r="C43" s="60" t="s">
        <v>49</v>
      </c>
      <c r="D43" s="50">
        <v>1</v>
      </c>
    </row>
    <row r="44" spans="1:4" ht="12.75">
      <c r="A44" s="54">
        <f t="shared" si="0"/>
        <v>41</v>
      </c>
      <c r="B44" s="57">
        <v>26</v>
      </c>
      <c r="C44" s="60" t="s">
        <v>135</v>
      </c>
      <c r="D44" s="50">
        <v>1</v>
      </c>
    </row>
    <row r="45" spans="1:4" ht="12.75">
      <c r="A45" s="54">
        <f t="shared" si="0"/>
        <v>42</v>
      </c>
      <c r="B45" s="57">
        <v>26</v>
      </c>
      <c r="C45" s="60" t="s">
        <v>53</v>
      </c>
      <c r="D45" s="51">
        <v>1</v>
      </c>
    </row>
    <row r="46" spans="1:4" ht="12.75">
      <c r="A46" s="54">
        <f t="shared" si="0"/>
        <v>43</v>
      </c>
      <c r="B46" s="57">
        <v>26</v>
      </c>
      <c r="C46" s="60" t="s">
        <v>473</v>
      </c>
      <c r="D46" s="50">
        <v>1</v>
      </c>
    </row>
    <row r="47" spans="1:4" ht="12.75">
      <c r="A47" s="54">
        <f t="shared" si="0"/>
        <v>44</v>
      </c>
      <c r="B47" s="57">
        <v>26</v>
      </c>
      <c r="C47" s="60" t="s">
        <v>63</v>
      </c>
      <c r="D47" s="50">
        <v>1</v>
      </c>
    </row>
    <row r="48" spans="1:4" ht="13.5" customHeight="1">
      <c r="A48" s="55">
        <f t="shared" si="0"/>
        <v>45</v>
      </c>
      <c r="B48" s="58">
        <v>26</v>
      </c>
      <c r="C48" s="61" t="s">
        <v>39</v>
      </c>
      <c r="D48" s="52">
        <v>1</v>
      </c>
    </row>
    <row r="49" spans="3:4" ht="12.75">
      <c r="C49" s="47" t="s">
        <v>492</v>
      </c>
      <c r="D49" s="48">
        <v>15</v>
      </c>
    </row>
  </sheetData>
  <sheetProtection/>
  <autoFilter ref="B3:D32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2008-10-07T08:36:43Z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934259367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