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'Individuale'!$A$4:$I$243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<sst xmlns="http://schemas.openxmlformats.org/spreadsheetml/2006/main" count="834" uniqueCount="443">
  <si>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</si>
  <si>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</si>
  <si>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</si>
  <si>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</si>
  <si>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</si>
  <si>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</si>
  <si>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</si>
  <si>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</si>
  <si>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</si>
  <si>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</si>
  <si>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</si>
  <si>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</si>
  <si>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MARCO</t>
  </si>
  <si>
    <t>FABIO</t>
  </si>
  <si>
    <t>BRUNO</t>
  </si>
  <si>
    <t>MASSIMILIANO</t>
  </si>
  <si>
    <t>GIOVANNI</t>
  </si>
  <si>
    <t>MAURIZIO</t>
  </si>
  <si>
    <t>STEFANO</t>
  </si>
  <si>
    <t>GIUSEPPE</t>
  </si>
  <si>
    <t>ROBERTO</t>
  </si>
  <si>
    <t>LORENZO</t>
  </si>
  <si>
    <t>ANDREA</t>
  </si>
  <si>
    <t>ALESSANDRO</t>
  </si>
  <si>
    <t>LUCA</t>
  </si>
  <si>
    <t>CARLO</t>
  </si>
  <si>
    <t>FABRIZIO</t>
  </si>
  <si>
    <t>PAOLO</t>
  </si>
  <si>
    <t>ANGELO</t>
  </si>
  <si>
    <t>MICHELE</t>
  </si>
  <si>
    <t>FLAVIO</t>
  </si>
  <si>
    <t>SIMONE</t>
  </si>
  <si>
    <t>GIANLUCA</t>
  </si>
  <si>
    <t>LUIGI</t>
  </si>
  <si>
    <t>MARIO</t>
  </si>
  <si>
    <t>FEDERICO</t>
  </si>
  <si>
    <t>ANTONIO</t>
  </si>
  <si>
    <t>VINCENZO</t>
  </si>
  <si>
    <t>FRANCESCO</t>
  </si>
  <si>
    <t>LAURA</t>
  </si>
  <si>
    <t>VITTORIO</t>
  </si>
  <si>
    <t>ALBERTO</t>
  </si>
  <si>
    <t>MASSIMO</t>
  </si>
  <si>
    <t>CLAUDIO</t>
  </si>
  <si>
    <t>CHIARA</t>
  </si>
  <si>
    <t>PIETRO</t>
  </si>
  <si>
    <t>DOMENICO</t>
  </si>
  <si>
    <t>PIERLUIGI</t>
  </si>
  <si>
    <t>EMILIANO</t>
  </si>
  <si>
    <t>UMBERTO</t>
  </si>
  <si>
    <t>SALVATORE</t>
  </si>
  <si>
    <t>ALESSIO</t>
  </si>
  <si>
    <t>ITALO</t>
  </si>
  <si>
    <t>ALESSANDRA</t>
  </si>
  <si>
    <t>FILIPPO</t>
  </si>
  <si>
    <t>ANTONINO</t>
  </si>
  <si>
    <t>SIMONA</t>
  </si>
  <si>
    <t>ROBERTA</t>
  </si>
  <si>
    <t>DE SANTIS</t>
  </si>
  <si>
    <t>MAURO</t>
  </si>
  <si>
    <t>LIVIO</t>
  </si>
  <si>
    <t>RICCARDO</t>
  </si>
  <si>
    <t>FRANCO</t>
  </si>
  <si>
    <t>CRISTINA</t>
  </si>
  <si>
    <t>GABRIELLA</t>
  </si>
  <si>
    <t>EMANUELA</t>
  </si>
  <si>
    <t>DANILO</t>
  </si>
  <si>
    <t>DANIELE</t>
  </si>
  <si>
    <t>LUCIANO</t>
  </si>
  <si>
    <t>ALFONSO</t>
  </si>
  <si>
    <t>MARIANO</t>
  </si>
  <si>
    <t>GAETANO</t>
  </si>
  <si>
    <t>CERRONE</t>
  </si>
  <si>
    <t>GUIDO</t>
  </si>
  <si>
    <t>ROSARIO</t>
  </si>
  <si>
    <t>ENRICO</t>
  </si>
  <si>
    <t>ANNALISA</t>
  </si>
  <si>
    <t>GIULIANO</t>
  </si>
  <si>
    <t>AUGUSTO</t>
  </si>
  <si>
    <t>GIANCARLO</t>
  </si>
  <si>
    <t>DI CARLO</t>
  </si>
  <si>
    <t>ANGELA</t>
  </si>
  <si>
    <t>FELICE</t>
  </si>
  <si>
    <t>GIANFRANCO</t>
  </si>
  <si>
    <t>FRANCESCA</t>
  </si>
  <si>
    <t>PIERO</t>
  </si>
  <si>
    <t>RITA</t>
  </si>
  <si>
    <t>LUCIO</t>
  </si>
  <si>
    <t>COLETTA</t>
  </si>
  <si>
    <t>DE FILIPPO</t>
  </si>
  <si>
    <t>MARTINI</t>
  </si>
  <si>
    <t>GENNARO</t>
  </si>
  <si>
    <t>CICCONI</t>
  </si>
  <si>
    <t>REA</t>
  </si>
  <si>
    <t>VALENTINO</t>
  </si>
  <si>
    <t>ANTICOLI</t>
  </si>
  <si>
    <t>GIAMPIERO</t>
  </si>
  <si>
    <t>VALLE</t>
  </si>
  <si>
    <t>TERENZIO</t>
  </si>
  <si>
    <t>ROSSELLA</t>
  </si>
  <si>
    <t>Rundays Decathlon</t>
  </si>
  <si>
    <t>2ª edizione</t>
  </si>
  <si>
    <t>ERRICO EDER</t>
  </si>
  <si>
    <t>SERGIO</t>
  </si>
  <si>
    <t>ATL DI MARCO SPORT</t>
  </si>
  <si>
    <t>SS.LAZIO</t>
  </si>
  <si>
    <t>PIETROSANTI</t>
  </si>
  <si>
    <t>VITAMINA RUNNING</t>
  </si>
  <si>
    <t>GRILLO</t>
  </si>
  <si>
    <t>MANUELE</t>
  </si>
  <si>
    <t>ASD  OLIMPIA  2004</t>
  </si>
  <si>
    <t>COIANIZ</t>
  </si>
  <si>
    <t>PUROSANGUE ATLETICS</t>
  </si>
  <si>
    <t>BORELLI</t>
  </si>
  <si>
    <t>ISOLA SACRA A.S.C.D.</t>
  </si>
  <si>
    <t>ROSSETTI</t>
  </si>
  <si>
    <t>GRASSADONIA</t>
  </si>
  <si>
    <t>MATTEO</t>
  </si>
  <si>
    <t>ESERCITO GIOVANI</t>
  </si>
  <si>
    <t>JUNA ESTRELLA</t>
  </si>
  <si>
    <t>FRANCISCO JAVIER</t>
  </si>
  <si>
    <t>1979</t>
  </si>
  <si>
    <t>MARATHON ROMA CASTELFUSANO</t>
  </si>
  <si>
    <t>PELOSI</t>
  </si>
  <si>
    <t>1978</t>
  </si>
  <si>
    <t>DEL GRANDE</t>
  </si>
  <si>
    <t>AMAT POD TERNI</t>
  </si>
  <si>
    <t>CALCATERRA SPORT</t>
  </si>
  <si>
    <t>DELIGIA</t>
  </si>
  <si>
    <t>LUCARINI</t>
  </si>
  <si>
    <t>ADRIANO</t>
  </si>
  <si>
    <t>CALABRESE</t>
  </si>
  <si>
    <t>NICOLANDREA</t>
  </si>
  <si>
    <t>ASD  ENEA</t>
  </si>
  <si>
    <t>FELLONI</t>
  </si>
  <si>
    <t>BANCARI ROMANI</t>
  </si>
  <si>
    <t>BRUNORI</t>
  </si>
  <si>
    <t>JUST RUN</t>
  </si>
  <si>
    <t>ASHKRE</t>
  </si>
  <si>
    <t>AMDEUHN AYEL</t>
  </si>
  <si>
    <t>G. S.  CAT  SPORT</t>
  </si>
  <si>
    <t>BILOTTI</t>
  </si>
  <si>
    <t>ATLETICA CERIALE SAN GIORGIO</t>
  </si>
  <si>
    <t>MORETTI</t>
  </si>
  <si>
    <t>BITONDO SPORTIVO</t>
  </si>
  <si>
    <t>NARDINI</t>
  </si>
  <si>
    <t>FORHANS TEAM</t>
  </si>
  <si>
    <t>PISTILLI</t>
  </si>
  <si>
    <t>ALESSIA</t>
  </si>
  <si>
    <t>CS ESERCITO</t>
  </si>
  <si>
    <t>PROFICO</t>
  </si>
  <si>
    <t>POD. ALSIUM LADISPOLI</t>
  </si>
  <si>
    <t>SCODANIBBIO</t>
  </si>
  <si>
    <t>PAPI</t>
  </si>
  <si>
    <t>GUIDONI</t>
  </si>
  <si>
    <t>ROMOLO</t>
  </si>
  <si>
    <t>IORI</t>
  </si>
  <si>
    <t>SEMPRE INSIEME TEAM</t>
  </si>
  <si>
    <t>DI BENEDETTO</t>
  </si>
  <si>
    <t>LA SBARRA E I GRILLI</t>
  </si>
  <si>
    <t>UMBRO</t>
  </si>
  <si>
    <t>DI LUIGI</t>
  </si>
  <si>
    <t>GREGORIO</t>
  </si>
  <si>
    <t>CRISTIANO</t>
  </si>
  <si>
    <t>OSTIA FAMILY RUNNING</t>
  </si>
  <si>
    <t>SPERATI</t>
  </si>
  <si>
    <t>CADAVANO</t>
  </si>
  <si>
    <t>CALORE</t>
  </si>
  <si>
    <t>1963</t>
  </si>
  <si>
    <t>LIONELLI</t>
  </si>
  <si>
    <t>TONY</t>
  </si>
  <si>
    <t>KALI KALASAG ASD</t>
  </si>
  <si>
    <t>GALLERINI</t>
  </si>
  <si>
    <t>GRAZIOSI</t>
  </si>
  <si>
    <t>ANNUNZIATA</t>
  </si>
  <si>
    <t>MONTI DELLA TOLFA L'AIRONE</t>
  </si>
  <si>
    <t>BUTTARAZZI</t>
  </si>
  <si>
    <t>CARA</t>
  </si>
  <si>
    <t>1953</t>
  </si>
  <si>
    <t>PELLEGRINO</t>
  </si>
  <si>
    <t>1970</t>
  </si>
  <si>
    <t>SIRAGUSA</t>
  </si>
  <si>
    <t>1960</t>
  </si>
  <si>
    <t>GIORGINI</t>
  </si>
  <si>
    <t>OSTIA ANTICA ATHLETAE</t>
  </si>
  <si>
    <t>CAERE RUNNERS</t>
  </si>
  <si>
    <t>ZINANNI</t>
  </si>
  <si>
    <t>POL. RINASCITA MONTEVARCHI</t>
  </si>
  <si>
    <t>CAPONE</t>
  </si>
  <si>
    <t>D'ALESSIO</t>
  </si>
  <si>
    <t>ALEXIO</t>
  </si>
  <si>
    <t>ROBL</t>
  </si>
  <si>
    <t>KARIN</t>
  </si>
  <si>
    <t>GIOVANNI SCAVO 2000</t>
  </si>
  <si>
    <t>MOZZILLI</t>
  </si>
  <si>
    <t>DANIELI</t>
  </si>
  <si>
    <t>SCARAPECCHIA</t>
  </si>
  <si>
    <t>1959</t>
  </si>
  <si>
    <t>GIOVANAZZI</t>
  </si>
  <si>
    <t>NORMA</t>
  </si>
  <si>
    <t>ASD RINCORRO</t>
  </si>
  <si>
    <t>TORTORETO</t>
  </si>
  <si>
    <t>GUALTIERI</t>
  </si>
  <si>
    <t>DE ANGELIS</t>
  </si>
  <si>
    <t>1962</t>
  </si>
  <si>
    <t>RENZI</t>
  </si>
  <si>
    <t>LANTERI</t>
  </si>
  <si>
    <t>ATL VILLA GUGLIELMI</t>
  </si>
  <si>
    <t>VENERI</t>
  </si>
  <si>
    <t>PIPINI</t>
  </si>
  <si>
    <t>CAMEDDA</t>
  </si>
  <si>
    <t>PERILLI</t>
  </si>
  <si>
    <t>BIAGIO</t>
  </si>
  <si>
    <t>TAMBURINI</t>
  </si>
  <si>
    <t>PFIZER ITALIA RUNNING</t>
  </si>
  <si>
    <t>GRILLONE</t>
  </si>
  <si>
    <t>INDIVIDUALE</t>
  </si>
  <si>
    <t>TIRAFERRI</t>
  </si>
  <si>
    <t>RUN CARD</t>
  </si>
  <si>
    <t>ARCANGELI</t>
  </si>
  <si>
    <t>VOLPE</t>
  </si>
  <si>
    <t>LIBERTY ATLETIC</t>
  </si>
  <si>
    <t>MANDOLINI</t>
  </si>
  <si>
    <t>PODISTICA  OSTIA</t>
  </si>
  <si>
    <t>CASTELLANO</t>
  </si>
  <si>
    <t>CARBONARI</t>
  </si>
  <si>
    <t>BORCAN</t>
  </si>
  <si>
    <t>LAURENTIU</t>
  </si>
  <si>
    <t>IAQUINTA</t>
  </si>
  <si>
    <t>ATL. VILLA GUGLIELMI</t>
  </si>
  <si>
    <t>OLIOSI</t>
  </si>
  <si>
    <t>CAPONERI</t>
  </si>
  <si>
    <t>DERME</t>
  </si>
  <si>
    <t>FAZIO</t>
  </si>
  <si>
    <t>CANDIANA</t>
  </si>
  <si>
    <t>JUVENIA SSD</t>
  </si>
  <si>
    <t>VENTUCCI</t>
  </si>
  <si>
    <t>1968</t>
  </si>
  <si>
    <t>RAHO</t>
  </si>
  <si>
    <t>CORSI</t>
  </si>
  <si>
    <t>FORUM SPORT CENTER</t>
  </si>
  <si>
    <t>GRANELLA</t>
  </si>
  <si>
    <t>ASD FOREVER RUN ROMA</t>
  </si>
  <si>
    <t>TATTI</t>
  </si>
  <si>
    <t>ATLETICOM ASD</t>
  </si>
  <si>
    <t>PAOLETTI</t>
  </si>
  <si>
    <t>RAMPOGNA</t>
  </si>
  <si>
    <t>LUCHETTA</t>
  </si>
  <si>
    <t>RIPA</t>
  </si>
  <si>
    <t>ORDINE INGEGNIERI ROMA</t>
  </si>
  <si>
    <t>FORMICA</t>
  </si>
  <si>
    <t>GAVIOLI</t>
  </si>
  <si>
    <t>FENAROLI</t>
  </si>
  <si>
    <t>ANDOLINA</t>
  </si>
  <si>
    <t>SANTILLI</t>
  </si>
  <si>
    <t>ANDREA ALFREDO</t>
  </si>
  <si>
    <t>DI GAETANO</t>
  </si>
  <si>
    <t>PULVIRENTI</t>
  </si>
  <si>
    <t>ROSARIA</t>
  </si>
  <si>
    <t>GUGLIELMI</t>
  </si>
  <si>
    <t>SOSPIRO</t>
  </si>
  <si>
    <t>GAROFALO</t>
  </si>
  <si>
    <t>LIBORIO</t>
  </si>
  <si>
    <t>TORAZZI</t>
  </si>
  <si>
    <t>SIMONELLI</t>
  </si>
  <si>
    <t>GIORGI</t>
  </si>
  <si>
    <t>PERCUOCO</t>
  </si>
  <si>
    <t>1958</t>
  </si>
  <si>
    <t>MODONIA</t>
  </si>
  <si>
    <t>RINALDI</t>
  </si>
  <si>
    <t>1956</t>
  </si>
  <si>
    <t>LABRICCIOSA</t>
  </si>
  <si>
    <t>RUNNING CLUB MARATONA DI ROMA</t>
  </si>
  <si>
    <t>BOSCO</t>
  </si>
  <si>
    <t>HANA</t>
  </si>
  <si>
    <t>MALPICCI</t>
  </si>
  <si>
    <t>ARIANNA</t>
  </si>
  <si>
    <t>GILBERTO</t>
  </si>
  <si>
    <t>MICO'</t>
  </si>
  <si>
    <t>DILAGHI</t>
  </si>
  <si>
    <t>MORESCHINI</t>
  </si>
  <si>
    <t>S.S. LAZIO ATLETICA</t>
  </si>
  <si>
    <t>MASSIDDA</t>
  </si>
  <si>
    <t>SILVIO</t>
  </si>
  <si>
    <t>PERINI</t>
  </si>
  <si>
    <t>GASTALDELLO</t>
  </si>
  <si>
    <t>PEZZETTA</t>
  </si>
  <si>
    <t>ATL. POMEZIA</t>
  </si>
  <si>
    <t>OCCHETTI</t>
  </si>
  <si>
    <t xml:space="preserve">FLAMMINI </t>
  </si>
  <si>
    <t>PAOLINELLI</t>
  </si>
  <si>
    <t>ALARCON CARRERA</t>
  </si>
  <si>
    <t>GUIZELA</t>
  </si>
  <si>
    <t>CASALE</t>
  </si>
  <si>
    <t>PIANO DEL BALZO</t>
  </si>
  <si>
    <t>LANZO</t>
  </si>
  <si>
    <t>BELLISI</t>
  </si>
  <si>
    <t>1951</t>
  </si>
  <si>
    <t>MENECHINI</t>
  </si>
  <si>
    <t>PIRRITANO</t>
  </si>
  <si>
    <t>IAPELLA</t>
  </si>
  <si>
    <t>GIACOMINI</t>
  </si>
  <si>
    <t>ATL. VILLA YORK</t>
  </si>
  <si>
    <t>D'AURIA</t>
  </si>
  <si>
    <t>GENTILE</t>
  </si>
  <si>
    <t>FELICIA</t>
  </si>
  <si>
    <t>MOSCATELLI</t>
  </si>
  <si>
    <t>ATL ENERGIA</t>
  </si>
  <si>
    <t>SCATURRO</t>
  </si>
  <si>
    <t>PICA</t>
  </si>
  <si>
    <t>DE STEFANO</t>
  </si>
  <si>
    <t>WLADIMIRO</t>
  </si>
  <si>
    <t>GHISOTTI</t>
  </si>
  <si>
    <t>BELSANTI</t>
  </si>
  <si>
    <t>BAIONE</t>
  </si>
  <si>
    <t>RUN FOREVER APRILIA</t>
  </si>
  <si>
    <t>SIBILIO</t>
  </si>
  <si>
    <t>PIETRANTONIO</t>
  </si>
  <si>
    <t>FILOMENA</t>
  </si>
  <si>
    <t>DI DOMENICO</t>
  </si>
  <si>
    <t>CASTELLI</t>
  </si>
  <si>
    <t>VIGLIOGLIA</t>
  </si>
  <si>
    <t>CAMPOLONGO</t>
  </si>
  <si>
    <t>MORARU</t>
  </si>
  <si>
    <t>CHIATTI</t>
  </si>
  <si>
    <t>1955</t>
  </si>
  <si>
    <t>TOGNALINI</t>
  </si>
  <si>
    <t>FIORAVANTI</t>
  </si>
  <si>
    <t>ROMANI</t>
  </si>
  <si>
    <t>BALLEELLO</t>
  </si>
  <si>
    <t>LUPO</t>
  </si>
  <si>
    <t>MORTAROTTI</t>
  </si>
  <si>
    <t>SARANGO SOTO</t>
  </si>
  <si>
    <t>HECTOR V.</t>
  </si>
  <si>
    <t>TRAPANI</t>
  </si>
  <si>
    <t>NATALE</t>
  </si>
  <si>
    <t>MARCHETTI</t>
  </si>
  <si>
    <t>SPAMPINATO</t>
  </si>
  <si>
    <t>ALFIO</t>
  </si>
  <si>
    <t>PAILA</t>
  </si>
  <si>
    <t>GIUNTELLA</t>
  </si>
  <si>
    <t>ASD RIONE GARBATELLA</t>
  </si>
  <si>
    <t>GIOVENCHI</t>
  </si>
  <si>
    <t>PECORELLA</t>
  </si>
  <si>
    <t>CONTI</t>
  </si>
  <si>
    <t>LEIDI</t>
  </si>
  <si>
    <t>ATLETICA ENI</t>
  </si>
  <si>
    <t>CANINO</t>
  </si>
  <si>
    <t>BERNABEI</t>
  </si>
  <si>
    <t>SFORZA</t>
  </si>
  <si>
    <t>VARCHETTA</t>
  </si>
  <si>
    <t>ATTILI</t>
  </si>
  <si>
    <t>MARIARITA</t>
  </si>
  <si>
    <t>ANTONIPIERI</t>
  </si>
  <si>
    <t>ATL. OSTIA</t>
  </si>
  <si>
    <t>CONTI PAPUZZI</t>
  </si>
  <si>
    <t>DONATELLI</t>
  </si>
  <si>
    <t>MARGHERITA</t>
  </si>
  <si>
    <t>DI GIOVANBATTISTA</t>
  </si>
  <si>
    <t>DE PAOLIS</t>
  </si>
  <si>
    <t>FERDINANDO</t>
  </si>
  <si>
    <t>FERRARI</t>
  </si>
  <si>
    <t>ORTENSI</t>
  </si>
  <si>
    <t>MERLI</t>
  </si>
  <si>
    <t>MARCO NAZARENO</t>
  </si>
  <si>
    <t>VERRAZZA</t>
  </si>
  <si>
    <t>VLADIMIRO</t>
  </si>
  <si>
    <t>UISP ROMA</t>
  </si>
  <si>
    <t xml:space="preserve">SPERA </t>
  </si>
  <si>
    <t>QUAGLIOZZI</t>
  </si>
  <si>
    <t>QUADRINI</t>
  </si>
  <si>
    <t>TIZIANA</t>
  </si>
  <si>
    <t>CARLITO</t>
  </si>
  <si>
    <t>MARSILIA</t>
  </si>
  <si>
    <t>DI MARCO</t>
  </si>
  <si>
    <t>BALAN</t>
  </si>
  <si>
    <t>IRINA</t>
  </si>
  <si>
    <t>GIORDANI</t>
  </si>
  <si>
    <t>BOLDRINI</t>
  </si>
  <si>
    <t>CATALANI</t>
  </si>
  <si>
    <t>TREDICINE</t>
  </si>
  <si>
    <t>GIACOVELLI</t>
  </si>
  <si>
    <t>PATRIZIA DOLORES</t>
  </si>
  <si>
    <t>VENUTO</t>
  </si>
  <si>
    <t>MARIA</t>
  </si>
  <si>
    <t xml:space="preserve">PIRAS ANNA </t>
  </si>
  <si>
    <t>DE MARINIS</t>
  </si>
  <si>
    <t>NISCOLA</t>
  </si>
  <si>
    <t>ROMAGNOLI</t>
  </si>
  <si>
    <t>FLAVIA</t>
  </si>
  <si>
    <t>1961</t>
  </si>
  <si>
    <t>GIANCHI</t>
  </si>
  <si>
    <t>EDOARDO</t>
  </si>
  <si>
    <t>DONNINELLI</t>
  </si>
  <si>
    <t>RENZO</t>
  </si>
  <si>
    <t>TONCELLI</t>
  </si>
  <si>
    <t>CUTOLO</t>
  </si>
  <si>
    <t>MAGNANO</t>
  </si>
  <si>
    <t>MONTELLA</t>
  </si>
  <si>
    <t>D'ANGELO</t>
  </si>
  <si>
    <t>DI PIETRO</t>
  </si>
  <si>
    <t>COLINI</t>
  </si>
  <si>
    <t>DIODATI</t>
  </si>
  <si>
    <t>MARCELLA</t>
  </si>
  <si>
    <t>MICILLO</t>
  </si>
  <si>
    <t>RIPA'</t>
  </si>
  <si>
    <t>ASD ATHLION ROMA</t>
  </si>
  <si>
    <t>DI LORENZO</t>
  </si>
  <si>
    <t>GILIBERTO</t>
  </si>
  <si>
    <t>BRAVETTA RUNNERS</t>
  </si>
  <si>
    <t>CURTI</t>
  </si>
  <si>
    <t>DI TOMMASO</t>
  </si>
  <si>
    <t>1974</t>
  </si>
  <si>
    <t>SCOGNAMIGLIO</t>
  </si>
  <si>
    <t>COCCO</t>
  </si>
  <si>
    <t>ALDO</t>
  </si>
  <si>
    <t>TESTINI</t>
  </si>
  <si>
    <t>TREZZI</t>
  </si>
  <si>
    <t>GERMONDARI</t>
  </si>
  <si>
    <t>ZUNCHEDDU</t>
  </si>
  <si>
    <t>MARIANGELA</t>
  </si>
  <si>
    <t>STRACCA</t>
  </si>
  <si>
    <t>LYICEUM ROMA XIII</t>
  </si>
  <si>
    <t>PETRELLI</t>
  </si>
  <si>
    <t>MALAGRIDA</t>
  </si>
  <si>
    <t>VALENTI</t>
  </si>
  <si>
    <t>AMICI PARCO CASTELLI ROMANI</t>
  </si>
  <si>
    <t>RENDESI</t>
  </si>
  <si>
    <t>TROISI</t>
  </si>
  <si>
    <t>RAFFAELE</t>
  </si>
  <si>
    <t>SANGUIGNI</t>
  </si>
  <si>
    <t>VALERIA</t>
  </si>
  <si>
    <t>PELLICCIA</t>
  </si>
  <si>
    <t>MEDITERRANEA OSTIA</t>
  </si>
  <si>
    <t>STRINO</t>
  </si>
  <si>
    <t>RIPOSATI</t>
  </si>
  <si>
    <t>PALUMBO</t>
  </si>
  <si>
    <t>TARANI</t>
  </si>
  <si>
    <t xml:space="preserve">SILVIA </t>
  </si>
  <si>
    <t>TOZZI</t>
  </si>
  <si>
    <t>PALMULLI</t>
  </si>
  <si>
    <t>-</t>
  </si>
  <si>
    <t>Fiumicino (RM) Italia - Domenica 26/03/2017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</si>
</sst>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2" xfId="79" applyFont="1" applyFill="1" applyBorder="1" applyAlignment="1">
      <alignment vertical="center"/>
      <protection/>
    </xf>
    <xf numFmtId="0" fontId="31" fillId="0" borderId="22" xfId="83" applyFont="1" applyFill="1" applyBorder="1" applyAlignment="1">
      <alignment vertical="center"/>
      <protection/>
    </xf>
    <xf numFmtId="0" fontId="31" fillId="0" borderId="22" xfId="83" applyFont="1" applyFill="1" applyBorder="1" applyAlignment="1">
      <alignment horizontal="center" vertical="center"/>
      <protection/>
    </xf>
    <xf numFmtId="0" fontId="31" fillId="0" borderId="22" xfId="77" applyFont="1" applyFill="1" applyBorder="1" applyAlignment="1">
      <alignment vertical="center"/>
      <protection/>
    </xf>
    <xf numFmtId="0" fontId="31" fillId="0" borderId="22" xfId="77" applyFont="1" applyFill="1" applyBorder="1" applyAlignment="1">
      <alignment horizontal="center" vertical="center"/>
      <protection/>
    </xf>
    <xf numFmtId="0" fontId="31" fillId="0" borderId="22" xfId="0" applyFont="1" applyFill="1" applyBorder="1" applyAlignment="1">
      <alignment horizontal="left" vertical="center"/>
    </xf>
    <xf numFmtId="14" fontId="31" fillId="0" borderId="22" xfId="81" applyNumberFormat="1" applyFont="1" applyFill="1" applyBorder="1" applyAlignment="1">
      <alignment vertical="center"/>
      <protection/>
    </xf>
    <xf numFmtId="0" fontId="31" fillId="0" borderId="22" xfId="81" applyFont="1" applyFill="1" applyBorder="1" applyAlignment="1">
      <alignment horizontal="left" vertical="center"/>
      <protection/>
    </xf>
    <xf numFmtId="0" fontId="31" fillId="0" borderId="22" xfId="81" applyFont="1" applyFill="1" applyBorder="1" applyAlignment="1">
      <alignment vertical="center"/>
      <protection/>
    </xf>
    <xf numFmtId="0" fontId="31" fillId="0" borderId="26" xfId="0" applyFont="1" applyFill="1" applyBorder="1" applyAlignment="1">
      <alignment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6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14" xfId="77"/>
    <cellStyle name="Normale 2" xfId="78"/>
    <cellStyle name="Normale 2 2" xfId="79"/>
    <cellStyle name="Normale 3" xfId="80"/>
    <cellStyle name="Normale 3 2" xfId="81"/>
    <cellStyle name="Normale 4" xfId="82"/>
    <cellStyle name="Normale_decathlon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7" t="s">
        <v>100</v>
      </c>
      <c r="B1" s="28"/>
      <c r="C1" s="28"/>
      <c r="D1" s="28"/>
      <c r="E1" s="28"/>
      <c r="F1" s="28"/>
      <c r="G1" s="28"/>
      <c r="H1" s="28"/>
      <c r="I1" s="29"/>
    </row>
    <row r="2" spans="1:9" ht="24" customHeight="1">
      <c r="A2" s="30" t="s">
        <v>101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33" t="s">
        <v>442</v>
      </c>
      <c r="B3" s="34"/>
      <c r="C3" s="34"/>
      <c r="D3" s="34"/>
      <c r="E3" s="34"/>
      <c r="F3" s="34"/>
      <c r="G3" s="34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9">
        <v>1</v>
      </c>
      <c r="B5" s="40" t="s">
        <v>102</v>
      </c>
      <c r="C5" s="40" t="s">
        <v>103</v>
      </c>
      <c r="D5" s="19">
        <v>1983</v>
      </c>
      <c r="E5" s="40" t="s">
        <v>104</v>
      </c>
      <c r="F5" s="52">
        <v>0.02388888888888889</v>
      </c>
      <c r="G5" s="19" t="str">
        <f>TEXT(INT((HOUR(F5)*3600+MINUTE(F5)*60+SECOND(F5))/$I$3/60),"0")&amp;"."&amp;TEXT(MOD((HOUR(F5)*3600+MINUTE(F5)*60+SECOND(F5))/$I$3,60),"00")&amp;"/km"</f>
        <v>3.26/km</v>
      </c>
      <c r="H5" s="22">
        <f>F5-$F$5</f>
        <v>0</v>
      </c>
      <c r="I5" s="22">
        <f>F5-INDEX($F$5:$F$263,MATCH(D5,$D$5:$D$263,0))</f>
        <v>0</v>
      </c>
    </row>
    <row r="6" spans="1:9" s="10" customFormat="1" ht="15" customHeight="1">
      <c r="A6" s="15">
        <v>2</v>
      </c>
      <c r="B6" s="41" t="s">
        <v>93</v>
      </c>
      <c r="C6" s="41" t="s">
        <v>13</v>
      </c>
      <c r="D6" s="15">
        <v>1978</v>
      </c>
      <c r="E6" s="41" t="s">
        <v>105</v>
      </c>
      <c r="F6" s="53">
        <v>0.024988425925925928</v>
      </c>
      <c r="G6" s="15" t="str">
        <f aca="true" t="shared" si="0" ref="G6:G21">TEXT(INT((HOUR(F6)*3600+MINUTE(F6)*60+SECOND(F6))/$I$3/60),"0")&amp;"."&amp;TEXT(MOD((HOUR(F6)*3600+MINUTE(F6)*60+SECOND(F6))/$I$3,60),"00")&amp;"/km"</f>
        <v>3.36/km</v>
      </c>
      <c r="H6" s="23">
        <f aca="true" t="shared" si="1" ref="H6:H21">F6-$F$5</f>
        <v>0.0010995370370370378</v>
      </c>
      <c r="I6" s="23">
        <f>F6-INDEX($F$5:$F$263,MATCH(D6,$D$5:$D$263,0))</f>
        <v>0</v>
      </c>
    </row>
    <row r="7" spans="1:9" s="10" customFormat="1" ht="15" customHeight="1">
      <c r="A7" s="15">
        <v>3</v>
      </c>
      <c r="B7" s="41" t="s">
        <v>106</v>
      </c>
      <c r="C7" s="41" t="s">
        <v>23</v>
      </c>
      <c r="D7" s="15">
        <v>1975</v>
      </c>
      <c r="E7" s="41" t="s">
        <v>107</v>
      </c>
      <c r="F7" s="53">
        <v>0.025520833333333336</v>
      </c>
      <c r="G7" s="15" t="str">
        <f t="shared" si="0"/>
        <v>3.41/km</v>
      </c>
      <c r="H7" s="23">
        <f t="shared" si="1"/>
        <v>0.0016319444444444463</v>
      </c>
      <c r="I7" s="23">
        <f>F7-INDEX($F$5:$F$263,MATCH(D7,$D$5:$D$263,0))</f>
        <v>0</v>
      </c>
    </row>
    <row r="8" spans="1:9" s="10" customFormat="1" ht="15" customHeight="1">
      <c r="A8" s="15">
        <v>4</v>
      </c>
      <c r="B8" s="42" t="s">
        <v>108</v>
      </c>
      <c r="C8" s="42" t="s">
        <v>109</v>
      </c>
      <c r="D8" s="15">
        <v>1975</v>
      </c>
      <c r="E8" s="41" t="s">
        <v>110</v>
      </c>
      <c r="F8" s="53">
        <v>0.025983796296296297</v>
      </c>
      <c r="G8" s="15" t="str">
        <f t="shared" si="0"/>
        <v>3.45/km</v>
      </c>
      <c r="H8" s="23">
        <f t="shared" si="1"/>
        <v>0.0020949074074074064</v>
      </c>
      <c r="I8" s="23">
        <f>F8-INDEX($F$5:$F$263,MATCH(D8,$D$5:$D$263,0))</f>
        <v>0.00046296296296296016</v>
      </c>
    </row>
    <row r="9" spans="1:9" s="10" customFormat="1" ht="15" customHeight="1">
      <c r="A9" s="15">
        <v>5</v>
      </c>
      <c r="B9" s="41" t="s">
        <v>111</v>
      </c>
      <c r="C9" s="41" t="s">
        <v>23</v>
      </c>
      <c r="D9" s="15">
        <v>1966</v>
      </c>
      <c r="E9" s="41" t="s">
        <v>112</v>
      </c>
      <c r="F9" s="53">
        <v>0.02638888888888889</v>
      </c>
      <c r="G9" s="15" t="str">
        <f t="shared" si="0"/>
        <v>3.48/km</v>
      </c>
      <c r="H9" s="23">
        <f t="shared" si="1"/>
        <v>0.0024999999999999988</v>
      </c>
      <c r="I9" s="23">
        <f>F9-INDEX($F$5:$F$263,MATCH(D9,$D$5:$D$263,0))</f>
        <v>0</v>
      </c>
    </row>
    <row r="10" spans="1:9" s="10" customFormat="1" ht="15" customHeight="1">
      <c r="A10" s="15">
        <v>6</v>
      </c>
      <c r="B10" s="41" t="s">
        <v>113</v>
      </c>
      <c r="C10" s="41" t="s">
        <v>67</v>
      </c>
      <c r="D10" s="15">
        <v>1974</v>
      </c>
      <c r="E10" s="41" t="s">
        <v>114</v>
      </c>
      <c r="F10" s="53">
        <v>0.026736111111111113</v>
      </c>
      <c r="G10" s="15" t="str">
        <f t="shared" si="0"/>
        <v>3.51/km</v>
      </c>
      <c r="H10" s="23">
        <f t="shared" si="1"/>
        <v>0.002847222222222223</v>
      </c>
      <c r="I10" s="23">
        <f>F10-INDEX($F$5:$F$263,MATCH(D10,$D$5:$D$263,0))</f>
        <v>0</v>
      </c>
    </row>
    <row r="11" spans="1:9" s="10" customFormat="1" ht="15" customHeight="1">
      <c r="A11" s="15">
        <v>7</v>
      </c>
      <c r="B11" s="42" t="s">
        <v>115</v>
      </c>
      <c r="C11" s="42" t="s">
        <v>79</v>
      </c>
      <c r="D11" s="15">
        <v>1963</v>
      </c>
      <c r="E11" s="41" t="s">
        <v>110</v>
      </c>
      <c r="F11" s="53">
        <v>0.02710648148148148</v>
      </c>
      <c r="G11" s="15" t="str">
        <f t="shared" si="0"/>
        <v>3.54/km</v>
      </c>
      <c r="H11" s="23">
        <f t="shared" si="1"/>
        <v>0.0032175925925925913</v>
      </c>
      <c r="I11" s="23">
        <f>F11-INDEX($F$5:$F$263,MATCH(D11,$D$5:$D$263,0))</f>
        <v>0</v>
      </c>
    </row>
    <row r="12" spans="1:9" s="10" customFormat="1" ht="15" customHeight="1">
      <c r="A12" s="15">
        <v>8</v>
      </c>
      <c r="B12" s="41" t="s">
        <v>116</v>
      </c>
      <c r="C12" s="41" t="s">
        <v>117</v>
      </c>
      <c r="D12" s="15" t="s">
        <v>441</v>
      </c>
      <c r="E12" s="41" t="s">
        <v>118</v>
      </c>
      <c r="F12" s="53">
        <v>0.027129629629629632</v>
      </c>
      <c r="G12" s="15" t="str">
        <f t="shared" si="0"/>
        <v>3.54/km</v>
      </c>
      <c r="H12" s="23">
        <f t="shared" si="1"/>
        <v>0.003240740740740742</v>
      </c>
      <c r="I12" s="23">
        <f>F12-INDEX($F$5:$F$263,MATCH(D12,$D$5:$D$263,0))</f>
        <v>0</v>
      </c>
    </row>
    <row r="13" spans="1:9" s="10" customFormat="1" ht="15" customHeight="1">
      <c r="A13" s="15">
        <v>9</v>
      </c>
      <c r="B13" s="43" t="s">
        <v>119</v>
      </c>
      <c r="C13" s="43" t="s">
        <v>120</v>
      </c>
      <c r="D13" s="44" t="s">
        <v>121</v>
      </c>
      <c r="E13" s="41" t="s">
        <v>122</v>
      </c>
      <c r="F13" s="53">
        <v>0.027233796296296298</v>
      </c>
      <c r="G13" s="15" t="str">
        <f t="shared" si="0"/>
        <v>3.55/km</v>
      </c>
      <c r="H13" s="23">
        <f t="shared" si="1"/>
        <v>0.0033449074074074076</v>
      </c>
      <c r="I13" s="23">
        <f>F13-INDEX($F$5:$F$263,MATCH(D13,$D$5:$D$263,0))</f>
        <v>0</v>
      </c>
    </row>
    <row r="14" spans="1:9" s="10" customFormat="1" ht="15" customHeight="1">
      <c r="A14" s="15">
        <v>10</v>
      </c>
      <c r="B14" s="41" t="s">
        <v>70</v>
      </c>
      <c r="C14" s="41" t="s">
        <v>12</v>
      </c>
      <c r="D14" s="15" t="s">
        <v>441</v>
      </c>
      <c r="E14" s="41" t="s">
        <v>216</v>
      </c>
      <c r="F14" s="53">
        <v>0.027256944444444445</v>
      </c>
      <c r="G14" s="15" t="str">
        <f t="shared" si="0"/>
        <v>3.56/km</v>
      </c>
      <c r="H14" s="23">
        <f t="shared" si="1"/>
        <v>0.0033680555555555547</v>
      </c>
      <c r="I14" s="23">
        <f>F14-INDEX($F$5:$F$263,MATCH(D14,$D$5:$D$263,0))</f>
        <v>0.00012731481481481274</v>
      </c>
    </row>
    <row r="15" spans="1:9" s="10" customFormat="1" ht="15" customHeight="1">
      <c r="A15" s="15">
        <v>11</v>
      </c>
      <c r="B15" s="43" t="s">
        <v>123</v>
      </c>
      <c r="C15" s="43" t="s">
        <v>24</v>
      </c>
      <c r="D15" s="44" t="s">
        <v>124</v>
      </c>
      <c r="E15" s="41" t="s">
        <v>122</v>
      </c>
      <c r="F15" s="53">
        <v>0.027384259259259257</v>
      </c>
      <c r="G15" s="15" t="str">
        <f t="shared" si="0"/>
        <v>3.57/km</v>
      </c>
      <c r="H15" s="23">
        <f t="shared" si="1"/>
        <v>0.0034953703703703674</v>
      </c>
      <c r="I15" s="23">
        <f>F15-INDEX($F$5:$F$263,MATCH(D15,$D$5:$D$263,0))</f>
        <v>0</v>
      </c>
    </row>
    <row r="16" spans="1:9" s="10" customFormat="1" ht="15" customHeight="1">
      <c r="A16" s="15">
        <v>12</v>
      </c>
      <c r="B16" s="41" t="s">
        <v>125</v>
      </c>
      <c r="C16" s="41" t="s">
        <v>61</v>
      </c>
      <c r="D16" s="15">
        <v>1998</v>
      </c>
      <c r="E16" s="41" t="s">
        <v>126</v>
      </c>
      <c r="F16" s="53">
        <v>0.027430555555555555</v>
      </c>
      <c r="G16" s="15" t="str">
        <f t="shared" si="0"/>
        <v>3.57/km</v>
      </c>
      <c r="H16" s="23">
        <f t="shared" si="1"/>
        <v>0.003541666666666665</v>
      </c>
      <c r="I16" s="23">
        <f>F16-INDEX($F$5:$F$263,MATCH(D16,$D$5:$D$263,0))</f>
        <v>0</v>
      </c>
    </row>
    <row r="17" spans="1:9" s="10" customFormat="1" ht="15" customHeight="1">
      <c r="A17" s="15">
        <v>13</v>
      </c>
      <c r="B17" s="41" t="s">
        <v>88</v>
      </c>
      <c r="C17" s="41" t="s">
        <v>70</v>
      </c>
      <c r="D17" s="15">
        <v>1973</v>
      </c>
      <c r="E17" s="41" t="s">
        <v>127</v>
      </c>
      <c r="F17" s="53">
        <v>0.027476851851851853</v>
      </c>
      <c r="G17" s="15" t="str">
        <f t="shared" si="0"/>
        <v>3.57/km</v>
      </c>
      <c r="H17" s="23">
        <f t="shared" si="1"/>
        <v>0.003587962962962963</v>
      </c>
      <c r="I17" s="23">
        <f>F17-INDEX($F$5:$F$263,MATCH(D17,$D$5:$D$263,0))</f>
        <v>0</v>
      </c>
    </row>
    <row r="18" spans="1:9" s="10" customFormat="1" ht="15" customHeight="1">
      <c r="A18" s="15">
        <v>14</v>
      </c>
      <c r="B18" s="45" t="s">
        <v>128</v>
      </c>
      <c r="C18" s="45" t="s">
        <v>13</v>
      </c>
      <c r="D18" s="46">
        <v>1961</v>
      </c>
      <c r="E18" s="41" t="s">
        <v>122</v>
      </c>
      <c r="F18" s="53">
        <v>0.027523148148148147</v>
      </c>
      <c r="G18" s="15" t="str">
        <f t="shared" si="0"/>
        <v>3.58/km</v>
      </c>
      <c r="H18" s="23">
        <f t="shared" si="1"/>
        <v>0.0036342592592592572</v>
      </c>
      <c r="I18" s="23">
        <f>F18-INDEX($F$5:$F$263,MATCH(D18,$D$5:$D$263,0))</f>
        <v>0</v>
      </c>
    </row>
    <row r="19" spans="1:9" s="10" customFormat="1" ht="15" customHeight="1">
      <c r="A19" s="15">
        <v>15</v>
      </c>
      <c r="B19" s="41" t="s">
        <v>129</v>
      </c>
      <c r="C19" s="41" t="s">
        <v>130</v>
      </c>
      <c r="D19" s="15">
        <v>1973</v>
      </c>
      <c r="E19" s="41" t="s">
        <v>110</v>
      </c>
      <c r="F19" s="53">
        <v>0.027557870370370368</v>
      </c>
      <c r="G19" s="15" t="str">
        <f t="shared" si="0"/>
        <v>3.58/km</v>
      </c>
      <c r="H19" s="23">
        <f t="shared" si="1"/>
        <v>0.003668981481481478</v>
      </c>
      <c r="I19" s="23">
        <f>F19-INDEX($F$5:$F$263,MATCH(D19,$D$5:$D$263,0))</f>
        <v>8.101851851851499E-05</v>
      </c>
    </row>
    <row r="20" spans="1:9" s="10" customFormat="1" ht="15" customHeight="1">
      <c r="A20" s="15">
        <v>16</v>
      </c>
      <c r="B20" s="41" t="s">
        <v>131</v>
      </c>
      <c r="C20" s="41" t="s">
        <v>132</v>
      </c>
      <c r="D20" s="15">
        <v>1978</v>
      </c>
      <c r="E20" s="41" t="s">
        <v>133</v>
      </c>
      <c r="F20" s="53">
        <v>0.02758101851851852</v>
      </c>
      <c r="G20" s="15" t="str">
        <f t="shared" si="0"/>
        <v>3.58/km</v>
      </c>
      <c r="H20" s="23">
        <f t="shared" si="1"/>
        <v>0.0036921296296296285</v>
      </c>
      <c r="I20" s="23">
        <f>F20-INDEX($F$5:$F$263,MATCH(D20,$D$5:$D$263,0))</f>
        <v>0.002592592592592591</v>
      </c>
    </row>
    <row r="21" spans="1:9" ht="15" customHeight="1">
      <c r="A21" s="15">
        <v>17</v>
      </c>
      <c r="B21" s="41" t="s">
        <v>134</v>
      </c>
      <c r="C21" s="41" t="s">
        <v>32</v>
      </c>
      <c r="D21" s="15">
        <v>1977</v>
      </c>
      <c r="E21" s="41" t="s">
        <v>135</v>
      </c>
      <c r="F21" s="53">
        <v>0.027719907407407405</v>
      </c>
      <c r="G21" s="15" t="str">
        <f t="shared" si="0"/>
        <v>3.60/km</v>
      </c>
      <c r="H21" s="23">
        <f t="shared" si="1"/>
        <v>0.003831018518518515</v>
      </c>
      <c r="I21" s="23">
        <f>F21-INDEX($F$5:$F$263,MATCH(D21,$D$5:$D$263,0))</f>
        <v>0</v>
      </c>
    </row>
    <row r="22" spans="1:9" ht="15" customHeight="1">
      <c r="A22" s="15">
        <v>18</v>
      </c>
      <c r="B22" s="41" t="s">
        <v>136</v>
      </c>
      <c r="C22" s="41" t="s">
        <v>51</v>
      </c>
      <c r="D22" s="15">
        <v>1981</v>
      </c>
      <c r="E22" s="41" t="s">
        <v>137</v>
      </c>
      <c r="F22" s="53">
        <v>0.02773148148148148</v>
      </c>
      <c r="G22" s="15" t="str">
        <f aca="true" t="shared" si="2" ref="G22:G32">TEXT(INT((HOUR(F22)*3600+MINUTE(F22)*60+SECOND(F22))/$I$3/60),"0")&amp;"."&amp;TEXT(MOD((HOUR(F22)*3600+MINUTE(F22)*60+SECOND(F22))/$I$3,60),"00")&amp;"/km"</f>
        <v>3.60/km</v>
      </c>
      <c r="H22" s="23">
        <f aca="true" t="shared" si="3" ref="H22:H32">F22-$F$5</f>
        <v>0.0038425925925925884</v>
      </c>
      <c r="I22" s="23">
        <f>F22-INDEX($F$5:$F$263,MATCH(D22,$D$5:$D$263,0))</f>
        <v>0</v>
      </c>
    </row>
    <row r="23" spans="1:9" ht="15" customHeight="1">
      <c r="A23" s="15">
        <v>19</v>
      </c>
      <c r="B23" s="41" t="s">
        <v>138</v>
      </c>
      <c r="C23" s="41" t="s">
        <v>139</v>
      </c>
      <c r="D23" s="15">
        <v>1970</v>
      </c>
      <c r="E23" s="41" t="s">
        <v>140</v>
      </c>
      <c r="F23" s="53">
        <v>0.027777777777777776</v>
      </c>
      <c r="G23" s="15" t="str">
        <f t="shared" si="2"/>
        <v>4.00/km</v>
      </c>
      <c r="H23" s="23">
        <f t="shared" si="3"/>
        <v>0.003888888888888886</v>
      </c>
      <c r="I23" s="23">
        <f>F23-INDEX($F$5:$F$263,MATCH(D23,$D$5:$D$263,0))</f>
        <v>0</v>
      </c>
    </row>
    <row r="24" spans="1:9" ht="15" customHeight="1">
      <c r="A24" s="15">
        <v>20</v>
      </c>
      <c r="B24" s="41" t="s">
        <v>141</v>
      </c>
      <c r="C24" s="41" t="s">
        <v>20</v>
      </c>
      <c r="D24" s="15">
        <v>1982</v>
      </c>
      <c r="E24" s="41" t="s">
        <v>142</v>
      </c>
      <c r="F24" s="53">
        <v>0.027789351851851853</v>
      </c>
      <c r="G24" s="15" t="str">
        <f t="shared" si="2"/>
        <v>4.00/km</v>
      </c>
      <c r="H24" s="23">
        <f t="shared" si="3"/>
        <v>0.003900462962962963</v>
      </c>
      <c r="I24" s="23">
        <f>F24-INDEX($F$5:$F$263,MATCH(D24,$D$5:$D$263,0))</f>
        <v>0</v>
      </c>
    </row>
    <row r="25" spans="1:9" ht="15" customHeight="1">
      <c r="A25" s="15">
        <v>21</v>
      </c>
      <c r="B25" s="41" t="s">
        <v>143</v>
      </c>
      <c r="C25" s="41" t="s">
        <v>46</v>
      </c>
      <c r="D25" s="15">
        <v>1962</v>
      </c>
      <c r="E25" s="41" t="s">
        <v>144</v>
      </c>
      <c r="F25" s="53">
        <v>0.02784722222222222</v>
      </c>
      <c r="G25" s="15" t="str">
        <f t="shared" si="2"/>
        <v>4.01/km</v>
      </c>
      <c r="H25" s="23">
        <f t="shared" si="3"/>
        <v>0.003958333333333331</v>
      </c>
      <c r="I25" s="23">
        <f>F25-INDEX($F$5:$F$263,MATCH(D25,$D$5:$D$263,0))</f>
        <v>0</v>
      </c>
    </row>
    <row r="26" spans="1:9" ht="15" customHeight="1">
      <c r="A26" s="15">
        <v>22</v>
      </c>
      <c r="B26" s="41" t="s">
        <v>145</v>
      </c>
      <c r="C26" s="41" t="s">
        <v>27</v>
      </c>
      <c r="D26" s="15">
        <v>1970</v>
      </c>
      <c r="E26" s="41" t="s">
        <v>146</v>
      </c>
      <c r="F26" s="53">
        <v>0.027905092592592592</v>
      </c>
      <c r="G26" s="15" t="str">
        <f t="shared" si="2"/>
        <v>4.01/km</v>
      </c>
      <c r="H26" s="23">
        <f t="shared" si="3"/>
        <v>0.004016203703703702</v>
      </c>
      <c r="I26" s="23">
        <f>F26-INDEX($F$5:$F$263,MATCH(D26,$D$5:$D$263,0))</f>
        <v>0.0001273148148148162</v>
      </c>
    </row>
    <row r="27" spans="1:9" ht="15" customHeight="1">
      <c r="A27" s="15">
        <v>23</v>
      </c>
      <c r="B27" s="41" t="s">
        <v>147</v>
      </c>
      <c r="C27" s="41" t="s">
        <v>148</v>
      </c>
      <c r="D27" s="15">
        <v>1991</v>
      </c>
      <c r="E27" s="41" t="s">
        <v>149</v>
      </c>
      <c r="F27" s="53">
        <v>0.028055555555555556</v>
      </c>
      <c r="G27" s="15" t="str">
        <f t="shared" si="2"/>
        <v>4.02/km</v>
      </c>
      <c r="H27" s="23">
        <f t="shared" si="3"/>
        <v>0.004166666666666666</v>
      </c>
      <c r="I27" s="23">
        <f>F27-INDEX($F$5:$F$263,MATCH(D27,$D$5:$D$263,0))</f>
        <v>0</v>
      </c>
    </row>
    <row r="28" spans="1:9" ht="15" customHeight="1">
      <c r="A28" s="15">
        <v>24</v>
      </c>
      <c r="B28" s="41" t="s">
        <v>150</v>
      </c>
      <c r="C28" s="41" t="s">
        <v>74</v>
      </c>
      <c r="D28" s="15">
        <v>1971</v>
      </c>
      <c r="E28" s="41" t="s">
        <v>151</v>
      </c>
      <c r="F28" s="53">
        <v>0.028067129629629626</v>
      </c>
      <c r="G28" s="15" t="str">
        <f t="shared" si="2"/>
        <v>4.03/km</v>
      </c>
      <c r="H28" s="23">
        <f t="shared" si="3"/>
        <v>0.004178240740740736</v>
      </c>
      <c r="I28" s="23">
        <f>F28-INDEX($F$5:$F$263,MATCH(D28,$D$5:$D$263,0))</f>
        <v>0</v>
      </c>
    </row>
    <row r="29" spans="1:9" ht="15" customHeight="1">
      <c r="A29" s="15">
        <v>25</v>
      </c>
      <c r="B29" s="42" t="s">
        <v>152</v>
      </c>
      <c r="C29" s="42" t="s">
        <v>25</v>
      </c>
      <c r="D29" s="15">
        <v>1965</v>
      </c>
      <c r="E29" s="41" t="s">
        <v>110</v>
      </c>
      <c r="F29" s="53">
        <v>0.02809027777777778</v>
      </c>
      <c r="G29" s="15" t="str">
        <f t="shared" si="2"/>
        <v>4.03/km</v>
      </c>
      <c r="H29" s="23">
        <f t="shared" si="3"/>
        <v>0.00420138888888889</v>
      </c>
      <c r="I29" s="23">
        <f>F29-INDEX($F$5:$F$263,MATCH(D29,$D$5:$D$263,0))</f>
        <v>0</v>
      </c>
    </row>
    <row r="30" spans="1:9" ht="15" customHeight="1">
      <c r="A30" s="15">
        <v>26</v>
      </c>
      <c r="B30" s="41" t="s">
        <v>153</v>
      </c>
      <c r="C30" s="41" t="s">
        <v>27</v>
      </c>
      <c r="D30" s="15">
        <v>1964</v>
      </c>
      <c r="E30" s="41" t="s">
        <v>105</v>
      </c>
      <c r="F30" s="53">
        <v>0.028275462962962964</v>
      </c>
      <c r="G30" s="15" t="str">
        <f t="shared" si="2"/>
        <v>4.04/km</v>
      </c>
      <c r="H30" s="23">
        <f t="shared" si="3"/>
        <v>0.004386574074074074</v>
      </c>
      <c r="I30" s="23">
        <f>F30-INDEX($F$5:$F$263,MATCH(D30,$D$5:$D$263,0))</f>
        <v>0</v>
      </c>
    </row>
    <row r="31" spans="1:9" ht="15" customHeight="1">
      <c r="A31" s="15">
        <v>27</v>
      </c>
      <c r="B31" s="41" t="s">
        <v>154</v>
      </c>
      <c r="C31" s="41" t="s">
        <v>155</v>
      </c>
      <c r="D31" s="15">
        <v>1966</v>
      </c>
      <c r="E31" s="41" t="s">
        <v>135</v>
      </c>
      <c r="F31" s="53">
        <v>0.02829861111111111</v>
      </c>
      <c r="G31" s="15" t="str">
        <f t="shared" si="2"/>
        <v>4.05/km</v>
      </c>
      <c r="H31" s="23">
        <f t="shared" si="3"/>
        <v>0.004409722222222221</v>
      </c>
      <c r="I31" s="23">
        <f>F31-INDEX($F$5:$F$263,MATCH(D31,$D$5:$D$263,0))</f>
        <v>0.0019097222222222224</v>
      </c>
    </row>
    <row r="32" spans="1:9" ht="15" customHeight="1">
      <c r="A32" s="15">
        <v>28</v>
      </c>
      <c r="B32" s="41" t="s">
        <v>156</v>
      </c>
      <c r="C32" s="41" t="s">
        <v>20</v>
      </c>
      <c r="D32" s="15">
        <v>1973</v>
      </c>
      <c r="E32" s="41" t="s">
        <v>157</v>
      </c>
      <c r="F32" s="53">
        <v>0.028425925925925924</v>
      </c>
      <c r="G32" s="15" t="str">
        <f t="shared" si="2"/>
        <v>4.06/km</v>
      </c>
      <c r="H32" s="23">
        <f t="shared" si="3"/>
        <v>0.004537037037037034</v>
      </c>
      <c r="I32" s="23">
        <f>F32-INDEX($F$5:$F$263,MATCH(D32,$D$5:$D$263,0))</f>
        <v>0.0009490740740740709</v>
      </c>
    </row>
    <row r="33" spans="1:9" ht="15" customHeight="1">
      <c r="A33" s="15">
        <v>29</v>
      </c>
      <c r="B33" s="41" t="s">
        <v>158</v>
      </c>
      <c r="C33" s="41" t="s">
        <v>34</v>
      </c>
      <c r="D33" s="15">
        <v>1979</v>
      </c>
      <c r="E33" s="41" t="s">
        <v>159</v>
      </c>
      <c r="F33" s="53">
        <v>0.02847222222222222</v>
      </c>
      <c r="G33" s="15" t="str">
        <f aca="true" t="shared" si="4" ref="G33:G38">TEXT(INT((HOUR(F33)*3600+MINUTE(F33)*60+SECOND(F33))/$I$3/60),"0")&amp;"."&amp;TEXT(MOD((HOUR(F33)*3600+MINUTE(F33)*60+SECOND(F33))/$I$3,60),"00")&amp;"/km"</f>
        <v>4.06/km</v>
      </c>
      <c r="H33" s="23">
        <f aca="true" t="shared" si="5" ref="H33:H38">F33-$F$5</f>
        <v>0.004583333333333332</v>
      </c>
      <c r="I33" s="23">
        <f>F33-INDEX($F$5:$F$263,MATCH(D33,$D$5:$D$263,0))</f>
        <v>0</v>
      </c>
    </row>
    <row r="34" spans="1:9" ht="15" customHeight="1">
      <c r="A34" s="15">
        <v>30</v>
      </c>
      <c r="B34" s="41" t="s">
        <v>160</v>
      </c>
      <c r="C34" s="41" t="s">
        <v>59</v>
      </c>
      <c r="D34" s="15">
        <v>1981</v>
      </c>
      <c r="E34" s="41" t="s">
        <v>157</v>
      </c>
      <c r="F34" s="53">
        <v>0.028483796296296295</v>
      </c>
      <c r="G34" s="15" t="str">
        <f t="shared" si="4"/>
        <v>4.06/km</v>
      </c>
      <c r="H34" s="23">
        <f t="shared" si="5"/>
        <v>0.004594907407407405</v>
      </c>
      <c r="I34" s="23">
        <f>F34-INDEX($F$5:$F$263,MATCH(D34,$D$5:$D$263,0))</f>
        <v>0.0007523148148148168</v>
      </c>
    </row>
    <row r="35" spans="1:9" ht="15" customHeight="1">
      <c r="A35" s="15">
        <v>31</v>
      </c>
      <c r="B35" s="41" t="s">
        <v>161</v>
      </c>
      <c r="C35" s="41" t="s">
        <v>31</v>
      </c>
      <c r="D35" s="15">
        <v>1984</v>
      </c>
      <c r="E35" s="41" t="s">
        <v>127</v>
      </c>
      <c r="F35" s="53">
        <v>0.028645833333333332</v>
      </c>
      <c r="G35" s="15" t="str">
        <f t="shared" si="4"/>
        <v>4.08/km</v>
      </c>
      <c r="H35" s="23">
        <f t="shared" si="5"/>
        <v>0.004756944444444442</v>
      </c>
      <c r="I35" s="23">
        <f>F35-INDEX($F$5:$F$263,MATCH(D35,$D$5:$D$263,0))</f>
        <v>0</v>
      </c>
    </row>
    <row r="36" spans="1:9" ht="15" customHeight="1">
      <c r="A36" s="15">
        <v>32</v>
      </c>
      <c r="B36" s="47" t="s">
        <v>162</v>
      </c>
      <c r="C36" s="47" t="s">
        <v>163</v>
      </c>
      <c r="D36" s="15">
        <v>1971</v>
      </c>
      <c r="E36" s="41" t="s">
        <v>164</v>
      </c>
      <c r="F36" s="53">
        <v>0.028703703703703703</v>
      </c>
      <c r="G36" s="15" t="str">
        <f t="shared" si="4"/>
        <v>4.08/km</v>
      </c>
      <c r="H36" s="23">
        <f t="shared" si="5"/>
        <v>0.0048148148148148134</v>
      </c>
      <c r="I36" s="23">
        <f>F36-INDEX($F$5:$F$263,MATCH(D36,$D$5:$D$263,0))</f>
        <v>0.0006365740740740776</v>
      </c>
    </row>
    <row r="37" spans="1:9" ht="15" customHeight="1">
      <c r="A37" s="15">
        <v>33</v>
      </c>
      <c r="B37" s="42" t="s">
        <v>165</v>
      </c>
      <c r="C37" s="42" t="s">
        <v>17</v>
      </c>
      <c r="D37" s="15">
        <v>1967</v>
      </c>
      <c r="E37" s="41" t="s">
        <v>110</v>
      </c>
      <c r="F37" s="53">
        <v>0.028761574074074075</v>
      </c>
      <c r="G37" s="15" t="str">
        <f t="shared" si="4"/>
        <v>4.09/km</v>
      </c>
      <c r="H37" s="23">
        <f t="shared" si="5"/>
        <v>0.004872685185185185</v>
      </c>
      <c r="I37" s="23">
        <f>F37-INDEX($F$5:$F$263,MATCH(D37,$D$5:$D$263,0))</f>
        <v>0</v>
      </c>
    </row>
    <row r="38" spans="1:9" ht="15" customHeight="1">
      <c r="A38" s="15">
        <v>34</v>
      </c>
      <c r="B38" s="41" t="s">
        <v>166</v>
      </c>
      <c r="C38" s="41" t="s">
        <v>27</v>
      </c>
      <c r="D38" s="15">
        <v>1968</v>
      </c>
      <c r="E38" s="41" t="s">
        <v>216</v>
      </c>
      <c r="F38" s="53">
        <v>0.028807870370370373</v>
      </c>
      <c r="G38" s="15" t="str">
        <f t="shared" si="4"/>
        <v>4.09/km</v>
      </c>
      <c r="H38" s="23">
        <f t="shared" si="5"/>
        <v>0.0049189814814814825</v>
      </c>
      <c r="I38" s="23">
        <f>F38-INDEX($F$5:$F$263,MATCH(D38,$D$5:$D$263,0))</f>
        <v>0</v>
      </c>
    </row>
    <row r="39" spans="1:9" ht="15" customHeight="1">
      <c r="A39" s="15">
        <v>35</v>
      </c>
      <c r="B39" s="43" t="s">
        <v>167</v>
      </c>
      <c r="C39" s="43" t="s">
        <v>91</v>
      </c>
      <c r="D39" s="44" t="s">
        <v>168</v>
      </c>
      <c r="E39" s="41" t="s">
        <v>122</v>
      </c>
      <c r="F39" s="53">
        <v>0.028819444444444443</v>
      </c>
      <c r="G39" s="15" t="str">
        <f aca="true" t="shared" si="6" ref="G39:G44">TEXT(INT((HOUR(F39)*3600+MINUTE(F39)*60+SECOND(F39))/$I$3/60),"0")&amp;"."&amp;TEXT(MOD((HOUR(F39)*3600+MINUTE(F39)*60+SECOND(F39))/$I$3,60),"00")&amp;"/km"</f>
        <v>4.09/km</v>
      </c>
      <c r="H39" s="23">
        <f aca="true" t="shared" si="7" ref="H39:H44">F39-$F$5</f>
        <v>0.004930555555555553</v>
      </c>
      <c r="I39" s="23">
        <f>F39-INDEX($F$5:$F$263,MATCH(D39,$D$5:$D$263,0))</f>
        <v>0</v>
      </c>
    </row>
    <row r="40" spans="1:9" ht="15" customHeight="1">
      <c r="A40" s="15">
        <v>36</v>
      </c>
      <c r="B40" s="41" t="s">
        <v>169</v>
      </c>
      <c r="C40" s="41" t="s">
        <v>170</v>
      </c>
      <c r="D40" s="15">
        <v>1974</v>
      </c>
      <c r="E40" s="41" t="s">
        <v>171</v>
      </c>
      <c r="F40" s="53">
        <v>0.028865740740740744</v>
      </c>
      <c r="G40" s="15" t="str">
        <f t="shared" si="6"/>
        <v>4.09/km</v>
      </c>
      <c r="H40" s="23">
        <f t="shared" si="7"/>
        <v>0.004976851851851854</v>
      </c>
      <c r="I40" s="23">
        <f>F40-INDEX($F$5:$F$263,MATCH(D40,$D$5:$D$263,0))</f>
        <v>0.0021296296296296306</v>
      </c>
    </row>
    <row r="41" spans="1:9" ht="15" customHeight="1">
      <c r="A41" s="15">
        <v>37</v>
      </c>
      <c r="B41" s="42" t="s">
        <v>172</v>
      </c>
      <c r="C41" s="42" t="s">
        <v>20</v>
      </c>
      <c r="D41" s="15">
        <v>1956</v>
      </c>
      <c r="E41" s="41" t="s">
        <v>110</v>
      </c>
      <c r="F41" s="53">
        <v>0.029236111111111112</v>
      </c>
      <c r="G41" s="15" t="str">
        <f t="shared" si="6"/>
        <v>4.13/km</v>
      </c>
      <c r="H41" s="23">
        <f t="shared" si="7"/>
        <v>0.005347222222222222</v>
      </c>
      <c r="I41" s="23">
        <f>F41-INDEX($F$5:$F$263,MATCH(D41,$D$5:$D$263,0))</f>
        <v>0</v>
      </c>
    </row>
    <row r="42" spans="1:9" ht="15" customHeight="1">
      <c r="A42" s="15">
        <v>38</v>
      </c>
      <c r="B42" s="45" t="s">
        <v>173</v>
      </c>
      <c r="C42" s="45" t="s">
        <v>82</v>
      </c>
      <c r="D42" s="46">
        <v>1962</v>
      </c>
      <c r="E42" s="41" t="s">
        <v>122</v>
      </c>
      <c r="F42" s="53">
        <v>0.02935185185185185</v>
      </c>
      <c r="G42" s="15" t="str">
        <f t="shared" si="6"/>
        <v>4.14/km</v>
      </c>
      <c r="H42" s="23">
        <f t="shared" si="7"/>
        <v>0.005462962962962961</v>
      </c>
      <c r="I42" s="23">
        <f>F42-INDEX($F$5:$F$263,MATCH(D42,$D$5:$D$263,0))</f>
        <v>0.00150462962962963</v>
      </c>
    </row>
    <row r="43" spans="1:9" ht="15" customHeight="1">
      <c r="A43" s="15">
        <v>39</v>
      </c>
      <c r="B43" s="41" t="s">
        <v>174</v>
      </c>
      <c r="C43" s="41" t="s">
        <v>19</v>
      </c>
      <c r="D43" s="15">
        <v>1965</v>
      </c>
      <c r="E43" s="41" t="s">
        <v>175</v>
      </c>
      <c r="F43" s="53">
        <v>0.02951388888888889</v>
      </c>
      <c r="G43" s="15" t="str">
        <f t="shared" si="6"/>
        <v>4.15/km</v>
      </c>
      <c r="H43" s="23">
        <f t="shared" si="7"/>
        <v>0.0056250000000000015</v>
      </c>
      <c r="I43" s="23">
        <f>F43-INDEX($F$5:$F$263,MATCH(D43,$D$5:$D$263,0))</f>
        <v>0.0014236111111111116</v>
      </c>
    </row>
    <row r="44" spans="1:9" ht="15" customHeight="1">
      <c r="A44" s="15">
        <v>40</v>
      </c>
      <c r="B44" s="41" t="s">
        <v>176</v>
      </c>
      <c r="C44" s="41" t="s">
        <v>22</v>
      </c>
      <c r="D44" s="15">
        <v>1979</v>
      </c>
      <c r="E44" s="41" t="s">
        <v>114</v>
      </c>
      <c r="F44" s="53">
        <v>0.02952546296296296</v>
      </c>
      <c r="G44" s="15" t="str">
        <f t="shared" si="6"/>
        <v>4.15/km</v>
      </c>
      <c r="H44" s="23">
        <f t="shared" si="7"/>
        <v>0.005636574074074072</v>
      </c>
      <c r="I44" s="23">
        <f>F44-INDEX($F$5:$F$263,MATCH(D44,$D$5:$D$263,0))</f>
        <v>0.00105324074074074</v>
      </c>
    </row>
    <row r="45" spans="1:9" ht="15" customHeight="1">
      <c r="A45" s="15">
        <v>41</v>
      </c>
      <c r="B45" s="43" t="s">
        <v>177</v>
      </c>
      <c r="C45" s="43" t="s">
        <v>28</v>
      </c>
      <c r="D45" s="44" t="s">
        <v>178</v>
      </c>
      <c r="E45" s="41" t="s">
        <v>122</v>
      </c>
      <c r="F45" s="53">
        <v>0.029594907407407407</v>
      </c>
      <c r="G45" s="15" t="str">
        <f>TEXT(INT((HOUR(F45)*3600+MINUTE(F45)*60+SECOND(F45))/$I$3/60),"0")&amp;"."&amp;TEXT(MOD((HOUR(F45)*3600+MINUTE(F45)*60+SECOND(F45))/$I$3,60),"00")&amp;"/km"</f>
        <v>4.16/km</v>
      </c>
      <c r="H45" s="23">
        <f>F45-$F$5</f>
        <v>0.0057060185185185165</v>
      </c>
      <c r="I45" s="23">
        <f>F45-INDEX($F$5:$F$263,MATCH(D45,$D$5:$D$263,0))</f>
        <v>0</v>
      </c>
    </row>
    <row r="46" spans="1:9" ht="15" customHeight="1">
      <c r="A46" s="15">
        <v>42</v>
      </c>
      <c r="B46" s="43" t="s">
        <v>179</v>
      </c>
      <c r="C46" s="43" t="s">
        <v>49</v>
      </c>
      <c r="D46" s="44" t="s">
        <v>180</v>
      </c>
      <c r="E46" s="41" t="s">
        <v>122</v>
      </c>
      <c r="F46" s="53">
        <v>0.0296412037037037</v>
      </c>
      <c r="G46" s="15" t="str">
        <f>TEXT(INT((HOUR(F46)*3600+MINUTE(F46)*60+SECOND(F46))/$I$3/60),"0")&amp;"."&amp;TEXT(MOD((HOUR(F46)*3600+MINUTE(F46)*60+SECOND(F46))/$I$3,60),"00")&amp;"/km"</f>
        <v>4.16/km</v>
      </c>
      <c r="H46" s="23">
        <f>F46-$F$5</f>
        <v>0.005752314814814811</v>
      </c>
      <c r="I46" s="23">
        <f>F46-INDEX($F$5:$F$263,MATCH(D46,$D$5:$D$263,0))</f>
        <v>0</v>
      </c>
    </row>
    <row r="47" spans="1:9" ht="15" customHeight="1">
      <c r="A47" s="15">
        <v>43</v>
      </c>
      <c r="B47" s="43" t="s">
        <v>181</v>
      </c>
      <c r="C47" s="43" t="s">
        <v>45</v>
      </c>
      <c r="D47" s="44" t="s">
        <v>182</v>
      </c>
      <c r="E47" s="41" t="s">
        <v>122</v>
      </c>
      <c r="F47" s="53">
        <v>0.029652777777777778</v>
      </c>
      <c r="G47" s="15" t="str">
        <f>TEXT(INT((HOUR(F47)*3600+MINUTE(F47)*60+SECOND(F47))/$I$3/60),"0")&amp;"."&amp;TEXT(MOD((HOUR(F47)*3600+MINUTE(F47)*60+SECOND(F47))/$I$3,60),"00")&amp;"/km"</f>
        <v>4.16/km</v>
      </c>
      <c r="H47" s="23">
        <f>F47-$F$5</f>
        <v>0.005763888888888888</v>
      </c>
      <c r="I47" s="23">
        <f>F47-INDEX($F$5:$F$263,MATCH(D47,$D$5:$D$263,0))</f>
        <v>0</v>
      </c>
    </row>
    <row r="48" spans="1:9" ht="15" customHeight="1">
      <c r="A48" s="15">
        <v>44</v>
      </c>
      <c r="B48" s="41" t="s">
        <v>183</v>
      </c>
      <c r="C48" s="41" t="s">
        <v>17</v>
      </c>
      <c r="D48" s="15">
        <v>1961</v>
      </c>
      <c r="E48" s="41" t="s">
        <v>184</v>
      </c>
      <c r="F48" s="53">
        <v>0.029687500000000002</v>
      </c>
      <c r="G48" s="15" t="str">
        <f>TEXT(INT((HOUR(F48)*3600+MINUTE(F48)*60+SECOND(F48))/$I$3/60),"0")&amp;"."&amp;TEXT(MOD((HOUR(F48)*3600+MINUTE(F48)*60+SECOND(F48))/$I$3,60),"00")&amp;"/km"</f>
        <v>4.17/km</v>
      </c>
      <c r="H48" s="23">
        <f>F48-$F$5</f>
        <v>0.005798611111111112</v>
      </c>
      <c r="I48" s="23">
        <f>F48-INDEX($F$5:$F$263,MATCH(D48,$D$5:$D$263,0))</f>
        <v>0.002164351851851855</v>
      </c>
    </row>
    <row r="49" spans="1:9" ht="15" customHeight="1">
      <c r="A49" s="15">
        <v>45</v>
      </c>
      <c r="B49" s="41" t="s">
        <v>97</v>
      </c>
      <c r="C49" s="41" t="s">
        <v>78</v>
      </c>
      <c r="D49" s="15">
        <v>1964</v>
      </c>
      <c r="E49" s="41" t="s">
        <v>185</v>
      </c>
      <c r="F49" s="53">
        <v>0.02971064814814815</v>
      </c>
      <c r="G49" s="15" t="str">
        <f>TEXT(INT((HOUR(F49)*3600+MINUTE(F49)*60+SECOND(F49))/$I$3/60),"0")&amp;"."&amp;TEXT(MOD((HOUR(F49)*3600+MINUTE(F49)*60+SECOND(F49))/$I$3,60),"00")&amp;"/km"</f>
        <v>4.17/km</v>
      </c>
      <c r="H49" s="23">
        <f>F49-$F$5</f>
        <v>0.005821759259259259</v>
      </c>
      <c r="I49" s="23">
        <f>F49-INDEX($F$5:$F$263,MATCH(D49,$D$5:$D$263,0))</f>
        <v>0.0014351851851851852</v>
      </c>
    </row>
    <row r="50" spans="1:9" ht="15" customHeight="1">
      <c r="A50" s="15">
        <v>46</v>
      </c>
      <c r="B50" s="41" t="s">
        <v>186</v>
      </c>
      <c r="C50" s="41" t="s">
        <v>31</v>
      </c>
      <c r="D50" s="15">
        <v>1986</v>
      </c>
      <c r="E50" s="41" t="s">
        <v>187</v>
      </c>
      <c r="F50" s="53">
        <v>0.02971064814814815</v>
      </c>
      <c r="G50" s="15" t="str">
        <f aca="true" t="shared" si="8" ref="G50:G64">TEXT(INT((HOUR(F50)*3600+MINUTE(F50)*60+SECOND(F50))/$I$3/60),"0")&amp;"."&amp;TEXT(MOD((HOUR(F50)*3600+MINUTE(F50)*60+SECOND(F50))/$I$3,60),"00")&amp;"/km"</f>
        <v>4.17/km</v>
      </c>
      <c r="H50" s="23">
        <f aca="true" t="shared" si="9" ref="H50:H64">F50-$F$5</f>
        <v>0.005821759259259259</v>
      </c>
      <c r="I50" s="23">
        <f>F50-INDEX($F$5:$F$263,MATCH(D50,$D$5:$D$263,0))</f>
        <v>0</v>
      </c>
    </row>
    <row r="51" spans="1:9" ht="15" customHeight="1">
      <c r="A51" s="15">
        <v>47</v>
      </c>
      <c r="B51" s="41" t="s">
        <v>72</v>
      </c>
      <c r="C51" s="41" t="s">
        <v>48</v>
      </c>
      <c r="D51" s="15">
        <v>1976</v>
      </c>
      <c r="E51" s="41" t="s">
        <v>114</v>
      </c>
      <c r="F51" s="53">
        <v>0.02972222222222222</v>
      </c>
      <c r="G51" s="15" t="str">
        <f t="shared" si="8"/>
        <v>4.17/km</v>
      </c>
      <c r="H51" s="23">
        <f t="shared" si="9"/>
        <v>0.005833333333333329</v>
      </c>
      <c r="I51" s="23">
        <f>F51-INDEX($F$5:$F$263,MATCH(D51,$D$5:$D$263,0))</f>
        <v>0</v>
      </c>
    </row>
    <row r="52" spans="1:9" ht="15" customHeight="1">
      <c r="A52" s="15">
        <v>48</v>
      </c>
      <c r="B52" s="43" t="s">
        <v>188</v>
      </c>
      <c r="C52" s="43" t="s">
        <v>71</v>
      </c>
      <c r="D52" s="44" t="s">
        <v>168</v>
      </c>
      <c r="E52" s="41" t="s">
        <v>122</v>
      </c>
      <c r="F52" s="53">
        <v>0.029768518518518517</v>
      </c>
      <c r="G52" s="15" t="str">
        <f t="shared" si="8"/>
        <v>4.17/km</v>
      </c>
      <c r="H52" s="23">
        <f t="shared" si="9"/>
        <v>0.005879629629629627</v>
      </c>
      <c r="I52" s="23">
        <f>F52-INDEX($F$5:$F$263,MATCH(D52,$D$5:$D$263,0))</f>
        <v>0.0009490740740740744</v>
      </c>
    </row>
    <row r="53" spans="1:9" ht="15" customHeight="1">
      <c r="A53" s="15">
        <v>49</v>
      </c>
      <c r="B53" s="41" t="s">
        <v>189</v>
      </c>
      <c r="C53" s="41" t="s">
        <v>190</v>
      </c>
      <c r="D53" s="15">
        <v>1976</v>
      </c>
      <c r="E53" s="41" t="s">
        <v>157</v>
      </c>
      <c r="F53" s="53">
        <v>0.02989583333333333</v>
      </c>
      <c r="G53" s="15" t="str">
        <f t="shared" si="8"/>
        <v>4.18/km</v>
      </c>
      <c r="H53" s="23">
        <f t="shared" si="9"/>
        <v>0.00600694444444444</v>
      </c>
      <c r="I53" s="23">
        <f>F53-INDEX($F$5:$F$263,MATCH(D53,$D$5:$D$263,0))</f>
        <v>0.0001736111111111105</v>
      </c>
    </row>
    <row r="54" spans="1:9" ht="15" customHeight="1">
      <c r="A54" s="15">
        <v>50</v>
      </c>
      <c r="B54" s="41" t="s">
        <v>191</v>
      </c>
      <c r="C54" s="41" t="s">
        <v>192</v>
      </c>
      <c r="D54" s="15">
        <v>1970</v>
      </c>
      <c r="E54" s="41" t="s">
        <v>193</v>
      </c>
      <c r="F54" s="53">
        <v>0.02990740740740741</v>
      </c>
      <c r="G54" s="15" t="str">
        <f t="shared" si="8"/>
        <v>4.18/km</v>
      </c>
      <c r="H54" s="23">
        <f t="shared" si="9"/>
        <v>0.00601851851851852</v>
      </c>
      <c r="I54" s="23">
        <f>F54-INDEX($F$5:$F$263,MATCH(D54,$D$5:$D$263,0))</f>
        <v>0.002129629629629634</v>
      </c>
    </row>
    <row r="55" spans="1:9" ht="15" customHeight="1">
      <c r="A55" s="15">
        <v>51</v>
      </c>
      <c r="B55" s="41" t="s">
        <v>194</v>
      </c>
      <c r="C55" s="41" t="s">
        <v>195</v>
      </c>
      <c r="D55" s="15">
        <v>1941</v>
      </c>
      <c r="E55" s="41" t="s">
        <v>184</v>
      </c>
      <c r="F55" s="53">
        <v>0.02990740740740741</v>
      </c>
      <c r="G55" s="15" t="str">
        <f t="shared" si="8"/>
        <v>4.18/km</v>
      </c>
      <c r="H55" s="23">
        <f t="shared" si="9"/>
        <v>0.00601851851851852</v>
      </c>
      <c r="I55" s="23">
        <f>F55-INDEX($F$5:$F$263,MATCH(D55,$D$5:$D$263,0))</f>
        <v>0</v>
      </c>
    </row>
    <row r="56" spans="1:9" ht="15" customHeight="1">
      <c r="A56" s="15">
        <v>52</v>
      </c>
      <c r="B56" s="43" t="s">
        <v>196</v>
      </c>
      <c r="C56" s="43" t="s">
        <v>55</v>
      </c>
      <c r="D56" s="44" t="s">
        <v>197</v>
      </c>
      <c r="E56" s="41" t="s">
        <v>122</v>
      </c>
      <c r="F56" s="53">
        <v>0.02991898148148148</v>
      </c>
      <c r="G56" s="15" t="str">
        <f t="shared" si="8"/>
        <v>4.19/km</v>
      </c>
      <c r="H56" s="23">
        <f t="shared" si="9"/>
        <v>0.00603009259259259</v>
      </c>
      <c r="I56" s="23">
        <f>F56-INDEX($F$5:$F$263,MATCH(D56,$D$5:$D$263,0))</f>
        <v>0</v>
      </c>
    </row>
    <row r="57" spans="1:9" ht="15" customHeight="1">
      <c r="A57" s="15">
        <v>53</v>
      </c>
      <c r="B57" s="41" t="s">
        <v>198</v>
      </c>
      <c r="C57" s="41" t="s">
        <v>199</v>
      </c>
      <c r="D57" s="15">
        <v>1975</v>
      </c>
      <c r="E57" s="41" t="s">
        <v>200</v>
      </c>
      <c r="F57" s="53">
        <v>0.030208333333333334</v>
      </c>
      <c r="G57" s="15" t="str">
        <f t="shared" si="8"/>
        <v>4.21/km</v>
      </c>
      <c r="H57" s="23">
        <f t="shared" si="9"/>
        <v>0.0063194444444444435</v>
      </c>
      <c r="I57" s="23">
        <f>F57-INDEX($F$5:$F$263,MATCH(D57,$D$5:$D$263,0))</f>
        <v>0.004687499999999997</v>
      </c>
    </row>
    <row r="58" spans="1:9" ht="15" customHeight="1">
      <c r="A58" s="15">
        <v>54</v>
      </c>
      <c r="B58" s="41" t="s">
        <v>201</v>
      </c>
      <c r="C58" s="41" t="s">
        <v>24</v>
      </c>
      <c r="D58" s="15">
        <v>1969</v>
      </c>
      <c r="E58" s="41" t="s">
        <v>135</v>
      </c>
      <c r="F58" s="53">
        <v>0.030324074074074073</v>
      </c>
      <c r="G58" s="15" t="str">
        <f t="shared" si="8"/>
        <v>4.22/km</v>
      </c>
      <c r="H58" s="23">
        <f t="shared" si="9"/>
        <v>0.006435185185185183</v>
      </c>
      <c r="I58" s="23">
        <f>F58-INDEX($F$5:$F$263,MATCH(D58,$D$5:$D$263,0))</f>
        <v>0</v>
      </c>
    </row>
    <row r="59" spans="1:9" ht="15" customHeight="1">
      <c r="A59" s="16">
        <v>55</v>
      </c>
      <c r="B59" s="55" t="s">
        <v>202</v>
      </c>
      <c r="C59" s="55" t="s">
        <v>13</v>
      </c>
      <c r="D59" s="16">
        <v>1968</v>
      </c>
      <c r="E59" s="55" t="s">
        <v>11</v>
      </c>
      <c r="F59" s="56">
        <v>0.03040509259259259</v>
      </c>
      <c r="G59" s="16" t="str">
        <f t="shared" si="8"/>
        <v>4.23/km</v>
      </c>
      <c r="H59" s="24">
        <f t="shared" si="9"/>
        <v>0.006516203703703701</v>
      </c>
      <c r="I59" s="24">
        <f>F59-INDEX($F$5:$F$263,MATCH(D59,$D$5:$D$263,0))</f>
        <v>0.0015972222222222186</v>
      </c>
    </row>
    <row r="60" spans="1:9" ht="15" customHeight="1">
      <c r="A60" s="15">
        <v>56</v>
      </c>
      <c r="B60" s="43" t="s">
        <v>203</v>
      </c>
      <c r="C60" s="43" t="s">
        <v>13</v>
      </c>
      <c r="D60" s="44" t="s">
        <v>204</v>
      </c>
      <c r="E60" s="41" t="s">
        <v>122</v>
      </c>
      <c r="F60" s="53">
        <v>0.030416666666666665</v>
      </c>
      <c r="G60" s="15" t="str">
        <f t="shared" si="8"/>
        <v>4.23/km</v>
      </c>
      <c r="H60" s="23">
        <f t="shared" si="9"/>
        <v>0.006527777777777775</v>
      </c>
      <c r="I60" s="23">
        <f>F60-INDEX($F$5:$F$263,MATCH(D60,$D$5:$D$263,0))</f>
        <v>0</v>
      </c>
    </row>
    <row r="61" spans="1:9" ht="15" customHeight="1">
      <c r="A61" s="15">
        <v>57</v>
      </c>
      <c r="B61" s="41" t="s">
        <v>205</v>
      </c>
      <c r="C61" s="41" t="s">
        <v>36</v>
      </c>
      <c r="D61" s="15">
        <v>1964</v>
      </c>
      <c r="E61" s="41" t="s">
        <v>157</v>
      </c>
      <c r="F61" s="53">
        <v>0.03043981481481482</v>
      </c>
      <c r="G61" s="15" t="str">
        <f t="shared" si="8"/>
        <v>4.23/km</v>
      </c>
      <c r="H61" s="23">
        <f t="shared" si="9"/>
        <v>0.006550925925925929</v>
      </c>
      <c r="I61" s="23">
        <f>F61-INDEX($F$5:$F$263,MATCH(D61,$D$5:$D$263,0))</f>
        <v>0.002164351851851855</v>
      </c>
    </row>
    <row r="62" spans="1:9" ht="15" customHeight="1">
      <c r="A62" s="15">
        <v>58</v>
      </c>
      <c r="B62" s="41" t="s">
        <v>206</v>
      </c>
      <c r="C62" s="41" t="s">
        <v>19</v>
      </c>
      <c r="D62" s="15">
        <v>1956</v>
      </c>
      <c r="E62" s="41" t="s">
        <v>207</v>
      </c>
      <c r="F62" s="53">
        <v>0.03099537037037037</v>
      </c>
      <c r="G62" s="15" t="str">
        <f t="shared" si="8"/>
        <v>4.28/km</v>
      </c>
      <c r="H62" s="23">
        <f t="shared" si="9"/>
        <v>0.007106481481481481</v>
      </c>
      <c r="I62" s="23">
        <f>F62-INDEX($F$5:$F$263,MATCH(D62,$D$5:$D$263,0))</f>
        <v>0.001759259259259259</v>
      </c>
    </row>
    <row r="63" spans="1:9" ht="15" customHeight="1">
      <c r="A63" s="15">
        <v>59</v>
      </c>
      <c r="B63" s="43" t="s">
        <v>41</v>
      </c>
      <c r="C63" s="43" t="s">
        <v>21</v>
      </c>
      <c r="D63" s="44">
        <v>1980</v>
      </c>
      <c r="E63" s="41" t="s">
        <v>122</v>
      </c>
      <c r="F63" s="53">
        <v>0.031041666666666665</v>
      </c>
      <c r="G63" s="15" t="str">
        <f t="shared" si="8"/>
        <v>4.28/km</v>
      </c>
      <c r="H63" s="23">
        <f t="shared" si="9"/>
        <v>0.007152777777777775</v>
      </c>
      <c r="I63" s="23">
        <f>F63-INDEX($F$5:$F$263,MATCH(D63,$D$5:$D$263,0))</f>
        <v>0</v>
      </c>
    </row>
    <row r="64" spans="1:9" ht="15" customHeight="1">
      <c r="A64" s="15">
        <v>60</v>
      </c>
      <c r="B64" s="41" t="s">
        <v>208</v>
      </c>
      <c r="C64" s="41" t="s">
        <v>31</v>
      </c>
      <c r="D64" s="15">
        <v>1980</v>
      </c>
      <c r="E64" s="41" t="s">
        <v>114</v>
      </c>
      <c r="F64" s="53">
        <v>0.031122685185185187</v>
      </c>
      <c r="G64" s="15" t="str">
        <f t="shared" si="8"/>
        <v>4.29/km</v>
      </c>
      <c r="H64" s="23">
        <f t="shared" si="9"/>
        <v>0.007233796296296297</v>
      </c>
      <c r="I64" s="23">
        <f>F64-INDEX($F$5:$F$263,MATCH(D64,$D$5:$D$263,0))</f>
        <v>8.101851851852193E-05</v>
      </c>
    </row>
    <row r="65" spans="1:9" ht="15" customHeight="1">
      <c r="A65" s="16">
        <v>61</v>
      </c>
      <c r="B65" s="55" t="s">
        <v>209</v>
      </c>
      <c r="C65" s="55" t="s">
        <v>34</v>
      </c>
      <c r="D65" s="16" t="s">
        <v>441</v>
      </c>
      <c r="E65" s="55" t="s">
        <v>11</v>
      </c>
      <c r="F65" s="56">
        <v>0.03113425925925926</v>
      </c>
      <c r="G65" s="16" t="str">
        <f aca="true" t="shared" si="10" ref="G65:G128">TEXT(INT((HOUR(F65)*3600+MINUTE(F65)*60+SECOND(F65))/$I$3/60),"0")&amp;"."&amp;TEXT(MOD((HOUR(F65)*3600+MINUTE(F65)*60+SECOND(F65))/$I$3,60),"00")&amp;"/km"</f>
        <v>4.29/km</v>
      </c>
      <c r="H65" s="24">
        <f aca="true" t="shared" si="11" ref="H65:H128">F65-$F$5</f>
        <v>0.007245370370370371</v>
      </c>
      <c r="I65" s="24">
        <f>F65-INDEX($F$5:$F$263,MATCH(D65,$D$5:$D$263,0))</f>
        <v>0.004004629629629629</v>
      </c>
    </row>
    <row r="66" spans="1:9" ht="15.75">
      <c r="A66" s="15">
        <v>62</v>
      </c>
      <c r="B66" s="42" t="s">
        <v>210</v>
      </c>
      <c r="C66" s="42" t="s">
        <v>59</v>
      </c>
      <c r="D66" s="15">
        <v>1965</v>
      </c>
      <c r="E66" s="41" t="s">
        <v>110</v>
      </c>
      <c r="F66" s="53">
        <v>0.031215277777777783</v>
      </c>
      <c r="G66" s="15" t="str">
        <f t="shared" si="10"/>
        <v>4.30/km</v>
      </c>
      <c r="H66" s="23">
        <f t="shared" si="11"/>
        <v>0.007326388888888893</v>
      </c>
      <c r="I66" s="23">
        <f>F66-INDEX($F$5:$F$263,MATCH(D66,$D$5:$D$263,0))</f>
        <v>0.0031250000000000028</v>
      </c>
    </row>
    <row r="67" spans="1:9" ht="15.75">
      <c r="A67" s="15">
        <v>63</v>
      </c>
      <c r="B67" s="45" t="s">
        <v>211</v>
      </c>
      <c r="C67" s="45" t="s">
        <v>212</v>
      </c>
      <c r="D67" s="46">
        <v>1977</v>
      </c>
      <c r="E67" s="41" t="s">
        <v>122</v>
      </c>
      <c r="F67" s="53">
        <v>0.03125</v>
      </c>
      <c r="G67" s="15" t="str">
        <f t="shared" si="10"/>
        <v>4.30/km</v>
      </c>
      <c r="H67" s="23">
        <f t="shared" si="11"/>
        <v>0.00736111111111111</v>
      </c>
      <c r="I67" s="23">
        <f>F67-INDEX($F$5:$F$263,MATCH(D67,$D$5:$D$263,0))</f>
        <v>0.003530092592592595</v>
      </c>
    </row>
    <row r="68" spans="1:9" ht="15.75">
      <c r="A68" s="15">
        <v>64</v>
      </c>
      <c r="B68" s="41" t="s">
        <v>213</v>
      </c>
      <c r="C68" s="41" t="s">
        <v>85</v>
      </c>
      <c r="D68" s="15">
        <v>1992</v>
      </c>
      <c r="E68" s="41" t="s">
        <v>214</v>
      </c>
      <c r="F68" s="53">
        <v>0.03130787037037037</v>
      </c>
      <c r="G68" s="15" t="str">
        <f t="shared" si="10"/>
        <v>4.31/km</v>
      </c>
      <c r="H68" s="23">
        <f t="shared" si="11"/>
        <v>0.007418981481481478</v>
      </c>
      <c r="I68" s="23">
        <f>F68-INDEX($F$5:$F$263,MATCH(D68,$D$5:$D$263,0))</f>
        <v>0</v>
      </c>
    </row>
    <row r="69" spans="1:9" ht="15.75">
      <c r="A69" s="15">
        <v>65</v>
      </c>
      <c r="B69" s="41" t="s">
        <v>215</v>
      </c>
      <c r="C69" s="41" t="s">
        <v>14</v>
      </c>
      <c r="D69" s="15">
        <v>1990</v>
      </c>
      <c r="E69" s="41" t="s">
        <v>216</v>
      </c>
      <c r="F69" s="53">
        <v>0.03142361111111111</v>
      </c>
      <c r="G69" s="15" t="str">
        <f t="shared" si="10"/>
        <v>4.32/km</v>
      </c>
      <c r="H69" s="23">
        <f t="shared" si="11"/>
        <v>0.00753472222222222</v>
      </c>
      <c r="I69" s="23">
        <f>F69-INDEX($F$5:$F$263,MATCH(D69,$D$5:$D$263,0))</f>
        <v>0</v>
      </c>
    </row>
    <row r="70" spans="1:9" ht="15.75">
      <c r="A70" s="15">
        <v>66</v>
      </c>
      <c r="B70" s="41" t="s">
        <v>217</v>
      </c>
      <c r="C70" s="41" t="s">
        <v>19</v>
      </c>
      <c r="D70" s="15">
        <v>1961</v>
      </c>
      <c r="E70" s="41" t="s">
        <v>218</v>
      </c>
      <c r="F70" s="53">
        <v>0.031481481481481485</v>
      </c>
      <c r="G70" s="15" t="str">
        <f t="shared" si="10"/>
        <v>4.32/km</v>
      </c>
      <c r="H70" s="23">
        <f t="shared" si="11"/>
        <v>0.007592592592592595</v>
      </c>
      <c r="I70" s="23">
        <f>F70-INDEX($F$5:$F$263,MATCH(D70,$D$5:$D$263,0))</f>
        <v>0.003958333333333338</v>
      </c>
    </row>
    <row r="71" spans="1:9" ht="15.75">
      <c r="A71" s="15">
        <v>67</v>
      </c>
      <c r="B71" s="41" t="s">
        <v>219</v>
      </c>
      <c r="C71" s="41" t="s">
        <v>25</v>
      </c>
      <c r="D71" s="15">
        <v>1966</v>
      </c>
      <c r="E71" s="41" t="s">
        <v>216</v>
      </c>
      <c r="F71" s="53">
        <v>0.031516203703703706</v>
      </c>
      <c r="G71" s="15" t="str">
        <f t="shared" si="10"/>
        <v>4.32/km</v>
      </c>
      <c r="H71" s="23">
        <f t="shared" si="11"/>
        <v>0.007627314814814816</v>
      </c>
      <c r="I71" s="23">
        <f>F71-INDEX($F$5:$F$263,MATCH(D71,$D$5:$D$263,0))</f>
        <v>0.005127314814814817</v>
      </c>
    </row>
    <row r="72" spans="1:9" ht="15.75">
      <c r="A72" s="15">
        <v>68</v>
      </c>
      <c r="B72" s="41" t="s">
        <v>220</v>
      </c>
      <c r="C72" s="41" t="s">
        <v>12</v>
      </c>
      <c r="D72" s="15">
        <v>1971</v>
      </c>
      <c r="E72" s="41" t="s">
        <v>221</v>
      </c>
      <c r="F72" s="53">
        <v>0.03155092592592592</v>
      </c>
      <c r="G72" s="15" t="str">
        <f t="shared" si="10"/>
        <v>4.33/km</v>
      </c>
      <c r="H72" s="23">
        <f t="shared" si="11"/>
        <v>0.00766203703703703</v>
      </c>
      <c r="I72" s="23">
        <f>F72-INDEX($F$5:$F$263,MATCH(D72,$D$5:$D$263,0))</f>
        <v>0.003483796296296294</v>
      </c>
    </row>
    <row r="73" spans="1:9" ht="15.75">
      <c r="A73" s="15">
        <v>69</v>
      </c>
      <c r="B73" s="48" t="s">
        <v>222</v>
      </c>
      <c r="C73" s="49" t="s">
        <v>18</v>
      </c>
      <c r="D73" s="15">
        <v>1969</v>
      </c>
      <c r="E73" s="41" t="s">
        <v>223</v>
      </c>
      <c r="F73" s="53">
        <v>0.03155092592592592</v>
      </c>
      <c r="G73" s="15" t="str">
        <f t="shared" si="10"/>
        <v>4.33/km</v>
      </c>
      <c r="H73" s="23">
        <f t="shared" si="11"/>
        <v>0.00766203703703703</v>
      </c>
      <c r="I73" s="23">
        <f>F73-INDEX($F$5:$F$263,MATCH(D73,$D$5:$D$263,0))</f>
        <v>0.001226851851851847</v>
      </c>
    </row>
    <row r="74" spans="1:9" ht="15.75">
      <c r="A74" s="15">
        <v>70</v>
      </c>
      <c r="B74" s="42" t="s">
        <v>224</v>
      </c>
      <c r="C74" s="42" t="s">
        <v>12</v>
      </c>
      <c r="D74" s="15">
        <v>1963</v>
      </c>
      <c r="E74" s="41" t="s">
        <v>110</v>
      </c>
      <c r="F74" s="53">
        <v>0.0315625</v>
      </c>
      <c r="G74" s="15" t="str">
        <f t="shared" si="10"/>
        <v>4.33/km</v>
      </c>
      <c r="H74" s="23">
        <f t="shared" si="11"/>
        <v>0.00767361111111111</v>
      </c>
      <c r="I74" s="23">
        <f>F74-INDEX($F$5:$F$263,MATCH(D74,$D$5:$D$263,0))</f>
        <v>0.004456018518518519</v>
      </c>
    </row>
    <row r="75" spans="1:9" ht="15.75">
      <c r="A75" s="15">
        <v>71</v>
      </c>
      <c r="B75" s="41" t="s">
        <v>225</v>
      </c>
      <c r="C75" s="41" t="s">
        <v>23</v>
      </c>
      <c r="D75" s="15">
        <v>1979</v>
      </c>
      <c r="E75" s="41" t="s">
        <v>218</v>
      </c>
      <c r="F75" s="53">
        <v>0.0315625</v>
      </c>
      <c r="G75" s="15" t="str">
        <f t="shared" si="10"/>
        <v>4.33/km</v>
      </c>
      <c r="H75" s="23">
        <f t="shared" si="11"/>
        <v>0.00767361111111111</v>
      </c>
      <c r="I75" s="23">
        <f>F75-INDEX($F$5:$F$263,MATCH(D75,$D$5:$D$263,0))</f>
        <v>0.0030902777777777786</v>
      </c>
    </row>
    <row r="76" spans="1:9" ht="15.75">
      <c r="A76" s="15">
        <v>72</v>
      </c>
      <c r="B76" s="41" t="s">
        <v>226</v>
      </c>
      <c r="C76" s="41" t="s">
        <v>227</v>
      </c>
      <c r="D76" s="15">
        <v>1967</v>
      </c>
      <c r="E76" s="41" t="s">
        <v>140</v>
      </c>
      <c r="F76" s="53">
        <v>0.031574074074074074</v>
      </c>
      <c r="G76" s="15" t="str">
        <f t="shared" si="10"/>
        <v>4.33/km</v>
      </c>
      <c r="H76" s="23">
        <f t="shared" si="11"/>
        <v>0.007685185185185184</v>
      </c>
      <c r="I76" s="23">
        <f>F76-INDEX($F$5:$F$263,MATCH(D76,$D$5:$D$263,0))</f>
        <v>0.002812499999999999</v>
      </c>
    </row>
    <row r="77" spans="1:9" ht="15.75">
      <c r="A77" s="15">
        <v>73</v>
      </c>
      <c r="B77" s="41" t="s">
        <v>228</v>
      </c>
      <c r="C77" s="41" t="s">
        <v>42</v>
      </c>
      <c r="D77" s="15">
        <v>1971</v>
      </c>
      <c r="E77" s="41" t="s">
        <v>229</v>
      </c>
      <c r="F77" s="53">
        <v>0.03162037037037037</v>
      </c>
      <c r="G77" s="15" t="str">
        <f t="shared" si="10"/>
        <v>4.33/km</v>
      </c>
      <c r="H77" s="23">
        <f t="shared" si="11"/>
        <v>0.007731481481481478</v>
      </c>
      <c r="I77" s="23">
        <f>F77-INDEX($F$5:$F$263,MATCH(D77,$D$5:$D$263,0))</f>
        <v>0.0035532407407407422</v>
      </c>
    </row>
    <row r="78" spans="1:9" ht="15.75">
      <c r="A78" s="15">
        <v>74</v>
      </c>
      <c r="B78" s="41" t="s">
        <v>230</v>
      </c>
      <c r="C78" s="41" t="s">
        <v>15</v>
      </c>
      <c r="D78" s="15">
        <v>1981</v>
      </c>
      <c r="E78" s="41" t="s">
        <v>216</v>
      </c>
      <c r="F78" s="53">
        <v>0.03162037037037037</v>
      </c>
      <c r="G78" s="15" t="str">
        <f t="shared" si="10"/>
        <v>4.33/km</v>
      </c>
      <c r="H78" s="23">
        <f t="shared" si="11"/>
        <v>0.007731481481481478</v>
      </c>
      <c r="I78" s="23">
        <f>F78-INDEX($F$5:$F$263,MATCH(D78,$D$5:$D$263,0))</f>
        <v>0.0038888888888888896</v>
      </c>
    </row>
    <row r="79" spans="1:9" ht="15.75">
      <c r="A79" s="15">
        <v>75</v>
      </c>
      <c r="B79" s="41" t="s">
        <v>90</v>
      </c>
      <c r="C79" s="41" t="s">
        <v>52</v>
      </c>
      <c r="D79" s="15">
        <v>1964</v>
      </c>
      <c r="E79" s="41" t="s">
        <v>214</v>
      </c>
      <c r="F79" s="53">
        <v>0.03163194444444444</v>
      </c>
      <c r="G79" s="15" t="str">
        <f t="shared" si="10"/>
        <v>4.33/km</v>
      </c>
      <c r="H79" s="23">
        <f t="shared" si="11"/>
        <v>0.007743055555555552</v>
      </c>
      <c r="I79" s="23">
        <f>F79-INDEX($F$5:$F$263,MATCH(D79,$D$5:$D$263,0))</f>
        <v>0.0033564814814814777</v>
      </c>
    </row>
    <row r="80" spans="1:9" ht="15.75">
      <c r="A80" s="15">
        <v>76</v>
      </c>
      <c r="B80" s="41" t="s">
        <v>231</v>
      </c>
      <c r="C80" s="41" t="s">
        <v>12</v>
      </c>
      <c r="D80" s="15">
        <v>1970</v>
      </c>
      <c r="E80" s="41" t="s">
        <v>135</v>
      </c>
      <c r="F80" s="53">
        <v>0.03173611111111111</v>
      </c>
      <c r="G80" s="15" t="str">
        <f t="shared" si="10"/>
        <v>4.34/km</v>
      </c>
      <c r="H80" s="23">
        <f t="shared" si="11"/>
        <v>0.00784722222222222</v>
      </c>
      <c r="I80" s="23">
        <f>F80-INDEX($F$5:$F$263,MATCH(D80,$D$5:$D$263,0))</f>
        <v>0.0039583333333333345</v>
      </c>
    </row>
    <row r="81" spans="1:9" ht="15.75">
      <c r="A81" s="15">
        <v>77</v>
      </c>
      <c r="B81" s="41" t="s">
        <v>232</v>
      </c>
      <c r="C81" s="41" t="s">
        <v>51</v>
      </c>
      <c r="D81" s="15">
        <v>1974</v>
      </c>
      <c r="E81" s="41" t="s">
        <v>218</v>
      </c>
      <c r="F81" s="53">
        <v>0.03173611111111111</v>
      </c>
      <c r="G81" s="15" t="str">
        <f t="shared" si="10"/>
        <v>4.34/km</v>
      </c>
      <c r="H81" s="23">
        <f t="shared" si="11"/>
        <v>0.00784722222222222</v>
      </c>
      <c r="I81" s="23">
        <f>F81-INDEX($F$5:$F$263,MATCH(D81,$D$5:$D$263,0))</f>
        <v>0.0049999999999999975</v>
      </c>
    </row>
    <row r="82" spans="1:9" ht="15.75">
      <c r="A82" s="15">
        <v>78</v>
      </c>
      <c r="B82" s="41" t="s">
        <v>233</v>
      </c>
      <c r="C82" s="41" t="s">
        <v>234</v>
      </c>
      <c r="D82" s="15">
        <v>1979</v>
      </c>
      <c r="E82" s="41" t="s">
        <v>235</v>
      </c>
      <c r="F82" s="53">
        <v>0.03180555555555555</v>
      </c>
      <c r="G82" s="15" t="str">
        <f t="shared" si="10"/>
        <v>4.35/km</v>
      </c>
      <c r="H82" s="23">
        <f t="shared" si="11"/>
        <v>0.007916666666666662</v>
      </c>
      <c r="I82" s="23">
        <f>F82-INDEX($F$5:$F$263,MATCH(D82,$D$5:$D$263,0))</f>
        <v>0.0033333333333333305</v>
      </c>
    </row>
    <row r="83" spans="1:9" ht="15.75">
      <c r="A83" s="15">
        <v>79</v>
      </c>
      <c r="B83" s="43" t="s">
        <v>236</v>
      </c>
      <c r="C83" s="43" t="s">
        <v>23</v>
      </c>
      <c r="D83" s="44" t="s">
        <v>237</v>
      </c>
      <c r="E83" s="41" t="s">
        <v>122</v>
      </c>
      <c r="F83" s="53">
        <v>0.03180555555555555</v>
      </c>
      <c r="G83" s="15" t="str">
        <f t="shared" si="10"/>
        <v>4.35/km</v>
      </c>
      <c r="H83" s="23">
        <f t="shared" si="11"/>
        <v>0.007916666666666662</v>
      </c>
      <c r="I83" s="23">
        <f>F83-INDEX($F$5:$F$263,MATCH(D83,$D$5:$D$263,0))</f>
        <v>0</v>
      </c>
    </row>
    <row r="84" spans="1:9" ht="15.75">
      <c r="A84" s="15">
        <v>80</v>
      </c>
      <c r="B84" s="45" t="s">
        <v>238</v>
      </c>
      <c r="C84" s="45" t="s">
        <v>79</v>
      </c>
      <c r="D84" s="46">
        <v>1963</v>
      </c>
      <c r="E84" s="41" t="s">
        <v>122</v>
      </c>
      <c r="F84" s="53">
        <v>0.03181712962962963</v>
      </c>
      <c r="G84" s="15" t="str">
        <f t="shared" si="10"/>
        <v>4.35/km</v>
      </c>
      <c r="H84" s="23">
        <f t="shared" si="11"/>
        <v>0.007928240740740743</v>
      </c>
      <c r="I84" s="23">
        <f>F84-INDEX($F$5:$F$263,MATCH(D84,$D$5:$D$263,0))</f>
        <v>0.004710648148148151</v>
      </c>
    </row>
    <row r="85" spans="1:9" ht="15.75">
      <c r="A85" s="15">
        <v>81</v>
      </c>
      <c r="B85" s="41" t="s">
        <v>239</v>
      </c>
      <c r="C85" s="41" t="s">
        <v>67</v>
      </c>
      <c r="D85" s="15">
        <v>1982</v>
      </c>
      <c r="E85" s="41" t="s">
        <v>240</v>
      </c>
      <c r="F85" s="53">
        <v>0.03186342592592593</v>
      </c>
      <c r="G85" s="15" t="str">
        <f t="shared" si="10"/>
        <v>4.35/km</v>
      </c>
      <c r="H85" s="23">
        <f t="shared" si="11"/>
        <v>0.007974537037037037</v>
      </c>
      <c r="I85" s="23">
        <f>F85-INDEX($F$5:$F$263,MATCH(D85,$D$5:$D$263,0))</f>
        <v>0.004074074074074074</v>
      </c>
    </row>
    <row r="86" spans="1:9" ht="15.75">
      <c r="A86" s="15">
        <v>82</v>
      </c>
      <c r="B86" s="41" t="s">
        <v>241</v>
      </c>
      <c r="C86" s="41" t="s">
        <v>42</v>
      </c>
      <c r="D86" s="15">
        <v>1973</v>
      </c>
      <c r="E86" s="41" t="s">
        <v>242</v>
      </c>
      <c r="F86" s="53">
        <v>0.03201388888888889</v>
      </c>
      <c r="G86" s="15" t="str">
        <f t="shared" si="10"/>
        <v>4.37/km</v>
      </c>
      <c r="H86" s="23">
        <f t="shared" si="11"/>
        <v>0.008125</v>
      </c>
      <c r="I86" s="23">
        <f>F86-INDEX($F$5:$F$263,MATCH(D86,$D$5:$D$263,0))</f>
        <v>0.004537037037037037</v>
      </c>
    </row>
    <row r="87" spans="1:9" ht="15.75">
      <c r="A87" s="15">
        <v>83</v>
      </c>
      <c r="B87" s="41" t="s">
        <v>243</v>
      </c>
      <c r="C87" s="41" t="s">
        <v>27</v>
      </c>
      <c r="D87" s="15">
        <v>1968</v>
      </c>
      <c r="E87" s="41" t="s">
        <v>244</v>
      </c>
      <c r="F87" s="53">
        <v>0.03208333333333333</v>
      </c>
      <c r="G87" s="15" t="str">
        <f t="shared" si="10"/>
        <v>4.37/km</v>
      </c>
      <c r="H87" s="23">
        <f t="shared" si="11"/>
        <v>0.008194444444444442</v>
      </c>
      <c r="I87" s="23">
        <f>F87-INDEX($F$5:$F$263,MATCH(D87,$D$5:$D$263,0))</f>
        <v>0.003275462962962959</v>
      </c>
    </row>
    <row r="88" spans="1:9" ht="15.75">
      <c r="A88" s="15">
        <v>84</v>
      </c>
      <c r="B88" s="45" t="s">
        <v>245</v>
      </c>
      <c r="C88" s="45" t="s">
        <v>25</v>
      </c>
      <c r="D88" s="46">
        <v>1959</v>
      </c>
      <c r="E88" s="41" t="s">
        <v>122</v>
      </c>
      <c r="F88" s="53">
        <v>0.032129629629629626</v>
      </c>
      <c r="G88" s="15" t="str">
        <f t="shared" si="10"/>
        <v>4.38/km</v>
      </c>
      <c r="H88" s="23">
        <f t="shared" si="11"/>
        <v>0.008240740740740736</v>
      </c>
      <c r="I88" s="23">
        <f>F88-INDEX($F$5:$F$263,MATCH(D88,$D$5:$D$263,0))</f>
        <v>0</v>
      </c>
    </row>
    <row r="89" spans="1:9" ht="15.75">
      <c r="A89" s="15">
        <v>85</v>
      </c>
      <c r="B89" s="43" t="s">
        <v>246</v>
      </c>
      <c r="C89" s="43" t="s">
        <v>12</v>
      </c>
      <c r="D89" s="44" t="s">
        <v>204</v>
      </c>
      <c r="E89" s="41" t="s">
        <v>122</v>
      </c>
      <c r="F89" s="53">
        <v>0.03222222222222222</v>
      </c>
      <c r="G89" s="15" t="str">
        <f t="shared" si="10"/>
        <v>4.38/km</v>
      </c>
      <c r="H89" s="23">
        <f t="shared" si="11"/>
        <v>0.008333333333333331</v>
      </c>
      <c r="I89" s="23">
        <f>F89-INDEX($F$5:$F$263,MATCH(D89,$D$5:$D$263,0))</f>
        <v>0.0018055555555555568</v>
      </c>
    </row>
    <row r="90" spans="1:9" ht="15.75">
      <c r="A90" s="15">
        <v>86</v>
      </c>
      <c r="B90" s="41" t="s">
        <v>247</v>
      </c>
      <c r="C90" s="41" t="s">
        <v>22</v>
      </c>
      <c r="D90" s="15">
        <v>1976</v>
      </c>
      <c r="E90" s="41" t="s">
        <v>114</v>
      </c>
      <c r="F90" s="53">
        <v>0.03229166666666667</v>
      </c>
      <c r="G90" s="15" t="str">
        <f t="shared" si="10"/>
        <v>4.39/km</v>
      </c>
      <c r="H90" s="23">
        <f t="shared" si="11"/>
        <v>0.00840277777777778</v>
      </c>
      <c r="I90" s="23">
        <f>F90-INDEX($F$5:$F$263,MATCH(D90,$D$5:$D$263,0))</f>
        <v>0.0025694444444444506</v>
      </c>
    </row>
    <row r="91" spans="1:9" ht="15.75">
      <c r="A91" s="15">
        <v>87</v>
      </c>
      <c r="B91" s="41" t="s">
        <v>248</v>
      </c>
      <c r="C91" s="41" t="s">
        <v>32</v>
      </c>
      <c r="D91" s="15">
        <v>1987</v>
      </c>
      <c r="E91" s="41" t="s">
        <v>249</v>
      </c>
      <c r="F91" s="53">
        <v>0.03241898148148148</v>
      </c>
      <c r="G91" s="15" t="str">
        <f t="shared" si="10"/>
        <v>4.40/km</v>
      </c>
      <c r="H91" s="23">
        <f t="shared" si="11"/>
        <v>0.008530092592592589</v>
      </c>
      <c r="I91" s="23">
        <f>F91-INDEX($F$5:$F$263,MATCH(D91,$D$5:$D$263,0))</f>
        <v>0</v>
      </c>
    </row>
    <row r="92" spans="1:9" ht="15.75">
      <c r="A92" s="15">
        <v>88</v>
      </c>
      <c r="B92" s="41" t="s">
        <v>250</v>
      </c>
      <c r="C92" s="41" t="s">
        <v>26</v>
      </c>
      <c r="D92" s="15">
        <v>1977</v>
      </c>
      <c r="E92" s="41" t="s">
        <v>216</v>
      </c>
      <c r="F92" s="53">
        <v>0.0324537037037037</v>
      </c>
      <c r="G92" s="15" t="str">
        <f t="shared" si="10"/>
        <v>4.40/km</v>
      </c>
      <c r="H92" s="23">
        <f t="shared" si="11"/>
        <v>0.00856481481481481</v>
      </c>
      <c r="I92" s="23">
        <f>F92-INDEX($F$5:$F$263,MATCH(D92,$D$5:$D$263,0))</f>
        <v>0.004733796296296295</v>
      </c>
    </row>
    <row r="93" spans="1:9" ht="15.75">
      <c r="A93" s="15">
        <v>89</v>
      </c>
      <c r="B93" s="41" t="s">
        <v>251</v>
      </c>
      <c r="C93" s="41" t="s">
        <v>77</v>
      </c>
      <c r="D93" s="15">
        <v>1970</v>
      </c>
      <c r="E93" s="41" t="s">
        <v>229</v>
      </c>
      <c r="F93" s="53">
        <v>0.03252314814814815</v>
      </c>
      <c r="G93" s="15" t="str">
        <f t="shared" si="10"/>
        <v>4.41/km</v>
      </c>
      <c r="H93" s="23">
        <f t="shared" si="11"/>
        <v>0.008634259259259258</v>
      </c>
      <c r="I93" s="23">
        <f>F93-INDEX($F$5:$F$263,MATCH(D93,$D$5:$D$263,0))</f>
        <v>0.004745370370370372</v>
      </c>
    </row>
    <row r="94" spans="1:9" ht="15.75">
      <c r="A94" s="15">
        <v>90</v>
      </c>
      <c r="B94" s="41" t="s">
        <v>252</v>
      </c>
      <c r="C94" s="41" t="s">
        <v>40</v>
      </c>
      <c r="D94" s="15">
        <v>1951</v>
      </c>
      <c r="E94" s="41" t="s">
        <v>216</v>
      </c>
      <c r="F94" s="53">
        <v>0.03255787037037037</v>
      </c>
      <c r="G94" s="15" t="str">
        <f t="shared" si="10"/>
        <v>4.41/km</v>
      </c>
      <c r="H94" s="23">
        <f t="shared" si="11"/>
        <v>0.008668981481481479</v>
      </c>
      <c r="I94" s="23">
        <f>F94-INDEX($F$5:$F$263,MATCH(D94,$D$5:$D$263,0))</f>
        <v>0</v>
      </c>
    </row>
    <row r="95" spans="1:9" ht="15.75">
      <c r="A95" s="15">
        <v>91</v>
      </c>
      <c r="B95" s="41" t="s">
        <v>253</v>
      </c>
      <c r="C95" s="41" t="s">
        <v>22</v>
      </c>
      <c r="D95" s="15">
        <v>1979</v>
      </c>
      <c r="E95" s="41" t="s">
        <v>216</v>
      </c>
      <c r="F95" s="53">
        <v>0.03256944444444444</v>
      </c>
      <c r="G95" s="15" t="str">
        <f t="shared" si="10"/>
        <v>4.41/km</v>
      </c>
      <c r="H95" s="23">
        <f t="shared" si="11"/>
        <v>0.008680555555555552</v>
      </c>
      <c r="I95" s="23">
        <f>F95-INDEX($F$5:$F$263,MATCH(D95,$D$5:$D$263,0))</f>
        <v>0.004097222222222221</v>
      </c>
    </row>
    <row r="96" spans="1:9" ht="15.75">
      <c r="A96" s="15">
        <v>92</v>
      </c>
      <c r="B96" s="45" t="s">
        <v>254</v>
      </c>
      <c r="C96" s="45" t="s">
        <v>255</v>
      </c>
      <c r="D96" s="46">
        <v>1991</v>
      </c>
      <c r="E96" s="41" t="s">
        <v>122</v>
      </c>
      <c r="F96" s="53">
        <v>0.03260416666666667</v>
      </c>
      <c r="G96" s="15" t="str">
        <f t="shared" si="10"/>
        <v>4.42/km</v>
      </c>
      <c r="H96" s="23">
        <f t="shared" si="11"/>
        <v>0.00871527777777778</v>
      </c>
      <c r="I96" s="23">
        <f>F96-INDEX($F$5:$F$263,MATCH(D96,$D$5:$D$263,0))</f>
        <v>0.004548611111111114</v>
      </c>
    </row>
    <row r="97" spans="1:9" ht="15.75">
      <c r="A97" s="15">
        <v>93</v>
      </c>
      <c r="B97" s="45" t="s">
        <v>256</v>
      </c>
      <c r="C97" s="45" t="s">
        <v>34</v>
      </c>
      <c r="D97" s="46">
        <v>1970</v>
      </c>
      <c r="E97" s="41" t="s">
        <v>122</v>
      </c>
      <c r="F97" s="53">
        <v>0.032870370370370376</v>
      </c>
      <c r="G97" s="15" t="str">
        <f t="shared" si="10"/>
        <v>4.44/km</v>
      </c>
      <c r="H97" s="23">
        <f t="shared" si="11"/>
        <v>0.008981481481481486</v>
      </c>
      <c r="I97" s="23">
        <f>F97-INDEX($F$5:$F$263,MATCH(D97,$D$5:$D$263,0))</f>
        <v>0.0050925925925926</v>
      </c>
    </row>
    <row r="98" spans="1:9" ht="15.75">
      <c r="A98" s="15">
        <v>94</v>
      </c>
      <c r="B98" s="41" t="s">
        <v>257</v>
      </c>
      <c r="C98" s="41" t="s">
        <v>258</v>
      </c>
      <c r="D98" s="15">
        <v>1966</v>
      </c>
      <c r="E98" s="41" t="s">
        <v>135</v>
      </c>
      <c r="F98" s="53">
        <v>0.03292824074074074</v>
      </c>
      <c r="G98" s="15" t="str">
        <f t="shared" si="10"/>
        <v>4.45/km</v>
      </c>
      <c r="H98" s="23">
        <f t="shared" si="11"/>
        <v>0.009039351851851847</v>
      </c>
      <c r="I98" s="23">
        <f>F98-INDEX($F$5:$F$263,MATCH(D98,$D$5:$D$263,0))</f>
        <v>0.006539351851851848</v>
      </c>
    </row>
    <row r="99" spans="1:9" ht="15.75">
      <c r="A99" s="15">
        <v>95</v>
      </c>
      <c r="B99" s="41" t="s">
        <v>93</v>
      </c>
      <c r="C99" s="41" t="s">
        <v>96</v>
      </c>
      <c r="D99" s="15">
        <v>1974</v>
      </c>
      <c r="E99" s="41" t="s">
        <v>216</v>
      </c>
      <c r="F99" s="53">
        <v>0.032962962962962965</v>
      </c>
      <c r="G99" s="15" t="str">
        <f t="shared" si="10"/>
        <v>4.45/km</v>
      </c>
      <c r="H99" s="23">
        <f t="shared" si="11"/>
        <v>0.009074074074074075</v>
      </c>
      <c r="I99" s="23">
        <f>F99-INDEX($F$5:$F$263,MATCH(D99,$D$5:$D$263,0))</f>
        <v>0.0062268518518518515</v>
      </c>
    </row>
    <row r="100" spans="1:9" ht="15.75">
      <c r="A100" s="15">
        <v>96</v>
      </c>
      <c r="B100" s="41" t="s">
        <v>259</v>
      </c>
      <c r="C100" s="41" t="s">
        <v>73</v>
      </c>
      <c r="D100" s="15" t="s">
        <v>441</v>
      </c>
      <c r="E100" s="41" t="s">
        <v>216</v>
      </c>
      <c r="F100" s="53">
        <v>0.03305555555555555</v>
      </c>
      <c r="G100" s="15" t="str">
        <f t="shared" si="10"/>
        <v>4.46/km</v>
      </c>
      <c r="H100" s="23">
        <f t="shared" si="11"/>
        <v>0.009166666666666663</v>
      </c>
      <c r="I100" s="23">
        <f>F100-INDEX($F$5:$F$263,MATCH(D100,$D$5:$D$263,0))</f>
        <v>0.005925925925925921</v>
      </c>
    </row>
    <row r="101" spans="1:9" ht="15.75">
      <c r="A101" s="15">
        <v>97</v>
      </c>
      <c r="B101" s="41" t="s">
        <v>260</v>
      </c>
      <c r="C101" s="41" t="s">
        <v>23</v>
      </c>
      <c r="D101" s="15">
        <v>1968</v>
      </c>
      <c r="E101" s="41" t="s">
        <v>218</v>
      </c>
      <c r="F101" s="53">
        <v>0.0330787037037037</v>
      </c>
      <c r="G101" s="15" t="str">
        <f t="shared" si="10"/>
        <v>4.46/km</v>
      </c>
      <c r="H101" s="23">
        <f t="shared" si="11"/>
        <v>0.00918981481481481</v>
      </c>
      <c r="I101" s="23">
        <f>F101-INDEX($F$5:$F$263,MATCH(D101,$D$5:$D$263,0))</f>
        <v>0.004270833333333328</v>
      </c>
    </row>
    <row r="102" spans="1:9" ht="15.75">
      <c r="A102" s="15">
        <v>98</v>
      </c>
      <c r="B102" s="41" t="s">
        <v>261</v>
      </c>
      <c r="C102" s="41" t="s">
        <v>262</v>
      </c>
      <c r="D102" s="15">
        <v>1972</v>
      </c>
      <c r="E102" s="41" t="s">
        <v>218</v>
      </c>
      <c r="F102" s="53">
        <v>0.03318287037037037</v>
      </c>
      <c r="G102" s="15" t="str">
        <f t="shared" si="10"/>
        <v>4.47/km</v>
      </c>
      <c r="H102" s="23">
        <f t="shared" si="11"/>
        <v>0.00929398148148148</v>
      </c>
      <c r="I102" s="23">
        <f>F102-INDEX($F$5:$F$263,MATCH(D102,$D$5:$D$263,0))</f>
        <v>0</v>
      </c>
    </row>
    <row r="103" spans="1:9" ht="15.75">
      <c r="A103" s="15">
        <v>99</v>
      </c>
      <c r="B103" s="41" t="s">
        <v>89</v>
      </c>
      <c r="C103" s="41" t="s">
        <v>16</v>
      </c>
      <c r="D103" s="15">
        <v>1967</v>
      </c>
      <c r="E103" s="41" t="s">
        <v>114</v>
      </c>
      <c r="F103" s="53">
        <v>0.03320601851851852</v>
      </c>
      <c r="G103" s="15" t="str">
        <f t="shared" si="10"/>
        <v>4.47/km</v>
      </c>
      <c r="H103" s="23">
        <f t="shared" si="11"/>
        <v>0.009317129629629627</v>
      </c>
      <c r="I103" s="23">
        <f>F103-INDEX($F$5:$F$263,MATCH(D103,$D$5:$D$263,0))</f>
        <v>0.004444444444444442</v>
      </c>
    </row>
    <row r="104" spans="1:9" ht="15.75">
      <c r="A104" s="15">
        <v>100</v>
      </c>
      <c r="B104" s="41" t="s">
        <v>263</v>
      </c>
      <c r="C104" s="41" t="s">
        <v>12</v>
      </c>
      <c r="D104" s="15">
        <v>1974</v>
      </c>
      <c r="E104" s="41" t="s">
        <v>114</v>
      </c>
      <c r="F104" s="53">
        <v>0.03320601851851852</v>
      </c>
      <c r="G104" s="15" t="str">
        <f t="shared" si="10"/>
        <v>4.47/km</v>
      </c>
      <c r="H104" s="23">
        <f t="shared" si="11"/>
        <v>0.009317129629629627</v>
      </c>
      <c r="I104" s="23">
        <f>F104-INDEX($F$5:$F$263,MATCH(D104,$D$5:$D$263,0))</f>
        <v>0.006469907407407403</v>
      </c>
    </row>
    <row r="105" spans="1:9" ht="15.75">
      <c r="A105" s="15">
        <v>101</v>
      </c>
      <c r="B105" s="41" t="s">
        <v>264</v>
      </c>
      <c r="C105" s="41" t="s">
        <v>12</v>
      </c>
      <c r="D105" s="15">
        <v>1968</v>
      </c>
      <c r="E105" s="41" t="s">
        <v>218</v>
      </c>
      <c r="F105" s="53">
        <v>0.03320601851851852</v>
      </c>
      <c r="G105" s="15" t="str">
        <f t="shared" si="10"/>
        <v>4.47/km</v>
      </c>
      <c r="H105" s="23">
        <f t="shared" si="11"/>
        <v>0.009317129629629627</v>
      </c>
      <c r="I105" s="23">
        <f>F105-INDEX($F$5:$F$263,MATCH(D105,$D$5:$D$263,0))</f>
        <v>0.004398148148148144</v>
      </c>
    </row>
    <row r="106" spans="1:9" ht="15.75">
      <c r="A106" s="15">
        <v>102</v>
      </c>
      <c r="B106" s="41" t="s">
        <v>265</v>
      </c>
      <c r="C106" s="41" t="s">
        <v>12</v>
      </c>
      <c r="D106" s="15">
        <v>1964</v>
      </c>
      <c r="E106" s="41" t="s">
        <v>112</v>
      </c>
      <c r="F106" s="53">
        <v>0.0332175925925926</v>
      </c>
      <c r="G106" s="15" t="str">
        <f t="shared" si="10"/>
        <v>4.47/km</v>
      </c>
      <c r="H106" s="23">
        <f t="shared" si="11"/>
        <v>0.009328703703703707</v>
      </c>
      <c r="I106" s="23">
        <f>F106-INDEX($F$5:$F$263,MATCH(D106,$D$5:$D$263,0))</f>
        <v>0.004942129629629633</v>
      </c>
    </row>
    <row r="107" spans="1:9" ht="15.75">
      <c r="A107" s="15">
        <v>103</v>
      </c>
      <c r="B107" s="43" t="s">
        <v>266</v>
      </c>
      <c r="C107" s="43" t="s">
        <v>43</v>
      </c>
      <c r="D107" s="44" t="s">
        <v>267</v>
      </c>
      <c r="E107" s="41" t="s">
        <v>122</v>
      </c>
      <c r="F107" s="53">
        <v>0.03325231481481481</v>
      </c>
      <c r="G107" s="15" t="str">
        <f t="shared" si="10"/>
        <v>4.47/km</v>
      </c>
      <c r="H107" s="23">
        <f t="shared" si="11"/>
        <v>0.009363425925925921</v>
      </c>
      <c r="I107" s="23">
        <f>F107-INDEX($F$5:$F$263,MATCH(D107,$D$5:$D$263,0))</f>
        <v>0</v>
      </c>
    </row>
    <row r="108" spans="1:9" ht="15.75">
      <c r="A108" s="15">
        <v>104</v>
      </c>
      <c r="B108" s="41" t="s">
        <v>268</v>
      </c>
      <c r="C108" s="41" t="s">
        <v>45</v>
      </c>
      <c r="D108" s="15">
        <v>1968</v>
      </c>
      <c r="E108" s="41" t="s">
        <v>157</v>
      </c>
      <c r="F108" s="53">
        <v>0.03327546296296296</v>
      </c>
      <c r="G108" s="15" t="str">
        <f t="shared" si="10"/>
        <v>4.48/km</v>
      </c>
      <c r="H108" s="23">
        <f t="shared" si="11"/>
        <v>0.009386574074074068</v>
      </c>
      <c r="I108" s="23">
        <f>F108-INDEX($F$5:$F$263,MATCH(D108,$D$5:$D$263,0))</f>
        <v>0.0044675925925925855</v>
      </c>
    </row>
    <row r="109" spans="1:9" ht="15.75">
      <c r="A109" s="15">
        <v>105</v>
      </c>
      <c r="B109" s="43" t="s">
        <v>269</v>
      </c>
      <c r="C109" s="43" t="s">
        <v>117</v>
      </c>
      <c r="D109" s="44" t="s">
        <v>270</v>
      </c>
      <c r="E109" s="41" t="s">
        <v>122</v>
      </c>
      <c r="F109" s="53">
        <v>0.03328703703703704</v>
      </c>
      <c r="G109" s="15" t="str">
        <f t="shared" si="10"/>
        <v>4.48/km</v>
      </c>
      <c r="H109" s="23">
        <f t="shared" si="11"/>
        <v>0.009398148148148149</v>
      </c>
      <c r="I109" s="23">
        <f>F109-INDEX($F$5:$F$263,MATCH(D109,$D$5:$D$263,0))</f>
        <v>0</v>
      </c>
    </row>
    <row r="110" spans="1:9" ht="15.75">
      <c r="A110" s="15">
        <v>106</v>
      </c>
      <c r="B110" s="41" t="s">
        <v>271</v>
      </c>
      <c r="C110" s="41" t="s">
        <v>34</v>
      </c>
      <c r="D110" s="15">
        <v>1956</v>
      </c>
      <c r="E110" s="41" t="s">
        <v>272</v>
      </c>
      <c r="F110" s="53">
        <v>0.03328703703703704</v>
      </c>
      <c r="G110" s="15" t="str">
        <f t="shared" si="10"/>
        <v>4.48/km</v>
      </c>
      <c r="H110" s="23">
        <f t="shared" si="11"/>
        <v>0.009398148148148149</v>
      </c>
      <c r="I110" s="23">
        <f>F110-INDEX($F$5:$F$263,MATCH(D110,$D$5:$D$263,0))</f>
        <v>0.004050925925925927</v>
      </c>
    </row>
    <row r="111" spans="1:9" ht="15.75">
      <c r="A111" s="15">
        <v>107</v>
      </c>
      <c r="B111" s="41" t="s">
        <v>273</v>
      </c>
      <c r="C111" s="41" t="s">
        <v>274</v>
      </c>
      <c r="D111" s="15" t="s">
        <v>441</v>
      </c>
      <c r="E111" s="41" t="s">
        <v>216</v>
      </c>
      <c r="F111" s="53">
        <v>0.033368055555555554</v>
      </c>
      <c r="G111" s="15" t="str">
        <f t="shared" si="10"/>
        <v>4.48/km</v>
      </c>
      <c r="H111" s="23">
        <f t="shared" si="11"/>
        <v>0.009479166666666664</v>
      </c>
      <c r="I111" s="23">
        <f>F111-INDEX($F$5:$F$263,MATCH(D111,$D$5:$D$263,0))</f>
        <v>0.006238425925925922</v>
      </c>
    </row>
    <row r="112" spans="1:9" ht="15.75">
      <c r="A112" s="15">
        <v>108</v>
      </c>
      <c r="B112" s="41" t="s">
        <v>275</v>
      </c>
      <c r="C112" s="41" t="s">
        <v>276</v>
      </c>
      <c r="D112" s="15">
        <v>1977</v>
      </c>
      <c r="E112" s="41" t="s">
        <v>157</v>
      </c>
      <c r="F112" s="53">
        <v>0.0334375</v>
      </c>
      <c r="G112" s="15" t="str">
        <f t="shared" si="10"/>
        <v>4.49/km</v>
      </c>
      <c r="H112" s="23">
        <f t="shared" si="11"/>
        <v>0.009548611111111112</v>
      </c>
      <c r="I112" s="23">
        <f>F112-INDEX($F$5:$F$263,MATCH(D112,$D$5:$D$263,0))</f>
        <v>0.005717592592592597</v>
      </c>
    </row>
    <row r="113" spans="1:9" ht="15.75">
      <c r="A113" s="15">
        <v>109</v>
      </c>
      <c r="B113" s="41" t="s">
        <v>92</v>
      </c>
      <c r="C113" s="41" t="s">
        <v>277</v>
      </c>
      <c r="D113" s="15">
        <v>1953</v>
      </c>
      <c r="E113" s="41" t="s">
        <v>216</v>
      </c>
      <c r="F113" s="53">
        <v>0.03377314814814815</v>
      </c>
      <c r="G113" s="15" t="str">
        <f t="shared" si="10"/>
        <v>4.52/km</v>
      </c>
      <c r="H113" s="23">
        <f t="shared" si="11"/>
        <v>0.00988425925925926</v>
      </c>
      <c r="I113" s="23">
        <f>F113-INDEX($F$5:$F$263,MATCH(D113,$D$5:$D$263,0))</f>
        <v>0</v>
      </c>
    </row>
    <row r="114" spans="1:9" ht="15.75">
      <c r="A114" s="15">
        <v>110</v>
      </c>
      <c r="B114" s="50" t="s">
        <v>278</v>
      </c>
      <c r="C114" s="49" t="s">
        <v>26</v>
      </c>
      <c r="D114" s="15">
        <v>1963</v>
      </c>
      <c r="E114" s="41" t="s">
        <v>223</v>
      </c>
      <c r="F114" s="53">
        <v>0.033796296296296297</v>
      </c>
      <c r="G114" s="15" t="str">
        <f t="shared" si="10"/>
        <v>4.52/km</v>
      </c>
      <c r="H114" s="23">
        <f t="shared" si="11"/>
        <v>0.009907407407407406</v>
      </c>
      <c r="I114" s="23">
        <f>F114-INDEX($F$5:$F$263,MATCH(D114,$D$5:$D$263,0))</f>
        <v>0.006689814814814815</v>
      </c>
    </row>
    <row r="115" spans="1:9" ht="15.75">
      <c r="A115" s="15">
        <v>111</v>
      </c>
      <c r="B115" s="50" t="s">
        <v>279</v>
      </c>
      <c r="C115" s="50" t="s">
        <v>85</v>
      </c>
      <c r="D115" s="15">
        <v>1960</v>
      </c>
      <c r="E115" s="41" t="s">
        <v>223</v>
      </c>
      <c r="F115" s="53">
        <v>0.03380787037037037</v>
      </c>
      <c r="G115" s="15" t="str">
        <f t="shared" si="10"/>
        <v>4.52/km</v>
      </c>
      <c r="H115" s="23">
        <f t="shared" si="11"/>
        <v>0.00991898148148148</v>
      </c>
      <c r="I115" s="23">
        <f>F115-INDEX($F$5:$F$263,MATCH(D115,$D$5:$D$263,0))</f>
        <v>0</v>
      </c>
    </row>
    <row r="116" spans="1:9" ht="15.75">
      <c r="A116" s="15">
        <v>112</v>
      </c>
      <c r="B116" s="41" t="s">
        <v>280</v>
      </c>
      <c r="C116" s="41" t="s">
        <v>103</v>
      </c>
      <c r="D116" s="15">
        <v>1976</v>
      </c>
      <c r="E116" s="41" t="s">
        <v>281</v>
      </c>
      <c r="F116" s="53">
        <v>0.03391203703703704</v>
      </c>
      <c r="G116" s="15" t="str">
        <f t="shared" si="10"/>
        <v>4.53/km</v>
      </c>
      <c r="H116" s="23">
        <f t="shared" si="11"/>
        <v>0.010023148148148149</v>
      </c>
      <c r="I116" s="23">
        <f>F116-INDEX($F$5:$F$263,MATCH(D116,$D$5:$D$263,0))</f>
        <v>0.00418981481481482</v>
      </c>
    </row>
    <row r="117" spans="1:9" ht="15.75">
      <c r="A117" s="15">
        <v>113</v>
      </c>
      <c r="B117" s="45" t="s">
        <v>282</v>
      </c>
      <c r="C117" s="45" t="s">
        <v>283</v>
      </c>
      <c r="D117" s="46">
        <v>1960</v>
      </c>
      <c r="E117" s="41" t="s">
        <v>122</v>
      </c>
      <c r="F117" s="53">
        <v>0.03400462962962963</v>
      </c>
      <c r="G117" s="15" t="str">
        <f t="shared" si="10"/>
        <v>4.54/km</v>
      </c>
      <c r="H117" s="23">
        <f t="shared" si="11"/>
        <v>0.010115740740740738</v>
      </c>
      <c r="I117" s="23">
        <f>F117-INDEX($F$5:$F$263,MATCH(D117,$D$5:$D$263,0))</f>
        <v>0.00019675925925925764</v>
      </c>
    </row>
    <row r="118" spans="1:9" ht="15.75">
      <c r="A118" s="15">
        <v>114</v>
      </c>
      <c r="B118" s="50" t="s">
        <v>284</v>
      </c>
      <c r="C118" s="50" t="s">
        <v>23</v>
      </c>
      <c r="D118" s="15">
        <v>1992</v>
      </c>
      <c r="E118" s="41" t="s">
        <v>223</v>
      </c>
      <c r="F118" s="53">
        <v>0.03409722222222222</v>
      </c>
      <c r="G118" s="15" t="str">
        <f t="shared" si="10"/>
        <v>4.55/km</v>
      </c>
      <c r="H118" s="23">
        <f t="shared" si="11"/>
        <v>0.010208333333333333</v>
      </c>
      <c r="I118" s="23">
        <f>F118-INDEX($F$5:$F$263,MATCH(D118,$D$5:$D$263,0))</f>
        <v>0.0027893518518518554</v>
      </c>
    </row>
    <row r="119" spans="1:9" ht="15.75">
      <c r="A119" s="15">
        <v>115</v>
      </c>
      <c r="B119" s="50" t="s">
        <v>145</v>
      </c>
      <c r="C119" s="50" t="s">
        <v>57</v>
      </c>
      <c r="D119" s="15" t="s">
        <v>441</v>
      </c>
      <c r="E119" s="41" t="s">
        <v>110</v>
      </c>
      <c r="F119" s="53">
        <v>0.03409722222222222</v>
      </c>
      <c r="G119" s="15" t="str">
        <f t="shared" si="10"/>
        <v>4.55/km</v>
      </c>
      <c r="H119" s="23">
        <f t="shared" si="11"/>
        <v>0.010208333333333333</v>
      </c>
      <c r="I119" s="23">
        <f>F119-INDEX($F$5:$F$263,MATCH(D119,$D$5:$D$263,0))</f>
        <v>0.006967592592592591</v>
      </c>
    </row>
    <row r="120" spans="1:9" ht="15.75">
      <c r="A120" s="15">
        <v>116</v>
      </c>
      <c r="B120" s="42" t="s">
        <v>285</v>
      </c>
      <c r="C120" s="42" t="s">
        <v>65</v>
      </c>
      <c r="D120" s="15">
        <v>1970</v>
      </c>
      <c r="E120" s="41" t="s">
        <v>110</v>
      </c>
      <c r="F120" s="53">
        <v>0.0341087962962963</v>
      </c>
      <c r="G120" s="15" t="str">
        <f t="shared" si="10"/>
        <v>4.55/km</v>
      </c>
      <c r="H120" s="23">
        <f t="shared" si="11"/>
        <v>0.010219907407407407</v>
      </c>
      <c r="I120" s="23">
        <f>F120-INDEX($F$5:$F$263,MATCH(D120,$D$5:$D$263,0))</f>
        <v>0.0063310185185185205</v>
      </c>
    </row>
    <row r="121" spans="1:9" ht="15.75">
      <c r="A121" s="15">
        <v>117</v>
      </c>
      <c r="B121" s="41" t="s">
        <v>286</v>
      </c>
      <c r="C121" s="41" t="s">
        <v>42</v>
      </c>
      <c r="D121" s="15">
        <v>1955</v>
      </c>
      <c r="E121" s="41" t="s">
        <v>287</v>
      </c>
      <c r="F121" s="53">
        <v>0.03412037037037037</v>
      </c>
      <c r="G121" s="15" t="str">
        <f t="shared" si="10"/>
        <v>4.55/km</v>
      </c>
      <c r="H121" s="23">
        <f t="shared" si="11"/>
        <v>0.01023148148148148</v>
      </c>
      <c r="I121" s="23">
        <f>F121-INDEX($F$5:$F$263,MATCH(D121,$D$5:$D$263,0))</f>
        <v>0</v>
      </c>
    </row>
    <row r="122" spans="1:9" ht="15.75">
      <c r="A122" s="15">
        <v>118</v>
      </c>
      <c r="B122" s="45" t="s">
        <v>288</v>
      </c>
      <c r="C122" s="45" t="s">
        <v>12</v>
      </c>
      <c r="D122" s="46">
        <v>1962</v>
      </c>
      <c r="E122" s="41" t="s">
        <v>122</v>
      </c>
      <c r="F122" s="53">
        <v>0.03415509259259259</v>
      </c>
      <c r="G122" s="15" t="str">
        <f t="shared" si="10"/>
        <v>4.55/km</v>
      </c>
      <c r="H122" s="23">
        <f t="shared" si="11"/>
        <v>0.010266203703703701</v>
      </c>
      <c r="I122" s="23">
        <f>F122-INDEX($F$5:$F$263,MATCH(D122,$D$5:$D$263,0))</f>
        <v>0.00630787037037037</v>
      </c>
    </row>
    <row r="123" spans="1:9" ht="15.75">
      <c r="A123" s="15">
        <v>119</v>
      </c>
      <c r="B123" s="43" t="s">
        <v>41</v>
      </c>
      <c r="C123" s="43" t="s">
        <v>83</v>
      </c>
      <c r="D123" s="44" t="s">
        <v>267</v>
      </c>
      <c r="E123" s="41" t="s">
        <v>122</v>
      </c>
      <c r="F123" s="53">
        <v>0.03417824074074074</v>
      </c>
      <c r="G123" s="15" t="str">
        <f t="shared" si="10"/>
        <v>4.55/km</v>
      </c>
      <c r="H123" s="23">
        <f t="shared" si="11"/>
        <v>0.010289351851851848</v>
      </c>
      <c r="I123" s="23">
        <f>F123-INDEX($F$5:$F$263,MATCH(D123,$D$5:$D$263,0))</f>
        <v>0.0009259259259259273</v>
      </c>
    </row>
    <row r="124" spans="1:9" ht="15.75">
      <c r="A124" s="15">
        <v>120</v>
      </c>
      <c r="B124" s="42" t="s">
        <v>289</v>
      </c>
      <c r="C124" s="42" t="s">
        <v>94</v>
      </c>
      <c r="D124" s="15">
        <v>1972</v>
      </c>
      <c r="E124" s="41" t="s">
        <v>110</v>
      </c>
      <c r="F124" s="53">
        <v>0.034201388888888885</v>
      </c>
      <c r="G124" s="15" t="str">
        <f t="shared" si="10"/>
        <v>4.56/km</v>
      </c>
      <c r="H124" s="23">
        <f t="shared" si="11"/>
        <v>0.010312499999999995</v>
      </c>
      <c r="I124" s="23">
        <f>F124-INDEX($F$5:$F$263,MATCH(D124,$D$5:$D$263,0))</f>
        <v>0.0010185185185185158</v>
      </c>
    </row>
    <row r="125" spans="1:9" ht="15.75">
      <c r="A125" s="15">
        <v>121</v>
      </c>
      <c r="B125" s="45" t="s">
        <v>290</v>
      </c>
      <c r="C125" s="45" t="s">
        <v>32</v>
      </c>
      <c r="D125" s="46">
        <v>1975</v>
      </c>
      <c r="E125" s="41" t="s">
        <v>122</v>
      </c>
      <c r="F125" s="53">
        <v>0.03423611111111111</v>
      </c>
      <c r="G125" s="15" t="str">
        <f t="shared" si="10"/>
        <v>4.56/km</v>
      </c>
      <c r="H125" s="23">
        <f t="shared" si="11"/>
        <v>0.010347222222222223</v>
      </c>
      <c r="I125" s="23">
        <f>F125-INDEX($F$5:$F$263,MATCH(D125,$D$5:$D$263,0))</f>
        <v>0.008715277777777777</v>
      </c>
    </row>
    <row r="126" spans="1:9" ht="15.75">
      <c r="A126" s="15">
        <v>122</v>
      </c>
      <c r="B126" s="41" t="s">
        <v>291</v>
      </c>
      <c r="C126" s="41" t="s">
        <v>292</v>
      </c>
      <c r="D126" s="15">
        <v>1981</v>
      </c>
      <c r="E126" s="41" t="s">
        <v>140</v>
      </c>
      <c r="F126" s="53">
        <v>0.03425925925925926</v>
      </c>
      <c r="G126" s="15" t="str">
        <f t="shared" si="10"/>
        <v>4.56/km</v>
      </c>
      <c r="H126" s="23">
        <f t="shared" si="11"/>
        <v>0.01037037037037037</v>
      </c>
      <c r="I126" s="23">
        <f>F126-INDEX($F$5:$F$263,MATCH(D126,$D$5:$D$263,0))</f>
        <v>0.006527777777777782</v>
      </c>
    </row>
    <row r="127" spans="1:9" ht="15.75">
      <c r="A127" s="15">
        <v>123</v>
      </c>
      <c r="B127" s="45" t="s">
        <v>293</v>
      </c>
      <c r="C127" s="45" t="s">
        <v>18</v>
      </c>
      <c r="D127" s="46">
        <v>1961</v>
      </c>
      <c r="E127" s="41" t="s">
        <v>122</v>
      </c>
      <c r="F127" s="53">
        <v>0.034386574074074076</v>
      </c>
      <c r="G127" s="15" t="str">
        <f t="shared" si="10"/>
        <v>4.57/km</v>
      </c>
      <c r="H127" s="23">
        <f t="shared" si="11"/>
        <v>0.010497685185185186</v>
      </c>
      <c r="I127" s="23">
        <f>F127-INDEX($F$5:$F$263,MATCH(D127,$D$5:$D$263,0))</f>
        <v>0.006863425925925929</v>
      </c>
    </row>
    <row r="128" spans="1:9" ht="15.75">
      <c r="A128" s="15">
        <v>124</v>
      </c>
      <c r="B128" s="47" t="s">
        <v>294</v>
      </c>
      <c r="C128" s="47" t="s">
        <v>22</v>
      </c>
      <c r="D128" s="15">
        <v>1982</v>
      </c>
      <c r="E128" s="41" t="s">
        <v>164</v>
      </c>
      <c r="F128" s="53">
        <v>0.03443287037037037</v>
      </c>
      <c r="G128" s="15" t="str">
        <f t="shared" si="10"/>
        <v>4.58/km</v>
      </c>
      <c r="H128" s="23">
        <f t="shared" si="11"/>
        <v>0.01054398148148148</v>
      </c>
      <c r="I128" s="23">
        <f>F128-INDEX($F$5:$F$263,MATCH(D128,$D$5:$D$263,0))</f>
        <v>0.006643518518518517</v>
      </c>
    </row>
    <row r="129" spans="1:9" ht="15.75">
      <c r="A129" s="15">
        <v>125</v>
      </c>
      <c r="B129" s="41" t="s">
        <v>295</v>
      </c>
      <c r="C129" s="41" t="s">
        <v>22</v>
      </c>
      <c r="D129" s="15">
        <v>1968</v>
      </c>
      <c r="E129" s="41" t="s">
        <v>218</v>
      </c>
      <c r="F129" s="53">
        <v>0.03445601851851852</v>
      </c>
      <c r="G129" s="15" t="str">
        <f aca="true" t="shared" si="12" ref="G129:G192">TEXT(INT((HOUR(F129)*3600+MINUTE(F129)*60+SECOND(F129))/$I$3/60),"0")&amp;"."&amp;TEXT(MOD((HOUR(F129)*3600+MINUTE(F129)*60+SECOND(F129))/$I$3,60),"00")&amp;"/km"</f>
        <v>4.58/km</v>
      </c>
      <c r="H129" s="23">
        <f aca="true" t="shared" si="13" ref="H129:H192">F129-$F$5</f>
        <v>0.010567129629629628</v>
      </c>
      <c r="I129" s="23">
        <f>F129-INDEX($F$5:$F$263,MATCH(D129,$D$5:$D$263,0))</f>
        <v>0.005648148148148145</v>
      </c>
    </row>
    <row r="130" spans="1:9" ht="15.75">
      <c r="A130" s="15">
        <v>126</v>
      </c>
      <c r="B130" s="43" t="s">
        <v>296</v>
      </c>
      <c r="C130" s="43" t="s">
        <v>17</v>
      </c>
      <c r="D130" s="44" t="s">
        <v>297</v>
      </c>
      <c r="E130" s="41" t="s">
        <v>122</v>
      </c>
      <c r="F130" s="53">
        <v>0.03471064814814815</v>
      </c>
      <c r="G130" s="15" t="str">
        <f t="shared" si="12"/>
        <v>4.60/km</v>
      </c>
      <c r="H130" s="23">
        <f t="shared" si="13"/>
        <v>0.01082175925925926</v>
      </c>
      <c r="I130" s="23">
        <f>F130-INDEX($F$5:$F$263,MATCH(D130,$D$5:$D$263,0))</f>
        <v>0</v>
      </c>
    </row>
    <row r="131" spans="1:9" ht="15.75">
      <c r="A131" s="15">
        <v>127</v>
      </c>
      <c r="B131" s="41" t="s">
        <v>298</v>
      </c>
      <c r="C131" s="41" t="s">
        <v>53</v>
      </c>
      <c r="D131" s="15">
        <v>1971</v>
      </c>
      <c r="E131" s="41" t="s">
        <v>114</v>
      </c>
      <c r="F131" s="53">
        <v>0.034722222222222224</v>
      </c>
      <c r="G131" s="15" t="str">
        <f t="shared" si="12"/>
        <v>5.00/km</v>
      </c>
      <c r="H131" s="23">
        <f t="shared" si="13"/>
        <v>0.010833333333333334</v>
      </c>
      <c r="I131" s="23">
        <f>F131-INDEX($F$5:$F$263,MATCH(D131,$D$5:$D$263,0))</f>
        <v>0.006655092592592598</v>
      </c>
    </row>
    <row r="132" spans="1:9" ht="15.75">
      <c r="A132" s="15">
        <v>128</v>
      </c>
      <c r="B132" s="41" t="s">
        <v>299</v>
      </c>
      <c r="C132" s="41" t="s">
        <v>12</v>
      </c>
      <c r="D132" s="15">
        <v>1970</v>
      </c>
      <c r="E132" s="41" t="s">
        <v>114</v>
      </c>
      <c r="F132" s="53">
        <v>0.034722222222222224</v>
      </c>
      <c r="G132" s="15" t="str">
        <f t="shared" si="12"/>
        <v>5.00/km</v>
      </c>
      <c r="H132" s="23">
        <f t="shared" si="13"/>
        <v>0.010833333333333334</v>
      </c>
      <c r="I132" s="23">
        <f>F132-INDEX($F$5:$F$263,MATCH(D132,$D$5:$D$263,0))</f>
        <v>0.0069444444444444475</v>
      </c>
    </row>
    <row r="133" spans="1:9" ht="15.75">
      <c r="A133" s="15">
        <v>129</v>
      </c>
      <c r="B133" s="41" t="s">
        <v>300</v>
      </c>
      <c r="C133" s="41" t="s">
        <v>49</v>
      </c>
      <c r="D133" s="15">
        <v>1959</v>
      </c>
      <c r="E133" s="41" t="s">
        <v>114</v>
      </c>
      <c r="F133" s="53">
        <v>0.034768518518518525</v>
      </c>
      <c r="G133" s="15" t="str">
        <f t="shared" si="12"/>
        <v>5.00/km</v>
      </c>
      <c r="H133" s="23">
        <f t="shared" si="13"/>
        <v>0.010879629629629635</v>
      </c>
      <c r="I133" s="23">
        <f>F133-INDEX($F$5:$F$263,MATCH(D133,$D$5:$D$263,0))</f>
        <v>0.002638888888888899</v>
      </c>
    </row>
    <row r="134" spans="1:9" ht="15.75">
      <c r="A134" s="15">
        <v>130</v>
      </c>
      <c r="B134" s="41" t="s">
        <v>301</v>
      </c>
      <c r="C134" s="41" t="s">
        <v>67</v>
      </c>
      <c r="D134" s="15">
        <v>1972</v>
      </c>
      <c r="E134" s="41" t="s">
        <v>302</v>
      </c>
      <c r="F134" s="53">
        <v>0.03487268518518519</v>
      </c>
      <c r="G134" s="15" t="str">
        <f t="shared" si="12"/>
        <v>5.01/km</v>
      </c>
      <c r="H134" s="23">
        <f t="shared" si="13"/>
        <v>0.010983796296296297</v>
      </c>
      <c r="I134" s="23">
        <f>F134-INDEX($F$5:$F$263,MATCH(D134,$D$5:$D$263,0))</f>
        <v>0.0016898148148148176</v>
      </c>
    </row>
    <row r="135" spans="1:9" ht="15.75">
      <c r="A135" s="15">
        <v>131</v>
      </c>
      <c r="B135" s="41" t="s">
        <v>95</v>
      </c>
      <c r="C135" s="41" t="s">
        <v>60</v>
      </c>
      <c r="D135" s="15">
        <v>1980</v>
      </c>
      <c r="E135" s="41" t="s">
        <v>302</v>
      </c>
      <c r="F135" s="53">
        <v>0.034930555555555555</v>
      </c>
      <c r="G135" s="15" t="str">
        <f t="shared" si="12"/>
        <v>5.02/km</v>
      </c>
      <c r="H135" s="23">
        <f t="shared" si="13"/>
        <v>0.011041666666666665</v>
      </c>
      <c r="I135" s="23">
        <f>F135-INDEX($F$5:$F$263,MATCH(D135,$D$5:$D$263,0))</f>
        <v>0.0038888888888888896</v>
      </c>
    </row>
    <row r="136" spans="1:9" ht="15.75">
      <c r="A136" s="15">
        <v>132</v>
      </c>
      <c r="B136" s="41" t="s">
        <v>303</v>
      </c>
      <c r="C136" s="41" t="s">
        <v>23</v>
      </c>
      <c r="D136" s="15" t="s">
        <v>441</v>
      </c>
      <c r="E136" s="41" t="s">
        <v>216</v>
      </c>
      <c r="F136" s="53">
        <v>0.034942129629629635</v>
      </c>
      <c r="G136" s="15" t="str">
        <f t="shared" si="12"/>
        <v>5.02/km</v>
      </c>
      <c r="H136" s="23">
        <f t="shared" si="13"/>
        <v>0.011053240740740745</v>
      </c>
      <c r="I136" s="23">
        <f>F136-INDEX($F$5:$F$263,MATCH(D136,$D$5:$D$263,0))</f>
        <v>0.007812500000000003</v>
      </c>
    </row>
    <row r="137" spans="1:9" ht="15.75">
      <c r="A137" s="15">
        <v>133</v>
      </c>
      <c r="B137" s="41" t="s">
        <v>304</v>
      </c>
      <c r="C137" s="41" t="s">
        <v>305</v>
      </c>
      <c r="D137" s="15">
        <v>1968</v>
      </c>
      <c r="E137" s="41" t="s">
        <v>302</v>
      </c>
      <c r="F137" s="53">
        <v>0.035034722222222224</v>
      </c>
      <c r="G137" s="15" t="str">
        <f t="shared" si="12"/>
        <v>5.03/km</v>
      </c>
      <c r="H137" s="23">
        <f t="shared" si="13"/>
        <v>0.011145833333333334</v>
      </c>
      <c r="I137" s="23">
        <f>F137-INDEX($F$5:$F$263,MATCH(D137,$D$5:$D$263,0))</f>
        <v>0.0062268518518518515</v>
      </c>
    </row>
    <row r="138" spans="1:9" ht="15.75">
      <c r="A138" s="15">
        <v>134</v>
      </c>
      <c r="B138" s="41" t="s">
        <v>306</v>
      </c>
      <c r="C138" s="41" t="s">
        <v>18</v>
      </c>
      <c r="D138" s="15" t="s">
        <v>441</v>
      </c>
      <c r="E138" s="41" t="s">
        <v>307</v>
      </c>
      <c r="F138" s="53">
        <v>0.035208333333333335</v>
      </c>
      <c r="G138" s="15" t="str">
        <f t="shared" si="12"/>
        <v>5.04/km</v>
      </c>
      <c r="H138" s="23">
        <f t="shared" si="13"/>
        <v>0.011319444444444444</v>
      </c>
      <c r="I138" s="23">
        <f>F138-INDEX($F$5:$F$263,MATCH(D138,$D$5:$D$263,0))</f>
        <v>0.008078703703703703</v>
      </c>
    </row>
    <row r="139" spans="1:9" ht="15.75">
      <c r="A139" s="15">
        <v>135</v>
      </c>
      <c r="B139" s="41" t="s">
        <v>308</v>
      </c>
      <c r="C139" s="41" t="s">
        <v>31</v>
      </c>
      <c r="D139" s="15" t="s">
        <v>441</v>
      </c>
      <c r="E139" s="41" t="s">
        <v>216</v>
      </c>
      <c r="F139" s="53">
        <v>0.03523148148148148</v>
      </c>
      <c r="G139" s="15" t="str">
        <f t="shared" si="12"/>
        <v>5.04/km</v>
      </c>
      <c r="H139" s="23">
        <f t="shared" si="13"/>
        <v>0.011342592592592592</v>
      </c>
      <c r="I139" s="23">
        <f>F139-INDEX($F$5:$F$263,MATCH(D139,$D$5:$D$263,0))</f>
        <v>0.00810185185185185</v>
      </c>
    </row>
    <row r="140" spans="1:9" ht="15.75">
      <c r="A140" s="15">
        <v>136</v>
      </c>
      <c r="B140" s="41" t="s">
        <v>309</v>
      </c>
      <c r="C140" s="41" t="s">
        <v>15</v>
      </c>
      <c r="D140" s="15">
        <v>1969</v>
      </c>
      <c r="E140" s="41" t="s">
        <v>114</v>
      </c>
      <c r="F140" s="53">
        <v>0.0352662037037037</v>
      </c>
      <c r="G140" s="15" t="str">
        <f t="shared" si="12"/>
        <v>5.05/km</v>
      </c>
      <c r="H140" s="23">
        <f t="shared" si="13"/>
        <v>0.011377314814814812</v>
      </c>
      <c r="I140" s="23">
        <f>F140-INDEX($F$5:$F$263,MATCH(D140,$D$5:$D$263,0))</f>
        <v>0.00494212962962963</v>
      </c>
    </row>
    <row r="141" spans="1:9" ht="15.75">
      <c r="A141" s="15">
        <v>137</v>
      </c>
      <c r="B141" s="41" t="s">
        <v>310</v>
      </c>
      <c r="C141" s="41" t="s">
        <v>311</v>
      </c>
      <c r="D141" s="15">
        <v>1969</v>
      </c>
      <c r="E141" s="41" t="s">
        <v>218</v>
      </c>
      <c r="F141" s="53">
        <v>0.035312500000000004</v>
      </c>
      <c r="G141" s="15" t="str">
        <f t="shared" si="12"/>
        <v>5.05/km</v>
      </c>
      <c r="H141" s="23">
        <f t="shared" si="13"/>
        <v>0.011423611111111114</v>
      </c>
      <c r="I141" s="23">
        <f>F141-INDEX($F$5:$F$263,MATCH(D141,$D$5:$D$263,0))</f>
        <v>0.004988425925925931</v>
      </c>
    </row>
    <row r="142" spans="1:9" ht="15.75">
      <c r="A142" s="16">
        <v>138</v>
      </c>
      <c r="B142" s="55" t="s">
        <v>312</v>
      </c>
      <c r="C142" s="55" t="s">
        <v>57</v>
      </c>
      <c r="D142" s="16">
        <v>1967</v>
      </c>
      <c r="E142" s="55" t="s">
        <v>11</v>
      </c>
      <c r="F142" s="56">
        <v>0.03532407407407407</v>
      </c>
      <c r="G142" s="16" t="str">
        <f t="shared" si="12"/>
        <v>5.05/km</v>
      </c>
      <c r="H142" s="24">
        <f t="shared" si="13"/>
        <v>0.01143518518518518</v>
      </c>
      <c r="I142" s="24">
        <f>F142-INDEX($F$5:$F$263,MATCH(D142,$D$5:$D$263,0))</f>
        <v>0.006562499999999995</v>
      </c>
    </row>
    <row r="143" spans="1:9" ht="15.75">
      <c r="A143" s="15">
        <v>139</v>
      </c>
      <c r="B143" s="41" t="s">
        <v>313</v>
      </c>
      <c r="C143" s="41" t="s">
        <v>103</v>
      </c>
      <c r="D143" s="15">
        <v>1967</v>
      </c>
      <c r="E143" s="41" t="s">
        <v>218</v>
      </c>
      <c r="F143" s="53">
        <v>0.03533564814814815</v>
      </c>
      <c r="G143" s="15" t="str">
        <f t="shared" si="12"/>
        <v>5.05/km</v>
      </c>
      <c r="H143" s="23">
        <f t="shared" si="13"/>
        <v>0.01144675925925926</v>
      </c>
      <c r="I143" s="23">
        <f>F143-INDEX($F$5:$F$263,MATCH(D143,$D$5:$D$263,0))</f>
        <v>0.006574074074074076</v>
      </c>
    </row>
    <row r="144" spans="1:9" ht="15.75">
      <c r="A144" s="15">
        <v>140</v>
      </c>
      <c r="B144" s="41" t="s">
        <v>314</v>
      </c>
      <c r="C144" s="41" t="s">
        <v>26</v>
      </c>
      <c r="D144" s="15">
        <v>1968</v>
      </c>
      <c r="E144" s="41" t="s">
        <v>315</v>
      </c>
      <c r="F144" s="53">
        <v>0.03534722222222222</v>
      </c>
      <c r="G144" s="15" t="str">
        <f t="shared" si="12"/>
        <v>5.05/km</v>
      </c>
      <c r="H144" s="23">
        <f t="shared" si="13"/>
        <v>0.011458333333333327</v>
      </c>
      <c r="I144" s="23">
        <f>F144-INDEX($F$5:$F$263,MATCH(D144,$D$5:$D$263,0))</f>
        <v>0.006539351851851845</v>
      </c>
    </row>
    <row r="145" spans="1:9" ht="15.75">
      <c r="A145" s="15">
        <v>141</v>
      </c>
      <c r="B145" s="41" t="s">
        <v>316</v>
      </c>
      <c r="C145" s="41" t="s">
        <v>33</v>
      </c>
      <c r="D145" s="15" t="s">
        <v>441</v>
      </c>
      <c r="E145" s="41" t="s">
        <v>216</v>
      </c>
      <c r="F145" s="53">
        <v>0.035381944444444445</v>
      </c>
      <c r="G145" s="15" t="str">
        <f t="shared" si="12"/>
        <v>5.06/km</v>
      </c>
      <c r="H145" s="23">
        <f t="shared" si="13"/>
        <v>0.011493055555555555</v>
      </c>
      <c r="I145" s="23">
        <f>F145-INDEX($F$5:$F$263,MATCH(D145,$D$5:$D$263,0))</f>
        <v>0.008252314814814813</v>
      </c>
    </row>
    <row r="146" spans="1:9" ht="15.75">
      <c r="A146" s="15">
        <v>142</v>
      </c>
      <c r="B146" s="43" t="s">
        <v>317</v>
      </c>
      <c r="C146" s="43" t="s">
        <v>318</v>
      </c>
      <c r="D146" s="44" t="s">
        <v>168</v>
      </c>
      <c r="E146" s="41" t="s">
        <v>122</v>
      </c>
      <c r="F146" s="53">
        <v>0.03539351851851852</v>
      </c>
      <c r="G146" s="15" t="str">
        <f t="shared" si="12"/>
        <v>5.06/km</v>
      </c>
      <c r="H146" s="23">
        <f t="shared" si="13"/>
        <v>0.011504629629629629</v>
      </c>
      <c r="I146" s="23">
        <f>F146-INDEX($F$5:$F$263,MATCH(D146,$D$5:$D$263,0))</f>
        <v>0.006574074074074076</v>
      </c>
    </row>
    <row r="147" spans="1:9" ht="15.75">
      <c r="A147" s="15">
        <v>143</v>
      </c>
      <c r="B147" s="41" t="s">
        <v>319</v>
      </c>
      <c r="C147" s="41" t="s">
        <v>75</v>
      </c>
      <c r="D147" s="15">
        <v>1975</v>
      </c>
      <c r="E147" s="41" t="s">
        <v>114</v>
      </c>
      <c r="F147" s="53">
        <v>0.035416666666666666</v>
      </c>
      <c r="G147" s="15" t="str">
        <f t="shared" si="12"/>
        <v>5.06/km</v>
      </c>
      <c r="H147" s="23">
        <f t="shared" si="13"/>
        <v>0.011527777777777776</v>
      </c>
      <c r="I147" s="23">
        <f>F147-INDEX($F$5:$F$263,MATCH(D147,$D$5:$D$263,0))</f>
        <v>0.00989583333333333</v>
      </c>
    </row>
    <row r="148" spans="1:9" ht="15.75">
      <c r="A148" s="15">
        <v>144</v>
      </c>
      <c r="B148" s="47" t="s">
        <v>320</v>
      </c>
      <c r="C148" s="47" t="s">
        <v>66</v>
      </c>
      <c r="D148" s="15">
        <v>1977</v>
      </c>
      <c r="E148" s="41" t="s">
        <v>164</v>
      </c>
      <c r="F148" s="53">
        <v>0.03550925925925926</v>
      </c>
      <c r="G148" s="15" t="str">
        <f t="shared" si="12"/>
        <v>5.07/km</v>
      </c>
      <c r="H148" s="23">
        <f t="shared" si="13"/>
        <v>0.011620370370370371</v>
      </c>
      <c r="I148" s="23">
        <f>F148-INDEX($F$5:$F$263,MATCH(D148,$D$5:$D$263,0))</f>
        <v>0.007789351851851856</v>
      </c>
    </row>
    <row r="149" spans="1:9" ht="15.75">
      <c r="A149" s="15">
        <v>145</v>
      </c>
      <c r="B149" s="41" t="s">
        <v>321</v>
      </c>
      <c r="C149" s="41" t="s">
        <v>33</v>
      </c>
      <c r="D149" s="15">
        <v>1973</v>
      </c>
      <c r="E149" s="41" t="s">
        <v>122</v>
      </c>
      <c r="F149" s="53">
        <v>0.03552083333333333</v>
      </c>
      <c r="G149" s="15" t="str">
        <f t="shared" si="12"/>
        <v>5.07/km</v>
      </c>
      <c r="H149" s="23">
        <f t="shared" si="13"/>
        <v>0.011631944444444438</v>
      </c>
      <c r="I149" s="23">
        <f>F149-INDEX($F$5:$F$263,MATCH(D149,$D$5:$D$263,0))</f>
        <v>0.008043981481481475</v>
      </c>
    </row>
    <row r="150" spans="1:9" ht="15.75">
      <c r="A150" s="15">
        <v>146</v>
      </c>
      <c r="B150" s="41" t="s">
        <v>322</v>
      </c>
      <c r="C150" s="41" t="s">
        <v>13</v>
      </c>
      <c r="D150" s="15">
        <v>1974</v>
      </c>
      <c r="E150" s="41" t="s">
        <v>157</v>
      </c>
      <c r="F150" s="53">
        <v>0.035543981481481475</v>
      </c>
      <c r="G150" s="15" t="str">
        <f t="shared" si="12"/>
        <v>5.07/km</v>
      </c>
      <c r="H150" s="23">
        <f t="shared" si="13"/>
        <v>0.011655092592592585</v>
      </c>
      <c r="I150" s="23">
        <f>F150-INDEX($F$5:$F$263,MATCH(D150,$D$5:$D$263,0))</f>
        <v>0.008807870370370362</v>
      </c>
    </row>
    <row r="151" spans="1:9" ht="15.75">
      <c r="A151" s="15">
        <v>147</v>
      </c>
      <c r="B151" s="41" t="s">
        <v>323</v>
      </c>
      <c r="C151" s="41" t="s">
        <v>81</v>
      </c>
      <c r="D151" s="15">
        <v>1973</v>
      </c>
      <c r="E151" s="41" t="s">
        <v>157</v>
      </c>
      <c r="F151" s="53">
        <v>0.03561342592592592</v>
      </c>
      <c r="G151" s="15" t="str">
        <f t="shared" si="12"/>
        <v>5.08/km</v>
      </c>
      <c r="H151" s="23">
        <f t="shared" si="13"/>
        <v>0.011724537037037033</v>
      </c>
      <c r="I151" s="23">
        <f>F151-INDEX($F$5:$F$263,MATCH(D151,$D$5:$D$263,0))</f>
        <v>0.00813657407407407</v>
      </c>
    </row>
    <row r="152" spans="1:9" ht="15.75">
      <c r="A152" s="15">
        <v>148</v>
      </c>
      <c r="B152" s="43" t="s">
        <v>324</v>
      </c>
      <c r="C152" s="43" t="s">
        <v>34</v>
      </c>
      <c r="D152" s="44" t="s">
        <v>325</v>
      </c>
      <c r="E152" s="41" t="s">
        <v>122</v>
      </c>
      <c r="F152" s="53">
        <v>0.035625</v>
      </c>
      <c r="G152" s="15" t="str">
        <f t="shared" si="12"/>
        <v>5.08/km</v>
      </c>
      <c r="H152" s="23">
        <f t="shared" si="13"/>
        <v>0.011736111111111107</v>
      </c>
      <c r="I152" s="23">
        <f>F152-INDEX($F$5:$F$263,MATCH(D152,$D$5:$D$263,0))</f>
        <v>0</v>
      </c>
    </row>
    <row r="153" spans="1:9" ht="15.75">
      <c r="A153" s="15">
        <v>149</v>
      </c>
      <c r="B153" s="43" t="s">
        <v>326</v>
      </c>
      <c r="C153" s="43" t="s">
        <v>20</v>
      </c>
      <c r="D153" s="44" t="s">
        <v>325</v>
      </c>
      <c r="E153" s="41" t="s">
        <v>122</v>
      </c>
      <c r="F153" s="53">
        <v>0.035625</v>
      </c>
      <c r="G153" s="15" t="str">
        <f t="shared" si="12"/>
        <v>5.08/km</v>
      </c>
      <c r="H153" s="23">
        <f t="shared" si="13"/>
        <v>0.011736111111111107</v>
      </c>
      <c r="I153" s="23">
        <f>F153-INDEX($F$5:$F$263,MATCH(D153,$D$5:$D$263,0))</f>
        <v>0</v>
      </c>
    </row>
    <row r="154" spans="1:9" ht="15.75">
      <c r="A154" s="15">
        <v>150</v>
      </c>
      <c r="B154" s="41" t="s">
        <v>327</v>
      </c>
      <c r="C154" s="41" t="s">
        <v>20</v>
      </c>
      <c r="D154" s="15">
        <v>1970</v>
      </c>
      <c r="E154" s="41" t="s">
        <v>302</v>
      </c>
      <c r="F154" s="53">
        <v>0.03576388888888889</v>
      </c>
      <c r="G154" s="15" t="str">
        <f t="shared" si="12"/>
        <v>5.09/km</v>
      </c>
      <c r="H154" s="23">
        <f t="shared" si="13"/>
        <v>0.011874999999999997</v>
      </c>
      <c r="I154" s="23">
        <f>F154-INDEX($F$5:$F$263,MATCH(D154,$D$5:$D$263,0))</f>
        <v>0.00798611111111111</v>
      </c>
    </row>
    <row r="155" spans="1:9" ht="15.75">
      <c r="A155" s="15">
        <v>151</v>
      </c>
      <c r="B155" s="41" t="s">
        <v>328</v>
      </c>
      <c r="C155" s="41" t="s">
        <v>61</v>
      </c>
      <c r="D155" s="15">
        <v>1994</v>
      </c>
      <c r="E155" s="41" t="s">
        <v>114</v>
      </c>
      <c r="F155" s="53">
        <v>0.03579861111111111</v>
      </c>
      <c r="G155" s="15" t="str">
        <f t="shared" si="12"/>
        <v>5.09/km</v>
      </c>
      <c r="H155" s="23">
        <f t="shared" si="13"/>
        <v>0.011909722222222217</v>
      </c>
      <c r="I155" s="23">
        <f>F155-INDEX($F$5:$F$263,MATCH(D155,$D$5:$D$263,0))</f>
        <v>0</v>
      </c>
    </row>
    <row r="156" spans="1:9" ht="15.75">
      <c r="A156" s="15">
        <v>152</v>
      </c>
      <c r="B156" s="41" t="s">
        <v>329</v>
      </c>
      <c r="C156" s="41" t="s">
        <v>29</v>
      </c>
      <c r="D156" s="15">
        <v>1966</v>
      </c>
      <c r="E156" s="41" t="s">
        <v>229</v>
      </c>
      <c r="F156" s="53">
        <v>0.035833333333333335</v>
      </c>
      <c r="G156" s="15" t="str">
        <f t="shared" si="12"/>
        <v>5.10/km</v>
      </c>
      <c r="H156" s="23">
        <f t="shared" si="13"/>
        <v>0.011944444444444445</v>
      </c>
      <c r="I156" s="23">
        <f>F156-INDEX($F$5:$F$263,MATCH(D156,$D$5:$D$263,0))</f>
        <v>0.009444444444444446</v>
      </c>
    </row>
    <row r="157" spans="1:9" ht="15.75">
      <c r="A157" s="15">
        <v>153</v>
      </c>
      <c r="B157" s="41" t="s">
        <v>330</v>
      </c>
      <c r="C157" s="41" t="s">
        <v>22</v>
      </c>
      <c r="D157" s="15">
        <v>1991</v>
      </c>
      <c r="E157" s="41" t="s">
        <v>114</v>
      </c>
      <c r="F157" s="53">
        <v>0.03587962962962963</v>
      </c>
      <c r="G157" s="15" t="str">
        <f t="shared" si="12"/>
        <v>5.10/km</v>
      </c>
      <c r="H157" s="23">
        <f t="shared" si="13"/>
        <v>0.01199074074074074</v>
      </c>
      <c r="I157" s="23">
        <f>F157-INDEX($F$5:$F$263,MATCH(D157,$D$5:$D$263,0))</f>
        <v>0.007824074074074074</v>
      </c>
    </row>
    <row r="158" spans="1:9" ht="15.75">
      <c r="A158" s="16">
        <v>154</v>
      </c>
      <c r="B158" s="55" t="s">
        <v>331</v>
      </c>
      <c r="C158" s="55" t="s">
        <v>43</v>
      </c>
      <c r="D158" s="16">
        <v>1981</v>
      </c>
      <c r="E158" s="55" t="s">
        <v>11</v>
      </c>
      <c r="F158" s="56">
        <v>0.03603009259259259</v>
      </c>
      <c r="G158" s="16" t="str">
        <f t="shared" si="12"/>
        <v>5.11/km</v>
      </c>
      <c r="H158" s="24">
        <f t="shared" si="13"/>
        <v>0.012141203703703703</v>
      </c>
      <c r="I158" s="24">
        <f>F158-INDEX($F$5:$F$263,MATCH(D158,$D$5:$D$263,0))</f>
        <v>0.008298611111111114</v>
      </c>
    </row>
    <row r="159" spans="1:9" ht="15.75">
      <c r="A159" s="15">
        <v>155</v>
      </c>
      <c r="B159" s="50" t="s">
        <v>332</v>
      </c>
      <c r="C159" s="49" t="s">
        <v>333</v>
      </c>
      <c r="D159" s="15">
        <v>1950</v>
      </c>
      <c r="E159" s="41" t="s">
        <v>223</v>
      </c>
      <c r="F159" s="53">
        <v>0.03606481481481481</v>
      </c>
      <c r="G159" s="15" t="str">
        <f t="shared" si="12"/>
        <v>5.12/km</v>
      </c>
      <c r="H159" s="23">
        <f t="shared" si="13"/>
        <v>0.012175925925925923</v>
      </c>
      <c r="I159" s="23">
        <f>F159-INDEX($F$5:$F$263,MATCH(D159,$D$5:$D$263,0))</f>
        <v>0</v>
      </c>
    </row>
    <row r="160" spans="1:9" ht="15.75">
      <c r="A160" s="15">
        <v>156</v>
      </c>
      <c r="B160" s="41" t="s">
        <v>334</v>
      </c>
      <c r="C160" s="41" t="s">
        <v>38</v>
      </c>
      <c r="D160" s="15">
        <v>1983</v>
      </c>
      <c r="E160" s="41" t="s">
        <v>114</v>
      </c>
      <c r="F160" s="53">
        <v>0.036111111111111115</v>
      </c>
      <c r="G160" s="15" t="str">
        <f t="shared" si="12"/>
        <v>5.12/km</v>
      </c>
      <c r="H160" s="23">
        <f t="shared" si="13"/>
        <v>0.012222222222222225</v>
      </c>
      <c r="I160" s="23">
        <f>F160-INDEX($F$5:$F$263,MATCH(D160,$D$5:$D$263,0))</f>
        <v>0.012222222222222225</v>
      </c>
    </row>
    <row r="161" spans="1:9" ht="15.75">
      <c r="A161" s="15">
        <v>157</v>
      </c>
      <c r="B161" s="41" t="s">
        <v>335</v>
      </c>
      <c r="C161" s="41" t="s">
        <v>68</v>
      </c>
      <c r="D161" s="15">
        <v>1968</v>
      </c>
      <c r="E161" s="41" t="s">
        <v>218</v>
      </c>
      <c r="F161" s="53">
        <v>0.036238425925925924</v>
      </c>
      <c r="G161" s="15" t="str">
        <f t="shared" si="12"/>
        <v>5.13/km</v>
      </c>
      <c r="H161" s="23">
        <f t="shared" si="13"/>
        <v>0.012349537037037034</v>
      </c>
      <c r="I161" s="23">
        <f>F161-INDEX($F$5:$F$263,MATCH(D161,$D$5:$D$263,0))</f>
        <v>0.007430555555555551</v>
      </c>
    </row>
    <row r="162" spans="1:9" ht="15.75">
      <c r="A162" s="15">
        <v>158</v>
      </c>
      <c r="B162" s="41" t="s">
        <v>336</v>
      </c>
      <c r="C162" s="41" t="s">
        <v>42</v>
      </c>
      <c r="D162" s="15" t="s">
        <v>441</v>
      </c>
      <c r="E162" s="41" t="s">
        <v>216</v>
      </c>
      <c r="F162" s="53">
        <v>0.036273148148148145</v>
      </c>
      <c r="G162" s="15" t="str">
        <f t="shared" si="12"/>
        <v>5.13/km</v>
      </c>
      <c r="H162" s="23">
        <f t="shared" si="13"/>
        <v>0.012384259259259255</v>
      </c>
      <c r="I162" s="23">
        <f>F162-INDEX($F$5:$F$263,MATCH(D162,$D$5:$D$263,0))</f>
        <v>0.009143518518518513</v>
      </c>
    </row>
    <row r="163" spans="1:9" ht="15.75">
      <c r="A163" s="15">
        <v>159</v>
      </c>
      <c r="B163" s="41" t="s">
        <v>337</v>
      </c>
      <c r="C163" s="41" t="s">
        <v>338</v>
      </c>
      <c r="D163" s="15" t="s">
        <v>441</v>
      </c>
      <c r="E163" s="41" t="s">
        <v>216</v>
      </c>
      <c r="F163" s="53">
        <v>0.0364699074074074</v>
      </c>
      <c r="G163" s="15" t="str">
        <f t="shared" si="12"/>
        <v>5.15/km</v>
      </c>
      <c r="H163" s="23">
        <f t="shared" si="13"/>
        <v>0.012581018518518512</v>
      </c>
      <c r="I163" s="23">
        <f>F163-INDEX($F$5:$F$263,MATCH(D163,$D$5:$D$263,0))</f>
        <v>0.00934027777777777</v>
      </c>
    </row>
    <row r="164" spans="1:9" ht="15.75">
      <c r="A164" s="15">
        <v>160</v>
      </c>
      <c r="B164" s="41" t="s">
        <v>339</v>
      </c>
      <c r="C164" s="41" t="s">
        <v>22</v>
      </c>
      <c r="D164" s="15">
        <v>1970</v>
      </c>
      <c r="E164" s="41" t="s">
        <v>302</v>
      </c>
      <c r="F164" s="53">
        <v>0.03652777777777778</v>
      </c>
      <c r="G164" s="15" t="str">
        <f t="shared" si="12"/>
        <v>5.16/km</v>
      </c>
      <c r="H164" s="23">
        <f t="shared" si="13"/>
        <v>0.012638888888888887</v>
      </c>
      <c r="I164" s="23">
        <f>F164-INDEX($F$5:$F$263,MATCH(D164,$D$5:$D$263,0))</f>
        <v>0.00875</v>
      </c>
    </row>
    <row r="165" spans="1:9" ht="15.75">
      <c r="A165" s="15">
        <v>161</v>
      </c>
      <c r="B165" s="41" t="s">
        <v>340</v>
      </c>
      <c r="C165" s="41" t="s">
        <v>13</v>
      </c>
      <c r="D165" s="15">
        <v>1962</v>
      </c>
      <c r="E165" s="41" t="s">
        <v>341</v>
      </c>
      <c r="F165" s="53">
        <v>0.03657407407407407</v>
      </c>
      <c r="G165" s="15" t="str">
        <f t="shared" si="12"/>
        <v>5.16/km</v>
      </c>
      <c r="H165" s="23">
        <f t="shared" si="13"/>
        <v>0.012685185185185181</v>
      </c>
      <c r="I165" s="23">
        <f>F165-INDEX($F$5:$F$263,MATCH(D165,$D$5:$D$263,0))</f>
        <v>0.00872685185185185</v>
      </c>
    </row>
    <row r="166" spans="1:9" ht="15.75">
      <c r="A166" s="15">
        <v>162</v>
      </c>
      <c r="B166" s="41" t="s">
        <v>342</v>
      </c>
      <c r="C166" s="41" t="s">
        <v>12</v>
      </c>
      <c r="D166" s="15">
        <v>1977</v>
      </c>
      <c r="E166" s="41" t="s">
        <v>114</v>
      </c>
      <c r="F166" s="53">
        <v>0.03657407407407407</v>
      </c>
      <c r="G166" s="15" t="str">
        <f t="shared" si="12"/>
        <v>5.16/km</v>
      </c>
      <c r="H166" s="23">
        <f t="shared" si="13"/>
        <v>0.012685185185185181</v>
      </c>
      <c r="I166" s="23">
        <f>F166-INDEX($F$5:$F$263,MATCH(D166,$D$5:$D$263,0))</f>
        <v>0.008854166666666666</v>
      </c>
    </row>
    <row r="167" spans="1:9" ht="15.75">
      <c r="A167" s="15">
        <v>163</v>
      </c>
      <c r="B167" s="41" t="s">
        <v>343</v>
      </c>
      <c r="C167" s="41" t="s">
        <v>13</v>
      </c>
      <c r="D167" s="15">
        <v>1977</v>
      </c>
      <c r="E167" s="41" t="s">
        <v>114</v>
      </c>
      <c r="F167" s="53">
        <v>0.03662037037037037</v>
      </c>
      <c r="G167" s="15" t="str">
        <f t="shared" si="12"/>
        <v>5.16/km</v>
      </c>
      <c r="H167" s="23">
        <f t="shared" si="13"/>
        <v>0.012731481481481483</v>
      </c>
      <c r="I167" s="23">
        <f>F167-INDEX($F$5:$F$263,MATCH(D167,$D$5:$D$263,0))</f>
        <v>0.008900462962962968</v>
      </c>
    </row>
    <row r="168" spans="1:9" ht="15.75">
      <c r="A168" s="15">
        <v>164</v>
      </c>
      <c r="B168" s="41" t="s">
        <v>344</v>
      </c>
      <c r="C168" s="41" t="s">
        <v>31</v>
      </c>
      <c r="D168" s="15">
        <v>1984</v>
      </c>
      <c r="E168" s="41" t="s">
        <v>216</v>
      </c>
      <c r="F168" s="53">
        <v>0.03670138888888889</v>
      </c>
      <c r="G168" s="15" t="str">
        <f t="shared" si="12"/>
        <v>5.17/km</v>
      </c>
      <c r="H168" s="23">
        <f t="shared" si="13"/>
        <v>0.012812499999999998</v>
      </c>
      <c r="I168" s="23">
        <f>F168-INDEX($F$5:$F$263,MATCH(D168,$D$5:$D$263,0))</f>
        <v>0.008055555555555555</v>
      </c>
    </row>
    <row r="169" spans="1:9" ht="15.75">
      <c r="A169" s="15">
        <v>165</v>
      </c>
      <c r="B169" s="41" t="s">
        <v>345</v>
      </c>
      <c r="C169" s="41" t="s">
        <v>130</v>
      </c>
      <c r="D169" s="15">
        <v>1941</v>
      </c>
      <c r="E169" s="41" t="s">
        <v>346</v>
      </c>
      <c r="F169" s="53">
        <v>0.03671296296296296</v>
      </c>
      <c r="G169" s="15" t="str">
        <f t="shared" si="12"/>
        <v>5.17/km</v>
      </c>
      <c r="H169" s="23">
        <f t="shared" si="13"/>
        <v>0.012824074074074071</v>
      </c>
      <c r="I169" s="23">
        <f>F169-INDEX($F$5:$F$263,MATCH(D169,$D$5:$D$263,0))</f>
        <v>0.006805555555555551</v>
      </c>
    </row>
    <row r="170" spans="1:9" ht="15.75">
      <c r="A170" s="15">
        <v>166</v>
      </c>
      <c r="B170" s="42" t="s">
        <v>347</v>
      </c>
      <c r="C170" s="42" t="s">
        <v>34</v>
      </c>
      <c r="D170" s="15">
        <v>1949</v>
      </c>
      <c r="E170" s="41" t="s">
        <v>110</v>
      </c>
      <c r="F170" s="53">
        <v>0.03673611111111111</v>
      </c>
      <c r="G170" s="15" t="str">
        <f t="shared" si="12"/>
        <v>5.17/km</v>
      </c>
      <c r="H170" s="23">
        <f t="shared" si="13"/>
        <v>0.012847222222222218</v>
      </c>
      <c r="I170" s="23">
        <f>F170-INDEX($F$5:$F$263,MATCH(D170,$D$5:$D$263,0))</f>
        <v>0</v>
      </c>
    </row>
    <row r="171" spans="1:9" ht="15.75">
      <c r="A171" s="15">
        <v>167</v>
      </c>
      <c r="B171" s="41" t="s">
        <v>348</v>
      </c>
      <c r="C171" s="41" t="s">
        <v>23</v>
      </c>
      <c r="D171" s="15" t="s">
        <v>441</v>
      </c>
      <c r="E171" s="41" t="s">
        <v>216</v>
      </c>
      <c r="F171" s="53">
        <v>0.03673611111111111</v>
      </c>
      <c r="G171" s="15" t="str">
        <f t="shared" si="12"/>
        <v>5.17/km</v>
      </c>
      <c r="H171" s="23">
        <f t="shared" si="13"/>
        <v>0.012847222222222218</v>
      </c>
      <c r="I171" s="23">
        <f>F171-INDEX($F$5:$F$263,MATCH(D171,$D$5:$D$263,0))</f>
        <v>0.009606481481481476</v>
      </c>
    </row>
    <row r="172" spans="1:9" ht="15.75">
      <c r="A172" s="15">
        <v>168</v>
      </c>
      <c r="B172" s="41" t="s">
        <v>349</v>
      </c>
      <c r="C172" s="41" t="s">
        <v>83</v>
      </c>
      <c r="D172" s="15">
        <v>1984</v>
      </c>
      <c r="E172" s="41" t="s">
        <v>140</v>
      </c>
      <c r="F172" s="53">
        <v>0.03680555555555556</v>
      </c>
      <c r="G172" s="15" t="str">
        <f t="shared" si="12"/>
        <v>5.18/km</v>
      </c>
      <c r="H172" s="23">
        <f t="shared" si="13"/>
        <v>0.012916666666666667</v>
      </c>
      <c r="I172" s="23">
        <f>F172-INDEX($F$5:$F$263,MATCH(D172,$D$5:$D$263,0))</f>
        <v>0.008159722222222224</v>
      </c>
    </row>
    <row r="173" spans="1:9" ht="15.75">
      <c r="A173" s="15">
        <v>169</v>
      </c>
      <c r="B173" s="41" t="s">
        <v>350</v>
      </c>
      <c r="C173" s="41" t="s">
        <v>87</v>
      </c>
      <c r="D173" s="15">
        <v>1976</v>
      </c>
      <c r="E173" s="41" t="s">
        <v>114</v>
      </c>
      <c r="F173" s="53">
        <v>0.03680555555555556</v>
      </c>
      <c r="G173" s="15" t="str">
        <f t="shared" si="12"/>
        <v>5.18/km</v>
      </c>
      <c r="H173" s="23">
        <f t="shared" si="13"/>
        <v>0.012916666666666667</v>
      </c>
      <c r="I173" s="23">
        <f>F173-INDEX($F$5:$F$263,MATCH(D173,$D$5:$D$263,0))</f>
        <v>0.007083333333333337</v>
      </c>
    </row>
    <row r="174" spans="1:9" ht="15.75">
      <c r="A174" s="15">
        <v>170</v>
      </c>
      <c r="B174" s="41" t="s">
        <v>351</v>
      </c>
      <c r="C174" s="41" t="s">
        <v>352</v>
      </c>
      <c r="D174" s="15">
        <v>1963</v>
      </c>
      <c r="E174" s="41" t="s">
        <v>140</v>
      </c>
      <c r="F174" s="53">
        <v>0.036875</v>
      </c>
      <c r="G174" s="15" t="str">
        <f t="shared" si="12"/>
        <v>5.19/km</v>
      </c>
      <c r="H174" s="23">
        <f t="shared" si="13"/>
        <v>0.012986111111111108</v>
      </c>
      <c r="I174" s="23">
        <f>F174-INDEX($F$5:$F$263,MATCH(D174,$D$5:$D$263,0))</f>
        <v>0.009768518518518517</v>
      </c>
    </row>
    <row r="175" spans="1:9" ht="15.75">
      <c r="A175" s="15">
        <v>171</v>
      </c>
      <c r="B175" s="41" t="s">
        <v>353</v>
      </c>
      <c r="C175" s="41" t="s">
        <v>18</v>
      </c>
      <c r="D175" s="15">
        <v>1968</v>
      </c>
      <c r="E175" s="41" t="s">
        <v>354</v>
      </c>
      <c r="F175" s="53">
        <v>0.036932870370370366</v>
      </c>
      <c r="G175" s="15" t="str">
        <f t="shared" si="12"/>
        <v>5.19/km</v>
      </c>
      <c r="H175" s="23">
        <f t="shared" si="13"/>
        <v>0.013043981481481476</v>
      </c>
      <c r="I175" s="23">
        <f>F175-INDEX($F$5:$F$263,MATCH(D175,$D$5:$D$263,0))</f>
        <v>0.008124999999999993</v>
      </c>
    </row>
    <row r="176" spans="1:9" ht="15.75">
      <c r="A176" s="15">
        <v>172</v>
      </c>
      <c r="B176" s="41" t="s">
        <v>355</v>
      </c>
      <c r="C176" s="41" t="s">
        <v>24</v>
      </c>
      <c r="D176" s="15">
        <v>1974</v>
      </c>
      <c r="E176" s="41" t="s">
        <v>218</v>
      </c>
      <c r="F176" s="53">
        <v>0.03697916666666667</v>
      </c>
      <c r="G176" s="15" t="str">
        <f t="shared" si="12"/>
        <v>5.20/km</v>
      </c>
      <c r="H176" s="23">
        <f t="shared" si="13"/>
        <v>0.013090277777777777</v>
      </c>
      <c r="I176" s="23">
        <f>F176-INDEX($F$5:$F$263,MATCH(D176,$D$5:$D$263,0))</f>
        <v>0.010243055555555554</v>
      </c>
    </row>
    <row r="177" spans="1:9" ht="15.75">
      <c r="A177" s="15">
        <v>173</v>
      </c>
      <c r="B177" s="41" t="s">
        <v>356</v>
      </c>
      <c r="C177" s="41" t="s">
        <v>357</v>
      </c>
      <c r="D177" s="15">
        <v>1982</v>
      </c>
      <c r="E177" s="41" t="s">
        <v>157</v>
      </c>
      <c r="F177" s="53">
        <v>0.03706018518518519</v>
      </c>
      <c r="G177" s="15" t="str">
        <f t="shared" si="12"/>
        <v>5.20/km</v>
      </c>
      <c r="H177" s="23">
        <f t="shared" si="13"/>
        <v>0.013171296296296299</v>
      </c>
      <c r="I177" s="23">
        <f>F177-INDEX($F$5:$F$263,MATCH(D177,$D$5:$D$263,0))</f>
        <v>0.009270833333333336</v>
      </c>
    </row>
    <row r="178" spans="1:9" ht="15.75">
      <c r="A178" s="15">
        <v>174</v>
      </c>
      <c r="B178" s="45" t="s">
        <v>89</v>
      </c>
      <c r="C178" s="45" t="s">
        <v>24</v>
      </c>
      <c r="D178" s="46">
        <v>1963</v>
      </c>
      <c r="E178" s="41" t="s">
        <v>122</v>
      </c>
      <c r="F178" s="53">
        <v>0.03711805555555556</v>
      </c>
      <c r="G178" s="15" t="str">
        <f t="shared" si="12"/>
        <v>5.21/km</v>
      </c>
      <c r="H178" s="23">
        <f t="shared" si="13"/>
        <v>0.013229166666666667</v>
      </c>
      <c r="I178" s="23">
        <f>F178-INDEX($F$5:$F$263,MATCH(D178,$D$5:$D$263,0))</f>
        <v>0.010011574074074076</v>
      </c>
    </row>
    <row r="179" spans="1:9" ht="15.75">
      <c r="A179" s="15">
        <v>175</v>
      </c>
      <c r="B179" s="41" t="s">
        <v>358</v>
      </c>
      <c r="C179" s="41" t="s">
        <v>12</v>
      </c>
      <c r="D179" s="15">
        <v>1968</v>
      </c>
      <c r="E179" s="41" t="s">
        <v>216</v>
      </c>
      <c r="F179" s="53">
        <v>0.03715277777777778</v>
      </c>
      <c r="G179" s="15" t="str">
        <f t="shared" si="12"/>
        <v>5.21/km</v>
      </c>
      <c r="H179" s="23">
        <f t="shared" si="13"/>
        <v>0.013263888888888888</v>
      </c>
      <c r="I179" s="23">
        <f>F179-INDEX($F$5:$F$263,MATCH(D179,$D$5:$D$263,0))</f>
        <v>0.008344907407407405</v>
      </c>
    </row>
    <row r="180" spans="1:9" ht="15.75">
      <c r="A180" s="15">
        <v>176</v>
      </c>
      <c r="B180" s="41" t="s">
        <v>359</v>
      </c>
      <c r="C180" s="41" t="s">
        <v>360</v>
      </c>
      <c r="D180" s="15" t="s">
        <v>441</v>
      </c>
      <c r="E180" s="41" t="s">
        <v>216</v>
      </c>
      <c r="F180" s="53">
        <v>0.037280092592592594</v>
      </c>
      <c r="G180" s="15" t="str">
        <f t="shared" si="12"/>
        <v>5.22/km</v>
      </c>
      <c r="H180" s="23">
        <f t="shared" si="13"/>
        <v>0.013391203703703704</v>
      </c>
      <c r="I180" s="23">
        <f>F180-INDEX($F$5:$F$263,MATCH(D180,$D$5:$D$263,0))</f>
        <v>0.010150462962962962</v>
      </c>
    </row>
    <row r="181" spans="1:9" ht="15.75">
      <c r="A181" s="15">
        <v>177</v>
      </c>
      <c r="B181" s="41" t="s">
        <v>361</v>
      </c>
      <c r="C181" s="41" t="s">
        <v>12</v>
      </c>
      <c r="D181" s="15">
        <v>1977</v>
      </c>
      <c r="E181" s="41" t="s">
        <v>140</v>
      </c>
      <c r="F181" s="53">
        <v>0.03736111111111111</v>
      </c>
      <c r="G181" s="15" t="str">
        <f t="shared" si="12"/>
        <v>5.23/km</v>
      </c>
      <c r="H181" s="23">
        <f t="shared" si="13"/>
        <v>0.013472222222222219</v>
      </c>
      <c r="I181" s="23">
        <f>F181-INDEX($F$5:$F$263,MATCH(D181,$D$5:$D$263,0))</f>
        <v>0.009641203703703704</v>
      </c>
    </row>
    <row r="182" spans="1:9" ht="15.75">
      <c r="A182" s="15">
        <v>178</v>
      </c>
      <c r="B182" s="41" t="s">
        <v>58</v>
      </c>
      <c r="C182" s="41" t="s">
        <v>35</v>
      </c>
      <c r="D182" s="15" t="s">
        <v>441</v>
      </c>
      <c r="E182" s="41" t="s">
        <v>216</v>
      </c>
      <c r="F182" s="53">
        <v>0.03736111111111111</v>
      </c>
      <c r="G182" s="15" t="str">
        <f t="shared" si="12"/>
        <v>5.23/km</v>
      </c>
      <c r="H182" s="23">
        <f t="shared" si="13"/>
        <v>0.013472222222222219</v>
      </c>
      <c r="I182" s="23">
        <f>F182-INDEX($F$5:$F$263,MATCH(D182,$D$5:$D$263,0))</f>
        <v>0.010231481481481477</v>
      </c>
    </row>
    <row r="183" spans="1:9" ht="15.75">
      <c r="A183" s="15">
        <v>179</v>
      </c>
      <c r="B183" s="41" t="s">
        <v>362</v>
      </c>
      <c r="C183" s="41" t="s">
        <v>39</v>
      </c>
      <c r="D183" s="15">
        <v>1968</v>
      </c>
      <c r="E183" s="41" t="s">
        <v>157</v>
      </c>
      <c r="F183" s="53">
        <v>0.0375</v>
      </c>
      <c r="G183" s="15" t="str">
        <f t="shared" si="12"/>
        <v>5.24/km</v>
      </c>
      <c r="H183" s="23">
        <f t="shared" si="13"/>
        <v>0.013611111111111109</v>
      </c>
      <c r="I183" s="23">
        <f>F183-INDEX($F$5:$F$263,MATCH(D183,$D$5:$D$263,0))</f>
        <v>0.008692129629629626</v>
      </c>
    </row>
    <row r="184" spans="1:9" ht="15.75">
      <c r="A184" s="15">
        <v>180</v>
      </c>
      <c r="B184" s="41" t="s">
        <v>363</v>
      </c>
      <c r="C184" s="41" t="s">
        <v>364</v>
      </c>
      <c r="D184" s="15">
        <v>1960</v>
      </c>
      <c r="E184" s="41" t="s">
        <v>216</v>
      </c>
      <c r="F184" s="53">
        <v>0.03753472222222222</v>
      </c>
      <c r="G184" s="15" t="str">
        <f t="shared" si="12"/>
        <v>5.24/km</v>
      </c>
      <c r="H184" s="23">
        <f t="shared" si="13"/>
        <v>0.01364583333333333</v>
      </c>
      <c r="I184" s="23">
        <f>F184-INDEX($F$5:$F$263,MATCH(D184,$D$5:$D$263,0))</f>
        <v>0.0037268518518518493</v>
      </c>
    </row>
    <row r="185" spans="1:9" ht="15.75">
      <c r="A185" s="15">
        <v>181</v>
      </c>
      <c r="B185" s="43" t="s">
        <v>41</v>
      </c>
      <c r="C185" s="43" t="s">
        <v>20</v>
      </c>
      <c r="D185" s="44" t="s">
        <v>168</v>
      </c>
      <c r="E185" s="41" t="s">
        <v>122</v>
      </c>
      <c r="F185" s="53">
        <v>0.03761574074074074</v>
      </c>
      <c r="G185" s="15" t="str">
        <f t="shared" si="12"/>
        <v>5.25/km</v>
      </c>
      <c r="H185" s="23">
        <f t="shared" si="13"/>
        <v>0.013726851851851851</v>
      </c>
      <c r="I185" s="23">
        <f>F185-INDEX($F$5:$F$263,MATCH(D185,$D$5:$D$263,0))</f>
        <v>0.008796296296296299</v>
      </c>
    </row>
    <row r="186" spans="1:9" ht="15.75">
      <c r="A186" s="15">
        <v>182</v>
      </c>
      <c r="B186" s="41" t="s">
        <v>365</v>
      </c>
      <c r="C186" s="41" t="s">
        <v>366</v>
      </c>
      <c r="D186" s="15">
        <v>1949</v>
      </c>
      <c r="E186" s="41" t="s">
        <v>367</v>
      </c>
      <c r="F186" s="53">
        <v>0.03765046296296296</v>
      </c>
      <c r="G186" s="15" t="str">
        <f t="shared" si="12"/>
        <v>5.25/km</v>
      </c>
      <c r="H186" s="23">
        <f t="shared" si="13"/>
        <v>0.013761574074074072</v>
      </c>
      <c r="I186" s="23">
        <f>F186-INDEX($F$5:$F$263,MATCH(D186,$D$5:$D$263,0))</f>
        <v>0.0009143518518518537</v>
      </c>
    </row>
    <row r="187" spans="1:9" ht="15.75">
      <c r="A187" s="15">
        <v>183</v>
      </c>
      <c r="B187" s="41" t="s">
        <v>368</v>
      </c>
      <c r="C187" s="41" t="s">
        <v>47</v>
      </c>
      <c r="D187" s="15">
        <v>1962</v>
      </c>
      <c r="E187" s="41" t="s">
        <v>242</v>
      </c>
      <c r="F187" s="53">
        <v>0.037812500000000006</v>
      </c>
      <c r="G187" s="15" t="str">
        <f t="shared" si="12"/>
        <v>5.27/km</v>
      </c>
      <c r="H187" s="23">
        <f t="shared" si="13"/>
        <v>0.013923611111111116</v>
      </c>
      <c r="I187" s="23">
        <f>F187-INDEX($F$5:$F$263,MATCH(D187,$D$5:$D$263,0))</f>
        <v>0.009965277777777785</v>
      </c>
    </row>
    <row r="188" spans="1:9" ht="15.75">
      <c r="A188" s="15">
        <v>184</v>
      </c>
      <c r="B188" s="47" t="s">
        <v>369</v>
      </c>
      <c r="C188" s="47" t="s">
        <v>12</v>
      </c>
      <c r="D188" s="15">
        <v>1957</v>
      </c>
      <c r="E188" s="41" t="s">
        <v>164</v>
      </c>
      <c r="F188" s="53">
        <v>0.03784722222222222</v>
      </c>
      <c r="G188" s="15" t="str">
        <f t="shared" si="12"/>
        <v>5.27/km</v>
      </c>
      <c r="H188" s="23">
        <f t="shared" si="13"/>
        <v>0.01395833333333333</v>
      </c>
      <c r="I188" s="23">
        <f>F188-INDEX($F$5:$F$263,MATCH(D188,$D$5:$D$263,0))</f>
        <v>0</v>
      </c>
    </row>
    <row r="189" spans="1:9" ht="15.75">
      <c r="A189" s="15">
        <v>185</v>
      </c>
      <c r="B189" s="41" t="s">
        <v>370</v>
      </c>
      <c r="C189" s="41" t="s">
        <v>12</v>
      </c>
      <c r="D189" s="15">
        <v>1989</v>
      </c>
      <c r="E189" s="41" t="s">
        <v>216</v>
      </c>
      <c r="F189" s="53">
        <v>0.037905092592592594</v>
      </c>
      <c r="G189" s="15" t="str">
        <f t="shared" si="12"/>
        <v>5.28/km</v>
      </c>
      <c r="H189" s="23">
        <f t="shared" si="13"/>
        <v>0.014016203703703704</v>
      </c>
      <c r="I189" s="23">
        <f>F189-INDEX($F$5:$F$263,MATCH(D189,$D$5:$D$263,0))</f>
        <v>0</v>
      </c>
    </row>
    <row r="190" spans="1:9" ht="15.75">
      <c r="A190" s="15">
        <v>186</v>
      </c>
      <c r="B190" s="41" t="s">
        <v>14</v>
      </c>
      <c r="C190" s="41" t="s">
        <v>371</v>
      </c>
      <c r="D190" s="15">
        <v>1968</v>
      </c>
      <c r="E190" s="41" t="s">
        <v>114</v>
      </c>
      <c r="F190" s="53">
        <v>0.03804398148148148</v>
      </c>
      <c r="G190" s="15" t="str">
        <f t="shared" si="12"/>
        <v>5.29/km</v>
      </c>
      <c r="H190" s="23">
        <f t="shared" si="13"/>
        <v>0.014155092592592587</v>
      </c>
      <c r="I190" s="23">
        <f>F190-INDEX($F$5:$F$263,MATCH(D190,$D$5:$D$263,0))</f>
        <v>0.009236111111111105</v>
      </c>
    </row>
    <row r="191" spans="1:9" ht="15.75">
      <c r="A191" s="15">
        <v>187</v>
      </c>
      <c r="B191" s="41" t="s">
        <v>372</v>
      </c>
      <c r="C191" s="41" t="s">
        <v>75</v>
      </c>
      <c r="D191" s="15" t="s">
        <v>441</v>
      </c>
      <c r="E191" s="41" t="s">
        <v>216</v>
      </c>
      <c r="F191" s="53">
        <v>0.038078703703703705</v>
      </c>
      <c r="G191" s="15" t="str">
        <f t="shared" si="12"/>
        <v>5.29/km</v>
      </c>
      <c r="H191" s="23">
        <f t="shared" si="13"/>
        <v>0.014189814814814815</v>
      </c>
      <c r="I191" s="23">
        <f>F191-INDEX($F$5:$F$263,MATCH(D191,$D$5:$D$263,0))</f>
        <v>0.010949074074074073</v>
      </c>
    </row>
    <row r="192" spans="1:9" ht="15.75">
      <c r="A192" s="15">
        <v>188</v>
      </c>
      <c r="B192" s="41" t="s">
        <v>80</v>
      </c>
      <c r="C192" s="41" t="s">
        <v>373</v>
      </c>
      <c r="D192" s="15">
        <v>1963</v>
      </c>
      <c r="E192" s="41" t="s">
        <v>218</v>
      </c>
      <c r="F192" s="53">
        <v>0.03819444444444444</v>
      </c>
      <c r="G192" s="15" t="str">
        <f t="shared" si="12"/>
        <v>5.30/km</v>
      </c>
      <c r="H192" s="23">
        <f t="shared" si="13"/>
        <v>0.01430555555555555</v>
      </c>
      <c r="I192" s="23">
        <f>F192-INDEX($F$5:$F$263,MATCH(D192,$D$5:$D$263,0))</f>
        <v>0.01108796296296296</v>
      </c>
    </row>
    <row r="193" spans="1:9" ht="15.75">
      <c r="A193" s="15">
        <v>189</v>
      </c>
      <c r="B193" s="41" t="s">
        <v>374</v>
      </c>
      <c r="C193" s="41" t="s">
        <v>36</v>
      </c>
      <c r="D193" s="15">
        <v>1960</v>
      </c>
      <c r="E193" s="41" t="s">
        <v>140</v>
      </c>
      <c r="F193" s="53">
        <v>0.03836805555555555</v>
      </c>
      <c r="G193" s="15" t="str">
        <f aca="true" t="shared" si="14" ref="G193:G243">TEXT(INT((HOUR(F193)*3600+MINUTE(F193)*60+SECOND(F193))/$I$3/60),"0")&amp;"."&amp;TEXT(MOD((HOUR(F193)*3600+MINUTE(F193)*60+SECOND(F193))/$I$3,60),"00")&amp;"/km"</f>
        <v>5.32/km</v>
      </c>
      <c r="H193" s="23">
        <f aca="true" t="shared" si="15" ref="H193:H243">F193-$F$5</f>
        <v>0.014479166666666661</v>
      </c>
      <c r="I193" s="23">
        <f>F193-INDEX($F$5:$F$263,MATCH(D193,$D$5:$D$263,0))</f>
        <v>0.004560185185185181</v>
      </c>
    </row>
    <row r="194" spans="1:9" ht="15.75">
      <c r="A194" s="15">
        <v>190</v>
      </c>
      <c r="B194" s="41" t="s">
        <v>375</v>
      </c>
      <c r="C194" s="41" t="s">
        <v>376</v>
      </c>
      <c r="D194" s="15" t="s">
        <v>441</v>
      </c>
      <c r="E194" s="41" t="s">
        <v>216</v>
      </c>
      <c r="F194" s="53">
        <v>0.03858796296296297</v>
      </c>
      <c r="G194" s="15" t="str">
        <f t="shared" si="14"/>
        <v>5.33/km</v>
      </c>
      <c r="H194" s="23">
        <f t="shared" si="15"/>
        <v>0.01469907407407408</v>
      </c>
      <c r="I194" s="23">
        <f>F194-INDEX($F$5:$F$263,MATCH(D194,$D$5:$D$263,0))</f>
        <v>0.011458333333333338</v>
      </c>
    </row>
    <row r="195" spans="1:9" ht="15.75">
      <c r="A195" s="15">
        <v>191</v>
      </c>
      <c r="B195" s="45" t="s">
        <v>254</v>
      </c>
      <c r="C195" s="45" t="s">
        <v>27</v>
      </c>
      <c r="D195" s="46">
        <v>1957</v>
      </c>
      <c r="E195" s="41" t="s">
        <v>122</v>
      </c>
      <c r="F195" s="53">
        <v>0.03858796296296297</v>
      </c>
      <c r="G195" s="15" t="str">
        <f t="shared" si="14"/>
        <v>5.33/km</v>
      </c>
      <c r="H195" s="23">
        <f t="shared" si="15"/>
        <v>0.01469907407407408</v>
      </c>
      <c r="I195" s="23">
        <f>F195-INDEX($F$5:$F$263,MATCH(D195,$D$5:$D$263,0))</f>
        <v>0.0007407407407407501</v>
      </c>
    </row>
    <row r="196" spans="1:9" ht="15.75">
      <c r="A196" s="15">
        <v>192</v>
      </c>
      <c r="B196" s="41" t="s">
        <v>377</v>
      </c>
      <c r="C196" s="41" t="s">
        <v>22</v>
      </c>
      <c r="D196" s="15">
        <v>1978</v>
      </c>
      <c r="E196" s="41" t="s">
        <v>171</v>
      </c>
      <c r="F196" s="53">
        <v>0.038599537037037036</v>
      </c>
      <c r="G196" s="15" t="str">
        <f t="shared" si="14"/>
        <v>5.34/km</v>
      </c>
      <c r="H196" s="23">
        <f t="shared" si="15"/>
        <v>0.014710648148148146</v>
      </c>
      <c r="I196" s="23">
        <f>F196-INDEX($F$5:$F$263,MATCH(D196,$D$5:$D$263,0))</f>
        <v>0.013611111111111109</v>
      </c>
    </row>
    <row r="197" spans="1:9" ht="15.75">
      <c r="A197" s="15">
        <v>193</v>
      </c>
      <c r="B197" s="41" t="s">
        <v>378</v>
      </c>
      <c r="C197" s="41" t="s">
        <v>23</v>
      </c>
      <c r="D197" s="15">
        <v>1966</v>
      </c>
      <c r="E197" s="41" t="s">
        <v>122</v>
      </c>
      <c r="F197" s="53">
        <v>0.03864583333333333</v>
      </c>
      <c r="G197" s="15" t="str">
        <f t="shared" si="14"/>
        <v>5.34/km</v>
      </c>
      <c r="H197" s="23">
        <f t="shared" si="15"/>
        <v>0.01475694444444444</v>
      </c>
      <c r="I197" s="23">
        <f>F197-INDEX($F$5:$F$263,MATCH(D197,$D$5:$D$263,0))</f>
        <v>0.012256944444444442</v>
      </c>
    </row>
    <row r="198" spans="1:9" ht="15.75">
      <c r="A198" s="15">
        <v>194</v>
      </c>
      <c r="B198" s="41" t="s">
        <v>379</v>
      </c>
      <c r="C198" s="41" t="s">
        <v>23</v>
      </c>
      <c r="D198" s="15">
        <v>1964</v>
      </c>
      <c r="E198" s="41" t="s">
        <v>140</v>
      </c>
      <c r="F198" s="53">
        <v>0.03872685185185185</v>
      </c>
      <c r="G198" s="15" t="str">
        <f t="shared" si="14"/>
        <v>5.35/km</v>
      </c>
      <c r="H198" s="23">
        <f t="shared" si="15"/>
        <v>0.014837962962962963</v>
      </c>
      <c r="I198" s="23">
        <f>F198-INDEX($F$5:$F$263,MATCH(D198,$D$5:$D$263,0))</f>
        <v>0.010451388888888889</v>
      </c>
    </row>
    <row r="199" spans="1:9" ht="15.75">
      <c r="A199" s="15">
        <v>195</v>
      </c>
      <c r="B199" s="47" t="s">
        <v>380</v>
      </c>
      <c r="C199" s="47" t="s">
        <v>13</v>
      </c>
      <c r="D199" s="15">
        <v>1964</v>
      </c>
      <c r="E199" s="41" t="s">
        <v>164</v>
      </c>
      <c r="F199" s="53">
        <v>0.03888888888888889</v>
      </c>
      <c r="G199" s="15" t="str">
        <f t="shared" si="14"/>
        <v>5.36/km</v>
      </c>
      <c r="H199" s="23">
        <f t="shared" si="15"/>
        <v>0.015</v>
      </c>
      <c r="I199" s="23">
        <f>F199-INDEX($F$5:$F$263,MATCH(D199,$D$5:$D$263,0))</f>
        <v>0.010613425925925925</v>
      </c>
    </row>
    <row r="200" spans="1:9" ht="15.75">
      <c r="A200" s="15">
        <v>196</v>
      </c>
      <c r="B200" s="41" t="s">
        <v>381</v>
      </c>
      <c r="C200" s="41" t="s">
        <v>382</v>
      </c>
      <c r="D200" s="15">
        <v>1967</v>
      </c>
      <c r="E200" s="41" t="s">
        <v>140</v>
      </c>
      <c r="F200" s="53">
        <v>0.038981481481481485</v>
      </c>
      <c r="G200" s="15" t="str">
        <f t="shared" si="14"/>
        <v>5.37/km</v>
      </c>
      <c r="H200" s="23">
        <f t="shared" si="15"/>
        <v>0.015092592592592595</v>
      </c>
      <c r="I200" s="23">
        <f>F200-INDEX($F$5:$F$263,MATCH(D200,$D$5:$D$263,0))</f>
        <v>0.01021990740740741</v>
      </c>
    </row>
    <row r="201" spans="1:9" ht="15.75">
      <c r="A201" s="15">
        <v>197</v>
      </c>
      <c r="B201" s="50" t="s">
        <v>383</v>
      </c>
      <c r="C201" s="50" t="s">
        <v>384</v>
      </c>
      <c r="D201" s="15">
        <v>1983</v>
      </c>
      <c r="E201" s="41" t="s">
        <v>223</v>
      </c>
      <c r="F201" s="53">
        <v>0.038981481481481485</v>
      </c>
      <c r="G201" s="15" t="str">
        <f t="shared" si="14"/>
        <v>5.37/km</v>
      </c>
      <c r="H201" s="23">
        <f t="shared" si="15"/>
        <v>0.015092592592592595</v>
      </c>
      <c r="I201" s="23">
        <f>F201-INDEX($F$5:$F$263,MATCH(D201,$D$5:$D$263,0))</f>
        <v>0.015092592592592595</v>
      </c>
    </row>
    <row r="202" spans="1:9" ht="15.75">
      <c r="A202" s="15">
        <v>198</v>
      </c>
      <c r="B202" s="41" t="s">
        <v>385</v>
      </c>
      <c r="C202" s="41" t="s">
        <v>86</v>
      </c>
      <c r="D202" s="15">
        <v>1957</v>
      </c>
      <c r="E202" s="41" t="s">
        <v>122</v>
      </c>
      <c r="F202" s="53">
        <v>0.03918981481481481</v>
      </c>
      <c r="G202" s="15" t="str">
        <f t="shared" si="14"/>
        <v>5.39/km</v>
      </c>
      <c r="H202" s="23">
        <f t="shared" si="15"/>
        <v>0.01530092592592592</v>
      </c>
      <c r="I202" s="23">
        <f>F202-INDEX($F$5:$F$263,MATCH(D202,$D$5:$D$263,0))</f>
        <v>0.0013425925925925897</v>
      </c>
    </row>
    <row r="203" spans="1:9" ht="15.75">
      <c r="A203" s="15">
        <v>199</v>
      </c>
      <c r="B203" s="41" t="s">
        <v>386</v>
      </c>
      <c r="C203" s="41" t="s">
        <v>23</v>
      </c>
      <c r="D203" s="15">
        <v>1966</v>
      </c>
      <c r="E203" s="41" t="s">
        <v>122</v>
      </c>
      <c r="F203" s="53">
        <v>0.03939814814814815</v>
      </c>
      <c r="G203" s="15" t="str">
        <f t="shared" si="14"/>
        <v>5.40/km</v>
      </c>
      <c r="H203" s="23">
        <f t="shared" si="15"/>
        <v>0.015509259259259257</v>
      </c>
      <c r="I203" s="23">
        <f>F203-INDEX($F$5:$F$263,MATCH(D203,$D$5:$D$263,0))</f>
        <v>0.013009259259259259</v>
      </c>
    </row>
    <row r="204" spans="1:9" ht="15.75">
      <c r="A204" s="15">
        <v>200</v>
      </c>
      <c r="B204" s="41" t="s">
        <v>387</v>
      </c>
      <c r="C204" s="41" t="s">
        <v>98</v>
      </c>
      <c r="D204" s="15">
        <v>1961</v>
      </c>
      <c r="E204" s="41" t="s">
        <v>114</v>
      </c>
      <c r="F204" s="53">
        <v>0.03958333333333333</v>
      </c>
      <c r="G204" s="15" t="str">
        <f t="shared" si="14"/>
        <v>5.42/km</v>
      </c>
      <c r="H204" s="23">
        <f t="shared" si="15"/>
        <v>0.01569444444444444</v>
      </c>
      <c r="I204" s="23">
        <f>F204-INDEX($F$5:$F$263,MATCH(D204,$D$5:$D$263,0))</f>
        <v>0.012060185185185184</v>
      </c>
    </row>
    <row r="205" spans="1:9" ht="15.75">
      <c r="A205" s="15">
        <v>201</v>
      </c>
      <c r="B205" s="43" t="s">
        <v>388</v>
      </c>
      <c r="C205" s="43" t="s">
        <v>389</v>
      </c>
      <c r="D205" s="44" t="s">
        <v>390</v>
      </c>
      <c r="E205" s="41" t="s">
        <v>122</v>
      </c>
      <c r="F205" s="53">
        <v>0.03958333333333333</v>
      </c>
      <c r="G205" s="15" t="str">
        <f t="shared" si="14"/>
        <v>5.42/km</v>
      </c>
      <c r="H205" s="23">
        <f t="shared" si="15"/>
        <v>0.01569444444444444</v>
      </c>
      <c r="I205" s="23">
        <f>F205-INDEX($F$5:$F$263,MATCH(D205,$D$5:$D$263,0))</f>
        <v>0</v>
      </c>
    </row>
    <row r="206" spans="1:9" ht="15.75">
      <c r="A206" s="15">
        <v>202</v>
      </c>
      <c r="B206" s="41" t="s">
        <v>391</v>
      </c>
      <c r="C206" s="41" t="s">
        <v>392</v>
      </c>
      <c r="D206" s="15">
        <v>1956</v>
      </c>
      <c r="E206" s="41" t="s">
        <v>287</v>
      </c>
      <c r="F206" s="53">
        <v>0.03960648148148148</v>
      </c>
      <c r="G206" s="15" t="str">
        <f t="shared" si="14"/>
        <v>5.42/km</v>
      </c>
      <c r="H206" s="23">
        <f t="shared" si="15"/>
        <v>0.01571759259259259</v>
      </c>
      <c r="I206" s="23">
        <f>F206-INDEX($F$5:$F$263,MATCH(D206,$D$5:$D$263,0))</f>
        <v>0.010370370370370367</v>
      </c>
    </row>
    <row r="207" spans="1:9" ht="15.75">
      <c r="A207" s="15">
        <v>203</v>
      </c>
      <c r="B207" s="41" t="s">
        <v>393</v>
      </c>
      <c r="C207" s="41" t="s">
        <v>394</v>
      </c>
      <c r="D207" s="15">
        <v>1947</v>
      </c>
      <c r="E207" s="41" t="s">
        <v>287</v>
      </c>
      <c r="F207" s="53">
        <v>0.03960648148148148</v>
      </c>
      <c r="G207" s="15" t="str">
        <f t="shared" si="14"/>
        <v>5.42/km</v>
      </c>
      <c r="H207" s="23">
        <f t="shared" si="15"/>
        <v>0.01571759259259259</v>
      </c>
      <c r="I207" s="23">
        <f>F207-INDEX($F$5:$F$263,MATCH(D207,$D$5:$D$263,0))</f>
        <v>0</v>
      </c>
    </row>
    <row r="208" spans="1:9" ht="15.75">
      <c r="A208" s="15">
        <v>204</v>
      </c>
      <c r="B208" s="41" t="s">
        <v>395</v>
      </c>
      <c r="C208" s="41" t="s">
        <v>99</v>
      </c>
      <c r="D208" s="15">
        <v>1956</v>
      </c>
      <c r="E208" s="41" t="s">
        <v>114</v>
      </c>
      <c r="F208" s="53">
        <v>0.039768518518518516</v>
      </c>
      <c r="G208" s="15" t="str">
        <f t="shared" si="14"/>
        <v>5.44/km</v>
      </c>
      <c r="H208" s="23">
        <f t="shared" si="15"/>
        <v>0.015879629629629625</v>
      </c>
      <c r="I208" s="23">
        <f>F208-INDEX($F$5:$F$263,MATCH(D208,$D$5:$D$263,0))</f>
        <v>0.010532407407407404</v>
      </c>
    </row>
    <row r="209" spans="1:9" ht="15.75">
      <c r="A209" s="15">
        <v>205</v>
      </c>
      <c r="B209" s="41" t="s">
        <v>58</v>
      </c>
      <c r="C209" s="41" t="s">
        <v>38</v>
      </c>
      <c r="D209" s="15">
        <v>1965</v>
      </c>
      <c r="E209" s="41" t="s">
        <v>216</v>
      </c>
      <c r="F209" s="53">
        <v>0.03980324074074074</v>
      </c>
      <c r="G209" s="15" t="str">
        <f t="shared" si="14"/>
        <v>5.44/km</v>
      </c>
      <c r="H209" s="23">
        <f t="shared" si="15"/>
        <v>0.015914351851851853</v>
      </c>
      <c r="I209" s="23">
        <f>F209-INDEX($F$5:$F$263,MATCH(D209,$D$5:$D$263,0))</f>
        <v>0.011712962962962963</v>
      </c>
    </row>
    <row r="210" spans="1:9" ht="15.75">
      <c r="A210" s="15">
        <v>206</v>
      </c>
      <c r="B210" s="41" t="s">
        <v>396</v>
      </c>
      <c r="C210" s="41" t="s">
        <v>74</v>
      </c>
      <c r="D210" s="15">
        <v>1955</v>
      </c>
      <c r="E210" s="41" t="s">
        <v>114</v>
      </c>
      <c r="F210" s="53">
        <v>0.03986111111111111</v>
      </c>
      <c r="G210" s="15" t="str">
        <f t="shared" si="14"/>
        <v>5.44/km</v>
      </c>
      <c r="H210" s="23">
        <f t="shared" si="15"/>
        <v>0.01597222222222222</v>
      </c>
      <c r="I210" s="23">
        <f>F210-INDEX($F$5:$F$263,MATCH(D210,$D$5:$D$263,0))</f>
        <v>0.005740740740740741</v>
      </c>
    </row>
    <row r="211" spans="1:9" ht="15.75">
      <c r="A211" s="15">
        <v>207</v>
      </c>
      <c r="B211" s="41" t="s">
        <v>397</v>
      </c>
      <c r="C211" s="41" t="s">
        <v>38</v>
      </c>
      <c r="D211" s="15">
        <v>1964</v>
      </c>
      <c r="E211" s="41" t="s">
        <v>135</v>
      </c>
      <c r="F211" s="53">
        <v>0.04</v>
      </c>
      <c r="G211" s="15" t="str">
        <f t="shared" si="14"/>
        <v>5.46/km</v>
      </c>
      <c r="H211" s="23">
        <f t="shared" si="15"/>
        <v>0.01611111111111111</v>
      </c>
      <c r="I211" s="23">
        <f>F211-INDEX($F$5:$F$263,MATCH(D211,$D$5:$D$263,0))</f>
        <v>0.011724537037037037</v>
      </c>
    </row>
    <row r="212" spans="1:9" ht="15.75">
      <c r="A212" s="15">
        <v>208</v>
      </c>
      <c r="B212" s="41" t="s">
        <v>398</v>
      </c>
      <c r="C212" s="41" t="s">
        <v>57</v>
      </c>
      <c r="D212" s="15">
        <v>1967</v>
      </c>
      <c r="E212" s="41" t="s">
        <v>218</v>
      </c>
      <c r="F212" s="53">
        <v>0.04012731481481482</v>
      </c>
      <c r="G212" s="15" t="str">
        <f t="shared" si="14"/>
        <v>5.47/km</v>
      </c>
      <c r="H212" s="23">
        <f t="shared" si="15"/>
        <v>0.016238425925925927</v>
      </c>
      <c r="I212" s="23">
        <f>F212-INDEX($F$5:$F$263,MATCH(D212,$D$5:$D$263,0))</f>
        <v>0.011365740740740742</v>
      </c>
    </row>
    <row r="213" spans="1:9" ht="15.75">
      <c r="A213" s="15">
        <v>209</v>
      </c>
      <c r="B213" s="47" t="s">
        <v>399</v>
      </c>
      <c r="C213" s="47" t="s">
        <v>50</v>
      </c>
      <c r="D213" s="15">
        <v>1974</v>
      </c>
      <c r="E213" s="41" t="s">
        <v>164</v>
      </c>
      <c r="F213" s="53">
        <v>0.04024305555555556</v>
      </c>
      <c r="G213" s="15" t="str">
        <f t="shared" si="14"/>
        <v>5.48/km</v>
      </c>
      <c r="H213" s="23">
        <f t="shared" si="15"/>
        <v>0.01635416666666667</v>
      </c>
      <c r="I213" s="23">
        <f>F213-INDEX($F$5:$F$263,MATCH(D213,$D$5:$D$263,0))</f>
        <v>0.013506944444444446</v>
      </c>
    </row>
    <row r="214" spans="1:9" ht="15.75">
      <c r="A214" s="15">
        <v>210</v>
      </c>
      <c r="B214" s="47" t="s">
        <v>337</v>
      </c>
      <c r="C214" s="47" t="s">
        <v>30</v>
      </c>
      <c r="D214" s="15">
        <v>1967</v>
      </c>
      <c r="E214" s="41" t="s">
        <v>164</v>
      </c>
      <c r="F214" s="53">
        <v>0.04024305555555556</v>
      </c>
      <c r="G214" s="15" t="str">
        <f t="shared" si="14"/>
        <v>5.48/km</v>
      </c>
      <c r="H214" s="23">
        <f t="shared" si="15"/>
        <v>0.01635416666666667</v>
      </c>
      <c r="I214" s="23">
        <f>F214-INDEX($F$5:$F$263,MATCH(D214,$D$5:$D$263,0))</f>
        <v>0.011481481481481485</v>
      </c>
    </row>
    <row r="215" spans="1:9" ht="15.75">
      <c r="A215" s="15">
        <v>211</v>
      </c>
      <c r="B215" s="41" t="s">
        <v>400</v>
      </c>
      <c r="C215" s="41" t="s">
        <v>54</v>
      </c>
      <c r="D215" s="15">
        <v>1973</v>
      </c>
      <c r="E215" s="41" t="s">
        <v>140</v>
      </c>
      <c r="F215" s="53">
        <v>0.04033564814814815</v>
      </c>
      <c r="G215" s="15" t="str">
        <f t="shared" si="14"/>
        <v>5.49/km</v>
      </c>
      <c r="H215" s="23">
        <f t="shared" si="15"/>
        <v>0.016446759259259258</v>
      </c>
      <c r="I215" s="23">
        <f>F215-INDEX($F$5:$F$263,MATCH(D215,$D$5:$D$263,0))</f>
        <v>0.012858796296296295</v>
      </c>
    </row>
    <row r="216" spans="1:9" ht="15.75">
      <c r="A216" s="15">
        <v>212</v>
      </c>
      <c r="B216" s="50" t="s">
        <v>401</v>
      </c>
      <c r="C216" s="49" t="s">
        <v>103</v>
      </c>
      <c r="D216" s="15">
        <v>1954</v>
      </c>
      <c r="E216" s="41" t="s">
        <v>223</v>
      </c>
      <c r="F216" s="53">
        <v>0.040358796296296295</v>
      </c>
      <c r="G216" s="15" t="str">
        <f t="shared" si="14"/>
        <v>5.49/km</v>
      </c>
      <c r="H216" s="23">
        <f t="shared" si="15"/>
        <v>0.016469907407407405</v>
      </c>
      <c r="I216" s="23">
        <f>F216-INDEX($F$5:$F$263,MATCH(D216,$D$5:$D$263,0))</f>
        <v>0</v>
      </c>
    </row>
    <row r="217" spans="1:9" ht="15.75">
      <c r="A217" s="15">
        <v>213</v>
      </c>
      <c r="B217" s="41" t="s">
        <v>402</v>
      </c>
      <c r="C217" s="41" t="s">
        <v>403</v>
      </c>
      <c r="D217" s="15">
        <v>1964</v>
      </c>
      <c r="E217" s="41" t="s">
        <v>114</v>
      </c>
      <c r="F217" s="53">
        <v>0.04037037037037037</v>
      </c>
      <c r="G217" s="15" t="str">
        <f t="shared" si="14"/>
        <v>5.49/km</v>
      </c>
      <c r="H217" s="23">
        <f t="shared" si="15"/>
        <v>0.01648148148148148</v>
      </c>
      <c r="I217" s="23">
        <f>F217-INDEX($F$5:$F$263,MATCH(D217,$D$5:$D$263,0))</f>
        <v>0.012094907407407405</v>
      </c>
    </row>
    <row r="218" spans="1:9" ht="15.75">
      <c r="A218" s="15">
        <v>214</v>
      </c>
      <c r="B218" s="41" t="s">
        <v>404</v>
      </c>
      <c r="C218" s="41" t="s">
        <v>81</v>
      </c>
      <c r="D218" s="15">
        <v>1961</v>
      </c>
      <c r="E218" s="41" t="s">
        <v>114</v>
      </c>
      <c r="F218" s="53">
        <v>0.04037037037037037</v>
      </c>
      <c r="G218" s="15" t="str">
        <f t="shared" si="14"/>
        <v>5.49/km</v>
      </c>
      <c r="H218" s="23">
        <f t="shared" si="15"/>
        <v>0.01648148148148148</v>
      </c>
      <c r="I218" s="23">
        <f>F218-INDEX($F$5:$F$263,MATCH(D218,$D$5:$D$263,0))</f>
        <v>0.012847222222222222</v>
      </c>
    </row>
    <row r="219" spans="1:9" ht="15.75">
      <c r="A219" s="15">
        <v>215</v>
      </c>
      <c r="B219" s="41" t="s">
        <v>405</v>
      </c>
      <c r="C219" s="41" t="s">
        <v>19</v>
      </c>
      <c r="D219" s="15">
        <v>1960</v>
      </c>
      <c r="E219" s="41" t="s">
        <v>406</v>
      </c>
      <c r="F219" s="53">
        <v>0.040625</v>
      </c>
      <c r="G219" s="15" t="str">
        <f t="shared" si="14"/>
        <v>5.51/km</v>
      </c>
      <c r="H219" s="23">
        <f t="shared" si="15"/>
        <v>0.01673611111111111</v>
      </c>
      <c r="I219" s="23">
        <f>F219-INDEX($F$5:$F$263,MATCH(D219,$D$5:$D$263,0))</f>
        <v>0.006817129629629631</v>
      </c>
    </row>
    <row r="220" spans="1:9" ht="15.75">
      <c r="A220" s="15">
        <v>216</v>
      </c>
      <c r="B220" s="41" t="s">
        <v>407</v>
      </c>
      <c r="C220" s="41" t="s">
        <v>408</v>
      </c>
      <c r="D220" s="15">
        <v>1970</v>
      </c>
      <c r="E220" s="41" t="s">
        <v>409</v>
      </c>
      <c r="F220" s="53">
        <v>0.04069444444444444</v>
      </c>
      <c r="G220" s="15" t="str">
        <f t="shared" si="14"/>
        <v>5.52/km</v>
      </c>
      <c r="H220" s="23">
        <f t="shared" si="15"/>
        <v>0.016805555555555553</v>
      </c>
      <c r="I220" s="23">
        <f>F220-INDEX($F$5:$F$263,MATCH(D220,$D$5:$D$263,0))</f>
        <v>0.012916666666666667</v>
      </c>
    </row>
    <row r="221" spans="1:9" ht="15.75">
      <c r="A221" s="15">
        <v>217</v>
      </c>
      <c r="B221" s="41" t="s">
        <v>410</v>
      </c>
      <c r="C221" s="41" t="s">
        <v>42</v>
      </c>
      <c r="D221" s="15" t="s">
        <v>441</v>
      </c>
      <c r="E221" s="41" t="s">
        <v>216</v>
      </c>
      <c r="F221" s="53">
        <v>0.041365740740740745</v>
      </c>
      <c r="G221" s="15" t="str">
        <f t="shared" si="14"/>
        <v>5.57/km</v>
      </c>
      <c r="H221" s="23">
        <f t="shared" si="15"/>
        <v>0.017476851851851855</v>
      </c>
      <c r="I221" s="23">
        <f>F221-INDEX($F$5:$F$263,MATCH(D221,$D$5:$D$263,0))</f>
        <v>0.014236111111111113</v>
      </c>
    </row>
    <row r="222" spans="1:9" ht="15.75">
      <c r="A222" s="15">
        <v>218</v>
      </c>
      <c r="B222" s="43" t="s">
        <v>411</v>
      </c>
      <c r="C222" s="43" t="s">
        <v>84</v>
      </c>
      <c r="D222" s="44" t="s">
        <v>412</v>
      </c>
      <c r="E222" s="41" t="s">
        <v>122</v>
      </c>
      <c r="F222" s="53">
        <v>0.04143518518518518</v>
      </c>
      <c r="G222" s="15" t="str">
        <f t="shared" si="14"/>
        <v>5.58/km</v>
      </c>
      <c r="H222" s="23">
        <f t="shared" si="15"/>
        <v>0.01754629629629629</v>
      </c>
      <c r="I222" s="23">
        <f>F222-INDEX($F$5:$F$263,MATCH(D222,$D$5:$D$263,0))</f>
        <v>0</v>
      </c>
    </row>
    <row r="223" spans="1:9" ht="15.75">
      <c r="A223" s="15">
        <v>219</v>
      </c>
      <c r="B223" s="41" t="s">
        <v>413</v>
      </c>
      <c r="C223" s="41" t="s">
        <v>42</v>
      </c>
      <c r="D223" s="15">
        <v>1971</v>
      </c>
      <c r="E223" s="41" t="s">
        <v>216</v>
      </c>
      <c r="F223" s="53">
        <v>0.04145833333333333</v>
      </c>
      <c r="G223" s="15" t="str">
        <f t="shared" si="14"/>
        <v>5.58/km</v>
      </c>
      <c r="H223" s="23">
        <f t="shared" si="15"/>
        <v>0.017569444444444443</v>
      </c>
      <c r="I223" s="23">
        <f>F223-INDEX($F$5:$F$263,MATCH(D223,$D$5:$D$263,0))</f>
        <v>0.013391203703703707</v>
      </c>
    </row>
    <row r="224" spans="1:9" ht="15.75">
      <c r="A224" s="15">
        <v>220</v>
      </c>
      <c r="B224" s="41" t="s">
        <v>414</v>
      </c>
      <c r="C224" s="41" t="s">
        <v>415</v>
      </c>
      <c r="D224" s="15">
        <v>1966</v>
      </c>
      <c r="E224" s="41" t="s">
        <v>218</v>
      </c>
      <c r="F224" s="53">
        <v>0.041666666666666664</v>
      </c>
      <c r="G224" s="15" t="str">
        <f t="shared" si="14"/>
        <v>6.00/km</v>
      </c>
      <c r="H224" s="23">
        <f t="shared" si="15"/>
        <v>0.017777777777777774</v>
      </c>
      <c r="I224" s="23">
        <f>F224-INDEX($F$5:$F$263,MATCH(D224,$D$5:$D$263,0))</f>
        <v>0.015277777777777776</v>
      </c>
    </row>
    <row r="225" spans="1:9" ht="15.75">
      <c r="A225" s="15">
        <v>221</v>
      </c>
      <c r="B225" s="41" t="s">
        <v>416</v>
      </c>
      <c r="C225" s="41" t="s">
        <v>64</v>
      </c>
      <c r="D225" s="15">
        <v>1961</v>
      </c>
      <c r="E225" s="41" t="s">
        <v>122</v>
      </c>
      <c r="F225" s="53">
        <v>0.041701388888888885</v>
      </c>
      <c r="G225" s="15" t="str">
        <f t="shared" si="14"/>
        <v>6.00/km</v>
      </c>
      <c r="H225" s="23">
        <f t="shared" si="15"/>
        <v>0.017812499999999995</v>
      </c>
      <c r="I225" s="23">
        <f>F225-INDEX($F$5:$F$263,MATCH(D225,$D$5:$D$263,0))</f>
        <v>0.014178240740740738</v>
      </c>
    </row>
    <row r="226" spans="1:9" ht="15.75">
      <c r="A226" s="15">
        <v>222</v>
      </c>
      <c r="B226" s="41" t="s">
        <v>417</v>
      </c>
      <c r="C226" s="41" t="s">
        <v>76</v>
      </c>
      <c r="D226" s="15">
        <v>1982</v>
      </c>
      <c r="E226" s="41" t="s">
        <v>171</v>
      </c>
      <c r="F226" s="53">
        <v>0.04172453703703704</v>
      </c>
      <c r="G226" s="15" t="str">
        <f t="shared" si="14"/>
        <v>6.01/km</v>
      </c>
      <c r="H226" s="23">
        <f t="shared" si="15"/>
        <v>0.01783564814814815</v>
      </c>
      <c r="I226" s="23">
        <f>F226-INDEX($F$5:$F$263,MATCH(D226,$D$5:$D$263,0))</f>
        <v>0.013935185185185186</v>
      </c>
    </row>
    <row r="227" spans="1:9" ht="15.75">
      <c r="A227" s="15">
        <v>223</v>
      </c>
      <c r="B227" s="45" t="s">
        <v>418</v>
      </c>
      <c r="C227" s="45" t="s">
        <v>56</v>
      </c>
      <c r="D227" s="46">
        <v>1966</v>
      </c>
      <c r="E227" s="41" t="s">
        <v>122</v>
      </c>
      <c r="F227" s="53">
        <v>0.0421412037037037</v>
      </c>
      <c r="G227" s="15" t="str">
        <f t="shared" si="14"/>
        <v>6.04/km</v>
      </c>
      <c r="H227" s="23">
        <f t="shared" si="15"/>
        <v>0.01825231481481481</v>
      </c>
      <c r="I227" s="23">
        <f>F227-INDEX($F$5:$F$263,MATCH(D227,$D$5:$D$263,0))</f>
        <v>0.015752314814814813</v>
      </c>
    </row>
    <row r="228" spans="1:9" ht="15.75">
      <c r="A228" s="15">
        <v>224</v>
      </c>
      <c r="B228" s="41" t="s">
        <v>419</v>
      </c>
      <c r="C228" s="41" t="s">
        <v>420</v>
      </c>
      <c r="D228" s="15" t="s">
        <v>441</v>
      </c>
      <c r="E228" s="41" t="s">
        <v>216</v>
      </c>
      <c r="F228" s="53">
        <v>0.04237268518518519</v>
      </c>
      <c r="G228" s="15" t="str">
        <f t="shared" si="14"/>
        <v>6.06/km</v>
      </c>
      <c r="H228" s="23">
        <f t="shared" si="15"/>
        <v>0.018483796296296297</v>
      </c>
      <c r="I228" s="23">
        <f>F228-INDEX($F$5:$F$263,MATCH(D228,$D$5:$D$263,0))</f>
        <v>0.015243055555555555</v>
      </c>
    </row>
    <row r="229" spans="1:9" ht="15.75">
      <c r="A229" s="15">
        <v>225</v>
      </c>
      <c r="B229" s="41" t="s">
        <v>421</v>
      </c>
      <c r="C229" s="41" t="s">
        <v>32</v>
      </c>
      <c r="D229" s="15">
        <v>1968</v>
      </c>
      <c r="E229" s="41" t="s">
        <v>422</v>
      </c>
      <c r="F229" s="53">
        <v>0.042395833333333334</v>
      </c>
      <c r="G229" s="15" t="str">
        <f t="shared" si="14"/>
        <v>6.06/km</v>
      </c>
      <c r="H229" s="23">
        <f t="shared" si="15"/>
        <v>0.018506944444444444</v>
      </c>
      <c r="I229" s="23">
        <f>F229-INDEX($F$5:$F$263,MATCH(D229,$D$5:$D$263,0))</f>
        <v>0.013587962962962961</v>
      </c>
    </row>
    <row r="230" spans="1:9" ht="15.75">
      <c r="A230" s="15">
        <v>226</v>
      </c>
      <c r="B230" s="49" t="s">
        <v>423</v>
      </c>
      <c r="C230" s="49" t="s">
        <v>403</v>
      </c>
      <c r="D230" s="15">
        <v>1961</v>
      </c>
      <c r="E230" s="41" t="s">
        <v>223</v>
      </c>
      <c r="F230" s="53">
        <v>0.04342592592592592</v>
      </c>
      <c r="G230" s="15" t="str">
        <f t="shared" si="14"/>
        <v>6.15/km</v>
      </c>
      <c r="H230" s="23">
        <f t="shared" si="15"/>
        <v>0.019537037037037033</v>
      </c>
      <c r="I230" s="23">
        <f>F230-INDEX($F$5:$F$263,MATCH(D230,$D$5:$D$263,0))</f>
        <v>0.015902777777777776</v>
      </c>
    </row>
    <row r="231" spans="1:9" ht="15.75">
      <c r="A231" s="15">
        <v>227</v>
      </c>
      <c r="B231" s="41" t="s">
        <v>424</v>
      </c>
      <c r="C231" s="41" t="s">
        <v>44</v>
      </c>
      <c r="D231" s="15">
        <v>1971</v>
      </c>
      <c r="E231" s="41" t="s">
        <v>216</v>
      </c>
      <c r="F231" s="53">
        <v>0.043472222222222225</v>
      </c>
      <c r="G231" s="15" t="str">
        <f t="shared" si="14"/>
        <v>6.16/km</v>
      </c>
      <c r="H231" s="23">
        <f t="shared" si="15"/>
        <v>0.019583333333333335</v>
      </c>
      <c r="I231" s="23">
        <f>F231-INDEX($F$5:$F$263,MATCH(D231,$D$5:$D$263,0))</f>
        <v>0.015405092592592599</v>
      </c>
    </row>
    <row r="232" spans="1:9" ht="15.75">
      <c r="A232" s="15">
        <v>228</v>
      </c>
      <c r="B232" s="41" t="s">
        <v>425</v>
      </c>
      <c r="C232" s="41" t="s">
        <v>63</v>
      </c>
      <c r="D232" s="15">
        <v>1971</v>
      </c>
      <c r="E232" s="41" t="s">
        <v>426</v>
      </c>
      <c r="F232" s="53">
        <v>0.04380787037037037</v>
      </c>
      <c r="G232" s="15" t="str">
        <f t="shared" si="14"/>
        <v>6.19/km</v>
      </c>
      <c r="H232" s="23">
        <f t="shared" si="15"/>
        <v>0.019918981481481482</v>
      </c>
      <c r="I232" s="23">
        <f>F232-INDEX($F$5:$F$263,MATCH(D232,$D$5:$D$263,0))</f>
        <v>0.015740740740740746</v>
      </c>
    </row>
    <row r="233" spans="1:9" ht="15.75">
      <c r="A233" s="15">
        <v>229</v>
      </c>
      <c r="B233" s="45" t="s">
        <v>427</v>
      </c>
      <c r="C233" s="45" t="s">
        <v>357</v>
      </c>
      <c r="D233" s="46">
        <v>1962</v>
      </c>
      <c r="E233" s="41" t="s">
        <v>122</v>
      </c>
      <c r="F233" s="53">
        <v>0.04412037037037037</v>
      </c>
      <c r="G233" s="15" t="str">
        <f t="shared" si="14"/>
        <v>6.21/km</v>
      </c>
      <c r="H233" s="23">
        <f t="shared" si="15"/>
        <v>0.020231481481481482</v>
      </c>
      <c r="I233" s="23">
        <f>F233-INDEX($F$5:$F$263,MATCH(D233,$D$5:$D$263,0))</f>
        <v>0.01627314814814815</v>
      </c>
    </row>
    <row r="234" spans="1:9" ht="15.75">
      <c r="A234" s="15">
        <v>230</v>
      </c>
      <c r="B234" s="50" t="s">
        <v>428</v>
      </c>
      <c r="C234" s="49" t="s">
        <v>429</v>
      </c>
      <c r="D234" s="15">
        <v>1956</v>
      </c>
      <c r="E234" s="41" t="s">
        <v>223</v>
      </c>
      <c r="F234" s="53">
        <v>0.04422453703703704</v>
      </c>
      <c r="G234" s="15" t="str">
        <f t="shared" si="14"/>
        <v>6.22/km</v>
      </c>
      <c r="H234" s="23">
        <f t="shared" si="15"/>
        <v>0.02033564814814815</v>
      </c>
      <c r="I234" s="23">
        <f>F234-INDEX($F$5:$F$263,MATCH(D234,$D$5:$D$263,0))</f>
        <v>0.01498842592592593</v>
      </c>
    </row>
    <row r="235" spans="1:9" ht="15.75">
      <c r="A235" s="15">
        <v>231</v>
      </c>
      <c r="B235" s="41" t="s">
        <v>430</v>
      </c>
      <c r="C235" s="41" t="s">
        <v>431</v>
      </c>
      <c r="D235" s="15">
        <v>1953</v>
      </c>
      <c r="E235" s="41" t="s">
        <v>122</v>
      </c>
      <c r="F235" s="53">
        <v>0.04424768518518518</v>
      </c>
      <c r="G235" s="15" t="str">
        <f t="shared" si="14"/>
        <v>6.22/km</v>
      </c>
      <c r="H235" s="23">
        <f t="shared" si="15"/>
        <v>0.02035879629629629</v>
      </c>
      <c r="I235" s="23">
        <f>F235-INDEX($F$5:$F$263,MATCH(D235,$D$5:$D$263,0))</f>
        <v>0.010474537037037032</v>
      </c>
    </row>
    <row r="236" spans="1:9" ht="15.75">
      <c r="A236" s="15">
        <v>232</v>
      </c>
      <c r="B236" s="41" t="s">
        <v>432</v>
      </c>
      <c r="C236" s="41" t="s">
        <v>37</v>
      </c>
      <c r="D236" s="15">
        <v>1951</v>
      </c>
      <c r="E236" s="41" t="s">
        <v>433</v>
      </c>
      <c r="F236" s="53">
        <v>0.04424768518518518</v>
      </c>
      <c r="G236" s="15" t="str">
        <f t="shared" si="14"/>
        <v>6.22/km</v>
      </c>
      <c r="H236" s="23">
        <f t="shared" si="15"/>
        <v>0.02035879629629629</v>
      </c>
      <c r="I236" s="23">
        <f>F236-INDEX($F$5:$F$263,MATCH(D236,$D$5:$D$263,0))</f>
        <v>0.011689814814814813</v>
      </c>
    </row>
    <row r="237" spans="1:9" ht="15.75">
      <c r="A237" s="15">
        <v>233</v>
      </c>
      <c r="B237" s="41" t="s">
        <v>434</v>
      </c>
      <c r="C237" s="41" t="s">
        <v>69</v>
      </c>
      <c r="D237" s="15" t="s">
        <v>441</v>
      </c>
      <c r="E237" s="41" t="s">
        <v>216</v>
      </c>
      <c r="F237" s="53">
        <v>0.045254629629629624</v>
      </c>
      <c r="G237" s="15" t="str">
        <f t="shared" si="14"/>
        <v>6.31/km</v>
      </c>
      <c r="H237" s="23">
        <f t="shared" si="15"/>
        <v>0.021365740740740734</v>
      </c>
      <c r="I237" s="23">
        <f>F237-INDEX($F$5:$F$263,MATCH(D237,$D$5:$D$263,0))</f>
        <v>0.018124999999999992</v>
      </c>
    </row>
    <row r="238" spans="1:9" ht="15.75">
      <c r="A238" s="15">
        <v>234</v>
      </c>
      <c r="B238" s="41" t="s">
        <v>435</v>
      </c>
      <c r="C238" s="41" t="s">
        <v>44</v>
      </c>
      <c r="D238" s="15" t="s">
        <v>441</v>
      </c>
      <c r="E238" s="41" t="s">
        <v>216</v>
      </c>
      <c r="F238" s="53">
        <v>0.04618055555555556</v>
      </c>
      <c r="G238" s="15" t="str">
        <f t="shared" si="14"/>
        <v>6.39/km</v>
      </c>
      <c r="H238" s="23">
        <f t="shared" si="15"/>
        <v>0.022291666666666668</v>
      </c>
      <c r="I238" s="23">
        <f>F238-INDEX($F$5:$F$263,MATCH(D238,$D$5:$D$263,0))</f>
        <v>0.019050925925925926</v>
      </c>
    </row>
    <row r="239" spans="1:9" ht="15.75">
      <c r="A239" s="15">
        <v>235</v>
      </c>
      <c r="B239" s="41" t="s">
        <v>435</v>
      </c>
      <c r="C239" s="41" t="s">
        <v>47</v>
      </c>
      <c r="D239" s="15" t="s">
        <v>441</v>
      </c>
      <c r="E239" s="41" t="s">
        <v>216</v>
      </c>
      <c r="F239" s="53">
        <v>0.04664351851851852</v>
      </c>
      <c r="G239" s="15" t="str">
        <f t="shared" si="14"/>
        <v>6.43/km</v>
      </c>
      <c r="H239" s="23">
        <f t="shared" si="15"/>
        <v>0.02275462962962963</v>
      </c>
      <c r="I239" s="23">
        <f>F239-INDEX($F$5:$F$263,MATCH(D239,$D$5:$D$263,0))</f>
        <v>0.01951388888888889</v>
      </c>
    </row>
    <row r="240" spans="1:9" ht="15.75">
      <c r="A240" s="15">
        <v>236</v>
      </c>
      <c r="B240" s="41" t="s">
        <v>436</v>
      </c>
      <c r="C240" s="41" t="s">
        <v>21</v>
      </c>
      <c r="D240" s="15">
        <v>1985</v>
      </c>
      <c r="E240" s="41" t="s">
        <v>218</v>
      </c>
      <c r="F240" s="53">
        <v>0.04861111111111111</v>
      </c>
      <c r="G240" s="15" t="str">
        <f t="shared" si="14"/>
        <v>7.00/km</v>
      </c>
      <c r="H240" s="23">
        <f t="shared" si="15"/>
        <v>0.024722222222222222</v>
      </c>
      <c r="I240" s="23">
        <f>F240-INDEX($F$5:$F$263,MATCH(D240,$D$5:$D$263,0))</f>
        <v>0</v>
      </c>
    </row>
    <row r="241" spans="1:9" ht="15.75">
      <c r="A241" s="15">
        <v>237</v>
      </c>
      <c r="B241" s="41" t="s">
        <v>437</v>
      </c>
      <c r="C241" s="41" t="s">
        <v>438</v>
      </c>
      <c r="D241" s="15">
        <v>1966</v>
      </c>
      <c r="E241" s="41" t="s">
        <v>223</v>
      </c>
      <c r="F241" s="53">
        <v>0.049999999999999996</v>
      </c>
      <c r="G241" s="15" t="str">
        <f t="shared" si="14"/>
        <v>7.12/km</v>
      </c>
      <c r="H241" s="23">
        <f t="shared" si="15"/>
        <v>0.026111111111111106</v>
      </c>
      <c r="I241" s="23">
        <f>F241-INDEX($F$5:$F$263,MATCH(D241,$D$5:$D$263,0))</f>
        <v>0.023611111111111107</v>
      </c>
    </row>
    <row r="242" spans="1:9" ht="15.75">
      <c r="A242" s="15">
        <v>238</v>
      </c>
      <c r="B242" s="41" t="s">
        <v>439</v>
      </c>
      <c r="C242" s="41" t="s">
        <v>62</v>
      </c>
      <c r="D242" s="15" t="s">
        <v>441</v>
      </c>
      <c r="E242" s="41" t="s">
        <v>216</v>
      </c>
      <c r="F242" s="53">
        <v>0.05555555555555555</v>
      </c>
      <c r="G242" s="15" t="str">
        <f t="shared" si="14"/>
        <v>8.00/km</v>
      </c>
      <c r="H242" s="23">
        <f t="shared" si="15"/>
        <v>0.03166666666666666</v>
      </c>
      <c r="I242" s="23">
        <f>F242-INDEX($F$5:$F$263,MATCH(D242,$D$5:$D$263,0))</f>
        <v>0.02842592592592592</v>
      </c>
    </row>
    <row r="243" spans="1:9" ht="15.75">
      <c r="A243" s="26">
        <v>239</v>
      </c>
      <c r="B243" s="51" t="s">
        <v>440</v>
      </c>
      <c r="C243" s="51" t="s">
        <v>19</v>
      </c>
      <c r="D243" s="26">
        <v>1952</v>
      </c>
      <c r="E243" s="51" t="s">
        <v>122</v>
      </c>
      <c r="F243" s="54">
        <v>0.05694444444444444</v>
      </c>
      <c r="G243" s="26" t="str">
        <f t="shared" si="14"/>
        <v>8.12/km</v>
      </c>
      <c r="H243" s="25">
        <f t="shared" si="15"/>
        <v>0.03305555555555555</v>
      </c>
      <c r="I243" s="25">
        <f>F243-INDEX($F$5:$F$263,MATCH(D243,$D$5:$D$263,0))</f>
        <v>0</v>
      </c>
    </row>
  </sheetData>
  <sheetProtection/>
  <autoFilter ref="A4:I24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Rundays Decathlon</v>
      </c>
      <c r="B1" s="36"/>
      <c r="C1" s="37"/>
    </row>
    <row r="2" spans="1:3" ht="24" customHeight="1">
      <c r="A2" s="38" t="str">
        <f>Individuale!A2</f>
        <v>2ª edizione</v>
      </c>
      <c r="B2" s="38"/>
      <c r="C2" s="38"/>
    </row>
    <row r="3" spans="1:3" ht="24" customHeight="1">
      <c r="A3" s="39" t="str">
        <f>Individuale!A3</f>
        <v>Fiumicino (RM) Italia - Domenica 26/03/2017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57" t="s">
        <v>122</v>
      </c>
      <c r="C5" s="60">
        <v>44</v>
      </c>
    </row>
    <row r="6" spans="1:3" ht="15" customHeight="1">
      <c r="A6" s="17">
        <v>2</v>
      </c>
      <c r="B6" s="58" t="s">
        <v>216</v>
      </c>
      <c r="C6" s="61">
        <v>35</v>
      </c>
    </row>
    <row r="7" spans="1:3" ht="15" customHeight="1">
      <c r="A7" s="17">
        <v>3</v>
      </c>
      <c r="B7" s="58" t="s">
        <v>114</v>
      </c>
      <c r="C7" s="61">
        <v>24</v>
      </c>
    </row>
    <row r="8" spans="1:3" ht="15" customHeight="1">
      <c r="A8" s="17">
        <v>4</v>
      </c>
      <c r="B8" s="58" t="s">
        <v>218</v>
      </c>
      <c r="C8" s="61">
        <v>15</v>
      </c>
    </row>
    <row r="9" spans="1:3" ht="15" customHeight="1">
      <c r="A9" s="17">
        <v>5</v>
      </c>
      <c r="B9" s="58" t="s">
        <v>110</v>
      </c>
      <c r="C9" s="61">
        <v>12</v>
      </c>
    </row>
    <row r="10" spans="1:3" ht="15" customHeight="1">
      <c r="A10" s="17">
        <v>6</v>
      </c>
      <c r="B10" s="58" t="s">
        <v>140</v>
      </c>
      <c r="C10" s="61">
        <v>10</v>
      </c>
    </row>
    <row r="11" spans="1:3" ht="15" customHeight="1">
      <c r="A11" s="17">
        <v>7</v>
      </c>
      <c r="B11" s="58" t="s">
        <v>223</v>
      </c>
      <c r="C11" s="61">
        <v>10</v>
      </c>
    </row>
    <row r="12" spans="1:3" ht="15" customHeight="1">
      <c r="A12" s="17">
        <v>8</v>
      </c>
      <c r="B12" s="58" t="s">
        <v>157</v>
      </c>
      <c r="C12" s="61">
        <v>10</v>
      </c>
    </row>
    <row r="13" spans="1:3" ht="15" customHeight="1">
      <c r="A13" s="17">
        <v>9</v>
      </c>
      <c r="B13" s="58" t="s">
        <v>164</v>
      </c>
      <c r="C13" s="61">
        <v>7</v>
      </c>
    </row>
    <row r="14" spans="1:3" ht="15" customHeight="1">
      <c r="A14" s="17">
        <v>10</v>
      </c>
      <c r="B14" s="58" t="s">
        <v>135</v>
      </c>
      <c r="C14" s="61">
        <v>6</v>
      </c>
    </row>
    <row r="15" spans="1:3" ht="15" customHeight="1">
      <c r="A15" s="17">
        <v>11</v>
      </c>
      <c r="B15" s="58" t="s">
        <v>302</v>
      </c>
      <c r="C15" s="61">
        <v>5</v>
      </c>
    </row>
    <row r="16" spans="1:3" ht="15" customHeight="1">
      <c r="A16" s="21">
        <v>12</v>
      </c>
      <c r="B16" s="63" t="s">
        <v>11</v>
      </c>
      <c r="C16" s="64">
        <v>4</v>
      </c>
    </row>
    <row r="17" spans="1:3" ht="15" customHeight="1">
      <c r="A17" s="17">
        <v>13</v>
      </c>
      <c r="B17" s="58" t="s">
        <v>287</v>
      </c>
      <c r="C17" s="61">
        <v>3</v>
      </c>
    </row>
    <row r="18" spans="1:3" ht="15" customHeight="1">
      <c r="A18" s="17">
        <v>14</v>
      </c>
      <c r="B18" s="58" t="s">
        <v>229</v>
      </c>
      <c r="C18" s="61">
        <v>3</v>
      </c>
    </row>
    <row r="19" spans="1:3" ht="15" customHeight="1">
      <c r="A19" s="17">
        <v>15</v>
      </c>
      <c r="B19" s="58" t="s">
        <v>171</v>
      </c>
      <c r="C19" s="61">
        <v>3</v>
      </c>
    </row>
    <row r="20" spans="1:3" ht="15" customHeight="1">
      <c r="A20" s="17">
        <v>16</v>
      </c>
      <c r="B20" s="58" t="s">
        <v>242</v>
      </c>
      <c r="C20" s="61">
        <v>2</v>
      </c>
    </row>
    <row r="21" spans="1:3" ht="15" customHeight="1">
      <c r="A21" s="17">
        <v>17</v>
      </c>
      <c r="B21" s="58" t="s">
        <v>127</v>
      </c>
      <c r="C21" s="61">
        <v>2</v>
      </c>
    </row>
    <row r="22" spans="1:3" ht="15" customHeight="1">
      <c r="A22" s="17">
        <v>18</v>
      </c>
      <c r="B22" s="58" t="s">
        <v>184</v>
      </c>
      <c r="C22" s="61">
        <v>2</v>
      </c>
    </row>
    <row r="23" spans="1:3" ht="15" customHeight="1">
      <c r="A23" s="17">
        <v>19</v>
      </c>
      <c r="B23" s="58" t="s">
        <v>214</v>
      </c>
      <c r="C23" s="61">
        <v>2</v>
      </c>
    </row>
    <row r="24" spans="1:3" ht="15" customHeight="1">
      <c r="A24" s="17">
        <v>20</v>
      </c>
      <c r="B24" s="58" t="s">
        <v>112</v>
      </c>
      <c r="C24" s="61">
        <v>2</v>
      </c>
    </row>
    <row r="25" spans="1:3" ht="15" customHeight="1">
      <c r="A25" s="17">
        <v>21</v>
      </c>
      <c r="B25" s="58" t="s">
        <v>105</v>
      </c>
      <c r="C25" s="61">
        <v>2</v>
      </c>
    </row>
    <row r="26" spans="1:3" ht="15" customHeight="1">
      <c r="A26" s="17">
        <v>22</v>
      </c>
      <c r="B26" s="58" t="s">
        <v>126</v>
      </c>
      <c r="C26" s="61">
        <v>1</v>
      </c>
    </row>
    <row r="27" spans="1:3" ht="15" customHeight="1">
      <c r="A27" s="17">
        <v>23</v>
      </c>
      <c r="B27" s="58" t="s">
        <v>426</v>
      </c>
      <c r="C27" s="61">
        <v>1</v>
      </c>
    </row>
    <row r="28" spans="1:3" ht="15" customHeight="1">
      <c r="A28" s="17">
        <v>24</v>
      </c>
      <c r="B28" s="58" t="s">
        <v>133</v>
      </c>
      <c r="C28" s="61">
        <v>1</v>
      </c>
    </row>
    <row r="29" spans="1:3" ht="15" customHeight="1">
      <c r="A29" s="17">
        <v>25</v>
      </c>
      <c r="B29" s="58" t="s">
        <v>406</v>
      </c>
      <c r="C29" s="61">
        <v>1</v>
      </c>
    </row>
    <row r="30" spans="1:3" ht="15" customHeight="1">
      <c r="A30" s="17">
        <v>26</v>
      </c>
      <c r="B30" s="58" t="s">
        <v>200</v>
      </c>
      <c r="C30" s="61">
        <v>1</v>
      </c>
    </row>
    <row r="31" spans="1:3" ht="15" customHeight="1">
      <c r="A31" s="17">
        <v>27</v>
      </c>
      <c r="B31" s="58" t="s">
        <v>341</v>
      </c>
      <c r="C31" s="61">
        <v>1</v>
      </c>
    </row>
    <row r="32" spans="1:3" ht="15" customHeight="1">
      <c r="A32" s="17">
        <v>28</v>
      </c>
      <c r="B32" s="58" t="s">
        <v>104</v>
      </c>
      <c r="C32" s="61">
        <v>1</v>
      </c>
    </row>
    <row r="33" spans="1:3" ht="15" customHeight="1">
      <c r="A33" s="17">
        <v>29</v>
      </c>
      <c r="B33" s="58" t="s">
        <v>307</v>
      </c>
      <c r="C33" s="61">
        <v>1</v>
      </c>
    </row>
    <row r="34" spans="1:3" ht="15" customHeight="1">
      <c r="A34" s="17">
        <v>30</v>
      </c>
      <c r="B34" s="58" t="s">
        <v>207</v>
      </c>
      <c r="C34" s="61">
        <v>1</v>
      </c>
    </row>
    <row r="35" spans="1:3" ht="15" customHeight="1">
      <c r="A35" s="17">
        <v>31</v>
      </c>
      <c r="B35" s="58" t="s">
        <v>354</v>
      </c>
      <c r="C35" s="61">
        <v>1</v>
      </c>
    </row>
    <row r="36" spans="1:3" ht="15.75">
      <c r="A36" s="17">
        <v>32</v>
      </c>
      <c r="B36" s="58" t="s">
        <v>142</v>
      </c>
      <c r="C36" s="61">
        <v>1</v>
      </c>
    </row>
    <row r="37" spans="1:3" ht="15.75">
      <c r="A37" s="17">
        <v>33</v>
      </c>
      <c r="B37" s="58" t="s">
        <v>346</v>
      </c>
      <c r="C37" s="61">
        <v>1</v>
      </c>
    </row>
    <row r="38" spans="1:3" ht="15.75">
      <c r="A38" s="17">
        <v>34</v>
      </c>
      <c r="B38" s="58" t="s">
        <v>244</v>
      </c>
      <c r="C38" s="61">
        <v>1</v>
      </c>
    </row>
    <row r="39" spans="1:3" ht="15.75">
      <c r="A39" s="17">
        <v>35</v>
      </c>
      <c r="B39" s="58" t="s">
        <v>144</v>
      </c>
      <c r="C39" s="61">
        <v>1</v>
      </c>
    </row>
    <row r="40" spans="1:3" ht="15.75">
      <c r="A40" s="17">
        <v>36</v>
      </c>
      <c r="B40" s="58" t="s">
        <v>409</v>
      </c>
      <c r="C40" s="61">
        <v>1</v>
      </c>
    </row>
    <row r="41" spans="1:3" ht="15.75">
      <c r="A41" s="17">
        <v>37</v>
      </c>
      <c r="B41" s="58" t="s">
        <v>185</v>
      </c>
      <c r="C41" s="61">
        <v>1</v>
      </c>
    </row>
    <row r="42" spans="1:3" ht="15.75">
      <c r="A42" s="17">
        <v>38</v>
      </c>
      <c r="B42" s="58" t="s">
        <v>149</v>
      </c>
      <c r="C42" s="61">
        <v>1</v>
      </c>
    </row>
    <row r="43" spans="1:3" ht="15.75">
      <c r="A43" s="17">
        <v>39</v>
      </c>
      <c r="B43" s="58" t="s">
        <v>118</v>
      </c>
      <c r="C43" s="61">
        <v>1</v>
      </c>
    </row>
    <row r="44" spans="1:3" ht="15.75">
      <c r="A44" s="17">
        <v>40</v>
      </c>
      <c r="B44" s="58" t="s">
        <v>146</v>
      </c>
      <c r="C44" s="61">
        <v>1</v>
      </c>
    </row>
    <row r="45" spans="1:3" ht="15.75">
      <c r="A45" s="17">
        <v>41</v>
      </c>
      <c r="B45" s="58" t="s">
        <v>240</v>
      </c>
      <c r="C45" s="61">
        <v>1</v>
      </c>
    </row>
    <row r="46" spans="1:3" ht="15.75">
      <c r="A46" s="17">
        <v>42</v>
      </c>
      <c r="B46" s="58" t="s">
        <v>193</v>
      </c>
      <c r="C46" s="61">
        <v>1</v>
      </c>
    </row>
    <row r="47" spans="1:3" ht="15.75">
      <c r="A47" s="17">
        <v>43</v>
      </c>
      <c r="B47" s="58" t="s">
        <v>137</v>
      </c>
      <c r="C47" s="61">
        <v>1</v>
      </c>
    </row>
    <row r="48" spans="1:3" ht="15.75">
      <c r="A48" s="17">
        <v>44</v>
      </c>
      <c r="B48" s="58" t="s">
        <v>235</v>
      </c>
      <c r="C48" s="61">
        <v>1</v>
      </c>
    </row>
    <row r="49" spans="1:3" ht="15.75">
      <c r="A49" s="17">
        <v>45</v>
      </c>
      <c r="B49" s="58" t="s">
        <v>159</v>
      </c>
      <c r="C49" s="61">
        <v>1</v>
      </c>
    </row>
    <row r="50" spans="1:3" ht="15.75">
      <c r="A50" s="17">
        <v>46</v>
      </c>
      <c r="B50" s="58" t="s">
        <v>221</v>
      </c>
      <c r="C50" s="61">
        <v>1</v>
      </c>
    </row>
    <row r="51" spans="1:3" ht="15.75">
      <c r="A51" s="17">
        <v>47</v>
      </c>
      <c r="B51" s="58" t="s">
        <v>422</v>
      </c>
      <c r="C51" s="61">
        <v>1</v>
      </c>
    </row>
    <row r="52" spans="1:3" ht="15.75">
      <c r="A52" s="17">
        <v>48</v>
      </c>
      <c r="B52" s="58" t="s">
        <v>433</v>
      </c>
      <c r="C52" s="61">
        <v>1</v>
      </c>
    </row>
    <row r="53" spans="1:3" ht="15.75">
      <c r="A53" s="17">
        <v>49</v>
      </c>
      <c r="B53" s="58" t="s">
        <v>175</v>
      </c>
      <c r="C53" s="61">
        <v>1</v>
      </c>
    </row>
    <row r="54" spans="1:3" ht="15.75">
      <c r="A54" s="17">
        <v>50</v>
      </c>
      <c r="B54" s="58" t="s">
        <v>249</v>
      </c>
      <c r="C54" s="61">
        <v>1</v>
      </c>
    </row>
    <row r="55" spans="1:3" ht="15.75">
      <c r="A55" s="17">
        <v>51</v>
      </c>
      <c r="B55" s="58" t="s">
        <v>151</v>
      </c>
      <c r="C55" s="61">
        <v>1</v>
      </c>
    </row>
    <row r="56" spans="1:3" ht="15.75">
      <c r="A56" s="17">
        <v>52</v>
      </c>
      <c r="B56" s="58" t="s">
        <v>187</v>
      </c>
      <c r="C56" s="61">
        <v>1</v>
      </c>
    </row>
    <row r="57" spans="1:3" ht="15.75">
      <c r="A57" s="17">
        <v>53</v>
      </c>
      <c r="B57" s="58" t="s">
        <v>315</v>
      </c>
      <c r="C57" s="61">
        <v>1</v>
      </c>
    </row>
    <row r="58" spans="1:3" ht="15.75">
      <c r="A58" s="17">
        <v>54</v>
      </c>
      <c r="B58" s="58" t="s">
        <v>272</v>
      </c>
      <c r="C58" s="61">
        <v>1</v>
      </c>
    </row>
    <row r="59" spans="1:3" ht="15.75">
      <c r="A59" s="17">
        <v>55</v>
      </c>
      <c r="B59" s="58" t="s">
        <v>281</v>
      </c>
      <c r="C59" s="61">
        <v>1</v>
      </c>
    </row>
    <row r="60" spans="1:3" ht="15.75">
      <c r="A60" s="17">
        <v>56</v>
      </c>
      <c r="B60" s="58" t="s">
        <v>367</v>
      </c>
      <c r="C60" s="61">
        <v>1</v>
      </c>
    </row>
    <row r="61" spans="1:3" ht="15.75">
      <c r="A61" s="18">
        <v>57</v>
      </c>
      <c r="B61" s="59" t="s">
        <v>107</v>
      </c>
      <c r="C61" s="62">
        <v>1</v>
      </c>
    </row>
  </sheetData>
  <sheetProtection/>
  <autoFilter ref="A4:C4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2017-03-27T20:54:06Z</dcterms:modified>
  <cp:category/>
  <cp:version/>
  <cp:contentType/>
  <cp:contentStatus/>
</cp:coreProperties>
</file>