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<sst xmlns="http://schemas.openxmlformats.org/spreadsheetml/2006/main" count="192" uniqueCount="119">
  <si>
    <t>DREAM TEAM ROMA</t>
  </si>
  <si>
    <t>B</t>
  </si>
  <si>
    <t>IST. POLIGRAFICO ZECCA dello STATO</t>
  </si>
  <si>
    <t>PODISTICA CLT TERNI</t>
  </si>
  <si>
    <t>C</t>
  </si>
  <si>
    <t xml:space="preserve">G.P. ATLETICA  FALERIA </t>
  </si>
  <si>
    <t>A</t>
  </si>
  <si>
    <t>SIMONE VINCENZONI</t>
  </si>
  <si>
    <t>RUNNERS SANGEMINI</t>
  </si>
  <si>
    <t>E</t>
  </si>
  <si>
    <t>CITTADUCALE RUNNERS CLUB</t>
  </si>
  <si>
    <t>D</t>
  </si>
  <si>
    <t>A.S.D. AMATORI PODISTICA TERNI</t>
  </si>
  <si>
    <t>G.S.A. ATLETICA INSIEME</t>
  </si>
  <si>
    <t>MARIO SERPI</t>
  </si>
  <si>
    <t>FF.GG. SIMONI</t>
  </si>
  <si>
    <t>F</t>
  </si>
  <si>
    <t>M</t>
  </si>
  <si>
    <t>MARINO BESTIACO</t>
  </si>
  <si>
    <t>PODISTICA  SOLIDARIETA'</t>
  </si>
  <si>
    <t>G</t>
  </si>
  <si>
    <t>ROMA ROAD RUNNERS CLUB</t>
  </si>
  <si>
    <t>ATL. FIANO  ROMANO</t>
  </si>
  <si>
    <t>G.S.CAT SPORT ROMA</t>
  </si>
  <si>
    <t>G.S. AMLETO MONTI TERNI</t>
  </si>
  <si>
    <t>RUNNERS RIETI</t>
  </si>
  <si>
    <t>FREE RUNNERS   LARIANO</t>
  </si>
  <si>
    <t>I</t>
  </si>
  <si>
    <t>ZERVOS THI KIM THU</t>
  </si>
  <si>
    <t>O</t>
  </si>
  <si>
    <t>LUDOVICO DE MATTIA</t>
  </si>
  <si>
    <t>OLIMPICA FLAMINIA</t>
  </si>
  <si>
    <t>A.S.D. AMATORI VILLA PAMPHILI</t>
  </si>
  <si>
    <t>Q</t>
  </si>
  <si>
    <t>G.S. IL CAMPANILE ROMA</t>
  </si>
  <si>
    <t>G.S. CAT SPORT ROMA</t>
  </si>
  <si>
    <t>H</t>
  </si>
  <si>
    <t>FILIBERTO PARIS</t>
  </si>
  <si>
    <t>CA.RI.RI.</t>
  </si>
  <si>
    <t>ATLETICA VITA</t>
  </si>
  <si>
    <t>A.S.D.AMATORI PODISTICA TERNI</t>
  </si>
  <si>
    <t>ANGELO SCOPPETTUOLO</t>
  </si>
  <si>
    <t>G.P.ATLETICA FALERIA</t>
  </si>
  <si>
    <t>DOMENICO MANCINI</t>
  </si>
  <si>
    <t>ASTERIX MORLUPO</t>
  </si>
  <si>
    <t>STUDENTESCA CASSA di RISPARMIO di RIETI</t>
  </si>
  <si>
    <t>P</t>
  </si>
  <si>
    <t>RUNNERS  RIETI</t>
  </si>
  <si>
    <t>N</t>
  </si>
  <si>
    <t>A.S.D. FFM</t>
  </si>
  <si>
    <t>G.S.MEO PATACCA</t>
  </si>
  <si>
    <t>GIANCARLO BROGI</t>
  </si>
  <si>
    <t>ATL.MYRICAE TERNI</t>
  </si>
  <si>
    <t>ALESSANDRO LONGO</t>
  </si>
  <si>
    <t>RENZO SCONOCCHIA</t>
  </si>
  <si>
    <t>A.S.D. PODISTICA SOLIDARIETA'</t>
  </si>
  <si>
    <t>MIRELLA CURTI</t>
  </si>
  <si>
    <t>GRAZIA VECCHI</t>
  </si>
  <si>
    <t>ROBERTO DALMAZI</t>
  </si>
  <si>
    <t>T</t>
  </si>
  <si>
    <t>STUDENTESCA CASSA DI  RISPARMIO RIETI</t>
  </si>
  <si>
    <t>U.S.  ROMA  83</t>
  </si>
  <si>
    <t>RIFONDAZIONE  PODISTICA</t>
  </si>
  <si>
    <t>S.S. LAZIO  ATLETICA</t>
  </si>
  <si>
    <t>SABINA  MARATHON</t>
  </si>
  <si>
    <t>AMATORI VILLA PAMPHILI</t>
  </si>
  <si>
    <t>ATL. MONTE MARIO</t>
  </si>
  <si>
    <t>ATLETICA  VITA</t>
  </si>
  <si>
    <t>OLIMPICA  FLAMINIA</t>
  </si>
  <si>
    <t>A.S.D. PODISTICA OSTIA</t>
  </si>
  <si>
    <t>GIUSEPPE GUGLINI</t>
  </si>
  <si>
    <t>ALESSANDRO NULLI</t>
  </si>
  <si>
    <t>FABRIZIO BRANDI</t>
  </si>
  <si>
    <t>ERICA MICHETTI</t>
  </si>
  <si>
    <t>CRISTIANO CORSINI</t>
  </si>
  <si>
    <t>DAVIDE PUZZILLI</t>
  </si>
  <si>
    <t>GIANNI PAONE</t>
  </si>
  <si>
    <t>MATTIA SCARDAONI</t>
  </si>
  <si>
    <t>NATALINO BORTOLONI</t>
  </si>
  <si>
    <t>MARIA RITA SERGOLA</t>
  </si>
  <si>
    <t>FABIO BRESCINI</t>
  </si>
  <si>
    <t>AMBRA COLASANTI</t>
  </si>
  <si>
    <t>ADRIANO BRANDONI</t>
  </si>
  <si>
    <t>STEFANO ROSATI</t>
  </si>
  <si>
    <t>BENITO RAPALI</t>
  </si>
  <si>
    <t>GIOVANNI MANNETTI</t>
  </si>
  <si>
    <t>GIUSEPPE COLANGELI</t>
  </si>
  <si>
    <t>PATRIZIA SANTARELLI</t>
  </si>
  <si>
    <t>ANNAMARIA DI FELICE</t>
  </si>
  <si>
    <t>RENATO MUCCIARELLI</t>
  </si>
  <si>
    <t>FEDERICO VALENTINI</t>
  </si>
  <si>
    <t>MAURIZIO CALCERANO</t>
  </si>
  <si>
    <t>PASQUALINO SCANZANI</t>
  </si>
  <si>
    <t>CAROLINA AGABITI</t>
  </si>
  <si>
    <t>SILVIA BIRION</t>
  </si>
  <si>
    <t>MARIO PECCI</t>
  </si>
  <si>
    <t>MICHELE CONSAMARO</t>
  </si>
  <si>
    <t>TONINO PELLINO</t>
  </si>
  <si>
    <t>LAURA CAMMARATA</t>
  </si>
  <si>
    <t>BRUNO MOZZETTI</t>
  </si>
  <si>
    <t>CATIA CAMMARATA</t>
  </si>
  <si>
    <t>GIOVAN BATTISTA POSCA</t>
  </si>
  <si>
    <t>GIANLUIGI ANTONINI</t>
  </si>
  <si>
    <t>ROBERTO GIANNINI</t>
  </si>
  <si>
    <t>ADRIANA BACCI</t>
  </si>
  <si>
    <t>Monte Terminillo - Rieti (RI) Italia - Sabato 04/04/2009</t>
  </si>
  <si>
    <t>GIOV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</si>
  <si>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</si>
  <si>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</si>
  <si>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</si>
  <si>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</si>
  <si>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</si>
  <si>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</si>
  <si>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</si>
  <si>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</si>
  <si>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</si>
  <si>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</si>
  <si>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</si>
  <si>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Pian de Roche - Runner Rieti Tour 1ª edizione 1ª prova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</si>
</sst>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3" topLeftCell="BM4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6" t="s">
        <v>118</v>
      </c>
      <c r="B1" s="56"/>
      <c r="C1" s="56"/>
      <c r="D1" s="56"/>
      <c r="E1" s="56"/>
      <c r="F1" s="56"/>
      <c r="G1" s="57"/>
      <c r="H1" s="57"/>
      <c r="I1" s="57"/>
    </row>
    <row r="2" spans="1:9" ht="24.75" customHeight="1" thickBot="1">
      <c r="A2" s="58" t="s">
        <v>105</v>
      </c>
      <c r="B2" s="59"/>
      <c r="C2" s="59"/>
      <c r="D2" s="59"/>
      <c r="E2" s="59"/>
      <c r="F2" s="59"/>
      <c r="G2" s="60"/>
      <c r="H2" s="5" t="s">
        <v>107</v>
      </c>
      <c r="I2" s="6">
        <v>6.7</v>
      </c>
    </row>
    <row r="3" spans="1:9" ht="37.5" customHeight="1" thickBot="1">
      <c r="A3" s="15" t="s">
        <v>108</v>
      </c>
      <c r="B3" s="46" t="s">
        <v>109</v>
      </c>
      <c r="C3" s="47" t="s">
        <v>110</v>
      </c>
      <c r="D3" s="9" t="s">
        <v>111</v>
      </c>
      <c r="E3" s="10" t="s">
        <v>112</v>
      </c>
      <c r="F3" s="11" t="s">
        <v>113</v>
      </c>
      <c r="G3" s="11" t="s">
        <v>114</v>
      </c>
      <c r="H3" s="11" t="s">
        <v>115</v>
      </c>
      <c r="I3" s="12" t="s">
        <v>116</v>
      </c>
    </row>
    <row r="4" spans="1:9" s="1" customFormat="1" ht="15" customHeight="1">
      <c r="A4" s="19">
        <v>1</v>
      </c>
      <c r="B4" s="50" t="s">
        <v>74</v>
      </c>
      <c r="C4" s="51"/>
      <c r="D4" s="24" t="s">
        <v>1</v>
      </c>
      <c r="E4" s="41" t="s">
        <v>21</v>
      </c>
      <c r="F4" s="54">
        <v>0.021388888888888888</v>
      </c>
      <c r="G4" s="24" t="str">
        <f aca="true" t="shared" si="0" ref="G4:G52">TEXT(INT((HOUR(F4)*3600+MINUTE(F4)*60+SECOND(F4))/$I$2/60),"0")&amp;"."&amp;TEXT(MOD((HOUR(F4)*3600+MINUTE(F4)*60+SECOND(F4))/$I$2,60),"00")&amp;"/km"</f>
        <v>4.36/km</v>
      </c>
      <c r="H4" s="25">
        <f aca="true" t="shared" si="1" ref="H4:H31">F4-$F$4</f>
        <v>0</v>
      </c>
      <c r="I4" s="25">
        <f aca="true" t="shared" si="2" ref="I4:I35">F4-INDEX($F$4:$F$284,MATCH(D4,$D$4:$D$284,0))</f>
        <v>0</v>
      </c>
    </row>
    <row r="5" spans="1:9" s="1" customFormat="1" ht="15" customHeight="1">
      <c r="A5" s="16">
        <v>2</v>
      </c>
      <c r="B5" s="44" t="s">
        <v>75</v>
      </c>
      <c r="C5" s="52"/>
      <c r="D5" s="26" t="s">
        <v>106</v>
      </c>
      <c r="E5" s="42" t="s">
        <v>60</v>
      </c>
      <c r="F5" s="38">
        <v>0.024085648148148148</v>
      </c>
      <c r="G5" s="26" t="str">
        <f t="shared" si="0"/>
        <v>5.11/km</v>
      </c>
      <c r="H5" s="27">
        <f t="shared" si="1"/>
        <v>0.00269675925925926</v>
      </c>
      <c r="I5" s="27">
        <f t="shared" si="2"/>
        <v>0</v>
      </c>
    </row>
    <row r="6" spans="1:9" s="1" customFormat="1" ht="15" customHeight="1">
      <c r="A6" s="16">
        <v>3</v>
      </c>
      <c r="B6" s="44" t="s">
        <v>70</v>
      </c>
      <c r="C6" s="52"/>
      <c r="D6" s="26" t="s">
        <v>9</v>
      </c>
      <c r="E6" s="42" t="s">
        <v>61</v>
      </c>
      <c r="F6" s="38">
        <v>0.024166666666666666</v>
      </c>
      <c r="G6" s="26" t="str">
        <f t="shared" si="0"/>
        <v>5.12/km</v>
      </c>
      <c r="H6" s="27">
        <f t="shared" si="1"/>
        <v>0.0027777777777777783</v>
      </c>
      <c r="I6" s="27">
        <f t="shared" si="2"/>
        <v>0</v>
      </c>
    </row>
    <row r="7" spans="1:9" s="1" customFormat="1" ht="15" customHeight="1">
      <c r="A7" s="16">
        <v>4</v>
      </c>
      <c r="B7" s="44" t="s">
        <v>71</v>
      </c>
      <c r="C7" s="52"/>
      <c r="D7" s="26" t="s">
        <v>4</v>
      </c>
      <c r="E7" s="42" t="s">
        <v>62</v>
      </c>
      <c r="F7" s="38">
        <v>0.024479166666666666</v>
      </c>
      <c r="G7" s="26" t="str">
        <f t="shared" si="0"/>
        <v>5.16/km</v>
      </c>
      <c r="H7" s="27">
        <f t="shared" si="1"/>
        <v>0.0030902777777777786</v>
      </c>
      <c r="I7" s="27">
        <f t="shared" si="2"/>
        <v>0</v>
      </c>
    </row>
    <row r="8" spans="1:9" s="1" customFormat="1" ht="15" customHeight="1">
      <c r="A8" s="16">
        <v>5</v>
      </c>
      <c r="B8" s="44" t="s">
        <v>7</v>
      </c>
      <c r="C8" s="52"/>
      <c r="D8" s="26" t="s">
        <v>1</v>
      </c>
      <c r="E8" s="42" t="s">
        <v>8</v>
      </c>
      <c r="F8" s="38">
        <v>0.02478009259259259</v>
      </c>
      <c r="G8" s="26" t="str">
        <f t="shared" si="0"/>
        <v>5.20/km</v>
      </c>
      <c r="H8" s="27">
        <f t="shared" si="1"/>
        <v>0.003391203703703702</v>
      </c>
      <c r="I8" s="27">
        <f t="shared" si="2"/>
        <v>0.003391203703703702</v>
      </c>
    </row>
    <row r="9" spans="1:9" s="1" customFormat="1" ht="15" customHeight="1">
      <c r="A9" s="16">
        <v>6</v>
      </c>
      <c r="B9" s="44" t="s">
        <v>72</v>
      </c>
      <c r="C9" s="52"/>
      <c r="D9" s="26" t="s">
        <v>1</v>
      </c>
      <c r="E9" s="42" t="s">
        <v>13</v>
      </c>
      <c r="F9" s="38">
        <v>0.02480324074074074</v>
      </c>
      <c r="G9" s="26" t="str">
        <f t="shared" si="0"/>
        <v>5.20/km</v>
      </c>
      <c r="H9" s="27">
        <f t="shared" si="1"/>
        <v>0.0034143518518518524</v>
      </c>
      <c r="I9" s="27">
        <f t="shared" si="2"/>
        <v>0.0034143518518518524</v>
      </c>
    </row>
    <row r="10" spans="1:9" s="1" customFormat="1" ht="15" customHeight="1">
      <c r="A10" s="16">
        <v>7</v>
      </c>
      <c r="B10" s="44" t="s">
        <v>73</v>
      </c>
      <c r="C10" s="52"/>
      <c r="D10" s="26" t="s">
        <v>106</v>
      </c>
      <c r="E10" s="42" t="s">
        <v>60</v>
      </c>
      <c r="F10" s="38">
        <v>0.025983796296296297</v>
      </c>
      <c r="G10" s="26" t="str">
        <f t="shared" si="0"/>
        <v>5.35/km</v>
      </c>
      <c r="H10" s="27">
        <f t="shared" si="1"/>
        <v>0.004594907407407409</v>
      </c>
      <c r="I10" s="27">
        <f t="shared" si="2"/>
        <v>0.0018981481481481488</v>
      </c>
    </row>
    <row r="11" spans="1:9" s="1" customFormat="1" ht="15" customHeight="1">
      <c r="A11" s="16">
        <v>8</v>
      </c>
      <c r="B11" s="44" t="s">
        <v>14</v>
      </c>
      <c r="C11" s="52"/>
      <c r="D11" s="26" t="s">
        <v>16</v>
      </c>
      <c r="E11" s="42" t="s">
        <v>15</v>
      </c>
      <c r="F11" s="38">
        <v>0.02621527777777778</v>
      </c>
      <c r="G11" s="26" t="str">
        <f t="shared" si="0"/>
        <v>5.38/km</v>
      </c>
      <c r="H11" s="27">
        <f t="shared" si="1"/>
        <v>0.0048263888888888905</v>
      </c>
      <c r="I11" s="27">
        <f t="shared" si="2"/>
        <v>0</v>
      </c>
    </row>
    <row r="12" spans="1:9" s="1" customFormat="1" ht="15" customHeight="1">
      <c r="A12" s="16">
        <v>9</v>
      </c>
      <c r="B12" s="44" t="s">
        <v>76</v>
      </c>
      <c r="C12" s="52"/>
      <c r="D12" s="26" t="s">
        <v>16</v>
      </c>
      <c r="E12" s="42" t="s">
        <v>63</v>
      </c>
      <c r="F12" s="38">
        <v>0.026585648148148146</v>
      </c>
      <c r="G12" s="26" t="str">
        <f t="shared" si="0"/>
        <v>5.43/km</v>
      </c>
      <c r="H12" s="27">
        <f t="shared" si="1"/>
        <v>0.005196759259259259</v>
      </c>
      <c r="I12" s="27">
        <f t="shared" si="2"/>
        <v>0.00037037037037036813</v>
      </c>
    </row>
    <row r="13" spans="1:9" s="1" customFormat="1" ht="15" customHeight="1">
      <c r="A13" s="16">
        <v>10</v>
      </c>
      <c r="B13" s="44" t="s">
        <v>18</v>
      </c>
      <c r="C13" s="52"/>
      <c r="D13" s="26" t="s">
        <v>16</v>
      </c>
      <c r="E13" s="42" t="s">
        <v>13</v>
      </c>
      <c r="F13" s="38">
        <v>0.02677083333333333</v>
      </c>
      <c r="G13" s="26" t="str">
        <f t="shared" si="0"/>
        <v>5.45/km</v>
      </c>
      <c r="H13" s="27">
        <f t="shared" si="1"/>
        <v>0.005381944444444443</v>
      </c>
      <c r="I13" s="27">
        <f t="shared" si="2"/>
        <v>0.0005555555555555522</v>
      </c>
    </row>
    <row r="14" spans="1:9" s="1" customFormat="1" ht="15" customHeight="1">
      <c r="A14" s="16">
        <v>11</v>
      </c>
      <c r="B14" s="44" t="s">
        <v>77</v>
      </c>
      <c r="C14" s="52"/>
      <c r="D14" s="26" t="s">
        <v>106</v>
      </c>
      <c r="E14" s="42" t="s">
        <v>60</v>
      </c>
      <c r="F14" s="38">
        <v>0.026990740740740742</v>
      </c>
      <c r="G14" s="26" t="str">
        <f t="shared" si="0"/>
        <v>5.48/km</v>
      </c>
      <c r="H14" s="27">
        <f t="shared" si="1"/>
        <v>0.005601851851851854</v>
      </c>
      <c r="I14" s="27">
        <f t="shared" si="2"/>
        <v>0.0029050925925925945</v>
      </c>
    </row>
    <row r="15" spans="1:9" s="1" customFormat="1" ht="15" customHeight="1">
      <c r="A15" s="20">
        <v>12</v>
      </c>
      <c r="B15" s="48" t="s">
        <v>78</v>
      </c>
      <c r="C15" s="55"/>
      <c r="D15" s="30" t="s">
        <v>20</v>
      </c>
      <c r="E15" s="49" t="s">
        <v>19</v>
      </c>
      <c r="F15" s="40">
        <v>0.02715277777777778</v>
      </c>
      <c r="G15" s="30" t="str">
        <f t="shared" si="0"/>
        <v>5.50/km</v>
      </c>
      <c r="H15" s="31">
        <f t="shared" si="1"/>
        <v>0.005763888888888891</v>
      </c>
      <c r="I15" s="31">
        <f t="shared" si="2"/>
        <v>0</v>
      </c>
    </row>
    <row r="16" spans="1:9" s="1" customFormat="1" ht="15" customHeight="1">
      <c r="A16" s="16">
        <v>13</v>
      </c>
      <c r="B16" s="44" t="s">
        <v>79</v>
      </c>
      <c r="C16" s="52"/>
      <c r="D16" s="26" t="s">
        <v>46</v>
      </c>
      <c r="E16" s="42" t="s">
        <v>64</v>
      </c>
      <c r="F16" s="38">
        <v>0.027164351851851853</v>
      </c>
      <c r="G16" s="26" t="str">
        <f t="shared" si="0"/>
        <v>5.50/km</v>
      </c>
      <c r="H16" s="27">
        <f t="shared" si="1"/>
        <v>0.005775462962962965</v>
      </c>
      <c r="I16" s="27">
        <f t="shared" si="2"/>
        <v>0</v>
      </c>
    </row>
    <row r="17" spans="1:9" s="1" customFormat="1" ht="15" customHeight="1">
      <c r="A17" s="16">
        <v>14</v>
      </c>
      <c r="B17" s="44" t="s">
        <v>80</v>
      </c>
      <c r="C17" s="52"/>
      <c r="D17" s="26" t="s">
        <v>11</v>
      </c>
      <c r="E17" s="42" t="s">
        <v>21</v>
      </c>
      <c r="F17" s="38">
        <v>0.027650462962962963</v>
      </c>
      <c r="G17" s="26" t="str">
        <f t="shared" si="0"/>
        <v>5.57/km</v>
      </c>
      <c r="H17" s="27">
        <f t="shared" si="1"/>
        <v>0.006261574074074076</v>
      </c>
      <c r="I17" s="27">
        <f t="shared" si="2"/>
        <v>0</v>
      </c>
    </row>
    <row r="18" spans="1:9" s="1" customFormat="1" ht="15" customHeight="1">
      <c r="A18" s="16">
        <v>15</v>
      </c>
      <c r="B18" s="44" t="s">
        <v>81</v>
      </c>
      <c r="C18" s="52"/>
      <c r="D18" s="26" t="s">
        <v>106</v>
      </c>
      <c r="E18" s="42" t="s">
        <v>60</v>
      </c>
      <c r="F18" s="38">
        <v>0.028287037037037038</v>
      </c>
      <c r="G18" s="26" t="str">
        <f t="shared" si="0"/>
        <v>6.05/km</v>
      </c>
      <c r="H18" s="27">
        <f t="shared" si="1"/>
        <v>0.00689814814814815</v>
      </c>
      <c r="I18" s="27">
        <f t="shared" si="2"/>
        <v>0.00420138888888889</v>
      </c>
    </row>
    <row r="19" spans="1:9" s="1" customFormat="1" ht="15" customHeight="1">
      <c r="A19" s="16">
        <v>16</v>
      </c>
      <c r="B19" s="44" t="s">
        <v>82</v>
      </c>
      <c r="C19" s="52"/>
      <c r="D19" s="26" t="s">
        <v>11</v>
      </c>
      <c r="E19" s="42" t="s">
        <v>22</v>
      </c>
      <c r="F19" s="38">
        <v>0.028310185185185185</v>
      </c>
      <c r="G19" s="26" t="str">
        <f t="shared" si="0"/>
        <v>6.05/km</v>
      </c>
      <c r="H19" s="27">
        <f t="shared" si="1"/>
        <v>0.006921296296296297</v>
      </c>
      <c r="I19" s="27">
        <f t="shared" si="2"/>
        <v>0.0006597222222222213</v>
      </c>
    </row>
    <row r="20" spans="1:9" s="1" customFormat="1" ht="15" customHeight="1">
      <c r="A20" s="16">
        <v>17</v>
      </c>
      <c r="B20" s="44" t="s">
        <v>28</v>
      </c>
      <c r="C20" s="52"/>
      <c r="D20" s="26" t="s">
        <v>29</v>
      </c>
      <c r="E20" s="42" t="s">
        <v>13</v>
      </c>
      <c r="F20" s="38">
        <v>0.029849537037037036</v>
      </c>
      <c r="G20" s="26" t="str">
        <f t="shared" si="0"/>
        <v>6.25/km</v>
      </c>
      <c r="H20" s="27">
        <f t="shared" si="1"/>
        <v>0.008460648148148148</v>
      </c>
      <c r="I20" s="27">
        <f t="shared" si="2"/>
        <v>0</v>
      </c>
    </row>
    <row r="21" spans="1:9" s="1" customFormat="1" ht="15" customHeight="1">
      <c r="A21" s="16">
        <v>18</v>
      </c>
      <c r="B21" s="44" t="s">
        <v>83</v>
      </c>
      <c r="C21" s="52"/>
      <c r="D21" s="26" t="s">
        <v>4</v>
      </c>
      <c r="E21" s="42" t="s">
        <v>25</v>
      </c>
      <c r="F21" s="38">
        <v>0.030300925925925926</v>
      </c>
      <c r="G21" s="26" t="str">
        <f t="shared" si="0"/>
        <v>6.31/km</v>
      </c>
      <c r="H21" s="27">
        <f t="shared" si="1"/>
        <v>0.008912037037037038</v>
      </c>
      <c r="I21" s="27">
        <f t="shared" si="2"/>
        <v>0.005821759259259259</v>
      </c>
    </row>
    <row r="22" spans="1:9" s="1" customFormat="1" ht="15" customHeight="1">
      <c r="A22" s="16">
        <v>19</v>
      </c>
      <c r="B22" s="44" t="s">
        <v>84</v>
      </c>
      <c r="C22" s="52"/>
      <c r="D22" s="26" t="s">
        <v>27</v>
      </c>
      <c r="E22" s="42" t="s">
        <v>26</v>
      </c>
      <c r="F22" s="38">
        <v>0.030567129629629628</v>
      </c>
      <c r="G22" s="26" t="str">
        <f t="shared" si="0"/>
        <v>6.34/km</v>
      </c>
      <c r="H22" s="27">
        <f t="shared" si="1"/>
        <v>0.00917824074074074</v>
      </c>
      <c r="I22" s="27">
        <f t="shared" si="2"/>
        <v>0</v>
      </c>
    </row>
    <row r="23" spans="1:9" s="1" customFormat="1" ht="15" customHeight="1">
      <c r="A23" s="16">
        <v>20</v>
      </c>
      <c r="B23" s="44" t="s">
        <v>85</v>
      </c>
      <c r="C23" s="52"/>
      <c r="D23" s="26" t="s">
        <v>9</v>
      </c>
      <c r="E23" s="42" t="s">
        <v>65</v>
      </c>
      <c r="F23" s="38">
        <v>0.030949074074074077</v>
      </c>
      <c r="G23" s="26" t="str">
        <f t="shared" si="0"/>
        <v>6.39/km</v>
      </c>
      <c r="H23" s="27">
        <f t="shared" si="1"/>
        <v>0.009560185185185189</v>
      </c>
      <c r="I23" s="27">
        <f t="shared" si="2"/>
        <v>0.006782407407407411</v>
      </c>
    </row>
    <row r="24" spans="1:9" s="1" customFormat="1" ht="15" customHeight="1">
      <c r="A24" s="16">
        <v>21</v>
      </c>
      <c r="B24" s="44" t="s">
        <v>86</v>
      </c>
      <c r="C24" s="52"/>
      <c r="D24" s="26" t="s">
        <v>16</v>
      </c>
      <c r="E24" s="42" t="s">
        <v>65</v>
      </c>
      <c r="F24" s="38">
        <v>0.03113425925925926</v>
      </c>
      <c r="G24" s="26" t="str">
        <f t="shared" si="0"/>
        <v>6.41/km</v>
      </c>
      <c r="H24" s="27">
        <f t="shared" si="1"/>
        <v>0.009745370370370373</v>
      </c>
      <c r="I24" s="27">
        <f t="shared" si="2"/>
        <v>0.0049189814814814825</v>
      </c>
    </row>
    <row r="25" spans="1:9" s="1" customFormat="1" ht="15" customHeight="1">
      <c r="A25" s="20">
        <v>22</v>
      </c>
      <c r="B25" s="48" t="s">
        <v>87</v>
      </c>
      <c r="C25" s="55"/>
      <c r="D25" s="30" t="s">
        <v>33</v>
      </c>
      <c r="E25" s="49" t="s">
        <v>19</v>
      </c>
      <c r="F25" s="40">
        <v>0.03158564814814815</v>
      </c>
      <c r="G25" s="30" t="str">
        <f t="shared" si="0"/>
        <v>6.47/km</v>
      </c>
      <c r="H25" s="31">
        <f t="shared" si="1"/>
        <v>0.01019675925925926</v>
      </c>
      <c r="I25" s="31">
        <f t="shared" si="2"/>
        <v>0</v>
      </c>
    </row>
    <row r="26" spans="1:9" s="1" customFormat="1" ht="15" customHeight="1">
      <c r="A26" s="16">
        <v>23</v>
      </c>
      <c r="B26" s="44" t="s">
        <v>37</v>
      </c>
      <c r="C26" s="52"/>
      <c r="D26" s="26" t="s">
        <v>9</v>
      </c>
      <c r="E26" s="42" t="s">
        <v>38</v>
      </c>
      <c r="F26" s="38">
        <v>0.03175925925925926</v>
      </c>
      <c r="G26" s="26" t="str">
        <f t="shared" si="0"/>
        <v>6.50/km</v>
      </c>
      <c r="H26" s="27">
        <f t="shared" si="1"/>
        <v>0.01037037037037037</v>
      </c>
      <c r="I26" s="27">
        <f t="shared" si="2"/>
        <v>0.007592592592592592</v>
      </c>
    </row>
    <row r="27" spans="1:9" s="2" customFormat="1" ht="15" customHeight="1">
      <c r="A27" s="16">
        <v>24</v>
      </c>
      <c r="B27" s="44" t="s">
        <v>88</v>
      </c>
      <c r="C27" s="52"/>
      <c r="D27" s="26" t="s">
        <v>33</v>
      </c>
      <c r="E27" s="42" t="s">
        <v>66</v>
      </c>
      <c r="F27" s="38">
        <v>0.031875</v>
      </c>
      <c r="G27" s="26" t="str">
        <f t="shared" si="0"/>
        <v>6.51/km</v>
      </c>
      <c r="H27" s="27">
        <f t="shared" si="1"/>
        <v>0.010486111111111113</v>
      </c>
      <c r="I27" s="27">
        <f t="shared" si="2"/>
        <v>0.00028935185185185314</v>
      </c>
    </row>
    <row r="28" spans="1:9" s="1" customFormat="1" ht="15" customHeight="1">
      <c r="A28" s="16">
        <v>25</v>
      </c>
      <c r="B28" s="44" t="s">
        <v>89</v>
      </c>
      <c r="C28" s="52"/>
      <c r="D28" s="26" t="s">
        <v>11</v>
      </c>
      <c r="E28" s="42" t="s">
        <v>67</v>
      </c>
      <c r="F28" s="38">
        <v>0.031886574074074074</v>
      </c>
      <c r="G28" s="26" t="str">
        <f t="shared" si="0"/>
        <v>6.51/km</v>
      </c>
      <c r="H28" s="27">
        <f t="shared" si="1"/>
        <v>0.010497685185185186</v>
      </c>
      <c r="I28" s="27">
        <f t="shared" si="2"/>
        <v>0.004236111111111111</v>
      </c>
    </row>
    <row r="29" spans="1:9" s="1" customFormat="1" ht="15" customHeight="1">
      <c r="A29" s="16">
        <v>26</v>
      </c>
      <c r="B29" s="44" t="s">
        <v>90</v>
      </c>
      <c r="C29" s="52"/>
      <c r="D29" s="26" t="s">
        <v>106</v>
      </c>
      <c r="E29" s="42" t="s">
        <v>60</v>
      </c>
      <c r="F29" s="38">
        <v>0.03210648148148148</v>
      </c>
      <c r="G29" s="26" t="str">
        <f t="shared" si="0"/>
        <v>6.54/km</v>
      </c>
      <c r="H29" s="27">
        <f t="shared" si="1"/>
        <v>0.010717592592592591</v>
      </c>
      <c r="I29" s="27">
        <f t="shared" si="2"/>
        <v>0.008020833333333331</v>
      </c>
    </row>
    <row r="30" spans="1:9" s="1" customFormat="1" ht="15" customHeight="1">
      <c r="A30" s="16">
        <v>27</v>
      </c>
      <c r="B30" s="44" t="s">
        <v>43</v>
      </c>
      <c r="C30" s="52"/>
      <c r="D30" s="26" t="s">
        <v>27</v>
      </c>
      <c r="E30" s="42" t="s">
        <v>44</v>
      </c>
      <c r="F30" s="38">
        <v>0.033136574074074075</v>
      </c>
      <c r="G30" s="26" t="str">
        <f t="shared" si="0"/>
        <v>7.07/km</v>
      </c>
      <c r="H30" s="27">
        <f t="shared" si="1"/>
        <v>0.011747685185185187</v>
      </c>
      <c r="I30" s="27">
        <f t="shared" si="2"/>
        <v>0.002569444444444447</v>
      </c>
    </row>
    <row r="31" spans="1:9" s="1" customFormat="1" ht="15" customHeight="1">
      <c r="A31" s="16">
        <v>28</v>
      </c>
      <c r="B31" s="44" t="s">
        <v>91</v>
      </c>
      <c r="C31" s="52"/>
      <c r="D31" s="26" t="s">
        <v>1</v>
      </c>
      <c r="E31" s="42" t="s">
        <v>5</v>
      </c>
      <c r="F31" s="38">
        <v>0.03350694444444444</v>
      </c>
      <c r="G31" s="26" t="str">
        <f t="shared" si="0"/>
        <v>7.12/km</v>
      </c>
      <c r="H31" s="27">
        <f t="shared" si="1"/>
        <v>0.012118055555555556</v>
      </c>
      <c r="I31" s="27">
        <f t="shared" si="2"/>
        <v>0.012118055555555556</v>
      </c>
    </row>
    <row r="32" spans="1:9" s="1" customFormat="1" ht="15" customHeight="1">
      <c r="A32" s="16">
        <v>29</v>
      </c>
      <c r="B32" s="44" t="s">
        <v>92</v>
      </c>
      <c r="C32" s="52"/>
      <c r="D32" s="26" t="s">
        <v>20</v>
      </c>
      <c r="E32" s="42" t="s">
        <v>25</v>
      </c>
      <c r="F32" s="38">
        <v>0.034027777777777775</v>
      </c>
      <c r="G32" s="26" t="str">
        <f t="shared" si="0"/>
        <v>7.19/km</v>
      </c>
      <c r="H32" s="27">
        <f aca="true" t="shared" si="3" ref="H32:H52">F32-$F$4</f>
        <v>0.012638888888888887</v>
      </c>
      <c r="I32" s="27">
        <f t="shared" si="2"/>
        <v>0.006874999999999996</v>
      </c>
    </row>
    <row r="33" spans="1:9" s="1" customFormat="1" ht="15" customHeight="1">
      <c r="A33" s="16">
        <v>30</v>
      </c>
      <c r="B33" s="44" t="s">
        <v>93</v>
      </c>
      <c r="C33" s="52"/>
      <c r="D33" s="26" t="s">
        <v>46</v>
      </c>
      <c r="E33" s="42" t="s">
        <v>8</v>
      </c>
      <c r="F33" s="38">
        <v>0.034074074074074076</v>
      </c>
      <c r="G33" s="26" t="str">
        <f t="shared" si="0"/>
        <v>7.19/km</v>
      </c>
      <c r="H33" s="27">
        <f t="shared" si="3"/>
        <v>0.012685185185185188</v>
      </c>
      <c r="I33" s="27">
        <f t="shared" si="2"/>
        <v>0.006909722222222223</v>
      </c>
    </row>
    <row r="34" spans="1:9" s="1" customFormat="1" ht="15" customHeight="1">
      <c r="A34" s="16">
        <v>31</v>
      </c>
      <c r="B34" s="44" t="s">
        <v>94</v>
      </c>
      <c r="C34" s="52"/>
      <c r="D34" s="26" t="s">
        <v>48</v>
      </c>
      <c r="E34" s="42" t="s">
        <v>47</v>
      </c>
      <c r="F34" s="38">
        <v>0.034861111111111114</v>
      </c>
      <c r="G34" s="26" t="str">
        <f t="shared" si="0"/>
        <v>7.30/km</v>
      </c>
      <c r="H34" s="27">
        <f t="shared" si="3"/>
        <v>0.013472222222222226</v>
      </c>
      <c r="I34" s="27">
        <f t="shared" si="2"/>
        <v>0</v>
      </c>
    </row>
    <row r="35" spans="1:9" s="1" customFormat="1" ht="15" customHeight="1">
      <c r="A35" s="16">
        <v>32</v>
      </c>
      <c r="B35" s="44" t="s">
        <v>95</v>
      </c>
      <c r="C35" s="52"/>
      <c r="D35" s="26" t="s">
        <v>9</v>
      </c>
      <c r="E35" s="42" t="s">
        <v>44</v>
      </c>
      <c r="F35" s="38">
        <v>0.03488425925925926</v>
      </c>
      <c r="G35" s="26" t="str">
        <f t="shared" si="0"/>
        <v>7.30/km</v>
      </c>
      <c r="H35" s="27">
        <f t="shared" si="3"/>
        <v>0.013495370370370373</v>
      </c>
      <c r="I35" s="27">
        <f t="shared" si="2"/>
        <v>0.010717592592592595</v>
      </c>
    </row>
    <row r="36" spans="1:9" s="1" customFormat="1" ht="15" customHeight="1">
      <c r="A36" s="16">
        <v>33</v>
      </c>
      <c r="B36" s="44" t="s">
        <v>30</v>
      </c>
      <c r="C36" s="52"/>
      <c r="D36" s="26" t="s">
        <v>9</v>
      </c>
      <c r="E36" s="42" t="s">
        <v>68</v>
      </c>
      <c r="F36" s="38">
        <v>0.03488425925925926</v>
      </c>
      <c r="G36" s="26" t="str">
        <f t="shared" si="0"/>
        <v>7.30/km</v>
      </c>
      <c r="H36" s="27">
        <f t="shared" si="3"/>
        <v>0.013495370370370373</v>
      </c>
      <c r="I36" s="27">
        <f aca="true" t="shared" si="4" ref="I36:I52">F36-INDEX($F$4:$F$284,MATCH(D36,$D$4:$D$284,0))</f>
        <v>0.010717592592592595</v>
      </c>
    </row>
    <row r="37" spans="1:9" s="1" customFormat="1" ht="15" customHeight="1">
      <c r="A37" s="16">
        <v>34</v>
      </c>
      <c r="B37" s="44" t="s">
        <v>41</v>
      </c>
      <c r="C37" s="52"/>
      <c r="D37" s="26" t="s">
        <v>20</v>
      </c>
      <c r="E37" s="42" t="s">
        <v>42</v>
      </c>
      <c r="F37" s="38">
        <v>0.035104166666666665</v>
      </c>
      <c r="G37" s="26" t="str">
        <f t="shared" si="0"/>
        <v>7.33/km</v>
      </c>
      <c r="H37" s="27">
        <f t="shared" si="3"/>
        <v>0.013715277777777778</v>
      </c>
      <c r="I37" s="27">
        <f t="shared" si="4"/>
        <v>0.007951388888888886</v>
      </c>
    </row>
    <row r="38" spans="1:9" s="1" customFormat="1" ht="15" customHeight="1">
      <c r="A38" s="16">
        <v>35</v>
      </c>
      <c r="B38" s="44" t="s">
        <v>96</v>
      </c>
      <c r="C38" s="52"/>
      <c r="D38" s="26" t="s">
        <v>36</v>
      </c>
      <c r="E38" s="42" t="s">
        <v>13</v>
      </c>
      <c r="F38" s="38">
        <v>0.03523148148148148</v>
      </c>
      <c r="G38" s="26" t="str">
        <f t="shared" si="0"/>
        <v>7.34/km</v>
      </c>
      <c r="H38" s="27">
        <f t="shared" si="3"/>
        <v>0.013842592592592594</v>
      </c>
      <c r="I38" s="27">
        <f t="shared" si="4"/>
        <v>0</v>
      </c>
    </row>
    <row r="39" spans="1:9" s="1" customFormat="1" ht="15" customHeight="1">
      <c r="A39" s="16">
        <v>36</v>
      </c>
      <c r="B39" s="44" t="s">
        <v>97</v>
      </c>
      <c r="C39" s="52"/>
      <c r="D39" s="26" t="s">
        <v>20</v>
      </c>
      <c r="E39" s="42" t="s">
        <v>13</v>
      </c>
      <c r="F39" s="38">
        <v>0.03621527777777778</v>
      </c>
      <c r="G39" s="26" t="str">
        <f t="shared" si="0"/>
        <v>7.47/km</v>
      </c>
      <c r="H39" s="27">
        <f t="shared" si="3"/>
        <v>0.014826388888888889</v>
      </c>
      <c r="I39" s="27">
        <f t="shared" si="4"/>
        <v>0.009062499999999998</v>
      </c>
    </row>
    <row r="40" spans="1:9" s="1" customFormat="1" ht="15" customHeight="1">
      <c r="A40" s="16">
        <v>37</v>
      </c>
      <c r="B40" s="44" t="s">
        <v>98</v>
      </c>
      <c r="C40" s="52"/>
      <c r="D40" s="26" t="s">
        <v>17</v>
      </c>
      <c r="E40" s="42" t="s">
        <v>5</v>
      </c>
      <c r="F40" s="38">
        <v>0.03633101851851852</v>
      </c>
      <c r="G40" s="26" t="str">
        <f t="shared" si="0"/>
        <v>7.49/km</v>
      </c>
      <c r="H40" s="27">
        <f t="shared" si="3"/>
        <v>0.014942129629629632</v>
      </c>
      <c r="I40" s="27">
        <f t="shared" si="4"/>
        <v>0</v>
      </c>
    </row>
    <row r="41" spans="1:9" s="1" customFormat="1" ht="15" customHeight="1">
      <c r="A41" s="16">
        <v>38</v>
      </c>
      <c r="B41" s="44" t="s">
        <v>99</v>
      </c>
      <c r="C41" s="52"/>
      <c r="D41" s="26" t="s">
        <v>27</v>
      </c>
      <c r="E41" s="42" t="s">
        <v>22</v>
      </c>
      <c r="F41" s="38">
        <v>0.036631944444444446</v>
      </c>
      <c r="G41" s="26" t="str">
        <f t="shared" si="0"/>
        <v>7.52/km</v>
      </c>
      <c r="H41" s="27">
        <f t="shared" si="3"/>
        <v>0.015243055555555558</v>
      </c>
      <c r="I41" s="27">
        <f t="shared" si="4"/>
        <v>0.006064814814814818</v>
      </c>
    </row>
    <row r="42" spans="1:9" s="1" customFormat="1" ht="15" customHeight="1">
      <c r="A42" s="16">
        <v>39</v>
      </c>
      <c r="B42" s="44" t="s">
        <v>100</v>
      </c>
      <c r="C42" s="52"/>
      <c r="D42" s="26" t="s">
        <v>17</v>
      </c>
      <c r="E42" s="42" t="s">
        <v>5</v>
      </c>
      <c r="F42" s="38">
        <v>0.03736111111111111</v>
      </c>
      <c r="G42" s="26" t="str">
        <f t="shared" si="0"/>
        <v>8.02/km</v>
      </c>
      <c r="H42" s="27">
        <f t="shared" si="3"/>
        <v>0.01597222222222222</v>
      </c>
      <c r="I42" s="27">
        <f t="shared" si="4"/>
        <v>0.0010300925925925894</v>
      </c>
    </row>
    <row r="43" spans="1:9" s="1" customFormat="1" ht="15" customHeight="1">
      <c r="A43" s="16">
        <v>40</v>
      </c>
      <c r="B43" s="44" t="s">
        <v>101</v>
      </c>
      <c r="C43" s="52"/>
      <c r="D43" s="26" t="s">
        <v>9</v>
      </c>
      <c r="E43" s="42" t="s">
        <v>13</v>
      </c>
      <c r="F43" s="38">
        <v>0.037523148148148146</v>
      </c>
      <c r="G43" s="26" t="str">
        <f t="shared" si="0"/>
        <v>8.04/km</v>
      </c>
      <c r="H43" s="27">
        <f t="shared" si="3"/>
        <v>0.016134259259259258</v>
      </c>
      <c r="I43" s="27">
        <f t="shared" si="4"/>
        <v>0.01335648148148148</v>
      </c>
    </row>
    <row r="44" spans="1:9" s="1" customFormat="1" ht="15" customHeight="1">
      <c r="A44" s="16">
        <v>41</v>
      </c>
      <c r="B44" s="44" t="s">
        <v>51</v>
      </c>
      <c r="C44" s="52"/>
      <c r="D44" s="26" t="s">
        <v>36</v>
      </c>
      <c r="E44" s="42" t="s">
        <v>42</v>
      </c>
      <c r="F44" s="38">
        <v>0.03765046296296296</v>
      </c>
      <c r="G44" s="26" t="str">
        <f t="shared" si="0"/>
        <v>8.06/km</v>
      </c>
      <c r="H44" s="27">
        <f t="shared" si="3"/>
        <v>0.016261574074074074</v>
      </c>
      <c r="I44" s="27">
        <f t="shared" si="4"/>
        <v>0.0024189814814814803</v>
      </c>
    </row>
    <row r="45" spans="1:9" s="1" customFormat="1" ht="15" customHeight="1">
      <c r="A45" s="16">
        <v>42</v>
      </c>
      <c r="B45" s="44" t="s">
        <v>102</v>
      </c>
      <c r="C45" s="52"/>
      <c r="D45" s="26" t="s">
        <v>1</v>
      </c>
      <c r="E45" s="42" t="s">
        <v>25</v>
      </c>
      <c r="F45" s="38">
        <v>0.03813657407407407</v>
      </c>
      <c r="G45" s="26" t="str">
        <f t="shared" si="0"/>
        <v>8.12/km</v>
      </c>
      <c r="H45" s="27">
        <f t="shared" si="3"/>
        <v>0.016747685185185185</v>
      </c>
      <c r="I45" s="27">
        <f t="shared" si="4"/>
        <v>0.016747685185185185</v>
      </c>
    </row>
    <row r="46" spans="1:9" s="1" customFormat="1" ht="15" customHeight="1">
      <c r="A46" s="16">
        <v>43</v>
      </c>
      <c r="B46" s="44" t="s">
        <v>56</v>
      </c>
      <c r="C46" s="52"/>
      <c r="D46" s="26" t="s">
        <v>33</v>
      </c>
      <c r="E46" s="42" t="s">
        <v>44</v>
      </c>
      <c r="F46" s="38">
        <v>0.038877314814814816</v>
      </c>
      <c r="G46" s="26" t="str">
        <f t="shared" si="0"/>
        <v>8.21/km</v>
      </c>
      <c r="H46" s="27">
        <f t="shared" si="3"/>
        <v>0.017488425925925928</v>
      </c>
      <c r="I46" s="27">
        <f t="shared" si="4"/>
        <v>0.0072916666666666685</v>
      </c>
    </row>
    <row r="47" spans="1:9" s="1" customFormat="1" ht="15" customHeight="1">
      <c r="A47" s="16">
        <v>44</v>
      </c>
      <c r="B47" s="44" t="s">
        <v>57</v>
      </c>
      <c r="C47" s="52"/>
      <c r="D47" s="26" t="s">
        <v>46</v>
      </c>
      <c r="E47" s="42" t="s">
        <v>69</v>
      </c>
      <c r="F47" s="38">
        <v>0.03986111111111111</v>
      </c>
      <c r="G47" s="26" t="str">
        <f t="shared" si="0"/>
        <v>8.34/km</v>
      </c>
      <c r="H47" s="27">
        <f t="shared" si="3"/>
        <v>0.018472222222222223</v>
      </c>
      <c r="I47" s="27">
        <f t="shared" si="4"/>
        <v>0.012696759259259258</v>
      </c>
    </row>
    <row r="48" spans="1:9" s="1" customFormat="1" ht="15" customHeight="1">
      <c r="A48" s="16">
        <v>45</v>
      </c>
      <c r="B48" s="44" t="s">
        <v>103</v>
      </c>
      <c r="C48" s="52"/>
      <c r="D48" s="26" t="s">
        <v>27</v>
      </c>
      <c r="E48" s="42" t="s">
        <v>21</v>
      </c>
      <c r="F48" s="38">
        <v>0.042847222222222224</v>
      </c>
      <c r="G48" s="26" t="str">
        <f t="shared" si="0"/>
        <v>9.13/km</v>
      </c>
      <c r="H48" s="27">
        <f t="shared" si="3"/>
        <v>0.021458333333333336</v>
      </c>
      <c r="I48" s="27">
        <f t="shared" si="4"/>
        <v>0.012280092592592596</v>
      </c>
    </row>
    <row r="49" spans="1:9" s="1" customFormat="1" ht="15" customHeight="1">
      <c r="A49" s="16">
        <v>46</v>
      </c>
      <c r="B49" s="44" t="s">
        <v>58</v>
      </c>
      <c r="C49" s="52"/>
      <c r="D49" s="26" t="s">
        <v>9</v>
      </c>
      <c r="E49" s="42" t="s">
        <v>25</v>
      </c>
      <c r="F49" s="38">
        <v>0.04322916666666667</v>
      </c>
      <c r="G49" s="26" t="str">
        <f t="shared" si="0"/>
        <v>9.17/km</v>
      </c>
      <c r="H49" s="27">
        <f t="shared" si="3"/>
        <v>0.021840277777777785</v>
      </c>
      <c r="I49" s="27">
        <f t="shared" si="4"/>
        <v>0.019062500000000007</v>
      </c>
    </row>
    <row r="50" spans="1:9" s="1" customFormat="1" ht="15" customHeight="1">
      <c r="A50" s="16">
        <v>47</v>
      </c>
      <c r="B50" s="44" t="s">
        <v>53</v>
      </c>
      <c r="C50" s="52"/>
      <c r="D50" s="26" t="s">
        <v>6</v>
      </c>
      <c r="E50" s="42" t="s">
        <v>42</v>
      </c>
      <c r="F50" s="38">
        <v>0.044826388888888895</v>
      </c>
      <c r="G50" s="26" t="str">
        <f t="shared" si="0"/>
        <v>9.38/km</v>
      </c>
      <c r="H50" s="27">
        <f t="shared" si="3"/>
        <v>0.023437500000000007</v>
      </c>
      <c r="I50" s="27">
        <f t="shared" si="4"/>
        <v>0</v>
      </c>
    </row>
    <row r="51" spans="1:9" s="1" customFormat="1" ht="15" customHeight="1">
      <c r="A51" s="16">
        <v>48</v>
      </c>
      <c r="B51" s="44" t="s">
        <v>104</v>
      </c>
      <c r="C51" s="52"/>
      <c r="D51" s="26" t="s">
        <v>59</v>
      </c>
      <c r="E51" s="42" t="s">
        <v>69</v>
      </c>
      <c r="F51" s="38">
        <v>0.04715277777777777</v>
      </c>
      <c r="G51" s="26" t="str">
        <f t="shared" si="0"/>
        <v>10.08/km</v>
      </c>
      <c r="H51" s="27">
        <f t="shared" si="3"/>
        <v>0.025763888888888885</v>
      </c>
      <c r="I51" s="27">
        <f t="shared" si="4"/>
        <v>0</v>
      </c>
    </row>
    <row r="52" spans="1:9" s="1" customFormat="1" ht="15" customHeight="1" thickBot="1">
      <c r="A52" s="17">
        <v>49</v>
      </c>
      <c r="B52" s="45" t="s">
        <v>54</v>
      </c>
      <c r="C52" s="53"/>
      <c r="D52" s="28" t="s">
        <v>16</v>
      </c>
      <c r="E52" s="43" t="s">
        <v>42</v>
      </c>
      <c r="F52" s="39">
        <v>0.04715277777777777</v>
      </c>
      <c r="G52" s="28" t="str">
        <f t="shared" si="0"/>
        <v>10.08/km</v>
      </c>
      <c r="H52" s="29">
        <f t="shared" si="3"/>
        <v>0.025763888888888885</v>
      </c>
      <c r="I52" s="29">
        <f t="shared" si="4"/>
        <v>0.020937499999999994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autoFilter ref="A3:I5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61" t="str">
        <f>Individuale!A1</f>
        <v>Pian de Roche - Runner Rieti Tour 1ª edizione 1ª prova</v>
      </c>
      <c r="B1" s="62"/>
      <c r="C1" s="63"/>
    </row>
    <row r="2" spans="1:3" ht="33" customHeight="1" thickBot="1">
      <c r="A2" s="64" t="str">
        <f>Individuale!A2&amp;" km. "&amp;Individuale!I2</f>
        <v>Monte Terminillo - Rieti (RI) Italia - Sabato 04/04/2009 km. 6,7</v>
      </c>
      <c r="B2" s="65"/>
      <c r="C2" s="66"/>
    </row>
    <row r="3" spans="1:3" ht="24.75" customHeight="1" thickBot="1">
      <c r="A3" s="13" t="s">
        <v>108</v>
      </c>
      <c r="B3" s="14" t="s">
        <v>112</v>
      </c>
      <c r="C3" s="14" t="s">
        <v>117</v>
      </c>
    </row>
    <row r="4" spans="1:3" ht="15" customHeight="1">
      <c r="A4" s="18">
        <v>1</v>
      </c>
      <c r="B4" s="32" t="s">
        <v>8</v>
      </c>
      <c r="C4" s="35">
        <v>7</v>
      </c>
    </row>
    <row r="5" spans="1:3" ht="15" customHeight="1">
      <c r="A5" s="7">
        <v>2</v>
      </c>
      <c r="B5" s="33" t="s">
        <v>5</v>
      </c>
      <c r="C5" s="36">
        <v>6</v>
      </c>
    </row>
    <row r="6" spans="1:3" ht="15" customHeight="1">
      <c r="A6" s="7">
        <v>3</v>
      </c>
      <c r="B6" s="33" t="s">
        <v>42</v>
      </c>
      <c r="C6" s="36">
        <v>5</v>
      </c>
    </row>
    <row r="7" spans="1:3" ht="15" customHeight="1">
      <c r="A7" s="7">
        <v>4</v>
      </c>
      <c r="B7" s="33" t="s">
        <v>12</v>
      </c>
      <c r="C7" s="36">
        <v>4</v>
      </c>
    </row>
    <row r="8" spans="1:3" ht="15" customHeight="1">
      <c r="A8" s="7">
        <v>5</v>
      </c>
      <c r="B8" s="33" t="s">
        <v>13</v>
      </c>
      <c r="C8" s="36">
        <v>4</v>
      </c>
    </row>
    <row r="9" spans="1:3" ht="15" customHeight="1">
      <c r="A9" s="7">
        <v>6</v>
      </c>
      <c r="B9" s="33" t="s">
        <v>49</v>
      </c>
      <c r="C9" s="36">
        <v>3</v>
      </c>
    </row>
    <row r="10" spans="1:3" ht="15" customHeight="1">
      <c r="A10" s="21">
        <v>7</v>
      </c>
      <c r="B10" s="22" t="s">
        <v>55</v>
      </c>
      <c r="C10" s="23">
        <v>3</v>
      </c>
    </row>
    <row r="11" spans="1:3" ht="15" customHeight="1">
      <c r="A11" s="7">
        <v>8</v>
      </c>
      <c r="B11" s="33" t="s">
        <v>32</v>
      </c>
      <c r="C11" s="36">
        <v>2</v>
      </c>
    </row>
    <row r="12" spans="1:3" ht="15" customHeight="1">
      <c r="A12" s="7">
        <v>9</v>
      </c>
      <c r="B12" s="33" t="s">
        <v>44</v>
      </c>
      <c r="C12" s="36">
        <v>2</v>
      </c>
    </row>
    <row r="13" spans="1:3" ht="15" customHeight="1">
      <c r="A13" s="7">
        <v>10</v>
      </c>
      <c r="B13" s="33" t="s">
        <v>22</v>
      </c>
      <c r="C13" s="36">
        <v>2</v>
      </c>
    </row>
    <row r="14" spans="1:3" ht="15" customHeight="1">
      <c r="A14" s="21">
        <v>11</v>
      </c>
      <c r="B14" s="33" t="s">
        <v>15</v>
      </c>
      <c r="C14" s="36">
        <v>2</v>
      </c>
    </row>
    <row r="15" spans="1:3" ht="15" customHeight="1">
      <c r="A15" s="7">
        <v>12</v>
      </c>
      <c r="B15" s="33" t="s">
        <v>35</v>
      </c>
      <c r="C15" s="36">
        <v>2</v>
      </c>
    </row>
    <row r="16" spans="1:3" ht="15" customHeight="1">
      <c r="A16" s="7">
        <v>13</v>
      </c>
      <c r="B16" s="33" t="s">
        <v>2</v>
      </c>
      <c r="C16" s="36">
        <v>2</v>
      </c>
    </row>
    <row r="17" spans="1:3" ht="15" customHeight="1">
      <c r="A17" s="7">
        <v>14</v>
      </c>
      <c r="B17" s="33" t="s">
        <v>31</v>
      </c>
      <c r="C17" s="36">
        <v>2</v>
      </c>
    </row>
    <row r="18" spans="1:3" ht="15" customHeight="1">
      <c r="A18" s="7">
        <v>15</v>
      </c>
      <c r="B18" s="33" t="s">
        <v>21</v>
      </c>
      <c r="C18" s="36">
        <v>2</v>
      </c>
    </row>
    <row r="19" spans="1:3" ht="15" customHeight="1">
      <c r="A19" s="7">
        <v>16</v>
      </c>
      <c r="B19" s="33" t="s">
        <v>25</v>
      </c>
      <c r="C19" s="36">
        <v>2</v>
      </c>
    </row>
    <row r="20" spans="1:3" ht="15" customHeight="1">
      <c r="A20" s="7">
        <v>17</v>
      </c>
      <c r="B20" s="33" t="s">
        <v>40</v>
      </c>
      <c r="C20" s="36">
        <v>1</v>
      </c>
    </row>
    <row r="21" spans="1:3" ht="15" customHeight="1">
      <c r="A21" s="7">
        <v>18</v>
      </c>
      <c r="B21" s="33" t="s">
        <v>52</v>
      </c>
      <c r="C21" s="36">
        <v>1</v>
      </c>
    </row>
    <row r="22" spans="1:3" ht="15" customHeight="1">
      <c r="A22" s="7">
        <v>19</v>
      </c>
      <c r="B22" s="33" t="s">
        <v>39</v>
      </c>
      <c r="C22" s="36">
        <v>1</v>
      </c>
    </row>
    <row r="23" spans="1:3" ht="15" customHeight="1">
      <c r="A23" s="7">
        <v>20</v>
      </c>
      <c r="B23" s="33" t="s">
        <v>38</v>
      </c>
      <c r="C23" s="36">
        <v>1</v>
      </c>
    </row>
    <row r="24" spans="1:3" ht="15" customHeight="1">
      <c r="A24" s="7">
        <v>21</v>
      </c>
      <c r="B24" s="33" t="s">
        <v>10</v>
      </c>
      <c r="C24" s="36">
        <v>1</v>
      </c>
    </row>
    <row r="25" spans="1:3" ht="15" customHeight="1">
      <c r="A25" s="7">
        <v>22</v>
      </c>
      <c r="B25" s="33" t="s">
        <v>0</v>
      </c>
      <c r="C25" s="36">
        <v>1</v>
      </c>
    </row>
    <row r="26" spans="1:3" ht="15" customHeight="1">
      <c r="A26" s="7">
        <v>23</v>
      </c>
      <c r="B26" s="33" t="s">
        <v>26</v>
      </c>
      <c r="C26" s="36">
        <v>1</v>
      </c>
    </row>
    <row r="27" spans="1:3" ht="15" customHeight="1">
      <c r="A27" s="7">
        <v>24</v>
      </c>
      <c r="B27" s="33" t="s">
        <v>24</v>
      </c>
      <c r="C27" s="36">
        <v>1</v>
      </c>
    </row>
    <row r="28" spans="1:3" ht="15" customHeight="1">
      <c r="A28" s="7">
        <v>25</v>
      </c>
      <c r="B28" s="33" t="s">
        <v>34</v>
      </c>
      <c r="C28" s="36">
        <v>1</v>
      </c>
    </row>
    <row r="29" spans="1:3" ht="15" customHeight="1">
      <c r="A29" s="7">
        <v>26</v>
      </c>
      <c r="B29" s="33" t="s">
        <v>23</v>
      </c>
      <c r="C29" s="36">
        <v>1</v>
      </c>
    </row>
    <row r="30" spans="1:3" ht="15" customHeight="1">
      <c r="A30" s="7">
        <v>27</v>
      </c>
      <c r="B30" s="33" t="s">
        <v>50</v>
      </c>
      <c r="C30" s="36">
        <v>1</v>
      </c>
    </row>
    <row r="31" spans="1:3" ht="15" customHeight="1">
      <c r="A31" s="7">
        <v>28</v>
      </c>
      <c r="B31" s="33" t="s">
        <v>3</v>
      </c>
      <c r="C31" s="36">
        <v>1</v>
      </c>
    </row>
    <row r="32" spans="1:3" ht="15" customHeight="1">
      <c r="A32" s="7">
        <v>29</v>
      </c>
      <c r="B32" s="33" t="s">
        <v>47</v>
      </c>
      <c r="C32" s="36">
        <v>1</v>
      </c>
    </row>
    <row r="33" spans="1:3" ht="15" customHeight="1" thickBot="1">
      <c r="A33" s="8">
        <v>30</v>
      </c>
      <c r="B33" s="34" t="s">
        <v>45</v>
      </c>
      <c r="C33" s="37">
        <v>1</v>
      </c>
    </row>
    <row r="34" ht="15" customHeight="1">
      <c r="C34" s="3">
        <f>SUM(C4:C33)</f>
        <v>64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2009-06-22T13:58:20Z</dcterms:modified>
  <cp:category/>
  <cp:version/>
  <cp:contentType/>
  <cp:contentStatus/>
</cp:coreProperties>
</file>