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<sst xmlns="http://schemas.openxmlformats.org/spreadsheetml/2006/main" count="445" uniqueCount="227">
  <si>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</si>
  <si>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</si>
  <si>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</si>
  <si>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</si>
  <si>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</si>
  <si>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</si>
  <si>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</si>
  <si>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</si>
  <si>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</si>
  <si>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</si>
  <si>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</si>
  <si>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Antonelli</t>
  </si>
  <si>
    <t>Massimo</t>
  </si>
  <si>
    <t>Barbonetti</t>
  </si>
  <si>
    <t>Pierino</t>
  </si>
  <si>
    <t>Silvestri</t>
  </si>
  <si>
    <t>Simone</t>
  </si>
  <si>
    <t>Carusi</t>
  </si>
  <si>
    <t>Nicola</t>
  </si>
  <si>
    <t>Ciancaglione</t>
  </si>
  <si>
    <t>Domenico</t>
  </si>
  <si>
    <t>Visocchi</t>
  </si>
  <si>
    <t>Roberto</t>
  </si>
  <si>
    <t>Belardini</t>
  </si>
  <si>
    <t>Gianluca</t>
  </si>
  <si>
    <t>Iacobacci</t>
  </si>
  <si>
    <t>Mario</t>
  </si>
  <si>
    <t>Di Pirro</t>
  </si>
  <si>
    <t>Annino</t>
  </si>
  <si>
    <t>Fantozzi</t>
  </si>
  <si>
    <t>Mirko</t>
  </si>
  <si>
    <t>Consolati</t>
  </si>
  <si>
    <t>Albino</t>
  </si>
  <si>
    <t>Di Stefano</t>
  </si>
  <si>
    <t>Dino</t>
  </si>
  <si>
    <t>Corrado</t>
  </si>
  <si>
    <t>Stefano</t>
  </si>
  <si>
    <t>Canali</t>
  </si>
  <si>
    <t>Evangelista</t>
  </si>
  <si>
    <t>Felice</t>
  </si>
  <si>
    <t>D'agostino</t>
  </si>
  <si>
    <t>Raffaele</t>
  </si>
  <si>
    <t>Colipi</t>
  </si>
  <si>
    <t>Giovanni</t>
  </si>
  <si>
    <t>Savina</t>
  </si>
  <si>
    <t>Fabio</t>
  </si>
  <si>
    <t>Tari</t>
  </si>
  <si>
    <t>Carmelino</t>
  </si>
  <si>
    <t>Fiorini</t>
  </si>
  <si>
    <t>Di Giamberardino</t>
  </si>
  <si>
    <t>D'addario</t>
  </si>
  <si>
    <t>Saverio</t>
  </si>
  <si>
    <t>Dante</t>
  </si>
  <si>
    <t>Daniele</t>
  </si>
  <si>
    <t>De Angelis</t>
  </si>
  <si>
    <t>Mastrodicasa</t>
  </si>
  <si>
    <t>Andrea</t>
  </si>
  <si>
    <t>Baldassarre</t>
  </si>
  <si>
    <t>Guido</t>
  </si>
  <si>
    <t>Fasciani</t>
  </si>
  <si>
    <t>Emilio</t>
  </si>
  <si>
    <t>Spadano</t>
  </si>
  <si>
    <t>Rosati</t>
  </si>
  <si>
    <t>Gianfranco</t>
  </si>
  <si>
    <t>Inglese</t>
  </si>
  <si>
    <t>Vincenzo</t>
  </si>
  <si>
    <t>Stati</t>
  </si>
  <si>
    <t>Antonio</t>
  </si>
  <si>
    <t>Faonio</t>
  </si>
  <si>
    <t>Rino</t>
  </si>
  <si>
    <t>Silvagni</t>
  </si>
  <si>
    <t>Carmine</t>
  </si>
  <si>
    <t>Settevendemmie</t>
  </si>
  <si>
    <t>Gaetano</t>
  </si>
  <si>
    <t>Paola</t>
  </si>
  <si>
    <t>Giva</t>
  </si>
  <si>
    <t>Giorgio</t>
  </si>
  <si>
    <t>Fiorani</t>
  </si>
  <si>
    <t>Riccardo</t>
  </si>
  <si>
    <t>Laurini</t>
  </si>
  <si>
    <t>Maurizio</t>
  </si>
  <si>
    <t>Massimiani</t>
  </si>
  <si>
    <t>Ferri</t>
  </si>
  <si>
    <t>Piperni</t>
  </si>
  <si>
    <t>Enrico</t>
  </si>
  <si>
    <t>Pisegna</t>
  </si>
  <si>
    <t>Cesare</t>
  </si>
  <si>
    <t>Pasquini</t>
  </si>
  <si>
    <t>Bruno</t>
  </si>
  <si>
    <t>Michelangeli</t>
  </si>
  <si>
    <t>Aurelio</t>
  </si>
  <si>
    <t>Scaramella</t>
  </si>
  <si>
    <t>Franco</t>
  </si>
  <si>
    <t>Fabbri</t>
  </si>
  <si>
    <t>Leoncini</t>
  </si>
  <si>
    <t>Claudio</t>
  </si>
  <si>
    <t>Pocetta</t>
  </si>
  <si>
    <t>Tonino</t>
  </si>
  <si>
    <t>Mariani</t>
  </si>
  <si>
    <t>Tinarelli</t>
  </si>
  <si>
    <t>Romolo</t>
  </si>
  <si>
    <t>Marini</t>
  </si>
  <si>
    <t>Luigi</t>
  </si>
  <si>
    <t>Ricci</t>
  </si>
  <si>
    <t>Paolo</t>
  </si>
  <si>
    <t>Salvatore</t>
  </si>
  <si>
    <t>Alfonso</t>
  </si>
  <si>
    <t>Pirrottina</t>
  </si>
  <si>
    <t>Silvioli</t>
  </si>
  <si>
    <t>Merlocchi</t>
  </si>
  <si>
    <t>Guidobaldi</t>
  </si>
  <si>
    <t>De Michele</t>
  </si>
  <si>
    <t>Aldo</t>
  </si>
  <si>
    <t>Nardelli</t>
  </si>
  <si>
    <t>Loris</t>
  </si>
  <si>
    <t>Di Natale</t>
  </si>
  <si>
    <t>Simplicio</t>
  </si>
  <si>
    <t>De Rosa</t>
  </si>
  <si>
    <t>Manfrini</t>
  </si>
  <si>
    <t>Leonardo</t>
  </si>
  <si>
    <t>Brancaccio</t>
  </si>
  <si>
    <t>Patrizia</t>
  </si>
  <si>
    <t>Di Marco</t>
  </si>
  <si>
    <t>Alessandra</t>
  </si>
  <si>
    <t>Ferranti</t>
  </si>
  <si>
    <t>Marcotulli</t>
  </si>
  <si>
    <t>Maria Luisa</t>
  </si>
  <si>
    <t>Zulli</t>
  </si>
  <si>
    <t>Giuseppe</t>
  </si>
  <si>
    <t>Marinetti</t>
  </si>
  <si>
    <t>Benito</t>
  </si>
  <si>
    <t>Frezzini</t>
  </si>
  <si>
    <t>Ottavio</t>
  </si>
  <si>
    <t>Capria</t>
  </si>
  <si>
    <t>Chicarella</t>
  </si>
  <si>
    <t>Strinna</t>
  </si>
  <si>
    <t>Zucchelli</t>
  </si>
  <si>
    <t>Wilma</t>
  </si>
  <si>
    <t>Carbonetti</t>
  </si>
  <si>
    <t>Marcello</t>
  </si>
  <si>
    <t>Annalisa</t>
  </si>
  <si>
    <t>Di Nenno</t>
  </si>
  <si>
    <t>Alessandro</t>
  </si>
  <si>
    <t>Zarini</t>
  </si>
  <si>
    <t>Ermanno</t>
  </si>
  <si>
    <t>Pelliccia</t>
  </si>
  <si>
    <t>Mosca</t>
  </si>
  <si>
    <t>Proietti</t>
  </si>
  <si>
    <t>Mauro</t>
  </si>
  <si>
    <t>Sabatini</t>
  </si>
  <si>
    <t>Polsinelli</t>
  </si>
  <si>
    <t>Anna</t>
  </si>
  <si>
    <t>Aiello</t>
  </si>
  <si>
    <t>Alfredo Carlo</t>
  </si>
  <si>
    <t>Guerrini</t>
  </si>
  <si>
    <t>Sacchi</t>
  </si>
  <si>
    <t>Cesarini</t>
  </si>
  <si>
    <t>Susanna</t>
  </si>
  <si>
    <t>Bobo'</t>
  </si>
  <si>
    <t>Collepiccolo</t>
  </si>
  <si>
    <t>Annarita</t>
  </si>
  <si>
    <t>Di Domenico</t>
  </si>
  <si>
    <t>Gabriele</t>
  </si>
  <si>
    <t>Nicolai</t>
  </si>
  <si>
    <t>Severino</t>
  </si>
  <si>
    <t>Cala'</t>
  </si>
  <si>
    <t>Maria</t>
  </si>
  <si>
    <t>Salvo Radduso</t>
  </si>
  <si>
    <t>Filippo</t>
  </si>
  <si>
    <t>Mangione</t>
  </si>
  <si>
    <t>Rita</t>
  </si>
  <si>
    <t>Costalunga</t>
  </si>
  <si>
    <t>Fabrizio</t>
  </si>
  <si>
    <t>Farina</t>
  </si>
  <si>
    <t>Duo</t>
  </si>
  <si>
    <t>Elmes</t>
  </si>
  <si>
    <t>M35</t>
  </si>
  <si>
    <t>Runners Club Dei Marsi</t>
  </si>
  <si>
    <t>M60</t>
  </si>
  <si>
    <t>Podistica Avezzano</t>
  </si>
  <si>
    <t>M18</t>
  </si>
  <si>
    <t>G.s. Marsica</t>
  </si>
  <si>
    <t>M40</t>
  </si>
  <si>
    <t>Podistica Dell'adriatico</t>
  </si>
  <si>
    <t>Atina Trail Running</t>
  </si>
  <si>
    <t>Amatori Velletri</t>
  </si>
  <si>
    <t>M50</t>
  </si>
  <si>
    <t>Asd Runners Dei Marsi</t>
  </si>
  <si>
    <t>Ads Pescasseroli</t>
  </si>
  <si>
    <t>Usa Club Avezzano</t>
  </si>
  <si>
    <t>M45</t>
  </si>
  <si>
    <t>Opoa Team Running Trasacco</t>
  </si>
  <si>
    <t>Atletica Vicovaro</t>
  </si>
  <si>
    <t>Atletica Morolo</t>
  </si>
  <si>
    <t>Leprotti Villa Ada</t>
  </si>
  <si>
    <t>Atletica Castello Sora</t>
  </si>
  <si>
    <t>Podistica Luco Dei Marsi</t>
  </si>
  <si>
    <t>Cittaducale Runners Club</t>
  </si>
  <si>
    <t>K42 Groupama</t>
  </si>
  <si>
    <t>Atl. Acquacetosa</t>
  </si>
  <si>
    <t>M55</t>
  </si>
  <si>
    <t>Podisti Frentana</t>
  </si>
  <si>
    <t>W30-39</t>
  </si>
  <si>
    <t>Corrimondo Roma</t>
  </si>
  <si>
    <t>Road Runners Club Roma</t>
  </si>
  <si>
    <t>Cariri</t>
  </si>
  <si>
    <t>Uisp Rieti</t>
  </si>
  <si>
    <t>Running Evolution Colonna</t>
  </si>
  <si>
    <t>Gs Bancari Romani</t>
  </si>
  <si>
    <t>Asd Spirito Trail</t>
  </si>
  <si>
    <t>Fart Sport</t>
  </si>
  <si>
    <t>Rieti In Corsa</t>
  </si>
  <si>
    <t>Colle Marathon</t>
  </si>
  <si>
    <t>W50+</t>
  </si>
  <si>
    <t>W40-49</t>
  </si>
  <si>
    <t>Lazio Runners</t>
  </si>
  <si>
    <t>M65</t>
  </si>
  <si>
    <t>Atletica Lagos Dei Marsi</t>
  </si>
  <si>
    <t>Asd Mediterranea</t>
  </si>
  <si>
    <t>Podistica Morena</t>
  </si>
  <si>
    <t>Atac Marathon Club</t>
  </si>
  <si>
    <t>Amatori Castelfusano</t>
  </si>
  <si>
    <t>Atletica Tusculum Rs 001</t>
  </si>
  <si>
    <t>Libero</t>
  </si>
  <si>
    <t>A.S.D. Podistica Solidarietà</t>
  </si>
  <si>
    <t>Trail Riserva della Duchessa 1ª edizione</t>
  </si>
  <si>
    <t xml:space="preserve"> Borgorose - Collemaggiore (AQ) Italia -  Domenica 21/06/2009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</si>
</sst>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21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2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21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21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225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226</v>
      </c>
      <c r="B2" s="51"/>
      <c r="C2" s="51"/>
      <c r="D2" s="51"/>
      <c r="E2" s="51"/>
      <c r="F2" s="51"/>
      <c r="G2" s="52"/>
      <c r="H2" s="6" t="s">
        <v>0</v>
      </c>
      <c r="I2" s="7">
        <v>17.4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4">
        <v>1</v>
      </c>
      <c r="B4" s="32" t="s">
        <v>11</v>
      </c>
      <c r="C4" s="32" t="s">
        <v>12</v>
      </c>
      <c r="D4" s="24" t="s">
        <v>176</v>
      </c>
      <c r="E4" s="32" t="s">
        <v>177</v>
      </c>
      <c r="F4" s="33">
        <v>0.057129629629629634</v>
      </c>
      <c r="G4" s="34" t="str">
        <f aca="true" t="shared" si="0" ref="G4:G67">TEXT(INT((HOUR(F4)*3600+MINUTE(F4)*60+SECOND(F4))/$I$2/60),"0")&amp;"."&amp;TEXT(MOD((HOUR(F4)*3600+MINUTE(F4)*60+SECOND(F4))/$I$2,60),"00")&amp;"/km"</f>
        <v>4.44/km</v>
      </c>
      <c r="H4" s="35">
        <f aca="true" t="shared" si="1" ref="H4:H31">F4-$F$4</f>
        <v>0</v>
      </c>
      <c r="I4" s="35">
        <f aca="true" t="shared" si="2" ref="I4:I35">F4-INDEX($F$4:$F$751,MATCH(D4,$D$4:$D$751,0))</f>
        <v>0</v>
      </c>
    </row>
    <row r="5" spans="1:9" s="1" customFormat="1" ht="15" customHeight="1">
      <c r="A5" s="18">
        <v>2</v>
      </c>
      <c r="B5" s="36" t="s">
        <v>13</v>
      </c>
      <c r="C5" s="36" t="s">
        <v>14</v>
      </c>
      <c r="D5" s="18" t="s">
        <v>178</v>
      </c>
      <c r="E5" s="36" t="s">
        <v>179</v>
      </c>
      <c r="F5" s="37">
        <v>0.057476851851851855</v>
      </c>
      <c r="G5" s="38" t="str">
        <f t="shared" si="0"/>
        <v>4.45/km</v>
      </c>
      <c r="H5" s="39">
        <f t="shared" si="1"/>
        <v>0.000347222222222221</v>
      </c>
      <c r="I5" s="39">
        <f t="shared" si="2"/>
        <v>0</v>
      </c>
    </row>
    <row r="6" spans="1:9" s="1" customFormat="1" ht="15" customHeight="1">
      <c r="A6" s="18">
        <v>3</v>
      </c>
      <c r="B6" s="36" t="s">
        <v>15</v>
      </c>
      <c r="C6" s="36" t="s">
        <v>16</v>
      </c>
      <c r="D6" s="18" t="s">
        <v>180</v>
      </c>
      <c r="E6" s="36" t="s">
        <v>177</v>
      </c>
      <c r="F6" s="37">
        <v>0.05976851851851852</v>
      </c>
      <c r="G6" s="38" t="str">
        <f t="shared" si="0"/>
        <v>4.57/km</v>
      </c>
      <c r="H6" s="39">
        <f t="shared" si="1"/>
        <v>0.002638888888888885</v>
      </c>
      <c r="I6" s="39">
        <f t="shared" si="2"/>
        <v>0</v>
      </c>
    </row>
    <row r="7" spans="1:9" s="1" customFormat="1" ht="15" customHeight="1">
      <c r="A7" s="18">
        <v>4</v>
      </c>
      <c r="B7" s="36" t="s">
        <v>17</v>
      </c>
      <c r="C7" s="36" t="s">
        <v>18</v>
      </c>
      <c r="D7" s="18" t="s">
        <v>180</v>
      </c>
      <c r="E7" s="36" t="s">
        <v>181</v>
      </c>
      <c r="F7" s="37">
        <v>0.06328703703703703</v>
      </c>
      <c r="G7" s="38" t="str">
        <f t="shared" si="0"/>
        <v>5.14/km</v>
      </c>
      <c r="H7" s="39">
        <f t="shared" si="1"/>
        <v>0.006157407407407396</v>
      </c>
      <c r="I7" s="39">
        <f t="shared" si="2"/>
        <v>0.003518518518518511</v>
      </c>
    </row>
    <row r="8" spans="1:9" s="1" customFormat="1" ht="15" customHeight="1">
      <c r="A8" s="18">
        <v>5</v>
      </c>
      <c r="B8" s="36" t="s">
        <v>19</v>
      </c>
      <c r="C8" s="36" t="s">
        <v>20</v>
      </c>
      <c r="D8" s="18" t="s">
        <v>182</v>
      </c>
      <c r="E8" s="36" t="s">
        <v>183</v>
      </c>
      <c r="F8" s="37">
        <v>0.06460648148148147</v>
      </c>
      <c r="G8" s="38" t="str">
        <f t="shared" si="0"/>
        <v>5.21/km</v>
      </c>
      <c r="H8" s="39">
        <f t="shared" si="1"/>
        <v>0.007476851851851839</v>
      </c>
      <c r="I8" s="39">
        <f t="shared" si="2"/>
        <v>0</v>
      </c>
    </row>
    <row r="9" spans="1:9" s="1" customFormat="1" ht="15" customHeight="1">
      <c r="A9" s="18">
        <v>6</v>
      </c>
      <c r="B9" s="36" t="s">
        <v>21</v>
      </c>
      <c r="C9" s="36" t="s">
        <v>22</v>
      </c>
      <c r="D9" s="18" t="s">
        <v>176</v>
      </c>
      <c r="E9" s="36" t="s">
        <v>184</v>
      </c>
      <c r="F9" s="37">
        <v>0.06461805555555555</v>
      </c>
      <c r="G9" s="38" t="str">
        <f t="shared" si="0"/>
        <v>5.21/km</v>
      </c>
      <c r="H9" s="39">
        <f t="shared" si="1"/>
        <v>0.007488425925925919</v>
      </c>
      <c r="I9" s="39">
        <f t="shared" si="2"/>
        <v>0.007488425925925919</v>
      </c>
    </row>
    <row r="10" spans="1:9" s="1" customFormat="1" ht="15" customHeight="1">
      <c r="A10" s="18">
        <v>7</v>
      </c>
      <c r="B10" s="36" t="s">
        <v>23</v>
      </c>
      <c r="C10" s="36" t="s">
        <v>24</v>
      </c>
      <c r="D10" s="18" t="s">
        <v>176</v>
      </c>
      <c r="E10" s="36" t="s">
        <v>185</v>
      </c>
      <c r="F10" s="37">
        <v>0.06466435185185186</v>
      </c>
      <c r="G10" s="38" t="str">
        <f t="shared" si="0"/>
        <v>5.21/km</v>
      </c>
      <c r="H10" s="39">
        <f t="shared" si="1"/>
        <v>0.007534722222222227</v>
      </c>
      <c r="I10" s="39">
        <f t="shared" si="2"/>
        <v>0.007534722222222227</v>
      </c>
    </row>
    <row r="11" spans="1:9" s="1" customFormat="1" ht="15" customHeight="1">
      <c r="A11" s="18">
        <v>8</v>
      </c>
      <c r="B11" s="36" t="s">
        <v>25</v>
      </c>
      <c r="C11" s="36" t="s">
        <v>26</v>
      </c>
      <c r="D11" s="18" t="s">
        <v>186</v>
      </c>
      <c r="E11" s="36" t="s">
        <v>187</v>
      </c>
      <c r="F11" s="37">
        <v>0.06553240740740741</v>
      </c>
      <c r="G11" s="38" t="str">
        <f t="shared" si="0"/>
        <v>5.25/km</v>
      </c>
      <c r="H11" s="39">
        <f t="shared" si="1"/>
        <v>0.00840277777777778</v>
      </c>
      <c r="I11" s="39">
        <f t="shared" si="2"/>
        <v>0</v>
      </c>
    </row>
    <row r="12" spans="1:9" s="1" customFormat="1" ht="15" customHeight="1">
      <c r="A12" s="18">
        <v>9</v>
      </c>
      <c r="B12" s="36" t="s">
        <v>27</v>
      </c>
      <c r="C12" s="36" t="s">
        <v>28</v>
      </c>
      <c r="D12" s="18" t="s">
        <v>176</v>
      </c>
      <c r="E12" s="36" t="s">
        <v>188</v>
      </c>
      <c r="F12" s="37">
        <v>0.06554398148148148</v>
      </c>
      <c r="G12" s="38" t="str">
        <f t="shared" si="0"/>
        <v>5.25/km</v>
      </c>
      <c r="H12" s="39">
        <f t="shared" si="1"/>
        <v>0.008414351851851846</v>
      </c>
      <c r="I12" s="39">
        <f t="shared" si="2"/>
        <v>0.008414351851851846</v>
      </c>
    </row>
    <row r="13" spans="1:9" s="1" customFormat="1" ht="15" customHeight="1">
      <c r="A13" s="18">
        <v>10</v>
      </c>
      <c r="B13" s="36" t="s">
        <v>29</v>
      </c>
      <c r="C13" s="36" t="s">
        <v>30</v>
      </c>
      <c r="D13" s="18" t="s">
        <v>180</v>
      </c>
      <c r="E13" s="36" t="s">
        <v>189</v>
      </c>
      <c r="F13" s="37">
        <v>0.06561342592592594</v>
      </c>
      <c r="G13" s="38" t="str">
        <f t="shared" si="0"/>
        <v>5.26/km</v>
      </c>
      <c r="H13" s="39">
        <f t="shared" si="1"/>
        <v>0.008483796296296302</v>
      </c>
      <c r="I13" s="39">
        <f t="shared" si="2"/>
        <v>0.005844907407407417</v>
      </c>
    </row>
    <row r="14" spans="1:9" s="1" customFormat="1" ht="15" customHeight="1">
      <c r="A14" s="18">
        <v>11</v>
      </c>
      <c r="B14" s="36" t="s">
        <v>31</v>
      </c>
      <c r="C14" s="36" t="s">
        <v>32</v>
      </c>
      <c r="D14" s="18" t="s">
        <v>190</v>
      </c>
      <c r="E14" s="36" t="s">
        <v>177</v>
      </c>
      <c r="F14" s="37">
        <v>0.06596064814814816</v>
      </c>
      <c r="G14" s="38" t="str">
        <f t="shared" si="0"/>
        <v>5.28/km</v>
      </c>
      <c r="H14" s="39">
        <f t="shared" si="1"/>
        <v>0.008831018518518523</v>
      </c>
      <c r="I14" s="39">
        <f t="shared" si="2"/>
        <v>0</v>
      </c>
    </row>
    <row r="15" spans="1:9" s="1" customFormat="1" ht="15" customHeight="1">
      <c r="A15" s="18">
        <v>12</v>
      </c>
      <c r="B15" s="36" t="s">
        <v>33</v>
      </c>
      <c r="C15" s="36" t="s">
        <v>34</v>
      </c>
      <c r="D15" s="18" t="s">
        <v>190</v>
      </c>
      <c r="E15" s="36" t="s">
        <v>191</v>
      </c>
      <c r="F15" s="37">
        <v>0.06603009259259258</v>
      </c>
      <c r="G15" s="38" t="str">
        <f t="shared" si="0"/>
        <v>5.28/km</v>
      </c>
      <c r="H15" s="39">
        <f t="shared" si="1"/>
        <v>0.00890046296296295</v>
      </c>
      <c r="I15" s="39">
        <f t="shared" si="2"/>
        <v>6.944444444442754E-05</v>
      </c>
    </row>
    <row r="16" spans="1:9" s="1" customFormat="1" ht="15" customHeight="1">
      <c r="A16" s="18">
        <v>13</v>
      </c>
      <c r="B16" s="36" t="s">
        <v>35</v>
      </c>
      <c r="C16" s="36" t="s">
        <v>36</v>
      </c>
      <c r="D16" s="18" t="s">
        <v>182</v>
      </c>
      <c r="E16" s="36" t="s">
        <v>192</v>
      </c>
      <c r="F16" s="37">
        <v>0.06612268518518519</v>
      </c>
      <c r="G16" s="38" t="str">
        <f t="shared" si="0"/>
        <v>5.28/km</v>
      </c>
      <c r="H16" s="39">
        <f t="shared" si="1"/>
        <v>0.008993055555555553</v>
      </c>
      <c r="I16" s="39">
        <f t="shared" si="2"/>
        <v>0.001516203703703714</v>
      </c>
    </row>
    <row r="17" spans="1:9" s="1" customFormat="1" ht="15" customHeight="1">
      <c r="A17" s="18">
        <v>14</v>
      </c>
      <c r="B17" s="36" t="s">
        <v>37</v>
      </c>
      <c r="C17" s="36" t="s">
        <v>22</v>
      </c>
      <c r="D17" s="18" t="s">
        <v>182</v>
      </c>
      <c r="E17" s="36" t="s">
        <v>193</v>
      </c>
      <c r="F17" s="37">
        <v>0.06677083333333333</v>
      </c>
      <c r="G17" s="38" t="str">
        <f t="shared" si="0"/>
        <v>5.32/km</v>
      </c>
      <c r="H17" s="39">
        <f t="shared" si="1"/>
        <v>0.0096412037037037</v>
      </c>
      <c r="I17" s="39">
        <f t="shared" si="2"/>
        <v>0.0021643518518518617</v>
      </c>
    </row>
    <row r="18" spans="1:9" s="1" customFormat="1" ht="15" customHeight="1">
      <c r="A18" s="18">
        <v>15</v>
      </c>
      <c r="B18" s="36" t="s">
        <v>38</v>
      </c>
      <c r="C18" s="36" t="s">
        <v>39</v>
      </c>
      <c r="D18" s="18" t="s">
        <v>176</v>
      </c>
      <c r="E18" s="36" t="s">
        <v>184</v>
      </c>
      <c r="F18" s="37">
        <v>0.06759259259259259</v>
      </c>
      <c r="G18" s="38" t="str">
        <f t="shared" si="0"/>
        <v>5.36/km</v>
      </c>
      <c r="H18" s="39">
        <f t="shared" si="1"/>
        <v>0.010462962962962959</v>
      </c>
      <c r="I18" s="39">
        <f t="shared" si="2"/>
        <v>0.010462962962962959</v>
      </c>
    </row>
    <row r="19" spans="1:9" s="1" customFormat="1" ht="15" customHeight="1">
      <c r="A19" s="18">
        <v>16</v>
      </c>
      <c r="B19" s="36" t="s">
        <v>40</v>
      </c>
      <c r="C19" s="36" t="s">
        <v>41</v>
      </c>
      <c r="D19" s="18" t="s">
        <v>190</v>
      </c>
      <c r="E19" s="36" t="s">
        <v>179</v>
      </c>
      <c r="F19" s="37">
        <v>0.06796296296296296</v>
      </c>
      <c r="G19" s="38" t="str">
        <f t="shared" si="0"/>
        <v>5.37/km</v>
      </c>
      <c r="H19" s="39">
        <f t="shared" si="1"/>
        <v>0.010833333333333327</v>
      </c>
      <c r="I19" s="39">
        <f t="shared" si="2"/>
        <v>0.002002314814814804</v>
      </c>
    </row>
    <row r="20" spans="1:9" s="1" customFormat="1" ht="15" customHeight="1">
      <c r="A20" s="18">
        <v>17</v>
      </c>
      <c r="B20" s="36" t="s">
        <v>42</v>
      </c>
      <c r="C20" s="36" t="s">
        <v>43</v>
      </c>
      <c r="D20" s="18" t="s">
        <v>182</v>
      </c>
      <c r="E20" s="36" t="s">
        <v>184</v>
      </c>
      <c r="F20" s="37">
        <v>0.06798611111111111</v>
      </c>
      <c r="G20" s="38" t="str">
        <f t="shared" si="0"/>
        <v>5.38/km</v>
      </c>
      <c r="H20" s="39">
        <f t="shared" si="1"/>
        <v>0.010856481481481474</v>
      </c>
      <c r="I20" s="39">
        <f t="shared" si="2"/>
        <v>0.003379629629629635</v>
      </c>
    </row>
    <row r="21" spans="1:9" s="1" customFormat="1" ht="15" customHeight="1">
      <c r="A21" s="18">
        <v>18</v>
      </c>
      <c r="B21" s="36" t="s">
        <v>44</v>
      </c>
      <c r="C21" s="36" t="s">
        <v>45</v>
      </c>
      <c r="D21" s="18" t="s">
        <v>190</v>
      </c>
      <c r="E21" s="36" t="s">
        <v>194</v>
      </c>
      <c r="F21" s="37">
        <v>0.06800925925925926</v>
      </c>
      <c r="G21" s="38" t="str">
        <f t="shared" si="0"/>
        <v>5.38/km</v>
      </c>
      <c r="H21" s="39">
        <f t="shared" si="1"/>
        <v>0.010879629629629621</v>
      </c>
      <c r="I21" s="39">
        <f t="shared" si="2"/>
        <v>0.0020486111111110983</v>
      </c>
    </row>
    <row r="22" spans="1:9" s="1" customFormat="1" ht="15" customHeight="1">
      <c r="A22" s="18">
        <v>19</v>
      </c>
      <c r="B22" s="36" t="s">
        <v>46</v>
      </c>
      <c r="C22" s="36" t="s">
        <v>47</v>
      </c>
      <c r="D22" s="18" t="s">
        <v>190</v>
      </c>
      <c r="E22" s="36" t="s">
        <v>184</v>
      </c>
      <c r="F22" s="37">
        <v>0.06810185185185186</v>
      </c>
      <c r="G22" s="38" t="str">
        <f t="shared" si="0"/>
        <v>5.38/km</v>
      </c>
      <c r="H22" s="39">
        <f t="shared" si="1"/>
        <v>0.010972222222222223</v>
      </c>
      <c r="I22" s="39">
        <f t="shared" si="2"/>
        <v>0.0021412037037037007</v>
      </c>
    </row>
    <row r="23" spans="1:9" s="1" customFormat="1" ht="15" customHeight="1">
      <c r="A23" s="18">
        <v>20</v>
      </c>
      <c r="B23" s="36" t="s">
        <v>48</v>
      </c>
      <c r="C23" s="36" t="s">
        <v>39</v>
      </c>
      <c r="D23" s="18" t="s">
        <v>186</v>
      </c>
      <c r="E23" s="36" t="s">
        <v>195</v>
      </c>
      <c r="F23" s="37">
        <v>0.06847222222222223</v>
      </c>
      <c r="G23" s="38" t="str">
        <f t="shared" si="0"/>
        <v>5.40/km</v>
      </c>
      <c r="H23" s="39">
        <f t="shared" si="1"/>
        <v>0.011342592592592592</v>
      </c>
      <c r="I23" s="39">
        <f t="shared" si="2"/>
        <v>0.0029398148148148118</v>
      </c>
    </row>
    <row r="24" spans="1:9" s="1" customFormat="1" ht="15" customHeight="1">
      <c r="A24" s="18">
        <v>21</v>
      </c>
      <c r="B24" s="36" t="s">
        <v>49</v>
      </c>
      <c r="C24" s="36" t="s">
        <v>20</v>
      </c>
      <c r="D24" s="18" t="s">
        <v>176</v>
      </c>
      <c r="E24" s="36" t="s">
        <v>196</v>
      </c>
      <c r="F24" s="37">
        <v>0.06974537037037037</v>
      </c>
      <c r="G24" s="38" t="str">
        <f t="shared" si="0"/>
        <v>5.46/km</v>
      </c>
      <c r="H24" s="39">
        <f t="shared" si="1"/>
        <v>0.01261574074074074</v>
      </c>
      <c r="I24" s="39">
        <f t="shared" si="2"/>
        <v>0.01261574074074074</v>
      </c>
    </row>
    <row r="25" spans="1:9" s="1" customFormat="1" ht="15" customHeight="1">
      <c r="A25" s="18">
        <v>22</v>
      </c>
      <c r="B25" s="36" t="s">
        <v>50</v>
      </c>
      <c r="C25" s="36" t="s">
        <v>51</v>
      </c>
      <c r="D25" s="18" t="s">
        <v>190</v>
      </c>
      <c r="E25" s="36" t="s">
        <v>188</v>
      </c>
      <c r="F25" s="37">
        <v>0.06978009259259259</v>
      </c>
      <c r="G25" s="38" t="str">
        <f t="shared" si="0"/>
        <v>5.46/km</v>
      </c>
      <c r="H25" s="39">
        <f t="shared" si="1"/>
        <v>0.012650462962962954</v>
      </c>
      <c r="I25" s="39">
        <f t="shared" si="2"/>
        <v>0.003819444444444431</v>
      </c>
    </row>
    <row r="26" spans="1:9" s="1" customFormat="1" ht="15" customHeight="1">
      <c r="A26" s="18">
        <v>23</v>
      </c>
      <c r="B26" s="36" t="s">
        <v>52</v>
      </c>
      <c r="C26" s="36" t="s">
        <v>53</v>
      </c>
      <c r="D26" s="18" t="s">
        <v>180</v>
      </c>
      <c r="E26" s="36" t="s">
        <v>197</v>
      </c>
      <c r="F26" s="37">
        <v>0.07078703703703704</v>
      </c>
      <c r="G26" s="38" t="str">
        <f t="shared" si="0"/>
        <v>5.51/km</v>
      </c>
      <c r="H26" s="39">
        <f t="shared" si="1"/>
        <v>0.013657407407407403</v>
      </c>
      <c r="I26" s="39">
        <f t="shared" si="2"/>
        <v>0.011018518518518518</v>
      </c>
    </row>
    <row r="27" spans="1:9" s="2" customFormat="1" ht="15" customHeight="1">
      <c r="A27" s="18">
        <v>24</v>
      </c>
      <c r="B27" s="36" t="s">
        <v>54</v>
      </c>
      <c r="C27" s="36" t="s">
        <v>45</v>
      </c>
      <c r="D27" s="18" t="s">
        <v>186</v>
      </c>
      <c r="E27" s="36" t="s">
        <v>198</v>
      </c>
      <c r="F27" s="37">
        <v>0.0712037037037037</v>
      </c>
      <c r="G27" s="38" t="str">
        <f t="shared" si="0"/>
        <v>5.54/km</v>
      </c>
      <c r="H27" s="39">
        <f t="shared" si="1"/>
        <v>0.014074074074074065</v>
      </c>
      <c r="I27" s="39">
        <f t="shared" si="2"/>
        <v>0.005671296296296285</v>
      </c>
    </row>
    <row r="28" spans="1:9" s="1" customFormat="1" ht="15" customHeight="1">
      <c r="A28" s="18">
        <v>25</v>
      </c>
      <c r="B28" s="36" t="s">
        <v>55</v>
      </c>
      <c r="C28" s="36" t="s">
        <v>56</v>
      </c>
      <c r="D28" s="18" t="s">
        <v>176</v>
      </c>
      <c r="E28" s="36" t="s">
        <v>199</v>
      </c>
      <c r="F28" s="37">
        <v>0.07185185185185185</v>
      </c>
      <c r="G28" s="38" t="str">
        <f t="shared" si="0"/>
        <v>5.57/km</v>
      </c>
      <c r="H28" s="39">
        <f t="shared" si="1"/>
        <v>0.014722222222222213</v>
      </c>
      <c r="I28" s="39">
        <f t="shared" si="2"/>
        <v>0.014722222222222213</v>
      </c>
    </row>
    <row r="29" spans="1:9" s="1" customFormat="1" ht="15" customHeight="1">
      <c r="A29" s="18">
        <v>26</v>
      </c>
      <c r="B29" s="36" t="s">
        <v>57</v>
      </c>
      <c r="C29" s="36" t="s">
        <v>58</v>
      </c>
      <c r="D29" s="18" t="s">
        <v>182</v>
      </c>
      <c r="E29" s="36" t="s">
        <v>196</v>
      </c>
      <c r="F29" s="37">
        <v>0.07194444444444444</v>
      </c>
      <c r="G29" s="38" t="str">
        <f t="shared" si="0"/>
        <v>5.57/km</v>
      </c>
      <c r="H29" s="39">
        <f t="shared" si="1"/>
        <v>0.014814814814814802</v>
      </c>
      <c r="I29" s="39">
        <f t="shared" si="2"/>
        <v>0.007337962962962963</v>
      </c>
    </row>
    <row r="30" spans="1:9" s="1" customFormat="1" ht="15" customHeight="1">
      <c r="A30" s="18">
        <v>27</v>
      </c>
      <c r="B30" s="36" t="s">
        <v>59</v>
      </c>
      <c r="C30" s="36" t="s">
        <v>60</v>
      </c>
      <c r="D30" s="18" t="s">
        <v>200</v>
      </c>
      <c r="E30" s="36" t="s">
        <v>196</v>
      </c>
      <c r="F30" s="37">
        <v>0.07269675925925927</v>
      </c>
      <c r="G30" s="38" t="str">
        <f t="shared" si="0"/>
        <v>6.01/km</v>
      </c>
      <c r="H30" s="39">
        <f t="shared" si="1"/>
        <v>0.015567129629629632</v>
      </c>
      <c r="I30" s="39">
        <f t="shared" si="2"/>
        <v>0</v>
      </c>
    </row>
    <row r="31" spans="1:9" s="1" customFormat="1" ht="15" customHeight="1">
      <c r="A31" s="18">
        <v>28</v>
      </c>
      <c r="B31" s="36" t="s">
        <v>61</v>
      </c>
      <c r="C31" s="36" t="s">
        <v>20</v>
      </c>
      <c r="D31" s="18" t="s">
        <v>186</v>
      </c>
      <c r="E31" s="36" t="s">
        <v>201</v>
      </c>
      <c r="F31" s="37">
        <v>0.0727662037037037</v>
      </c>
      <c r="G31" s="38" t="str">
        <f t="shared" si="0"/>
        <v>6.01/km</v>
      </c>
      <c r="H31" s="39">
        <f t="shared" si="1"/>
        <v>0.01563657407407406</v>
      </c>
      <c r="I31" s="39">
        <f t="shared" si="2"/>
        <v>0.00723379629629628</v>
      </c>
    </row>
    <row r="32" spans="1:9" s="1" customFormat="1" ht="15" customHeight="1">
      <c r="A32" s="18">
        <v>29</v>
      </c>
      <c r="B32" s="36" t="s">
        <v>62</v>
      </c>
      <c r="C32" s="36" t="s">
        <v>63</v>
      </c>
      <c r="D32" s="18" t="s">
        <v>178</v>
      </c>
      <c r="E32" s="36" t="s">
        <v>179</v>
      </c>
      <c r="F32" s="37">
        <v>0.07280092592592592</v>
      </c>
      <c r="G32" s="38" t="str">
        <f t="shared" si="0"/>
        <v>6.01/km</v>
      </c>
      <c r="H32" s="39">
        <f aca="true" t="shared" si="3" ref="H32:H95">F32-$F$4</f>
        <v>0.015671296296296287</v>
      </c>
      <c r="I32" s="39">
        <f t="shared" si="2"/>
        <v>0.015324074074074066</v>
      </c>
    </row>
    <row r="33" spans="1:9" s="1" customFormat="1" ht="15" customHeight="1">
      <c r="A33" s="18">
        <v>30</v>
      </c>
      <c r="B33" s="36" t="s">
        <v>64</v>
      </c>
      <c r="C33" s="36" t="s">
        <v>65</v>
      </c>
      <c r="D33" s="18" t="s">
        <v>186</v>
      </c>
      <c r="E33" s="36" t="s">
        <v>191</v>
      </c>
      <c r="F33" s="37">
        <v>0.0728587962962963</v>
      </c>
      <c r="G33" s="38" t="str">
        <f t="shared" si="0"/>
        <v>6.02/km</v>
      </c>
      <c r="H33" s="39">
        <f t="shared" si="3"/>
        <v>0.015729166666666662</v>
      </c>
      <c r="I33" s="39">
        <f t="shared" si="2"/>
        <v>0.007326388888888882</v>
      </c>
    </row>
    <row r="34" spans="1:9" s="1" customFormat="1" ht="15" customHeight="1">
      <c r="A34" s="18">
        <v>31</v>
      </c>
      <c r="B34" s="36" t="s">
        <v>66</v>
      </c>
      <c r="C34" s="36" t="s">
        <v>67</v>
      </c>
      <c r="D34" s="18" t="s">
        <v>186</v>
      </c>
      <c r="E34" s="36" t="s">
        <v>177</v>
      </c>
      <c r="F34" s="37">
        <v>0.07295138888888889</v>
      </c>
      <c r="G34" s="38" t="str">
        <f t="shared" si="0"/>
        <v>6.02/km</v>
      </c>
      <c r="H34" s="39">
        <f t="shared" si="3"/>
        <v>0.01582175925925925</v>
      </c>
      <c r="I34" s="39">
        <f t="shared" si="2"/>
        <v>0.007418981481481471</v>
      </c>
    </row>
    <row r="35" spans="1:9" s="1" customFormat="1" ht="15" customHeight="1">
      <c r="A35" s="18">
        <v>32</v>
      </c>
      <c r="B35" s="36" t="s">
        <v>68</v>
      </c>
      <c r="C35" s="36" t="s">
        <v>69</v>
      </c>
      <c r="D35" s="18" t="s">
        <v>182</v>
      </c>
      <c r="E35" s="36" t="s">
        <v>196</v>
      </c>
      <c r="F35" s="37">
        <v>0.07363425925925926</v>
      </c>
      <c r="G35" s="38" t="str">
        <f t="shared" si="0"/>
        <v>6.06/km</v>
      </c>
      <c r="H35" s="39">
        <f t="shared" si="3"/>
        <v>0.016504629629629626</v>
      </c>
      <c r="I35" s="39">
        <f t="shared" si="2"/>
        <v>0.009027777777777787</v>
      </c>
    </row>
    <row r="36" spans="1:9" s="1" customFormat="1" ht="15" customHeight="1">
      <c r="A36" s="18">
        <v>33</v>
      </c>
      <c r="B36" s="36" t="s">
        <v>70</v>
      </c>
      <c r="C36" s="36" t="s">
        <v>71</v>
      </c>
      <c r="D36" s="18" t="s">
        <v>182</v>
      </c>
      <c r="E36" s="36" t="s">
        <v>191</v>
      </c>
      <c r="F36" s="37">
        <v>0.07371527777777777</v>
      </c>
      <c r="G36" s="38" t="str">
        <f t="shared" si="0"/>
        <v>6.06/km</v>
      </c>
      <c r="H36" s="39">
        <f t="shared" si="3"/>
        <v>0.016585648148148134</v>
      </c>
      <c r="I36" s="39">
        <f aca="true" t="shared" si="4" ref="I36:I67">F36-INDEX($F$4:$F$751,MATCH(D36,$D$4:$D$751,0))</f>
        <v>0.009108796296296295</v>
      </c>
    </row>
    <row r="37" spans="1:9" s="1" customFormat="1" ht="15" customHeight="1">
      <c r="A37" s="18">
        <v>34</v>
      </c>
      <c r="B37" s="36" t="s">
        <v>72</v>
      </c>
      <c r="C37" s="36" t="s">
        <v>73</v>
      </c>
      <c r="D37" s="18" t="s">
        <v>200</v>
      </c>
      <c r="E37" s="36" t="s">
        <v>196</v>
      </c>
      <c r="F37" s="37">
        <v>0.07413194444444444</v>
      </c>
      <c r="G37" s="38" t="str">
        <f t="shared" si="0"/>
        <v>6.08/km</v>
      </c>
      <c r="H37" s="39">
        <f t="shared" si="3"/>
        <v>0.01700231481481481</v>
      </c>
      <c r="I37" s="39">
        <f t="shared" si="4"/>
        <v>0.0014351851851851782</v>
      </c>
    </row>
    <row r="38" spans="1:9" s="1" customFormat="1" ht="15" customHeight="1">
      <c r="A38" s="18">
        <v>35</v>
      </c>
      <c r="B38" s="36" t="s">
        <v>11</v>
      </c>
      <c r="C38" s="36" t="s">
        <v>74</v>
      </c>
      <c r="D38" s="18" t="s">
        <v>202</v>
      </c>
      <c r="E38" s="36" t="s">
        <v>177</v>
      </c>
      <c r="F38" s="37">
        <v>0.07461805555555556</v>
      </c>
      <c r="G38" s="38" t="str">
        <f t="shared" si="0"/>
        <v>6.11/km</v>
      </c>
      <c r="H38" s="39">
        <f t="shared" si="3"/>
        <v>0.017488425925925928</v>
      </c>
      <c r="I38" s="39">
        <f t="shared" si="4"/>
        <v>0</v>
      </c>
    </row>
    <row r="39" spans="1:9" s="1" customFormat="1" ht="15" customHeight="1">
      <c r="A39" s="18">
        <v>36</v>
      </c>
      <c r="B39" s="36" t="s">
        <v>75</v>
      </c>
      <c r="C39" s="36" t="s">
        <v>76</v>
      </c>
      <c r="D39" s="18" t="s">
        <v>186</v>
      </c>
      <c r="E39" s="36" t="s">
        <v>203</v>
      </c>
      <c r="F39" s="37">
        <v>0.07478009259259259</v>
      </c>
      <c r="G39" s="38" t="str">
        <f t="shared" si="0"/>
        <v>6.11/km</v>
      </c>
      <c r="H39" s="39">
        <f t="shared" si="3"/>
        <v>0.017650462962962958</v>
      </c>
      <c r="I39" s="39">
        <f t="shared" si="4"/>
        <v>0.009247685185185178</v>
      </c>
    </row>
    <row r="40" spans="1:9" s="1" customFormat="1" ht="15" customHeight="1">
      <c r="A40" s="18">
        <v>37</v>
      </c>
      <c r="B40" s="36" t="s">
        <v>77</v>
      </c>
      <c r="C40" s="36" t="s">
        <v>78</v>
      </c>
      <c r="D40" s="18" t="s">
        <v>178</v>
      </c>
      <c r="E40" s="36" t="s">
        <v>204</v>
      </c>
      <c r="F40" s="37">
        <v>0.0757638888888889</v>
      </c>
      <c r="G40" s="38" t="str">
        <f t="shared" si="0"/>
        <v>6.16/km</v>
      </c>
      <c r="H40" s="39">
        <f t="shared" si="3"/>
        <v>0.01863425925925926</v>
      </c>
      <c r="I40" s="39">
        <f t="shared" si="4"/>
        <v>0.01828703703703704</v>
      </c>
    </row>
    <row r="41" spans="1:9" s="1" customFormat="1" ht="15" customHeight="1">
      <c r="A41" s="18">
        <v>38</v>
      </c>
      <c r="B41" s="36" t="s">
        <v>79</v>
      </c>
      <c r="C41" s="36" t="s">
        <v>80</v>
      </c>
      <c r="D41" s="18" t="s">
        <v>186</v>
      </c>
      <c r="E41" s="36" t="s">
        <v>181</v>
      </c>
      <c r="F41" s="37">
        <v>0.07577546296296296</v>
      </c>
      <c r="G41" s="38" t="str">
        <f t="shared" si="0"/>
        <v>6.16/km</v>
      </c>
      <c r="H41" s="39">
        <f t="shared" si="3"/>
        <v>0.018645833333333327</v>
      </c>
      <c r="I41" s="39">
        <f t="shared" si="4"/>
        <v>0.010243055555555547</v>
      </c>
    </row>
    <row r="42" spans="1:9" s="1" customFormat="1" ht="15" customHeight="1">
      <c r="A42" s="18">
        <v>39</v>
      </c>
      <c r="B42" s="36" t="s">
        <v>81</v>
      </c>
      <c r="C42" s="36" t="s">
        <v>73</v>
      </c>
      <c r="D42" s="18" t="s">
        <v>190</v>
      </c>
      <c r="E42" s="36" t="s">
        <v>191</v>
      </c>
      <c r="F42" s="37">
        <v>0.07599537037037037</v>
      </c>
      <c r="G42" s="38" t="str">
        <f t="shared" si="0"/>
        <v>6.17/km</v>
      </c>
      <c r="H42" s="39">
        <f t="shared" si="3"/>
        <v>0.01886574074074073</v>
      </c>
      <c r="I42" s="39">
        <f t="shared" si="4"/>
        <v>0.010034722222222209</v>
      </c>
    </row>
    <row r="43" spans="1:9" s="1" customFormat="1" ht="15" customHeight="1">
      <c r="A43" s="18">
        <v>40</v>
      </c>
      <c r="B43" s="36" t="s">
        <v>82</v>
      </c>
      <c r="C43" s="36" t="s">
        <v>22</v>
      </c>
      <c r="D43" s="18" t="s">
        <v>190</v>
      </c>
      <c r="E43" s="36" t="s">
        <v>205</v>
      </c>
      <c r="F43" s="37">
        <v>0.07649305555555556</v>
      </c>
      <c r="G43" s="38" t="str">
        <f t="shared" si="0"/>
        <v>6.20/km</v>
      </c>
      <c r="H43" s="39">
        <f t="shared" si="3"/>
        <v>0.01936342592592593</v>
      </c>
      <c r="I43" s="39">
        <f t="shared" si="4"/>
        <v>0.010532407407407407</v>
      </c>
    </row>
    <row r="44" spans="1:9" s="1" customFormat="1" ht="15" customHeight="1">
      <c r="A44" s="18">
        <v>41</v>
      </c>
      <c r="B44" s="36" t="s">
        <v>83</v>
      </c>
      <c r="C44" s="36" t="s">
        <v>84</v>
      </c>
      <c r="D44" s="18" t="s">
        <v>200</v>
      </c>
      <c r="E44" s="36" t="s">
        <v>191</v>
      </c>
      <c r="F44" s="37">
        <v>0.07681712962962962</v>
      </c>
      <c r="G44" s="38" t="str">
        <f t="shared" si="0"/>
        <v>6.21/km</v>
      </c>
      <c r="H44" s="39">
        <f t="shared" si="3"/>
        <v>0.01968749999999999</v>
      </c>
      <c r="I44" s="39">
        <f t="shared" si="4"/>
        <v>0.004120370370370358</v>
      </c>
    </row>
    <row r="45" spans="1:9" s="1" customFormat="1" ht="15" customHeight="1">
      <c r="A45" s="18">
        <v>42</v>
      </c>
      <c r="B45" s="36" t="s">
        <v>85</v>
      </c>
      <c r="C45" s="36" t="s">
        <v>86</v>
      </c>
      <c r="D45" s="18" t="s">
        <v>186</v>
      </c>
      <c r="E45" s="36" t="s">
        <v>191</v>
      </c>
      <c r="F45" s="37">
        <v>0.07716435185185185</v>
      </c>
      <c r="G45" s="38" t="str">
        <f t="shared" si="0"/>
        <v>6.23/km</v>
      </c>
      <c r="H45" s="39">
        <f t="shared" si="3"/>
        <v>0.02003472222222221</v>
      </c>
      <c r="I45" s="39">
        <f t="shared" si="4"/>
        <v>0.011631944444444431</v>
      </c>
    </row>
    <row r="46" spans="1:9" s="1" customFormat="1" ht="15" customHeight="1">
      <c r="A46" s="18">
        <v>43</v>
      </c>
      <c r="B46" s="36" t="s">
        <v>87</v>
      </c>
      <c r="C46" s="36" t="s">
        <v>88</v>
      </c>
      <c r="D46" s="18" t="s">
        <v>186</v>
      </c>
      <c r="E46" s="36" t="s">
        <v>206</v>
      </c>
      <c r="F46" s="37">
        <v>0.0787962962962963</v>
      </c>
      <c r="G46" s="38" t="str">
        <f t="shared" si="0"/>
        <v>6.31/km</v>
      </c>
      <c r="H46" s="39">
        <f t="shared" si="3"/>
        <v>0.02166666666666666</v>
      </c>
      <c r="I46" s="39">
        <f t="shared" si="4"/>
        <v>0.01326388888888888</v>
      </c>
    </row>
    <row r="47" spans="1:9" s="1" customFormat="1" ht="15" customHeight="1">
      <c r="A47" s="18">
        <v>44</v>
      </c>
      <c r="B47" s="36" t="s">
        <v>89</v>
      </c>
      <c r="C47" s="36" t="s">
        <v>90</v>
      </c>
      <c r="D47" s="18" t="s">
        <v>186</v>
      </c>
      <c r="E47" s="36" t="s">
        <v>191</v>
      </c>
      <c r="F47" s="37">
        <v>0.07886574074074075</v>
      </c>
      <c r="G47" s="38" t="str">
        <f t="shared" si="0"/>
        <v>6.32/km</v>
      </c>
      <c r="H47" s="39">
        <f t="shared" si="3"/>
        <v>0.021736111111111116</v>
      </c>
      <c r="I47" s="39">
        <f t="shared" si="4"/>
        <v>0.013333333333333336</v>
      </c>
    </row>
    <row r="48" spans="1:9" s="1" customFormat="1" ht="15" customHeight="1">
      <c r="A48" s="18">
        <v>45</v>
      </c>
      <c r="B48" s="36" t="s">
        <v>91</v>
      </c>
      <c r="C48" s="36" t="s">
        <v>92</v>
      </c>
      <c r="D48" s="18" t="s">
        <v>200</v>
      </c>
      <c r="E48" s="36" t="s">
        <v>207</v>
      </c>
      <c r="F48" s="37">
        <v>0.07888888888888888</v>
      </c>
      <c r="G48" s="38" t="str">
        <f t="shared" si="0"/>
        <v>6.32/km</v>
      </c>
      <c r="H48" s="39">
        <f t="shared" si="3"/>
        <v>0.02175925925925925</v>
      </c>
      <c r="I48" s="39">
        <f t="shared" si="4"/>
        <v>0.006192129629629617</v>
      </c>
    </row>
    <row r="49" spans="1:9" s="1" customFormat="1" ht="15" customHeight="1">
      <c r="A49" s="18">
        <v>46</v>
      </c>
      <c r="B49" s="36" t="s">
        <v>93</v>
      </c>
      <c r="C49" s="36" t="s">
        <v>22</v>
      </c>
      <c r="D49" s="18" t="s">
        <v>190</v>
      </c>
      <c r="E49" s="36" t="s">
        <v>204</v>
      </c>
      <c r="F49" s="37">
        <v>0.08002314814814815</v>
      </c>
      <c r="G49" s="38" t="str">
        <f t="shared" si="0"/>
        <v>6.37/km</v>
      </c>
      <c r="H49" s="39">
        <f t="shared" si="3"/>
        <v>0.022893518518518514</v>
      </c>
      <c r="I49" s="39">
        <f t="shared" si="4"/>
        <v>0.014062499999999992</v>
      </c>
    </row>
    <row r="50" spans="1:9" s="1" customFormat="1" ht="15" customHeight="1">
      <c r="A50" s="18">
        <v>47</v>
      </c>
      <c r="B50" s="36" t="s">
        <v>94</v>
      </c>
      <c r="C50" s="36" t="s">
        <v>95</v>
      </c>
      <c r="D50" s="18" t="s">
        <v>182</v>
      </c>
      <c r="E50" s="36" t="s">
        <v>208</v>
      </c>
      <c r="F50" s="37">
        <v>0.0800462962962963</v>
      </c>
      <c r="G50" s="38" t="str">
        <f t="shared" si="0"/>
        <v>6.37/km</v>
      </c>
      <c r="H50" s="39">
        <f t="shared" si="3"/>
        <v>0.02291666666666666</v>
      </c>
      <c r="I50" s="39">
        <f t="shared" si="4"/>
        <v>0.015439814814814823</v>
      </c>
    </row>
    <row r="51" spans="1:9" s="1" customFormat="1" ht="15" customHeight="1">
      <c r="A51" s="18">
        <v>48</v>
      </c>
      <c r="B51" s="36" t="s">
        <v>96</v>
      </c>
      <c r="C51" s="36" t="s">
        <v>97</v>
      </c>
      <c r="D51" s="18" t="s">
        <v>190</v>
      </c>
      <c r="E51" s="36" t="s">
        <v>196</v>
      </c>
      <c r="F51" s="37">
        <v>0.0804861111111111</v>
      </c>
      <c r="G51" s="38" t="str">
        <f t="shared" si="0"/>
        <v>6.40/km</v>
      </c>
      <c r="H51" s="39">
        <f t="shared" si="3"/>
        <v>0.02335648148148147</v>
      </c>
      <c r="I51" s="39">
        <f t="shared" si="4"/>
        <v>0.014525462962962948</v>
      </c>
    </row>
    <row r="52" spans="1:9" s="1" customFormat="1" ht="15" customHeight="1">
      <c r="A52" s="18">
        <v>49</v>
      </c>
      <c r="B52" s="36" t="s">
        <v>98</v>
      </c>
      <c r="C52" s="36" t="s">
        <v>67</v>
      </c>
      <c r="D52" s="18" t="s">
        <v>186</v>
      </c>
      <c r="E52" s="36" t="s">
        <v>209</v>
      </c>
      <c r="F52" s="37">
        <v>0.0805787037037037</v>
      </c>
      <c r="G52" s="38" t="str">
        <f t="shared" si="0"/>
        <v>6.40/km</v>
      </c>
      <c r="H52" s="39">
        <f t="shared" si="3"/>
        <v>0.02344907407407406</v>
      </c>
      <c r="I52" s="39">
        <f t="shared" si="4"/>
        <v>0.01504629629629628</v>
      </c>
    </row>
    <row r="53" spans="1:9" s="3" customFormat="1" ht="15" customHeight="1">
      <c r="A53" s="18">
        <v>50</v>
      </c>
      <c r="B53" s="36" t="s">
        <v>99</v>
      </c>
      <c r="C53" s="36" t="s">
        <v>100</v>
      </c>
      <c r="D53" s="18" t="s">
        <v>190</v>
      </c>
      <c r="E53" s="36" t="s">
        <v>191</v>
      </c>
      <c r="F53" s="37">
        <v>0.08061342592592592</v>
      </c>
      <c r="G53" s="38" t="str">
        <f t="shared" si="0"/>
        <v>6.40/km</v>
      </c>
      <c r="H53" s="39">
        <f t="shared" si="3"/>
        <v>0.023483796296296287</v>
      </c>
      <c r="I53" s="39">
        <f t="shared" si="4"/>
        <v>0.014652777777777765</v>
      </c>
    </row>
    <row r="54" spans="1:9" s="1" customFormat="1" ht="15" customHeight="1">
      <c r="A54" s="18">
        <v>51</v>
      </c>
      <c r="B54" s="36" t="s">
        <v>101</v>
      </c>
      <c r="C54" s="36" t="s">
        <v>102</v>
      </c>
      <c r="D54" s="18" t="s">
        <v>190</v>
      </c>
      <c r="E54" s="36" t="s">
        <v>196</v>
      </c>
      <c r="F54" s="37">
        <v>0.08243055555555556</v>
      </c>
      <c r="G54" s="38" t="str">
        <f t="shared" si="0"/>
        <v>6.49/km</v>
      </c>
      <c r="H54" s="39">
        <f t="shared" si="3"/>
        <v>0.025300925925925928</v>
      </c>
      <c r="I54" s="39">
        <f t="shared" si="4"/>
        <v>0.016469907407407405</v>
      </c>
    </row>
    <row r="55" spans="1:9" s="1" customFormat="1" ht="15" customHeight="1">
      <c r="A55" s="18">
        <v>52</v>
      </c>
      <c r="B55" s="36" t="s">
        <v>103</v>
      </c>
      <c r="C55" s="36" t="s">
        <v>104</v>
      </c>
      <c r="D55" s="18" t="s">
        <v>182</v>
      </c>
      <c r="E55" s="36" t="s">
        <v>179</v>
      </c>
      <c r="F55" s="37">
        <v>0.08305555555555556</v>
      </c>
      <c r="G55" s="38" t="str">
        <f t="shared" si="0"/>
        <v>6.52/km</v>
      </c>
      <c r="H55" s="39">
        <f t="shared" si="3"/>
        <v>0.02592592592592593</v>
      </c>
      <c r="I55" s="39">
        <f t="shared" si="4"/>
        <v>0.01844907407407409</v>
      </c>
    </row>
    <row r="56" spans="1:9" s="1" customFormat="1" ht="15" customHeight="1">
      <c r="A56" s="18">
        <v>53</v>
      </c>
      <c r="B56" s="36" t="s">
        <v>105</v>
      </c>
      <c r="C56" s="36" t="s">
        <v>106</v>
      </c>
      <c r="D56" s="18" t="s">
        <v>186</v>
      </c>
      <c r="E56" s="36" t="s">
        <v>206</v>
      </c>
      <c r="F56" s="37">
        <v>0.08331018518518518</v>
      </c>
      <c r="G56" s="38" t="str">
        <f t="shared" si="0"/>
        <v>6.54/km</v>
      </c>
      <c r="H56" s="39">
        <f t="shared" si="3"/>
        <v>0.026180555555555547</v>
      </c>
      <c r="I56" s="39">
        <f t="shared" si="4"/>
        <v>0.017777777777777767</v>
      </c>
    </row>
    <row r="57" spans="1:9" s="1" customFormat="1" ht="15" customHeight="1">
      <c r="A57" s="18">
        <v>54</v>
      </c>
      <c r="B57" s="36" t="s">
        <v>107</v>
      </c>
      <c r="C57" s="36" t="s">
        <v>67</v>
      </c>
      <c r="D57" s="18" t="s">
        <v>190</v>
      </c>
      <c r="E57" s="36" t="s">
        <v>207</v>
      </c>
      <c r="F57" s="37">
        <v>0.08358796296296296</v>
      </c>
      <c r="G57" s="38" t="str">
        <f t="shared" si="0"/>
        <v>6.55/km</v>
      </c>
      <c r="H57" s="39">
        <f t="shared" si="3"/>
        <v>0.026458333333333327</v>
      </c>
      <c r="I57" s="39">
        <f t="shared" si="4"/>
        <v>0.017627314814814804</v>
      </c>
    </row>
    <row r="58" spans="1:9" s="1" customFormat="1" ht="15" customHeight="1">
      <c r="A58" s="18">
        <v>55</v>
      </c>
      <c r="B58" s="36" t="s">
        <v>108</v>
      </c>
      <c r="C58" s="36" t="s">
        <v>53</v>
      </c>
      <c r="D58" s="18" t="s">
        <v>190</v>
      </c>
      <c r="E58" s="36" t="s">
        <v>208</v>
      </c>
      <c r="F58" s="37">
        <v>0.08378472222222222</v>
      </c>
      <c r="G58" s="38" t="str">
        <f t="shared" si="0"/>
        <v>6.56/km</v>
      </c>
      <c r="H58" s="39">
        <f t="shared" si="3"/>
        <v>0.026655092592592584</v>
      </c>
      <c r="I58" s="39">
        <f t="shared" si="4"/>
        <v>0.01782407407407406</v>
      </c>
    </row>
    <row r="59" spans="1:9" s="1" customFormat="1" ht="15" customHeight="1">
      <c r="A59" s="18">
        <v>56</v>
      </c>
      <c r="B59" s="36" t="s">
        <v>109</v>
      </c>
      <c r="C59" s="36" t="s">
        <v>36</v>
      </c>
      <c r="D59" s="18" t="s">
        <v>182</v>
      </c>
      <c r="E59" s="36" t="s">
        <v>210</v>
      </c>
      <c r="F59" s="37">
        <v>0.08453703703703704</v>
      </c>
      <c r="G59" s="38" t="str">
        <f t="shared" si="0"/>
        <v>6.60/km</v>
      </c>
      <c r="H59" s="39">
        <f t="shared" si="3"/>
        <v>0.0274074074074074</v>
      </c>
      <c r="I59" s="39">
        <f t="shared" si="4"/>
        <v>0.019930555555555562</v>
      </c>
    </row>
    <row r="60" spans="1:9" s="1" customFormat="1" ht="15" customHeight="1">
      <c r="A60" s="18">
        <v>57</v>
      </c>
      <c r="B60" s="36" t="s">
        <v>110</v>
      </c>
      <c r="C60" s="36" t="s">
        <v>12</v>
      </c>
      <c r="D60" s="18" t="s">
        <v>186</v>
      </c>
      <c r="E60" s="36" t="s">
        <v>204</v>
      </c>
      <c r="F60" s="37">
        <v>0.08496527777777778</v>
      </c>
      <c r="G60" s="38" t="str">
        <f t="shared" si="0"/>
        <v>7.02/km</v>
      </c>
      <c r="H60" s="39">
        <f t="shared" si="3"/>
        <v>0.027835648148148144</v>
      </c>
      <c r="I60" s="39">
        <f t="shared" si="4"/>
        <v>0.019432870370370364</v>
      </c>
    </row>
    <row r="61" spans="1:9" s="1" customFormat="1" ht="15" customHeight="1">
      <c r="A61" s="18">
        <v>58</v>
      </c>
      <c r="B61" s="36" t="s">
        <v>111</v>
      </c>
      <c r="C61" s="36" t="s">
        <v>112</v>
      </c>
      <c r="D61" s="18" t="s">
        <v>200</v>
      </c>
      <c r="E61" s="36" t="s">
        <v>211</v>
      </c>
      <c r="F61" s="37">
        <v>0.0850462962962963</v>
      </c>
      <c r="G61" s="38" t="str">
        <f t="shared" si="0"/>
        <v>7.02/km</v>
      </c>
      <c r="H61" s="39">
        <f t="shared" si="3"/>
        <v>0.027916666666666666</v>
      </c>
      <c r="I61" s="39">
        <f t="shared" si="4"/>
        <v>0.012349537037037034</v>
      </c>
    </row>
    <row r="62" spans="1:9" s="1" customFormat="1" ht="15" customHeight="1">
      <c r="A62" s="18">
        <v>59</v>
      </c>
      <c r="B62" s="36" t="s">
        <v>113</v>
      </c>
      <c r="C62" s="36" t="s">
        <v>114</v>
      </c>
      <c r="D62" s="18" t="s">
        <v>182</v>
      </c>
      <c r="E62" s="36" t="s">
        <v>184</v>
      </c>
      <c r="F62" s="37">
        <v>0.08619212962962963</v>
      </c>
      <c r="G62" s="38" t="str">
        <f t="shared" si="0"/>
        <v>7.08/km</v>
      </c>
      <c r="H62" s="39">
        <f t="shared" si="3"/>
        <v>0.029062499999999998</v>
      </c>
      <c r="I62" s="39">
        <f t="shared" si="4"/>
        <v>0.02158564814814816</v>
      </c>
    </row>
    <row r="63" spans="1:9" s="1" customFormat="1" ht="15" customHeight="1">
      <c r="A63" s="18">
        <v>60</v>
      </c>
      <c r="B63" s="36" t="s">
        <v>115</v>
      </c>
      <c r="C63" s="36" t="s">
        <v>116</v>
      </c>
      <c r="D63" s="18" t="s">
        <v>186</v>
      </c>
      <c r="E63" s="36" t="s">
        <v>191</v>
      </c>
      <c r="F63" s="37">
        <v>0.08702546296296297</v>
      </c>
      <c r="G63" s="38" t="str">
        <f t="shared" si="0"/>
        <v>7.12/km</v>
      </c>
      <c r="H63" s="39">
        <f t="shared" si="3"/>
        <v>0.029895833333333337</v>
      </c>
      <c r="I63" s="39">
        <f t="shared" si="4"/>
        <v>0.021493055555555557</v>
      </c>
    </row>
    <row r="64" spans="1:9" s="1" customFormat="1" ht="15" customHeight="1">
      <c r="A64" s="18">
        <v>61</v>
      </c>
      <c r="B64" s="36" t="s">
        <v>117</v>
      </c>
      <c r="C64" s="36" t="s">
        <v>43</v>
      </c>
      <c r="D64" s="18" t="s">
        <v>200</v>
      </c>
      <c r="E64" s="36" t="s">
        <v>196</v>
      </c>
      <c r="F64" s="37">
        <v>0.0871875</v>
      </c>
      <c r="G64" s="38" t="str">
        <f t="shared" si="0"/>
        <v>7.13/km</v>
      </c>
      <c r="H64" s="39">
        <f t="shared" si="3"/>
        <v>0.030057870370370367</v>
      </c>
      <c r="I64" s="39">
        <f t="shared" si="4"/>
        <v>0.014490740740740735</v>
      </c>
    </row>
    <row r="65" spans="1:9" s="1" customFormat="1" ht="15" customHeight="1">
      <c r="A65" s="18">
        <v>62</v>
      </c>
      <c r="B65" s="36" t="s">
        <v>118</v>
      </c>
      <c r="C65" s="36" t="s">
        <v>119</v>
      </c>
      <c r="D65" s="18" t="s">
        <v>186</v>
      </c>
      <c r="E65" s="36" t="s">
        <v>212</v>
      </c>
      <c r="F65" s="37">
        <v>0.08804398148148147</v>
      </c>
      <c r="G65" s="38" t="str">
        <f t="shared" si="0"/>
        <v>7.17/km</v>
      </c>
      <c r="H65" s="39">
        <f t="shared" si="3"/>
        <v>0.03091435185185184</v>
      </c>
      <c r="I65" s="39">
        <f t="shared" si="4"/>
        <v>0.02251157407407406</v>
      </c>
    </row>
    <row r="66" spans="1:9" s="1" customFormat="1" ht="15" customHeight="1">
      <c r="A66" s="18">
        <v>63</v>
      </c>
      <c r="B66" s="36" t="s">
        <v>120</v>
      </c>
      <c r="C66" s="36" t="s">
        <v>12</v>
      </c>
      <c r="D66" s="18" t="s">
        <v>186</v>
      </c>
      <c r="E66" s="36" t="s">
        <v>189</v>
      </c>
      <c r="F66" s="37">
        <v>0.08844907407407408</v>
      </c>
      <c r="G66" s="38" t="str">
        <f t="shared" si="0"/>
        <v>7.19/km</v>
      </c>
      <c r="H66" s="39">
        <f t="shared" si="3"/>
        <v>0.03131944444444445</v>
      </c>
      <c r="I66" s="39">
        <f t="shared" si="4"/>
        <v>0.02291666666666667</v>
      </c>
    </row>
    <row r="67" spans="1:9" s="1" customFormat="1" ht="15" customHeight="1">
      <c r="A67" s="18">
        <v>64</v>
      </c>
      <c r="B67" s="36" t="s">
        <v>59</v>
      </c>
      <c r="C67" s="36" t="s">
        <v>121</v>
      </c>
      <c r="D67" s="18" t="s">
        <v>213</v>
      </c>
      <c r="E67" s="36" t="s">
        <v>179</v>
      </c>
      <c r="F67" s="37">
        <v>0.08855324074074074</v>
      </c>
      <c r="G67" s="38" t="str">
        <f t="shared" si="0"/>
        <v>7.20/km</v>
      </c>
      <c r="H67" s="39">
        <f t="shared" si="3"/>
        <v>0.031423611111111104</v>
      </c>
      <c r="I67" s="39">
        <f t="shared" si="4"/>
        <v>0</v>
      </c>
    </row>
    <row r="68" spans="1:9" s="1" customFormat="1" ht="15" customHeight="1">
      <c r="A68" s="18">
        <v>65</v>
      </c>
      <c r="B68" s="36" t="s">
        <v>122</v>
      </c>
      <c r="C68" s="36" t="s">
        <v>123</v>
      </c>
      <c r="D68" s="18" t="s">
        <v>202</v>
      </c>
      <c r="E68" s="36" t="s">
        <v>205</v>
      </c>
      <c r="F68" s="37">
        <v>0.0899537037037037</v>
      </c>
      <c r="G68" s="38" t="str">
        <f aca="true" t="shared" si="5" ref="G68:G101">TEXT(INT((HOUR(F68)*3600+MINUTE(F68)*60+SECOND(F68))/$I$2/60),"0")&amp;"."&amp;TEXT(MOD((HOUR(F68)*3600+MINUTE(F68)*60+SECOND(F68))/$I$2,60),"00")&amp;"/km"</f>
        <v>7.27/km</v>
      </c>
      <c r="H68" s="39">
        <f t="shared" si="3"/>
        <v>0.03282407407407407</v>
      </c>
      <c r="I68" s="39">
        <f aca="true" t="shared" si="6" ref="I68:I101">F68-INDEX($F$4:$F$751,MATCH(D68,$D$4:$D$751,0))</f>
        <v>0.01533564814814814</v>
      </c>
    </row>
    <row r="69" spans="1:9" s="1" customFormat="1" ht="15" customHeight="1">
      <c r="A69" s="18">
        <v>66</v>
      </c>
      <c r="B69" s="36" t="s">
        <v>124</v>
      </c>
      <c r="C69" s="36" t="s">
        <v>121</v>
      </c>
      <c r="D69" s="18" t="s">
        <v>213</v>
      </c>
      <c r="E69" s="36" t="s">
        <v>191</v>
      </c>
      <c r="F69" s="37">
        <v>0.09027777777777778</v>
      </c>
      <c r="G69" s="38" t="str">
        <f t="shared" si="5"/>
        <v>7.28/km</v>
      </c>
      <c r="H69" s="39">
        <f t="shared" si="3"/>
        <v>0.03314814814814814</v>
      </c>
      <c r="I69" s="39">
        <f t="shared" si="6"/>
        <v>0.0017245370370370383</v>
      </c>
    </row>
    <row r="70" spans="1:9" s="1" customFormat="1" ht="15" customHeight="1">
      <c r="A70" s="25">
        <v>67</v>
      </c>
      <c r="B70" s="44" t="s">
        <v>125</v>
      </c>
      <c r="C70" s="44" t="s">
        <v>126</v>
      </c>
      <c r="D70" s="25" t="s">
        <v>214</v>
      </c>
      <c r="E70" s="44" t="s">
        <v>224</v>
      </c>
      <c r="F70" s="45">
        <v>0.0903587962962963</v>
      </c>
      <c r="G70" s="46" t="str">
        <f t="shared" si="5"/>
        <v>7.29/km</v>
      </c>
      <c r="H70" s="47">
        <f t="shared" si="3"/>
        <v>0.033229166666666664</v>
      </c>
      <c r="I70" s="47">
        <f t="shared" si="6"/>
        <v>0</v>
      </c>
    </row>
    <row r="71" spans="1:9" s="1" customFormat="1" ht="15" customHeight="1">
      <c r="A71" s="18">
        <v>68</v>
      </c>
      <c r="B71" s="36" t="s">
        <v>127</v>
      </c>
      <c r="C71" s="36" t="s">
        <v>128</v>
      </c>
      <c r="D71" s="18" t="s">
        <v>190</v>
      </c>
      <c r="E71" s="36" t="s">
        <v>201</v>
      </c>
      <c r="F71" s="37">
        <v>0.09039351851851851</v>
      </c>
      <c r="G71" s="38" t="str">
        <f t="shared" si="5"/>
        <v>7.29/km</v>
      </c>
      <c r="H71" s="39">
        <f t="shared" si="3"/>
        <v>0.03326388888888888</v>
      </c>
      <c r="I71" s="39">
        <f t="shared" si="6"/>
        <v>0.024432870370370355</v>
      </c>
    </row>
    <row r="72" spans="1:9" s="1" customFormat="1" ht="15" customHeight="1">
      <c r="A72" s="18">
        <v>69</v>
      </c>
      <c r="B72" s="36" t="s">
        <v>129</v>
      </c>
      <c r="C72" s="36" t="s">
        <v>130</v>
      </c>
      <c r="D72" s="18" t="s">
        <v>200</v>
      </c>
      <c r="E72" s="36" t="s">
        <v>191</v>
      </c>
      <c r="F72" s="37">
        <v>0.09155092592592594</v>
      </c>
      <c r="G72" s="38" t="str">
        <f t="shared" si="5"/>
        <v>7.35/km</v>
      </c>
      <c r="H72" s="39">
        <f t="shared" si="3"/>
        <v>0.034421296296296304</v>
      </c>
      <c r="I72" s="39">
        <f t="shared" si="6"/>
        <v>0.018854166666666672</v>
      </c>
    </row>
    <row r="73" spans="1:9" s="1" customFormat="1" ht="15" customHeight="1">
      <c r="A73" s="18">
        <v>70</v>
      </c>
      <c r="B73" s="36" t="s">
        <v>131</v>
      </c>
      <c r="C73" s="36" t="s">
        <v>132</v>
      </c>
      <c r="D73" s="18" t="s">
        <v>182</v>
      </c>
      <c r="E73" s="36" t="s">
        <v>177</v>
      </c>
      <c r="F73" s="37">
        <v>0.09263888888888888</v>
      </c>
      <c r="G73" s="38" t="str">
        <f t="shared" si="5"/>
        <v>7.40/km</v>
      </c>
      <c r="H73" s="39">
        <f t="shared" si="3"/>
        <v>0.03550925925925925</v>
      </c>
      <c r="I73" s="39">
        <f t="shared" si="6"/>
        <v>0.02803240740740741</v>
      </c>
    </row>
    <row r="74" spans="1:9" s="1" customFormat="1" ht="15" customHeight="1">
      <c r="A74" s="18">
        <v>71</v>
      </c>
      <c r="B74" s="36" t="s">
        <v>133</v>
      </c>
      <c r="C74" s="36" t="s">
        <v>12</v>
      </c>
      <c r="D74" s="18" t="s">
        <v>190</v>
      </c>
      <c r="E74" s="36" t="s">
        <v>215</v>
      </c>
      <c r="F74" s="37">
        <v>0.0927662037037037</v>
      </c>
      <c r="G74" s="38" t="str">
        <f t="shared" si="5"/>
        <v>7.41/km</v>
      </c>
      <c r="H74" s="39">
        <f t="shared" si="3"/>
        <v>0.035636574074074064</v>
      </c>
      <c r="I74" s="39">
        <f t="shared" si="6"/>
        <v>0.02680555555555554</v>
      </c>
    </row>
    <row r="75" spans="1:9" s="1" customFormat="1" ht="15" customHeight="1">
      <c r="A75" s="18">
        <v>72</v>
      </c>
      <c r="B75" s="36" t="s">
        <v>134</v>
      </c>
      <c r="C75" s="36" t="s">
        <v>76</v>
      </c>
      <c r="D75" s="18" t="s">
        <v>200</v>
      </c>
      <c r="E75" s="36" t="s">
        <v>196</v>
      </c>
      <c r="F75" s="37">
        <v>0.09399305555555555</v>
      </c>
      <c r="G75" s="38" t="str">
        <f t="shared" si="5"/>
        <v>7.47/km</v>
      </c>
      <c r="H75" s="39">
        <f t="shared" si="3"/>
        <v>0.03686342592592592</v>
      </c>
      <c r="I75" s="39">
        <f t="shared" si="6"/>
        <v>0.021296296296296285</v>
      </c>
    </row>
    <row r="76" spans="1:9" s="1" customFormat="1" ht="15" customHeight="1">
      <c r="A76" s="18">
        <v>73</v>
      </c>
      <c r="B76" s="36" t="s">
        <v>135</v>
      </c>
      <c r="C76" s="36" t="s">
        <v>45</v>
      </c>
      <c r="D76" s="18" t="s">
        <v>182</v>
      </c>
      <c r="E76" s="36" t="s">
        <v>209</v>
      </c>
      <c r="F76" s="37">
        <v>0.09449074074074075</v>
      </c>
      <c r="G76" s="38" t="str">
        <f t="shared" si="5"/>
        <v>7.49/km</v>
      </c>
      <c r="H76" s="39">
        <f t="shared" si="3"/>
        <v>0.037361111111111116</v>
      </c>
      <c r="I76" s="39">
        <f t="shared" si="6"/>
        <v>0.029884259259259277</v>
      </c>
    </row>
    <row r="77" spans="1:9" s="1" customFormat="1" ht="15" customHeight="1">
      <c r="A77" s="18">
        <v>74</v>
      </c>
      <c r="B77" s="36" t="s">
        <v>136</v>
      </c>
      <c r="C77" s="36" t="s">
        <v>137</v>
      </c>
      <c r="D77" s="18" t="s">
        <v>213</v>
      </c>
      <c r="E77" s="36" t="s">
        <v>179</v>
      </c>
      <c r="F77" s="37">
        <v>0.09452546296296298</v>
      </c>
      <c r="G77" s="38" t="str">
        <f t="shared" si="5"/>
        <v>7.49/km</v>
      </c>
      <c r="H77" s="39">
        <f t="shared" si="3"/>
        <v>0.03739583333333334</v>
      </c>
      <c r="I77" s="39">
        <f t="shared" si="6"/>
        <v>0.00597222222222224</v>
      </c>
    </row>
    <row r="78" spans="1:9" s="1" customFormat="1" ht="15" customHeight="1">
      <c r="A78" s="18">
        <v>75</v>
      </c>
      <c r="B78" s="36" t="s">
        <v>138</v>
      </c>
      <c r="C78" s="36" t="s">
        <v>139</v>
      </c>
      <c r="D78" s="18" t="s">
        <v>178</v>
      </c>
      <c r="E78" s="36" t="s">
        <v>185</v>
      </c>
      <c r="F78" s="37">
        <v>0.09547453703703705</v>
      </c>
      <c r="G78" s="38" t="str">
        <f t="shared" si="5"/>
        <v>7.54/km</v>
      </c>
      <c r="H78" s="39">
        <f t="shared" si="3"/>
        <v>0.03834490740740742</v>
      </c>
      <c r="I78" s="39">
        <f t="shared" si="6"/>
        <v>0.0379976851851852</v>
      </c>
    </row>
    <row r="79" spans="1:9" s="1" customFormat="1" ht="15" customHeight="1">
      <c r="A79" s="18">
        <v>76</v>
      </c>
      <c r="B79" s="36" t="s">
        <v>15</v>
      </c>
      <c r="C79" s="36" t="s">
        <v>140</v>
      </c>
      <c r="D79" s="18" t="s">
        <v>202</v>
      </c>
      <c r="E79" s="36" t="s">
        <v>177</v>
      </c>
      <c r="F79" s="37">
        <v>0.09659722222222222</v>
      </c>
      <c r="G79" s="38" t="str">
        <f t="shared" si="5"/>
        <v>7.60/km</v>
      </c>
      <c r="H79" s="39">
        <f t="shared" si="3"/>
        <v>0.03946759259259259</v>
      </c>
      <c r="I79" s="39">
        <f t="shared" si="6"/>
        <v>0.02197916666666666</v>
      </c>
    </row>
    <row r="80" spans="1:9" s="3" customFormat="1" ht="15" customHeight="1">
      <c r="A80" s="18">
        <v>77</v>
      </c>
      <c r="B80" s="36" t="s">
        <v>141</v>
      </c>
      <c r="C80" s="36" t="s">
        <v>142</v>
      </c>
      <c r="D80" s="18" t="s">
        <v>186</v>
      </c>
      <c r="E80" s="36" t="s">
        <v>210</v>
      </c>
      <c r="F80" s="37">
        <v>0.09685185185185186</v>
      </c>
      <c r="G80" s="38" t="str">
        <f t="shared" si="5"/>
        <v>8.01/km</v>
      </c>
      <c r="H80" s="39">
        <f t="shared" si="3"/>
        <v>0.03972222222222222</v>
      </c>
      <c r="I80" s="39">
        <f t="shared" si="6"/>
        <v>0.03131944444444444</v>
      </c>
    </row>
    <row r="81" spans="1:9" s="1" customFormat="1" ht="15" customHeight="1">
      <c r="A81" s="18">
        <v>78</v>
      </c>
      <c r="B81" s="36" t="s">
        <v>143</v>
      </c>
      <c r="C81" s="36" t="s">
        <v>144</v>
      </c>
      <c r="D81" s="18" t="s">
        <v>216</v>
      </c>
      <c r="E81" s="36" t="s">
        <v>217</v>
      </c>
      <c r="F81" s="37">
        <v>0.0971875</v>
      </c>
      <c r="G81" s="38" t="str">
        <f t="shared" si="5"/>
        <v>8.03/km</v>
      </c>
      <c r="H81" s="39">
        <f t="shared" si="3"/>
        <v>0.04005787037037036</v>
      </c>
      <c r="I81" s="39">
        <f t="shared" si="6"/>
        <v>0</v>
      </c>
    </row>
    <row r="82" spans="1:9" s="1" customFormat="1" ht="15" customHeight="1">
      <c r="A82" s="18">
        <v>79</v>
      </c>
      <c r="B82" s="36" t="s">
        <v>145</v>
      </c>
      <c r="C82" s="36" t="s">
        <v>65</v>
      </c>
      <c r="D82" s="18" t="s">
        <v>200</v>
      </c>
      <c r="E82" s="36" t="s">
        <v>218</v>
      </c>
      <c r="F82" s="37">
        <v>0.09984953703703703</v>
      </c>
      <c r="G82" s="38" t="str">
        <f t="shared" si="5"/>
        <v>8.16/km</v>
      </c>
      <c r="H82" s="39">
        <f t="shared" si="3"/>
        <v>0.042719907407407394</v>
      </c>
      <c r="I82" s="39">
        <f t="shared" si="6"/>
        <v>0.027152777777777762</v>
      </c>
    </row>
    <row r="83" spans="1:9" s="1" customFormat="1" ht="15" customHeight="1">
      <c r="A83" s="18">
        <v>80</v>
      </c>
      <c r="B83" s="36" t="s">
        <v>146</v>
      </c>
      <c r="C83" s="36" t="s">
        <v>43</v>
      </c>
      <c r="D83" s="18" t="s">
        <v>186</v>
      </c>
      <c r="E83" s="36" t="s">
        <v>196</v>
      </c>
      <c r="F83" s="37">
        <v>0.10260416666666666</v>
      </c>
      <c r="G83" s="38" t="str">
        <f t="shared" si="5"/>
        <v>8.29/km</v>
      </c>
      <c r="H83" s="39">
        <f t="shared" si="3"/>
        <v>0.04547453703703703</v>
      </c>
      <c r="I83" s="39">
        <f t="shared" si="6"/>
        <v>0.03707175925925925</v>
      </c>
    </row>
    <row r="84" spans="1:9" ht="15" customHeight="1">
      <c r="A84" s="18">
        <v>81</v>
      </c>
      <c r="B84" s="36" t="s">
        <v>147</v>
      </c>
      <c r="C84" s="36" t="s">
        <v>148</v>
      </c>
      <c r="D84" s="18" t="s">
        <v>200</v>
      </c>
      <c r="E84" s="36" t="s">
        <v>207</v>
      </c>
      <c r="F84" s="37">
        <v>0.10313657407407407</v>
      </c>
      <c r="G84" s="38" t="str">
        <f t="shared" si="5"/>
        <v>8.32/km</v>
      </c>
      <c r="H84" s="39">
        <f t="shared" si="3"/>
        <v>0.04600694444444444</v>
      </c>
      <c r="I84" s="39">
        <f t="shared" si="6"/>
        <v>0.03043981481481481</v>
      </c>
    </row>
    <row r="85" spans="1:9" ht="15" customHeight="1">
      <c r="A85" s="18">
        <v>82</v>
      </c>
      <c r="B85" s="36" t="s">
        <v>149</v>
      </c>
      <c r="C85" s="36" t="s">
        <v>26</v>
      </c>
      <c r="D85" s="18" t="s">
        <v>186</v>
      </c>
      <c r="E85" s="36" t="s">
        <v>184</v>
      </c>
      <c r="F85" s="37">
        <v>0.10334490740740741</v>
      </c>
      <c r="G85" s="38" t="str">
        <f t="shared" si="5"/>
        <v>8.33/km</v>
      </c>
      <c r="H85" s="39">
        <f t="shared" si="3"/>
        <v>0.04621527777777778</v>
      </c>
      <c r="I85" s="39">
        <f t="shared" si="6"/>
        <v>0.0378125</v>
      </c>
    </row>
    <row r="86" spans="1:9" ht="15" customHeight="1">
      <c r="A86" s="18">
        <v>83</v>
      </c>
      <c r="B86" s="36" t="s">
        <v>150</v>
      </c>
      <c r="C86" s="36" t="s">
        <v>151</v>
      </c>
      <c r="D86" s="18" t="s">
        <v>214</v>
      </c>
      <c r="E86" s="36" t="s">
        <v>195</v>
      </c>
      <c r="F86" s="37">
        <v>0.10371527777777778</v>
      </c>
      <c r="G86" s="38" t="str">
        <f t="shared" si="5"/>
        <v>8.35/km</v>
      </c>
      <c r="H86" s="39">
        <f t="shared" si="3"/>
        <v>0.04658564814814815</v>
      </c>
      <c r="I86" s="39">
        <f t="shared" si="6"/>
        <v>0.013356481481481483</v>
      </c>
    </row>
    <row r="87" spans="1:9" ht="15" customHeight="1">
      <c r="A87" s="18">
        <v>84</v>
      </c>
      <c r="B87" s="36" t="s">
        <v>152</v>
      </c>
      <c r="C87" s="36" t="s">
        <v>153</v>
      </c>
      <c r="D87" s="18" t="s">
        <v>176</v>
      </c>
      <c r="E87" s="36" t="s">
        <v>219</v>
      </c>
      <c r="F87" s="37">
        <v>0.10379629629629629</v>
      </c>
      <c r="G87" s="38" t="str">
        <f t="shared" si="5"/>
        <v>8.35/km</v>
      </c>
      <c r="H87" s="39">
        <f t="shared" si="3"/>
        <v>0.046666666666666655</v>
      </c>
      <c r="I87" s="39">
        <f t="shared" si="6"/>
        <v>0.046666666666666655</v>
      </c>
    </row>
    <row r="88" spans="1:9" ht="15" customHeight="1">
      <c r="A88" s="18">
        <v>85</v>
      </c>
      <c r="B88" s="36" t="s">
        <v>154</v>
      </c>
      <c r="C88" s="36" t="s">
        <v>142</v>
      </c>
      <c r="D88" s="18" t="s">
        <v>176</v>
      </c>
      <c r="E88" s="36" t="s">
        <v>209</v>
      </c>
      <c r="F88" s="37">
        <v>0.10547453703703703</v>
      </c>
      <c r="G88" s="38" t="str">
        <f t="shared" si="5"/>
        <v>8.44/km</v>
      </c>
      <c r="H88" s="39">
        <f t="shared" si="3"/>
        <v>0.0483449074074074</v>
      </c>
      <c r="I88" s="39">
        <f t="shared" si="6"/>
        <v>0.0483449074074074</v>
      </c>
    </row>
    <row r="89" spans="1:9" ht="15" customHeight="1">
      <c r="A89" s="18">
        <v>86</v>
      </c>
      <c r="B89" s="36" t="s">
        <v>155</v>
      </c>
      <c r="C89" s="36" t="s">
        <v>139</v>
      </c>
      <c r="D89" s="18" t="s">
        <v>186</v>
      </c>
      <c r="E89" s="36" t="s">
        <v>220</v>
      </c>
      <c r="F89" s="37">
        <v>0.11101851851851852</v>
      </c>
      <c r="G89" s="38" t="str">
        <f t="shared" si="5"/>
        <v>9.11/km</v>
      </c>
      <c r="H89" s="39">
        <f t="shared" si="3"/>
        <v>0.05388888888888888</v>
      </c>
      <c r="I89" s="39">
        <f t="shared" si="6"/>
        <v>0.0454861111111111</v>
      </c>
    </row>
    <row r="90" spans="1:9" ht="15" customHeight="1">
      <c r="A90" s="25">
        <v>87</v>
      </c>
      <c r="B90" s="44" t="s">
        <v>156</v>
      </c>
      <c r="C90" s="44" t="s">
        <v>157</v>
      </c>
      <c r="D90" s="25" t="s">
        <v>214</v>
      </c>
      <c r="E90" s="44" t="s">
        <v>224</v>
      </c>
      <c r="F90" s="45">
        <v>0.11144675925925925</v>
      </c>
      <c r="G90" s="46" t="str">
        <f t="shared" si="5"/>
        <v>9.13/km</v>
      </c>
      <c r="H90" s="47">
        <f t="shared" si="3"/>
        <v>0.05431712962962961</v>
      </c>
      <c r="I90" s="47">
        <f t="shared" si="6"/>
        <v>0.021087962962962947</v>
      </c>
    </row>
    <row r="91" spans="1:9" ht="15" customHeight="1">
      <c r="A91" s="18">
        <v>88</v>
      </c>
      <c r="B91" s="36" t="s">
        <v>158</v>
      </c>
      <c r="C91" s="36" t="s">
        <v>148</v>
      </c>
      <c r="D91" s="18" t="s">
        <v>186</v>
      </c>
      <c r="E91" s="36" t="s">
        <v>221</v>
      </c>
      <c r="F91" s="37">
        <v>0.11354166666666667</v>
      </c>
      <c r="G91" s="38" t="str">
        <f t="shared" si="5"/>
        <v>9.24/km</v>
      </c>
      <c r="H91" s="39">
        <f t="shared" si="3"/>
        <v>0.05641203703703703</v>
      </c>
      <c r="I91" s="39">
        <f t="shared" si="6"/>
        <v>0.04800925925925925</v>
      </c>
    </row>
    <row r="92" spans="1:9" ht="15" customHeight="1">
      <c r="A92" s="18">
        <v>89</v>
      </c>
      <c r="B92" s="36" t="s">
        <v>159</v>
      </c>
      <c r="C92" s="36" t="s">
        <v>56</v>
      </c>
      <c r="D92" s="18" t="s">
        <v>190</v>
      </c>
      <c r="E92" s="36" t="s">
        <v>222</v>
      </c>
      <c r="F92" s="37">
        <v>0.11357638888888888</v>
      </c>
      <c r="G92" s="38" t="str">
        <f t="shared" si="5"/>
        <v>9.24/km</v>
      </c>
      <c r="H92" s="39">
        <f t="shared" si="3"/>
        <v>0.056446759259259245</v>
      </c>
      <c r="I92" s="39">
        <f t="shared" si="6"/>
        <v>0.04761574074074072</v>
      </c>
    </row>
    <row r="93" spans="1:9" ht="15" customHeight="1">
      <c r="A93" s="18">
        <v>90</v>
      </c>
      <c r="B93" s="36" t="s">
        <v>109</v>
      </c>
      <c r="C93" s="36" t="s">
        <v>160</v>
      </c>
      <c r="D93" s="18" t="s">
        <v>214</v>
      </c>
      <c r="E93" s="36" t="s">
        <v>210</v>
      </c>
      <c r="F93" s="37">
        <v>0.11997685185185185</v>
      </c>
      <c r="G93" s="38" t="str">
        <f t="shared" si="5"/>
        <v>9.56/km</v>
      </c>
      <c r="H93" s="39">
        <f t="shared" si="3"/>
        <v>0.06284722222222222</v>
      </c>
      <c r="I93" s="39">
        <f t="shared" si="6"/>
        <v>0.02961805555555555</v>
      </c>
    </row>
    <row r="94" spans="1:9" ht="15" customHeight="1">
      <c r="A94" s="25">
        <v>91</v>
      </c>
      <c r="B94" s="44" t="s">
        <v>161</v>
      </c>
      <c r="C94" s="44" t="s">
        <v>162</v>
      </c>
      <c r="D94" s="25" t="s">
        <v>182</v>
      </c>
      <c r="E94" s="44" t="s">
        <v>224</v>
      </c>
      <c r="F94" s="45">
        <v>0.12001157407407408</v>
      </c>
      <c r="G94" s="46" t="str">
        <f t="shared" si="5"/>
        <v>9.56/km</v>
      </c>
      <c r="H94" s="47">
        <f t="shared" si="3"/>
        <v>0.06288194444444445</v>
      </c>
      <c r="I94" s="47">
        <f t="shared" si="6"/>
        <v>0.0554050925925926</v>
      </c>
    </row>
    <row r="95" spans="1:9" ht="15" customHeight="1">
      <c r="A95" s="18">
        <v>92</v>
      </c>
      <c r="B95" s="36" t="s">
        <v>163</v>
      </c>
      <c r="C95" s="36" t="s">
        <v>164</v>
      </c>
      <c r="D95" s="18" t="s">
        <v>182</v>
      </c>
      <c r="E95" s="36" t="s">
        <v>223</v>
      </c>
      <c r="F95" s="37">
        <v>0.1254976851851852</v>
      </c>
      <c r="G95" s="38" t="str">
        <f t="shared" si="5"/>
        <v>10.23/km</v>
      </c>
      <c r="H95" s="39">
        <f t="shared" si="3"/>
        <v>0.06836805555555556</v>
      </c>
      <c r="I95" s="39">
        <f t="shared" si="6"/>
        <v>0.060891203703703725</v>
      </c>
    </row>
    <row r="96" spans="1:9" ht="15" customHeight="1">
      <c r="A96" s="18">
        <v>93</v>
      </c>
      <c r="B96" s="36" t="s">
        <v>165</v>
      </c>
      <c r="C96" s="36" t="s">
        <v>166</v>
      </c>
      <c r="D96" s="18" t="s">
        <v>214</v>
      </c>
      <c r="E96" s="36" t="s">
        <v>222</v>
      </c>
      <c r="F96" s="37">
        <v>0.1376388888888889</v>
      </c>
      <c r="G96" s="38" t="str">
        <f t="shared" si="5"/>
        <v>11.23/km</v>
      </c>
      <c r="H96" s="39">
        <f aca="true" t="shared" si="7" ref="H96:H101">F96-$F$4</f>
        <v>0.08050925925925925</v>
      </c>
      <c r="I96" s="39">
        <f t="shared" si="6"/>
        <v>0.047280092592592596</v>
      </c>
    </row>
    <row r="97" spans="1:9" ht="15" customHeight="1">
      <c r="A97" s="18">
        <v>94</v>
      </c>
      <c r="B97" s="36" t="s">
        <v>167</v>
      </c>
      <c r="C97" s="36" t="s">
        <v>168</v>
      </c>
      <c r="D97" s="18" t="s">
        <v>176</v>
      </c>
      <c r="E97" s="36" t="s">
        <v>222</v>
      </c>
      <c r="F97" s="37">
        <v>0.13767361111111112</v>
      </c>
      <c r="G97" s="38" t="str">
        <f t="shared" si="5"/>
        <v>11.24/km</v>
      </c>
      <c r="H97" s="39">
        <f t="shared" si="7"/>
        <v>0.08054398148148148</v>
      </c>
      <c r="I97" s="39">
        <f t="shared" si="6"/>
        <v>0.08054398148148148</v>
      </c>
    </row>
    <row r="98" spans="1:9" ht="15" customHeight="1">
      <c r="A98" s="18">
        <v>95</v>
      </c>
      <c r="B98" s="36" t="s">
        <v>169</v>
      </c>
      <c r="C98" s="36" t="s">
        <v>170</v>
      </c>
      <c r="D98" s="18" t="s">
        <v>202</v>
      </c>
      <c r="E98" s="36" t="s">
        <v>222</v>
      </c>
      <c r="F98" s="37">
        <v>0.14608796296296298</v>
      </c>
      <c r="G98" s="38" t="str">
        <f t="shared" si="5"/>
        <v>12.05/km</v>
      </c>
      <c r="H98" s="39">
        <f t="shared" si="7"/>
        <v>0.08895833333333333</v>
      </c>
      <c r="I98" s="39">
        <f t="shared" si="6"/>
        <v>0.07146990740740741</v>
      </c>
    </row>
    <row r="99" spans="1:9" ht="15" customHeight="1">
      <c r="A99" s="18">
        <v>96</v>
      </c>
      <c r="B99" s="36" t="s">
        <v>171</v>
      </c>
      <c r="C99" s="36" t="s">
        <v>172</v>
      </c>
      <c r="D99" s="18" t="s">
        <v>182</v>
      </c>
      <c r="E99" s="36" t="s">
        <v>222</v>
      </c>
      <c r="F99" s="37">
        <v>0.1461226851851852</v>
      </c>
      <c r="G99" s="38" t="str">
        <f t="shared" si="5"/>
        <v>12.06/km</v>
      </c>
      <c r="H99" s="39">
        <f t="shared" si="7"/>
        <v>0.08899305555555556</v>
      </c>
      <c r="I99" s="39">
        <f t="shared" si="6"/>
        <v>0.08151620370370373</v>
      </c>
    </row>
    <row r="100" spans="1:9" ht="15" customHeight="1">
      <c r="A100" s="18">
        <v>97</v>
      </c>
      <c r="B100" s="36" t="s">
        <v>173</v>
      </c>
      <c r="C100" s="36" t="s">
        <v>123</v>
      </c>
      <c r="D100" s="18" t="s">
        <v>202</v>
      </c>
      <c r="E100" s="36" t="s">
        <v>184</v>
      </c>
      <c r="F100" s="37">
        <v>0.14648148148148146</v>
      </c>
      <c r="G100" s="38" t="str">
        <f t="shared" si="5"/>
        <v>12.07/km</v>
      </c>
      <c r="H100" s="39">
        <f t="shared" si="7"/>
        <v>0.08935185185185182</v>
      </c>
      <c r="I100" s="39">
        <f t="shared" si="6"/>
        <v>0.0718634259259259</v>
      </c>
    </row>
    <row r="101" spans="1:9" ht="15" customHeight="1" thickBot="1">
      <c r="A101" s="19">
        <v>98</v>
      </c>
      <c r="B101" s="40" t="s">
        <v>174</v>
      </c>
      <c r="C101" s="40" t="s">
        <v>175</v>
      </c>
      <c r="D101" s="19" t="s">
        <v>176</v>
      </c>
      <c r="E101" s="40" t="s">
        <v>222</v>
      </c>
      <c r="F101" s="41">
        <v>0.1669675925925926</v>
      </c>
      <c r="G101" s="42" t="str">
        <f t="shared" si="5"/>
        <v>13.49/km</v>
      </c>
      <c r="H101" s="43">
        <f t="shared" si="7"/>
        <v>0.10983796296296297</v>
      </c>
      <c r="I101" s="43">
        <f t="shared" si="6"/>
        <v>0.10983796296296297</v>
      </c>
    </row>
  </sheetData>
  <autoFilter ref="A3:I10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Trail Riserva della Duchessa 1ª edizione</v>
      </c>
      <c r="B1" s="54"/>
      <c r="C1" s="55"/>
    </row>
    <row r="2" spans="1:3" ht="33" customHeight="1" thickBot="1">
      <c r="A2" s="56" t="str">
        <f>Individuale!A2&amp;" km. "&amp;Individuale!I2</f>
        <v> Borgorose - Collemaggiore (AQ) Italia -  Domenica 21/06/2009 km. 17,4</v>
      </c>
      <c r="B2" s="57"/>
      <c r="C2" s="58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2.75">
      <c r="A4" s="21">
        <v>1</v>
      </c>
      <c r="B4" s="20" t="s">
        <v>191</v>
      </c>
      <c r="C4" s="28">
        <v>11</v>
      </c>
    </row>
    <row r="5" spans="1:3" ht="12.75">
      <c r="A5" s="8">
        <v>2</v>
      </c>
      <c r="B5" s="22" t="s">
        <v>196</v>
      </c>
      <c r="C5" s="30">
        <v>10</v>
      </c>
    </row>
    <row r="6" spans="1:3" ht="12.75">
      <c r="A6" s="8">
        <v>3</v>
      </c>
      <c r="B6" s="22" t="s">
        <v>184</v>
      </c>
      <c r="C6" s="30">
        <v>7</v>
      </c>
    </row>
    <row r="7" spans="1:3" ht="12.75">
      <c r="A7" s="8">
        <v>4</v>
      </c>
      <c r="B7" s="22" t="s">
        <v>177</v>
      </c>
      <c r="C7" s="30">
        <v>7</v>
      </c>
    </row>
    <row r="8" spans="1:3" ht="12.75">
      <c r="A8" s="8">
        <v>5</v>
      </c>
      <c r="B8" s="22" t="s">
        <v>222</v>
      </c>
      <c r="C8" s="30">
        <v>6</v>
      </c>
    </row>
    <row r="9" spans="1:3" ht="12.75">
      <c r="A9" s="8">
        <v>6</v>
      </c>
      <c r="B9" s="22" t="s">
        <v>179</v>
      </c>
      <c r="C9" s="30">
        <v>6</v>
      </c>
    </row>
    <row r="10" spans="1:3" ht="12.75">
      <c r="A10" s="26">
        <v>7</v>
      </c>
      <c r="B10" s="27" t="s">
        <v>224</v>
      </c>
      <c r="C10" s="29">
        <v>3</v>
      </c>
    </row>
    <row r="11" spans="1:3" ht="12.75">
      <c r="A11" s="8">
        <v>8</v>
      </c>
      <c r="B11" s="22" t="s">
        <v>209</v>
      </c>
      <c r="C11" s="30">
        <v>3</v>
      </c>
    </row>
    <row r="12" spans="1:3" ht="13.5" customHeight="1">
      <c r="A12" s="8">
        <v>9</v>
      </c>
      <c r="B12" s="22" t="s">
        <v>210</v>
      </c>
      <c r="C12" s="30">
        <v>3</v>
      </c>
    </row>
    <row r="13" spans="1:3" ht="12.75">
      <c r="A13" s="8">
        <v>10</v>
      </c>
      <c r="B13" s="22" t="s">
        <v>204</v>
      </c>
      <c r="C13" s="30">
        <v>3</v>
      </c>
    </row>
    <row r="14" spans="1:3" ht="12.75">
      <c r="A14" s="8">
        <v>11</v>
      </c>
      <c r="B14" s="22" t="s">
        <v>207</v>
      </c>
      <c r="C14" s="30">
        <v>3</v>
      </c>
    </row>
    <row r="15" spans="1:3" ht="12.75">
      <c r="A15" s="8">
        <v>12</v>
      </c>
      <c r="B15" s="22" t="s">
        <v>188</v>
      </c>
      <c r="C15" s="30">
        <v>2</v>
      </c>
    </row>
    <row r="16" spans="1:3" ht="12.75">
      <c r="A16" s="8">
        <v>13</v>
      </c>
      <c r="B16" s="22" t="s">
        <v>185</v>
      </c>
      <c r="C16" s="30">
        <v>2</v>
      </c>
    </row>
    <row r="17" spans="1:3" ht="12.75">
      <c r="A17" s="8">
        <v>14</v>
      </c>
      <c r="B17" s="22" t="s">
        <v>195</v>
      </c>
      <c r="C17" s="30">
        <v>2</v>
      </c>
    </row>
    <row r="18" spans="1:3" ht="12.75">
      <c r="A18" s="8">
        <v>15</v>
      </c>
      <c r="B18" s="22" t="s">
        <v>205</v>
      </c>
      <c r="C18" s="30">
        <v>2</v>
      </c>
    </row>
    <row r="19" spans="1:3" ht="13.5" customHeight="1">
      <c r="A19" s="8">
        <v>16</v>
      </c>
      <c r="B19" s="22" t="s">
        <v>181</v>
      </c>
      <c r="C19" s="30">
        <v>2</v>
      </c>
    </row>
    <row r="20" spans="1:3" ht="12.75">
      <c r="A20" s="8">
        <v>17</v>
      </c>
      <c r="B20" s="22" t="s">
        <v>208</v>
      </c>
      <c r="C20" s="30">
        <v>2</v>
      </c>
    </row>
    <row r="21" spans="1:3" ht="12.75">
      <c r="A21" s="8">
        <v>18</v>
      </c>
      <c r="B21" s="22" t="s">
        <v>201</v>
      </c>
      <c r="C21" s="30">
        <v>2</v>
      </c>
    </row>
    <row r="22" spans="1:3" ht="12.75">
      <c r="A22" s="8">
        <v>19</v>
      </c>
      <c r="B22" s="22" t="s">
        <v>206</v>
      </c>
      <c r="C22" s="30">
        <v>2</v>
      </c>
    </row>
    <row r="23" spans="1:3" ht="13.5" customHeight="1">
      <c r="A23" s="8">
        <v>20</v>
      </c>
      <c r="B23" s="22" t="s">
        <v>189</v>
      </c>
      <c r="C23" s="30">
        <v>2</v>
      </c>
    </row>
    <row r="24" spans="1:3" ht="12.75">
      <c r="A24" s="8">
        <v>21</v>
      </c>
      <c r="B24" s="22" t="s">
        <v>221</v>
      </c>
      <c r="C24" s="30">
        <v>1</v>
      </c>
    </row>
    <row r="25" spans="1:3" ht="12.75">
      <c r="A25" s="8">
        <v>22</v>
      </c>
      <c r="B25" s="22" t="s">
        <v>218</v>
      </c>
      <c r="C25" s="30">
        <v>1</v>
      </c>
    </row>
    <row r="26" spans="1:3" ht="12.75">
      <c r="A26" s="8">
        <v>23</v>
      </c>
      <c r="B26" s="22" t="s">
        <v>187</v>
      </c>
      <c r="C26" s="30">
        <v>1</v>
      </c>
    </row>
    <row r="27" spans="1:3" ht="12.75">
      <c r="A27" s="8">
        <v>24</v>
      </c>
      <c r="B27" s="22" t="s">
        <v>220</v>
      </c>
      <c r="C27" s="30">
        <v>1</v>
      </c>
    </row>
    <row r="28" spans="1:3" ht="12.75">
      <c r="A28" s="8">
        <v>25</v>
      </c>
      <c r="B28" s="22" t="s">
        <v>199</v>
      </c>
      <c r="C28" s="30">
        <v>1</v>
      </c>
    </row>
    <row r="29" spans="1:3" ht="13.5" customHeight="1">
      <c r="A29" s="8">
        <v>26</v>
      </c>
      <c r="B29" s="22" t="s">
        <v>217</v>
      </c>
      <c r="C29" s="30">
        <v>1</v>
      </c>
    </row>
    <row r="30" spans="1:3" ht="12.75">
      <c r="A30" s="8">
        <v>27</v>
      </c>
      <c r="B30" s="22" t="s">
        <v>193</v>
      </c>
      <c r="C30" s="30">
        <v>1</v>
      </c>
    </row>
    <row r="31" spans="1:3" ht="12.75">
      <c r="A31" s="8">
        <v>28</v>
      </c>
      <c r="B31" s="22" t="s">
        <v>192</v>
      </c>
      <c r="C31" s="30">
        <v>1</v>
      </c>
    </row>
    <row r="32" spans="1:3" ht="12.75">
      <c r="A32" s="8">
        <v>29</v>
      </c>
      <c r="B32" s="22" t="s">
        <v>197</v>
      </c>
      <c r="C32" s="30">
        <v>1</v>
      </c>
    </row>
    <row r="33" spans="1:3" ht="12.75">
      <c r="A33" s="8">
        <v>30</v>
      </c>
      <c r="B33" s="22" t="s">
        <v>212</v>
      </c>
      <c r="C33" s="30">
        <v>1</v>
      </c>
    </row>
    <row r="34" spans="1:3" ht="12.75">
      <c r="A34" s="8">
        <v>31</v>
      </c>
      <c r="B34" s="22" t="s">
        <v>203</v>
      </c>
      <c r="C34" s="30">
        <v>1</v>
      </c>
    </row>
    <row r="35" spans="1:3" ht="12.75">
      <c r="A35" s="8">
        <v>32</v>
      </c>
      <c r="B35" s="22" t="s">
        <v>198</v>
      </c>
      <c r="C35" s="30">
        <v>1</v>
      </c>
    </row>
    <row r="36" spans="1:3" ht="12.75">
      <c r="A36" s="8">
        <v>33</v>
      </c>
      <c r="B36" s="22" t="s">
        <v>215</v>
      </c>
      <c r="C36" s="30">
        <v>1</v>
      </c>
    </row>
    <row r="37" spans="1:3" ht="12.75">
      <c r="A37" s="8">
        <v>34</v>
      </c>
      <c r="B37" s="22" t="s">
        <v>194</v>
      </c>
      <c r="C37" s="30">
        <v>1</v>
      </c>
    </row>
    <row r="38" spans="1:3" ht="12.75">
      <c r="A38" s="8">
        <v>35</v>
      </c>
      <c r="B38" s="22" t="s">
        <v>223</v>
      </c>
      <c r="C38" s="30">
        <v>1</v>
      </c>
    </row>
    <row r="39" spans="1:3" ht="12.75">
      <c r="A39" s="8">
        <v>36</v>
      </c>
      <c r="B39" s="22" t="s">
        <v>183</v>
      </c>
      <c r="C39" s="30">
        <v>1</v>
      </c>
    </row>
    <row r="40" spans="1:3" ht="12.75">
      <c r="A40" s="8">
        <v>37</v>
      </c>
      <c r="B40" s="22" t="s">
        <v>219</v>
      </c>
      <c r="C40" s="30">
        <v>1</v>
      </c>
    </row>
    <row r="41" spans="1:3" ht="13.5" thickBot="1">
      <c r="A41" s="9">
        <v>38</v>
      </c>
      <c r="B41" s="23" t="s">
        <v>211</v>
      </c>
      <c r="C41" s="31">
        <v>1</v>
      </c>
    </row>
    <row r="42" ht="12.75">
      <c r="C42" s="4">
        <f>SUM(C4:C41)</f>
        <v>98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2009-06-22T09:34:31Z</dcterms:modified>
  <cp:category/>
  <cp:version/>
  <cp:contentType/>
  <cp:contentStatus/>
</cp:coreProperties>
</file>