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<sst xmlns="http://schemas.openxmlformats.org/spreadsheetml/2006/main" count="1403" uniqueCount="561">
  <si>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</si>
  <si>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</si>
  <si>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</si>
  <si>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</si>
  <si>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</si>
  <si>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</si>
  <si>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</si>
  <si>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</si>
  <si>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</si>
  <si>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</si>
  <si>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</si>
  <si>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El Makhrout</t>
  </si>
  <si>
    <t>Abdelaziz</t>
  </si>
  <si>
    <t>Amat</t>
  </si>
  <si>
    <t>Athletic Terni</t>
  </si>
  <si>
    <t>Cherkaoui</t>
  </si>
  <si>
    <t>Atletica Futura Roma</t>
  </si>
  <si>
    <t>Arsenti</t>
  </si>
  <si>
    <t>Guido</t>
  </si>
  <si>
    <t>Sm-40</t>
  </si>
  <si>
    <t>Di Marco Sport Viterbo</t>
  </si>
  <si>
    <t>Franchi</t>
  </si>
  <si>
    <t>Giuseppe</t>
  </si>
  <si>
    <t>Sm-35</t>
  </si>
  <si>
    <t>Atletica Faleria</t>
  </si>
  <si>
    <t>Montioni</t>
  </si>
  <si>
    <t>Cesare</t>
  </si>
  <si>
    <t>Atletica Cva Trevi</t>
  </si>
  <si>
    <t>Bolletta</t>
  </si>
  <si>
    <t>Marco</t>
  </si>
  <si>
    <t>Atletica Avis Perugia</t>
  </si>
  <si>
    <t>Scorziello</t>
  </si>
  <si>
    <t>Franco</t>
  </si>
  <si>
    <t>Dream Runners Pg</t>
  </si>
  <si>
    <t>Pigliautile</t>
  </si>
  <si>
    <t>Carlo</t>
  </si>
  <si>
    <t>CDP-T&amp;RB Group Pg</t>
  </si>
  <si>
    <t>Cortellucci</t>
  </si>
  <si>
    <t>Runners Sangemini Tr</t>
  </si>
  <si>
    <t>Tiberti</t>
  </si>
  <si>
    <t>Umberto</t>
  </si>
  <si>
    <t>Sm-45</t>
  </si>
  <si>
    <t>Cittaducale Runner's Club</t>
  </si>
  <si>
    <t>Sacchi</t>
  </si>
  <si>
    <t>Roberto</t>
  </si>
  <si>
    <t>Bastianini</t>
  </si>
  <si>
    <t>Federico</t>
  </si>
  <si>
    <t>Licata</t>
  </si>
  <si>
    <t>Gabriele</t>
  </si>
  <si>
    <t>Gubbio Runners</t>
  </si>
  <si>
    <t>Di Giulio</t>
  </si>
  <si>
    <t>Francesco</t>
  </si>
  <si>
    <t>Cerquini</t>
  </si>
  <si>
    <t>Peter Pan Bevagna</t>
  </si>
  <si>
    <t>Pirilli</t>
  </si>
  <si>
    <t>Andrea</t>
  </si>
  <si>
    <t>Marinangeli</t>
  </si>
  <si>
    <t>Adriano</t>
  </si>
  <si>
    <t>Sm-50</t>
  </si>
  <si>
    <t>Pascucci</t>
  </si>
  <si>
    <t>Danilo</t>
  </si>
  <si>
    <t>Atletica Asal Foligno</t>
  </si>
  <si>
    <t>Nucciarelli</t>
  </si>
  <si>
    <t>Pierluigi</t>
  </si>
  <si>
    <t>Scappini</t>
  </si>
  <si>
    <t>Ivan</t>
  </si>
  <si>
    <t>Bravetti</t>
  </si>
  <si>
    <t>Giampiero</t>
  </si>
  <si>
    <t>Belloni</t>
  </si>
  <si>
    <t>Gianluca</t>
  </si>
  <si>
    <t>Pod. Winner Foligno</t>
  </si>
  <si>
    <t>Cavallucci</t>
  </si>
  <si>
    <t>Vincenzoni</t>
  </si>
  <si>
    <t>Simone</t>
  </si>
  <si>
    <t>Macellari</t>
  </si>
  <si>
    <t>Antonello</t>
  </si>
  <si>
    <t>C.u.s. Perugia</t>
  </si>
  <si>
    <t>Tripiciano</t>
  </si>
  <si>
    <t>Dario</t>
  </si>
  <si>
    <t>Sabina Marathon</t>
  </si>
  <si>
    <t>Sotgia</t>
  </si>
  <si>
    <t>David</t>
  </si>
  <si>
    <t>Fracassini</t>
  </si>
  <si>
    <t>Pileri</t>
  </si>
  <si>
    <t>Emiliano</t>
  </si>
  <si>
    <t>Mattioli</t>
  </si>
  <si>
    <t>Claudio</t>
  </si>
  <si>
    <t>Cecchetti</t>
  </si>
  <si>
    <t>Giulio</t>
  </si>
  <si>
    <t>Ecologica Bagnaia Vt</t>
  </si>
  <si>
    <t>Polticchia</t>
  </si>
  <si>
    <t>A.s.p.a. Bastia U. Pg</t>
  </si>
  <si>
    <t>Floridi</t>
  </si>
  <si>
    <t>Lucio</t>
  </si>
  <si>
    <t>Sm-55</t>
  </si>
  <si>
    <t>Maggini</t>
  </si>
  <si>
    <t>Marcello</t>
  </si>
  <si>
    <t>Ceccarini</t>
  </si>
  <si>
    <t>Volumnia Sericap Pg</t>
  </si>
  <si>
    <t>Ghiro</t>
  </si>
  <si>
    <t>Fabio</t>
  </si>
  <si>
    <t>G.s. Costa D'Argento</t>
  </si>
  <si>
    <t>Greco</t>
  </si>
  <si>
    <t>Aniello</t>
  </si>
  <si>
    <t>Angelucci</t>
  </si>
  <si>
    <t>Malveno</t>
  </si>
  <si>
    <t>Di Fazio</t>
  </si>
  <si>
    <t>Felice</t>
  </si>
  <si>
    <t>Atletica Ca.ri.Rieti</t>
  </si>
  <si>
    <t>Francesconi</t>
  </si>
  <si>
    <t>Amatori Podistica Terni</t>
  </si>
  <si>
    <t>Iaiani</t>
  </si>
  <si>
    <t>C.u.s. Camerino</t>
  </si>
  <si>
    <t>Muti</t>
  </si>
  <si>
    <t>Massimiliano</t>
  </si>
  <si>
    <t>De Angelis</t>
  </si>
  <si>
    <t>Riccini</t>
  </si>
  <si>
    <t>Bianchi</t>
  </si>
  <si>
    <t>Walter</t>
  </si>
  <si>
    <t>Cricchi</t>
  </si>
  <si>
    <t>Stefano</t>
  </si>
  <si>
    <t>Rossi</t>
  </si>
  <si>
    <t>Mirko</t>
  </si>
  <si>
    <t>Guidobaldi</t>
  </si>
  <si>
    <t>Minuto</t>
  </si>
  <si>
    <t>Angelo</t>
  </si>
  <si>
    <t>Rullo</t>
  </si>
  <si>
    <t>Paolo</t>
  </si>
  <si>
    <t>Atletica Il Crampo</t>
  </si>
  <si>
    <t>Giglietti</t>
  </si>
  <si>
    <t>Secondo</t>
  </si>
  <si>
    <t>Brandi</t>
  </si>
  <si>
    <t>Fabrizio</t>
  </si>
  <si>
    <t>Gruppo Insieme</t>
  </si>
  <si>
    <t>Bazzucchi</t>
  </si>
  <si>
    <t>Mauro</t>
  </si>
  <si>
    <t>Capotosti</t>
  </si>
  <si>
    <t>G.s. A. Monti Terni</t>
  </si>
  <si>
    <t>Brunelli</t>
  </si>
  <si>
    <t>Alessandro</t>
  </si>
  <si>
    <t>Maurelli</t>
  </si>
  <si>
    <t>Domenico</t>
  </si>
  <si>
    <t>Giannoni</t>
  </si>
  <si>
    <t>Primo</t>
  </si>
  <si>
    <t>Bucari</t>
  </si>
  <si>
    <t>Alberto</t>
  </si>
  <si>
    <t>Mesca</t>
  </si>
  <si>
    <t>Macchioni</t>
  </si>
  <si>
    <t>Liberi Podisti Viterbo</t>
  </si>
  <si>
    <t>Bucaioni</t>
  </si>
  <si>
    <t>Libertas Orvieto Tr</t>
  </si>
  <si>
    <t>Mancinelli</t>
  </si>
  <si>
    <t>Gaillardi</t>
  </si>
  <si>
    <t>Alessio</t>
  </si>
  <si>
    <t>Ruspi</t>
  </si>
  <si>
    <t>Maurizio</t>
  </si>
  <si>
    <t>Giacomelli</t>
  </si>
  <si>
    <t>Davide</t>
  </si>
  <si>
    <t>Florio</t>
  </si>
  <si>
    <t>Giovanni</t>
  </si>
  <si>
    <t>Asterix Morlupo Roma</t>
  </si>
  <si>
    <t>Pizzoni</t>
  </si>
  <si>
    <t>Enzo</t>
  </si>
  <si>
    <t>Sm-60</t>
  </si>
  <si>
    <t>Fratini</t>
  </si>
  <si>
    <t>Marathon C. di Castello</t>
  </si>
  <si>
    <t>Solfanelli</t>
  </si>
  <si>
    <t>Laurenzi</t>
  </si>
  <si>
    <t>Riccardo Maria</t>
  </si>
  <si>
    <t>Palanca</t>
  </si>
  <si>
    <t>Annibale</t>
  </si>
  <si>
    <t>Scarpelloni</t>
  </si>
  <si>
    <t>Travaglini</t>
  </si>
  <si>
    <t>Guidi</t>
  </si>
  <si>
    <t>Christian</t>
  </si>
  <si>
    <t>Ghetti</t>
  </si>
  <si>
    <t>Austeri</t>
  </si>
  <si>
    <t>R.C.A. Ruota Libera</t>
  </si>
  <si>
    <t>Pasquetti</t>
  </si>
  <si>
    <t>Pasquale</t>
  </si>
  <si>
    <t>Atletica Gardenia Pg</t>
  </si>
  <si>
    <t>Romeo</t>
  </si>
  <si>
    <t>Santarelli</t>
  </si>
  <si>
    <t>Leonardo</t>
  </si>
  <si>
    <t>Brandoni</t>
  </si>
  <si>
    <t>Podistica Fiano Romano</t>
  </si>
  <si>
    <t>Cocciolo</t>
  </si>
  <si>
    <t>Ismaele</t>
  </si>
  <si>
    <t>Podistica Carsulae Tr</t>
  </si>
  <si>
    <t>Leonetti</t>
  </si>
  <si>
    <t>G.s. Avis Narni Tr</t>
  </si>
  <si>
    <t>Saporiti</t>
  </si>
  <si>
    <t>Salvatore</t>
  </si>
  <si>
    <t>Pod. Lino Spagnoli Pg</t>
  </si>
  <si>
    <t>Guadagnini</t>
  </si>
  <si>
    <t>Liberato</t>
  </si>
  <si>
    <t>Micanti</t>
  </si>
  <si>
    <t>Cesario</t>
  </si>
  <si>
    <t>Nunzi</t>
  </si>
  <si>
    <t>Atleta Libero</t>
  </si>
  <si>
    <t>Rosatelli</t>
  </si>
  <si>
    <t>Rosignoli</t>
  </si>
  <si>
    <t>Fanello</t>
  </si>
  <si>
    <t>Barbini</t>
  </si>
  <si>
    <t>Girolamo</t>
  </si>
  <si>
    <t>Destefanis</t>
  </si>
  <si>
    <t>Podistica Interamna Tr</t>
  </si>
  <si>
    <t>Brutti</t>
  </si>
  <si>
    <t>Luciano</t>
  </si>
  <si>
    <t>Minelli</t>
  </si>
  <si>
    <t>Pino</t>
  </si>
  <si>
    <t>Baroni</t>
  </si>
  <si>
    <t>Tiziano</t>
  </si>
  <si>
    <t>C.u.s. S. Martino Pg</t>
  </si>
  <si>
    <t>Bestiaco</t>
  </si>
  <si>
    <t>Marino</t>
  </si>
  <si>
    <t>Massarelli</t>
  </si>
  <si>
    <t>Giorgio</t>
  </si>
  <si>
    <t>Crocioni</t>
  </si>
  <si>
    <t>Clt Thyssenkrupp Tr</t>
  </si>
  <si>
    <t>Monti</t>
  </si>
  <si>
    <t>Learco</t>
  </si>
  <si>
    <t>Bortoloni</t>
  </si>
  <si>
    <t>Natalino</t>
  </si>
  <si>
    <t>Scardazza</t>
  </si>
  <si>
    <t>D'Achille</t>
  </si>
  <si>
    <t>Aldo</t>
  </si>
  <si>
    <t>Fart Sport Chieti</t>
  </si>
  <si>
    <t>Spadini</t>
  </si>
  <si>
    <t>Salustri</t>
  </si>
  <si>
    <t>Moreno</t>
  </si>
  <si>
    <t>Arcelli</t>
  </si>
  <si>
    <t>Mercantini</t>
  </si>
  <si>
    <t>Mastrini</t>
  </si>
  <si>
    <t>Marchetti</t>
  </si>
  <si>
    <t>Annunzio</t>
  </si>
  <si>
    <t>Sgl Carbon Narni Tr</t>
  </si>
  <si>
    <t>Grappoli</t>
  </si>
  <si>
    <t>Daniele</t>
  </si>
  <si>
    <t>Benedetti</t>
  </si>
  <si>
    <t>Pietro</t>
  </si>
  <si>
    <t>Aiello</t>
  </si>
  <si>
    <t>Gori</t>
  </si>
  <si>
    <t>Decio</t>
  </si>
  <si>
    <t>Diana</t>
  </si>
  <si>
    <t>Gianni</t>
  </si>
  <si>
    <t>Massini</t>
  </si>
  <si>
    <t>Sguilla</t>
  </si>
  <si>
    <t>Chiavini</t>
  </si>
  <si>
    <t>Bendini</t>
  </si>
  <si>
    <t>Mario</t>
  </si>
  <si>
    <t>Giogli</t>
  </si>
  <si>
    <t>Colacci</t>
  </si>
  <si>
    <t>Peta</t>
  </si>
  <si>
    <t>Alfredo</t>
  </si>
  <si>
    <t>Felici</t>
  </si>
  <si>
    <t>Emanuele</t>
  </si>
  <si>
    <t>Fazio</t>
  </si>
  <si>
    <t>Ciucchi</t>
  </si>
  <si>
    <t>Diomedi</t>
  </si>
  <si>
    <t>Mannaioli</t>
  </si>
  <si>
    <t>Tomei</t>
  </si>
  <si>
    <t>Lorenzo</t>
  </si>
  <si>
    <t>La Zambra Sesto F.no</t>
  </si>
  <si>
    <t>Manni</t>
  </si>
  <si>
    <t>Vescarelli</t>
  </si>
  <si>
    <t>Pod. Myricae Terni</t>
  </si>
  <si>
    <t>Santini</t>
  </si>
  <si>
    <t>Pieri</t>
  </si>
  <si>
    <t>Romiti</t>
  </si>
  <si>
    <t>Dolci</t>
  </si>
  <si>
    <t>Peducci</t>
  </si>
  <si>
    <t>Porfiri</t>
  </si>
  <si>
    <t>Pasquini</t>
  </si>
  <si>
    <t>Bruno</t>
  </si>
  <si>
    <t>Runners Rieti</t>
  </si>
  <si>
    <t>Santaga</t>
  </si>
  <si>
    <t>Antonio</t>
  </si>
  <si>
    <t>Atletica Capanne Pg</t>
  </si>
  <si>
    <t>Luzi</t>
  </si>
  <si>
    <t>Luigi</t>
  </si>
  <si>
    <t>Tribuzi</t>
  </si>
  <si>
    <t>Titta</t>
  </si>
  <si>
    <t>Atl. Out Door Rieti</t>
  </si>
  <si>
    <t>Noceta</t>
  </si>
  <si>
    <t>Vincenzo</t>
  </si>
  <si>
    <t>Astolfi</t>
  </si>
  <si>
    <t>Fedeli</t>
  </si>
  <si>
    <t>Paolo Antonio</t>
  </si>
  <si>
    <t>Giorgetti</t>
  </si>
  <si>
    <t>Piero</t>
  </si>
  <si>
    <t>Piorico</t>
  </si>
  <si>
    <t>Fusco</t>
  </si>
  <si>
    <t>Gianmario</t>
  </si>
  <si>
    <t>Salvucci</t>
  </si>
  <si>
    <t>Papa</t>
  </si>
  <si>
    <t>Cecera</t>
  </si>
  <si>
    <t>Grazietti</t>
  </si>
  <si>
    <t>Morelli</t>
  </si>
  <si>
    <t>Giacomo</t>
  </si>
  <si>
    <t>Monzi</t>
  </si>
  <si>
    <t>Negroni</t>
  </si>
  <si>
    <t>Cadilori</t>
  </si>
  <si>
    <t>Capezzali</t>
  </si>
  <si>
    <t>Adorno</t>
  </si>
  <si>
    <t>Casciotta</t>
  </si>
  <si>
    <t>Raul</t>
  </si>
  <si>
    <t>Pona</t>
  </si>
  <si>
    <t>Podistica Enea Roma</t>
  </si>
  <si>
    <t>Maesano</t>
  </si>
  <si>
    <t>Legittimo</t>
  </si>
  <si>
    <t>Lupi</t>
  </si>
  <si>
    <t>Menconi</t>
  </si>
  <si>
    <t>Boccacci</t>
  </si>
  <si>
    <t>Laoreti</t>
  </si>
  <si>
    <t>Spinelli</t>
  </si>
  <si>
    <t>Camaiani</t>
  </si>
  <si>
    <t>Orcidi</t>
  </si>
  <si>
    <t>Cesarini</t>
  </si>
  <si>
    <t>Mariani</t>
  </si>
  <si>
    <t>Tartaglini</t>
  </si>
  <si>
    <t>Gorelli</t>
  </si>
  <si>
    <t>Capannelli</t>
  </si>
  <si>
    <t>Paris</t>
  </si>
  <si>
    <t>Filiberto</t>
  </si>
  <si>
    <t>Boncio</t>
  </si>
  <si>
    <t>Errichiello</t>
  </si>
  <si>
    <t>Gennari</t>
  </si>
  <si>
    <t>Giuliano</t>
  </si>
  <si>
    <t>Demma</t>
  </si>
  <si>
    <t>Filippo</t>
  </si>
  <si>
    <t>Pera</t>
  </si>
  <si>
    <t>Genori</t>
  </si>
  <si>
    <t>Petroni</t>
  </si>
  <si>
    <t>Leonardi</t>
  </si>
  <si>
    <t>Maurice</t>
  </si>
  <si>
    <t>Biondi</t>
  </si>
  <si>
    <t>Massimo</t>
  </si>
  <si>
    <t>Pierelli</t>
  </si>
  <si>
    <t>Vinicio</t>
  </si>
  <si>
    <t>Atletica Taino G.Tadino</t>
  </si>
  <si>
    <t>Anullo</t>
  </si>
  <si>
    <t>Taddei</t>
  </si>
  <si>
    <t>Liberti</t>
  </si>
  <si>
    <t>Renzo</t>
  </si>
  <si>
    <t>Ottaviani</t>
  </si>
  <si>
    <t>Mocci</t>
  </si>
  <si>
    <t>Dino</t>
  </si>
  <si>
    <t>Matteucci</t>
  </si>
  <si>
    <t>Luca</t>
  </si>
  <si>
    <t>D'Agostino</t>
  </si>
  <si>
    <t>Enrico</t>
  </si>
  <si>
    <t>Scoppettuolo</t>
  </si>
  <si>
    <t>Mecarelli</t>
  </si>
  <si>
    <t>Tobia</t>
  </si>
  <si>
    <t>Bellucci</t>
  </si>
  <si>
    <t>Verdinelli</t>
  </si>
  <si>
    <t>Chiocci</t>
  </si>
  <si>
    <t>Fabiani</t>
  </si>
  <si>
    <t>Giampaolo</t>
  </si>
  <si>
    <t>De Luca</t>
  </si>
  <si>
    <t>Fidenzi</t>
  </si>
  <si>
    <t>Mozzetti</t>
  </si>
  <si>
    <t>Sm-65</t>
  </si>
  <si>
    <t>Moroni</t>
  </si>
  <si>
    <t>Conti</t>
  </si>
  <si>
    <t>Torelli</t>
  </si>
  <si>
    <t>Cari</t>
  </si>
  <si>
    <t>Bassetti</t>
  </si>
  <si>
    <t>Riccardo</t>
  </si>
  <si>
    <t>Nazzareno</t>
  </si>
  <si>
    <t>Piccini</t>
  </si>
  <si>
    <t>Gasparrini</t>
  </si>
  <si>
    <t>Ottorino</t>
  </si>
  <si>
    <t>Melis</t>
  </si>
  <si>
    <t>2S Uisp Spoleto</t>
  </si>
  <si>
    <t>Pierotti</t>
  </si>
  <si>
    <t>Orsingher</t>
  </si>
  <si>
    <t>Atletica Vita  Roma</t>
  </si>
  <si>
    <t>Cruciani</t>
  </si>
  <si>
    <t>Pellegrini</t>
  </si>
  <si>
    <t>Cardaioli</t>
  </si>
  <si>
    <t>Di Pastena</t>
  </si>
  <si>
    <t>Podistica Tiburtina Rm</t>
  </si>
  <si>
    <t>Sciamanna</t>
  </si>
  <si>
    <t>Fausto</t>
  </si>
  <si>
    <t>Falchi</t>
  </si>
  <si>
    <t>Silvio</t>
  </si>
  <si>
    <t>Manzetti</t>
  </si>
  <si>
    <t>Salerno</t>
  </si>
  <si>
    <t>Cuppoloni</t>
  </si>
  <si>
    <t>Straccini</t>
  </si>
  <si>
    <t>Calcerano</t>
  </si>
  <si>
    <t>Consamaro</t>
  </si>
  <si>
    <t>Michele</t>
  </si>
  <si>
    <t>Filesi</t>
  </si>
  <si>
    <t>Gs Cat Sport Roma</t>
  </si>
  <si>
    <t>Tracolli</t>
  </si>
  <si>
    <t>De Cicco</t>
  </si>
  <si>
    <t>Libero</t>
  </si>
  <si>
    <t>Mancini</t>
  </si>
  <si>
    <t>Piantoni</t>
  </si>
  <si>
    <t>Manrico</t>
  </si>
  <si>
    <t>Tetti</t>
  </si>
  <si>
    <t>Canali</t>
  </si>
  <si>
    <t>Lo Bianco</t>
  </si>
  <si>
    <t>Vincenzini</t>
  </si>
  <si>
    <t>Pecci</t>
  </si>
  <si>
    <t>Saveri</t>
  </si>
  <si>
    <t>Tito</t>
  </si>
  <si>
    <t>Cambria</t>
  </si>
  <si>
    <t>Testa</t>
  </si>
  <si>
    <t>Mistretta</t>
  </si>
  <si>
    <t>Fernando</t>
  </si>
  <si>
    <t>Dorelli</t>
  </si>
  <si>
    <t>Rodolfo</t>
  </si>
  <si>
    <t>A.p. Pontefelcino Pg</t>
  </si>
  <si>
    <t>Cantiani</t>
  </si>
  <si>
    <t>Sabatucci</t>
  </si>
  <si>
    <t>Scipioni</t>
  </si>
  <si>
    <t>Martiri</t>
  </si>
  <si>
    <t>Sdruscia</t>
  </si>
  <si>
    <t>Scanzani</t>
  </si>
  <si>
    <t>Pasqualino</t>
  </si>
  <si>
    <t>Atletica Monte Mario Rm</t>
  </si>
  <si>
    <t>Bussotti</t>
  </si>
  <si>
    <t>Alunno</t>
  </si>
  <si>
    <t>Agostinelli</t>
  </si>
  <si>
    <t>Agostino</t>
  </si>
  <si>
    <t>Isola</t>
  </si>
  <si>
    <t>Zafrani</t>
  </si>
  <si>
    <t>Pierpaolo</t>
  </si>
  <si>
    <t>Veroli</t>
  </si>
  <si>
    <t>Cervelli</t>
  </si>
  <si>
    <t>Cirimbilli</t>
  </si>
  <si>
    <t>Brogi</t>
  </si>
  <si>
    <t>Giancarlo</t>
  </si>
  <si>
    <t>Proietti</t>
  </si>
  <si>
    <t>Ivano</t>
  </si>
  <si>
    <t>Cesaroni</t>
  </si>
  <si>
    <t>Tonino</t>
  </si>
  <si>
    <t>Natali</t>
  </si>
  <si>
    <t>Novello</t>
  </si>
  <si>
    <t>Vettese</t>
  </si>
  <si>
    <t>Tugni</t>
  </si>
  <si>
    <t>Orioli</t>
  </si>
  <si>
    <t>Sergio</t>
  </si>
  <si>
    <t>Caprodossi</t>
  </si>
  <si>
    <t>Angelelli</t>
  </si>
  <si>
    <t>Osimani</t>
  </si>
  <si>
    <t>Ricci</t>
  </si>
  <si>
    <t>C.Alberto</t>
  </si>
  <si>
    <t>Antonini</t>
  </si>
  <si>
    <t>Gianluigi</t>
  </si>
  <si>
    <t>Carducci</t>
  </si>
  <si>
    <t>Guerrino</t>
  </si>
  <si>
    <t>Bianchini</t>
  </si>
  <si>
    <t>Cova</t>
  </si>
  <si>
    <t>Sandro</t>
  </si>
  <si>
    <t>Cochetta</t>
  </si>
  <si>
    <t>Giannini</t>
  </si>
  <si>
    <t>Maini</t>
  </si>
  <si>
    <t>D'Ascenzo</t>
  </si>
  <si>
    <t>Guerrieri</t>
  </si>
  <si>
    <t>Dalmazi</t>
  </si>
  <si>
    <t>Podistica Ostia</t>
  </si>
  <si>
    <t>Andricciola</t>
  </si>
  <si>
    <t>Sconocchia</t>
  </si>
  <si>
    <t>Longo</t>
  </si>
  <si>
    <t>Pannacci</t>
  </si>
  <si>
    <t>Michela</t>
  </si>
  <si>
    <t>Di Dionisio</t>
  </si>
  <si>
    <t>Rossella</t>
  </si>
  <si>
    <t>Running Club Futura Rm</t>
  </si>
  <si>
    <t>Dottori</t>
  </si>
  <si>
    <t>Francesca</t>
  </si>
  <si>
    <t>Ostili</t>
  </si>
  <si>
    <t>Paola</t>
  </si>
  <si>
    <t>Greta</t>
  </si>
  <si>
    <t>Scarsella</t>
  </si>
  <si>
    <t>Piera</t>
  </si>
  <si>
    <t>Rulli</t>
  </si>
  <si>
    <t>Stefania</t>
  </si>
  <si>
    <t>Migliorini</t>
  </si>
  <si>
    <t>Wilma</t>
  </si>
  <si>
    <t>Neri</t>
  </si>
  <si>
    <t>Carla</t>
  </si>
  <si>
    <t>Zandrini</t>
  </si>
  <si>
    <t>Rodica</t>
  </si>
  <si>
    <t>Rossetti</t>
  </si>
  <si>
    <t>Lanari</t>
  </si>
  <si>
    <t>Silvia</t>
  </si>
  <si>
    <t>Vieira</t>
  </si>
  <si>
    <t>Ruth</t>
  </si>
  <si>
    <t>Diamanti</t>
  </si>
  <si>
    <t>Daniela</t>
  </si>
  <si>
    <t>Battelli</t>
  </si>
  <si>
    <t>Riommi</t>
  </si>
  <si>
    <t>Alessandra</t>
  </si>
  <si>
    <t>Sabrina</t>
  </si>
  <si>
    <t>Sergola</t>
  </si>
  <si>
    <t>Maria Teresa</t>
  </si>
  <si>
    <t>Franceschini</t>
  </si>
  <si>
    <t>Pappadà</t>
  </si>
  <si>
    <t>Roberta</t>
  </si>
  <si>
    <t>Zervos</t>
  </si>
  <si>
    <t>Taikimtau</t>
  </si>
  <si>
    <t>Di Felice</t>
  </si>
  <si>
    <t>Annamaria</t>
  </si>
  <si>
    <t>Guarnello</t>
  </si>
  <si>
    <t>Serenella</t>
  </si>
  <si>
    <t>Solomon</t>
  </si>
  <si>
    <t>Florentina</t>
  </si>
  <si>
    <t>Montanini</t>
  </si>
  <si>
    <t>Marianna</t>
  </si>
  <si>
    <t>Murasecco</t>
  </si>
  <si>
    <t>Pierpaola</t>
  </si>
  <si>
    <t>Biscarini</t>
  </si>
  <si>
    <t>Sensi</t>
  </si>
  <si>
    <t>Fossatelli</t>
  </si>
  <si>
    <t>Elisabetta</t>
  </si>
  <si>
    <t>Agabiti</t>
  </si>
  <si>
    <t>Carolina</t>
  </si>
  <si>
    <t>Bianconi</t>
  </si>
  <si>
    <t>Rosa</t>
  </si>
  <si>
    <t>Cerquiglini</t>
  </si>
  <si>
    <t>Rita</t>
  </si>
  <si>
    <t>Mammoli</t>
  </si>
  <si>
    <t>Serafino</t>
  </si>
  <si>
    <t>Teresa</t>
  </si>
  <si>
    <t>Anastasi</t>
  </si>
  <si>
    <t>Ljdie</t>
  </si>
  <si>
    <t>Agerato</t>
  </si>
  <si>
    <t>Chiara</t>
  </si>
  <si>
    <t>Paterni</t>
  </si>
  <si>
    <t>Priori</t>
  </si>
  <si>
    <t>Catia</t>
  </si>
  <si>
    <t>Lorella</t>
  </si>
  <si>
    <t>Falchetti</t>
  </si>
  <si>
    <t>Fongoli</t>
  </si>
  <si>
    <t>Simona</t>
  </si>
  <si>
    <t>Vecchi</t>
  </si>
  <si>
    <t>Grazia</t>
  </si>
  <si>
    <t>Cammarata</t>
  </si>
  <si>
    <t>Laura</t>
  </si>
  <si>
    <t>Ottobretti</t>
  </si>
  <si>
    <t>Elisa</t>
  </si>
  <si>
    <t>Tartamelli</t>
  </si>
  <si>
    <t>Lina</t>
  </si>
  <si>
    <t>Bisegna</t>
  </si>
  <si>
    <t>Anna</t>
  </si>
  <si>
    <t>Dillon</t>
  </si>
  <si>
    <t>Simone Caitlin</t>
  </si>
  <si>
    <t>Emanuela</t>
  </si>
  <si>
    <t>Rifatti</t>
  </si>
  <si>
    <t>Loredana</t>
  </si>
  <si>
    <t>Di Antonio</t>
  </si>
  <si>
    <t>Atleta Libera</t>
  </si>
  <si>
    <t>Sangemini - Carsulae - Sangemini 18ª edizione</t>
  </si>
  <si>
    <t>Sangemini (RT) Italia - Domenica 26/10/2008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</si>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</sst>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21" fontId="0" fillId="0" borderId="15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21" fontId="14" fillId="0" borderId="14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0" t="s">
        <v>558</v>
      </c>
      <c r="B1" s="20"/>
      <c r="C1" s="20"/>
      <c r="D1" s="20"/>
      <c r="E1" s="20"/>
      <c r="F1" s="20"/>
      <c r="G1" s="21"/>
      <c r="H1" s="21"/>
      <c r="I1" s="21"/>
    </row>
    <row r="2" spans="1:9" ht="24.75" customHeight="1" thickBot="1">
      <c r="A2" s="22" t="s">
        <v>559</v>
      </c>
      <c r="B2" s="23"/>
      <c r="C2" s="23"/>
      <c r="D2" s="23"/>
      <c r="E2" s="23"/>
      <c r="F2" s="23"/>
      <c r="G2" s="24"/>
      <c r="H2" s="6" t="s">
        <v>0</v>
      </c>
      <c r="I2" s="7">
        <v>10.75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31">
        <v>1</v>
      </c>
      <c r="B4" s="34" t="s">
        <v>11</v>
      </c>
      <c r="C4" s="34" t="s">
        <v>12</v>
      </c>
      <c r="D4" s="31" t="s">
        <v>13</v>
      </c>
      <c r="E4" s="34" t="s">
        <v>14</v>
      </c>
      <c r="F4" s="42">
        <v>0.025729166666666664</v>
      </c>
      <c r="G4" s="31" t="str">
        <f>TEXT(INT((HOUR(F4)*3600+MINUTE(F4)*60+SECOND(F4))/$I$2/60),"0")&amp;"."&amp;TEXT(MOD((HOUR(F4)*3600+MINUTE(F4)*60+SECOND(F4))/$I$2,60),"00")&amp;"/km"</f>
        <v>3.27/km</v>
      </c>
      <c r="H4" s="35">
        <f>F4-$F$4</f>
        <v>0</v>
      </c>
      <c r="I4" s="35">
        <f>F4-INDEX($F$4:$F$500,MATCH(D4,$D$4:$D$500,0))</f>
        <v>0</v>
      </c>
    </row>
    <row r="5" spans="1:9" s="1" customFormat="1" ht="15" customHeight="1">
      <c r="A5" s="32">
        <v>2</v>
      </c>
      <c r="B5" s="36" t="s">
        <v>11</v>
      </c>
      <c r="C5" s="36" t="s">
        <v>15</v>
      </c>
      <c r="D5" s="32" t="s">
        <v>13</v>
      </c>
      <c r="E5" s="36" t="s">
        <v>16</v>
      </c>
      <c r="F5" s="43">
        <v>0.025729166666666664</v>
      </c>
      <c r="G5" s="32" t="str">
        <f>TEXT(INT((HOUR(F5)*3600+MINUTE(F5)*60+SECOND(F5))/$I$2/60),"0")&amp;"."&amp;TEXT(MOD((HOUR(F5)*3600+MINUTE(F5)*60+SECOND(F5))/$I$2,60),"00")&amp;"/km"</f>
        <v>3.27/km</v>
      </c>
      <c r="H5" s="37">
        <f>F5-$F$4</f>
        <v>0</v>
      </c>
      <c r="I5" s="37">
        <f aca="true" t="shared" si="0" ref="I5:I68">F5-INDEX($F$4:$F$500,MATCH(D5,$D$4:$D$500,0))</f>
        <v>0</v>
      </c>
    </row>
    <row r="6" spans="1:9" s="1" customFormat="1" ht="15" customHeight="1">
      <c r="A6" s="32">
        <v>3</v>
      </c>
      <c r="B6" s="36" t="s">
        <v>17</v>
      </c>
      <c r="C6" s="36" t="s">
        <v>18</v>
      </c>
      <c r="D6" s="32" t="s">
        <v>19</v>
      </c>
      <c r="E6" s="36" t="s">
        <v>20</v>
      </c>
      <c r="F6" s="43">
        <v>0.026412037037037036</v>
      </c>
      <c r="G6" s="32" t="str">
        <f>TEXT(INT((HOUR(F6)*3600+MINUTE(F6)*60+SECOND(F6))/$I$2/60),"0")&amp;"."&amp;TEXT(MOD((HOUR(F6)*3600+MINUTE(F6)*60+SECOND(F6))/$I$2,60),"00")&amp;"/km"</f>
        <v>3.32/km</v>
      </c>
      <c r="H6" s="37">
        <f>F6-$F$4</f>
        <v>0.0006828703703703719</v>
      </c>
      <c r="I6" s="37">
        <f t="shared" si="0"/>
        <v>0</v>
      </c>
    </row>
    <row r="7" spans="1:9" s="1" customFormat="1" ht="15" customHeight="1">
      <c r="A7" s="32">
        <v>4</v>
      </c>
      <c r="B7" s="36" t="s">
        <v>21</v>
      </c>
      <c r="C7" s="36" t="s">
        <v>22</v>
      </c>
      <c r="D7" s="32" t="s">
        <v>23</v>
      </c>
      <c r="E7" s="36" t="s">
        <v>24</v>
      </c>
      <c r="F7" s="43">
        <v>0.027094907407407404</v>
      </c>
      <c r="G7" s="32" t="str">
        <f>TEXT(INT((HOUR(F7)*3600+MINUTE(F7)*60+SECOND(F7))/$I$2/60),"0")&amp;"."&amp;TEXT(MOD((HOUR(F7)*3600+MINUTE(F7)*60+SECOND(F7))/$I$2,60),"00")&amp;"/km"</f>
        <v>3.38/km</v>
      </c>
      <c r="H7" s="37">
        <f>F7-$F$4</f>
        <v>0.0013657407407407403</v>
      </c>
      <c r="I7" s="37">
        <f t="shared" si="0"/>
        <v>0</v>
      </c>
    </row>
    <row r="8" spans="1:9" s="1" customFormat="1" ht="15" customHeight="1">
      <c r="A8" s="32">
        <v>5</v>
      </c>
      <c r="B8" s="36" t="s">
        <v>25</v>
      </c>
      <c r="C8" s="36" t="s">
        <v>26</v>
      </c>
      <c r="D8" s="32" t="s">
        <v>13</v>
      </c>
      <c r="E8" s="36" t="s">
        <v>27</v>
      </c>
      <c r="F8" s="43">
        <v>0.027430555555555555</v>
      </c>
      <c r="G8" s="32" t="str">
        <f>TEXT(INT((HOUR(F8)*3600+MINUTE(F8)*60+SECOND(F8))/$I$2/60),"0")&amp;"."&amp;TEXT(MOD((HOUR(F8)*3600+MINUTE(F8)*60+SECOND(F8))/$I$2,60),"00")&amp;"/km"</f>
        <v>3.40/km</v>
      </c>
      <c r="H8" s="37">
        <f>F8-$F$4</f>
        <v>0.0017013888888888912</v>
      </c>
      <c r="I8" s="37">
        <f t="shared" si="0"/>
        <v>0.0017013888888888912</v>
      </c>
    </row>
    <row r="9" spans="1:9" s="1" customFormat="1" ht="15" customHeight="1">
      <c r="A9" s="32">
        <v>6</v>
      </c>
      <c r="B9" s="36" t="s">
        <v>28</v>
      </c>
      <c r="C9" s="36" t="s">
        <v>29</v>
      </c>
      <c r="D9" s="32" t="s">
        <v>23</v>
      </c>
      <c r="E9" s="36" t="s">
        <v>30</v>
      </c>
      <c r="F9" s="43">
        <v>0.02763888888888889</v>
      </c>
      <c r="G9" s="32" t="str">
        <f>TEXT(INT((HOUR(F9)*3600+MINUTE(F9)*60+SECOND(F9))/$I$2/60),"0")&amp;"."&amp;TEXT(MOD((HOUR(F9)*3600+MINUTE(F9)*60+SECOND(F9))/$I$2,60),"00")&amp;"/km"</f>
        <v>3.42/km</v>
      </c>
      <c r="H9" s="37">
        <f>F9-$F$4</f>
        <v>0.0019097222222222258</v>
      </c>
      <c r="I9" s="37">
        <f t="shared" si="0"/>
        <v>0.0005439814814814856</v>
      </c>
    </row>
    <row r="10" spans="1:9" s="1" customFormat="1" ht="15" customHeight="1">
      <c r="A10" s="32">
        <v>7</v>
      </c>
      <c r="B10" s="36" t="s">
        <v>31</v>
      </c>
      <c r="C10" s="36" t="s">
        <v>32</v>
      </c>
      <c r="D10" s="32" t="s">
        <v>23</v>
      </c>
      <c r="E10" s="36" t="s">
        <v>33</v>
      </c>
      <c r="F10" s="43">
        <v>0.0278125</v>
      </c>
      <c r="G10" s="32" t="str">
        <f>TEXT(INT((HOUR(F10)*3600+MINUTE(F10)*60+SECOND(F10))/$I$2/60),"0")&amp;"."&amp;TEXT(MOD((HOUR(F10)*3600+MINUTE(F10)*60+SECOND(F10))/$I$2,60),"00")&amp;"/km"</f>
        <v>3.44/km</v>
      </c>
      <c r="H10" s="37">
        <f>F10-$F$4</f>
        <v>0.0020833333333333363</v>
      </c>
      <c r="I10" s="37">
        <f t="shared" si="0"/>
        <v>0.0007175925925925961</v>
      </c>
    </row>
    <row r="11" spans="1:9" s="1" customFormat="1" ht="15" customHeight="1">
      <c r="A11" s="32">
        <v>8</v>
      </c>
      <c r="B11" s="36" t="s">
        <v>34</v>
      </c>
      <c r="C11" s="36" t="s">
        <v>35</v>
      </c>
      <c r="D11" s="32" t="s">
        <v>13</v>
      </c>
      <c r="E11" s="36" t="s">
        <v>36</v>
      </c>
      <c r="F11" s="43">
        <v>0.02802083333333333</v>
      </c>
      <c r="G11" s="32" t="str">
        <f>TEXT(INT((HOUR(F11)*3600+MINUTE(F11)*60+SECOND(F11))/$I$2/60),"0")&amp;"."&amp;TEXT(MOD((HOUR(F11)*3600+MINUTE(F11)*60+SECOND(F11))/$I$2,60),"00")&amp;"/km"</f>
        <v>3.45/km</v>
      </c>
      <c r="H11" s="37">
        <f>F11-$F$4</f>
        <v>0.0022916666666666675</v>
      </c>
      <c r="I11" s="37">
        <f t="shared" si="0"/>
        <v>0.0022916666666666675</v>
      </c>
    </row>
    <row r="12" spans="1:9" s="1" customFormat="1" ht="15" customHeight="1">
      <c r="A12" s="32">
        <v>9</v>
      </c>
      <c r="B12" s="36" t="s">
        <v>37</v>
      </c>
      <c r="C12" s="36" t="s">
        <v>29</v>
      </c>
      <c r="D12" s="32" t="s">
        <v>23</v>
      </c>
      <c r="E12" s="36" t="s">
        <v>38</v>
      </c>
      <c r="F12" s="43">
        <v>0.02809027777777778</v>
      </c>
      <c r="G12" s="32" t="str">
        <f>TEXT(INT((HOUR(F12)*3600+MINUTE(F12)*60+SECOND(F12))/$I$2/60),"0")&amp;"."&amp;TEXT(MOD((HOUR(F12)*3600+MINUTE(F12)*60+SECOND(F12))/$I$2,60),"00")&amp;"/km"</f>
        <v>3.46/km</v>
      </c>
      <c r="H12" s="37">
        <f>F12-$F$4</f>
        <v>0.002361111111111116</v>
      </c>
      <c r="I12" s="37">
        <f t="shared" si="0"/>
        <v>0.0009953703703703756</v>
      </c>
    </row>
    <row r="13" spans="1:9" s="1" customFormat="1" ht="15" customHeight="1">
      <c r="A13" s="32">
        <v>10</v>
      </c>
      <c r="B13" s="36" t="s">
        <v>39</v>
      </c>
      <c r="C13" s="36" t="s">
        <v>40</v>
      </c>
      <c r="D13" s="32" t="s">
        <v>41</v>
      </c>
      <c r="E13" s="36" t="s">
        <v>42</v>
      </c>
      <c r="F13" s="43">
        <v>0.028101851851851854</v>
      </c>
      <c r="G13" s="32" t="str">
        <f>TEXT(INT((HOUR(F13)*3600+MINUTE(F13)*60+SECOND(F13))/$I$2/60),"0")&amp;"."&amp;TEXT(MOD((HOUR(F13)*3600+MINUTE(F13)*60+SECOND(F13))/$I$2,60),"00")&amp;"/km"</f>
        <v>3.46/km</v>
      </c>
      <c r="H13" s="37">
        <f>F13-$F$4</f>
        <v>0.0023726851851851895</v>
      </c>
      <c r="I13" s="37">
        <f t="shared" si="0"/>
        <v>0</v>
      </c>
    </row>
    <row r="14" spans="1:9" s="1" customFormat="1" ht="15" customHeight="1">
      <c r="A14" s="32">
        <v>11</v>
      </c>
      <c r="B14" s="36" t="s">
        <v>43</v>
      </c>
      <c r="C14" s="36" t="s">
        <v>44</v>
      </c>
      <c r="D14" s="32" t="s">
        <v>19</v>
      </c>
      <c r="E14" s="36" t="s">
        <v>38</v>
      </c>
      <c r="F14" s="43">
        <v>0.028113425925925927</v>
      </c>
      <c r="G14" s="32" t="str">
        <f>TEXT(INT((HOUR(F14)*3600+MINUTE(F14)*60+SECOND(F14))/$I$2/60),"0")&amp;"."&amp;TEXT(MOD((HOUR(F14)*3600+MINUTE(F14)*60+SECOND(F14))/$I$2,60),"00")&amp;"/km"</f>
        <v>3.46/km</v>
      </c>
      <c r="H14" s="37">
        <f>F14-$F$4</f>
        <v>0.002384259259259263</v>
      </c>
      <c r="I14" s="37">
        <f t="shared" si="0"/>
        <v>0.0017013888888888912</v>
      </c>
    </row>
    <row r="15" spans="1:9" s="1" customFormat="1" ht="15" customHeight="1">
      <c r="A15" s="32">
        <v>12</v>
      </c>
      <c r="B15" s="36" t="s">
        <v>45</v>
      </c>
      <c r="C15" s="36" t="s">
        <v>46</v>
      </c>
      <c r="D15" s="32" t="s">
        <v>19</v>
      </c>
      <c r="E15" s="36" t="s">
        <v>27</v>
      </c>
      <c r="F15" s="43">
        <v>0.028125</v>
      </c>
      <c r="G15" s="32" t="str">
        <f>TEXT(INT((HOUR(F15)*3600+MINUTE(F15)*60+SECOND(F15))/$I$2/60),"0")&amp;"."&amp;TEXT(MOD((HOUR(F15)*3600+MINUTE(F15)*60+SECOND(F15))/$I$2,60),"00")&amp;"/km"</f>
        <v>3.46/km</v>
      </c>
      <c r="H15" s="37">
        <f>F15-$F$4</f>
        <v>0.0023958333333333366</v>
      </c>
      <c r="I15" s="37">
        <f t="shared" si="0"/>
        <v>0.0017129629629629647</v>
      </c>
    </row>
    <row r="16" spans="1:9" s="1" customFormat="1" ht="15" customHeight="1">
      <c r="A16" s="32">
        <v>13</v>
      </c>
      <c r="B16" s="36" t="s">
        <v>47</v>
      </c>
      <c r="C16" s="36" t="s">
        <v>48</v>
      </c>
      <c r="D16" s="32" t="s">
        <v>23</v>
      </c>
      <c r="E16" s="36" t="s">
        <v>49</v>
      </c>
      <c r="F16" s="43">
        <v>0.028136574074074074</v>
      </c>
      <c r="G16" s="32" t="str">
        <f>TEXT(INT((HOUR(F16)*3600+MINUTE(F16)*60+SECOND(F16))/$I$2/60),"0")&amp;"."&amp;TEXT(MOD((HOUR(F16)*3600+MINUTE(F16)*60+SECOND(F16))/$I$2,60),"00")&amp;"/km"</f>
        <v>3.46/km</v>
      </c>
      <c r="H16" s="37">
        <f>F16-$F$4</f>
        <v>0.00240740740740741</v>
      </c>
      <c r="I16" s="37">
        <f t="shared" si="0"/>
        <v>0.00104166666666667</v>
      </c>
    </row>
    <row r="17" spans="1:9" s="1" customFormat="1" ht="15" customHeight="1">
      <c r="A17" s="32">
        <v>14</v>
      </c>
      <c r="B17" s="36" t="s">
        <v>50</v>
      </c>
      <c r="C17" s="36" t="s">
        <v>51</v>
      </c>
      <c r="D17" s="32" t="s">
        <v>19</v>
      </c>
      <c r="E17" s="36" t="s">
        <v>24</v>
      </c>
      <c r="F17" s="43">
        <v>0.02815972222222222</v>
      </c>
      <c r="G17" s="32" t="str">
        <f>TEXT(INT((HOUR(F17)*3600+MINUTE(F17)*60+SECOND(F17))/$I$2/60),"0")&amp;"."&amp;TEXT(MOD((HOUR(F17)*3600+MINUTE(F17)*60+SECOND(F17))/$I$2,60),"00")&amp;"/km"</f>
        <v>3.46/km</v>
      </c>
      <c r="H17" s="37">
        <f>F17-$F$4</f>
        <v>0.0024305555555555573</v>
      </c>
      <c r="I17" s="37">
        <f t="shared" si="0"/>
        <v>0.0017476851851851855</v>
      </c>
    </row>
    <row r="18" spans="1:9" s="1" customFormat="1" ht="15" customHeight="1">
      <c r="A18" s="32">
        <v>15</v>
      </c>
      <c r="B18" s="36" t="s">
        <v>52</v>
      </c>
      <c r="C18" s="36" t="s">
        <v>44</v>
      </c>
      <c r="D18" s="32" t="s">
        <v>13</v>
      </c>
      <c r="E18" s="36" t="s">
        <v>53</v>
      </c>
      <c r="F18" s="43">
        <v>0.028182870370370372</v>
      </c>
      <c r="G18" s="32" t="str">
        <f>TEXT(INT((HOUR(F18)*3600+MINUTE(F18)*60+SECOND(F18))/$I$2/60),"0")&amp;"."&amp;TEXT(MOD((HOUR(F18)*3600+MINUTE(F18)*60+SECOND(F18))/$I$2,60),"00")&amp;"/km"</f>
        <v>3.47/km</v>
      </c>
      <c r="H18" s="37">
        <f>F18-$F$4</f>
        <v>0.002453703703703708</v>
      </c>
      <c r="I18" s="37">
        <f t="shared" si="0"/>
        <v>0.002453703703703708</v>
      </c>
    </row>
    <row r="19" spans="1:9" s="1" customFormat="1" ht="15" customHeight="1">
      <c r="A19" s="32">
        <v>16</v>
      </c>
      <c r="B19" s="36" t="s">
        <v>54</v>
      </c>
      <c r="C19" s="36" t="s">
        <v>55</v>
      </c>
      <c r="D19" s="32" t="s">
        <v>23</v>
      </c>
      <c r="E19" s="36" t="s">
        <v>33</v>
      </c>
      <c r="F19" s="43">
        <v>0.028564814814814817</v>
      </c>
      <c r="G19" s="32" t="str">
        <f>TEXT(INT((HOUR(F19)*3600+MINUTE(F19)*60+SECOND(F19))/$I$2/60),"0")&amp;"."&amp;TEXT(MOD((HOUR(F19)*3600+MINUTE(F19)*60+SECOND(F19))/$I$2,60),"00")&amp;"/km"</f>
        <v>3.50/km</v>
      </c>
      <c r="H19" s="37">
        <f>F19-$F$4</f>
        <v>0.002835648148148153</v>
      </c>
      <c r="I19" s="37">
        <f t="shared" si="0"/>
        <v>0.0014699074074074128</v>
      </c>
    </row>
    <row r="20" spans="1:9" s="1" customFormat="1" ht="15" customHeight="1">
      <c r="A20" s="32">
        <v>17</v>
      </c>
      <c r="B20" s="36" t="s">
        <v>56</v>
      </c>
      <c r="C20" s="36" t="s">
        <v>57</v>
      </c>
      <c r="D20" s="32" t="s">
        <v>58</v>
      </c>
      <c r="E20" s="36" t="s">
        <v>27</v>
      </c>
      <c r="F20" s="43">
        <v>0.028692129629629633</v>
      </c>
      <c r="G20" s="32" t="str">
        <f>TEXT(INT((HOUR(F20)*3600+MINUTE(F20)*60+SECOND(F20))/$I$2/60),"0")&amp;"."&amp;TEXT(MOD((HOUR(F20)*3600+MINUTE(F20)*60+SECOND(F20))/$I$2,60),"00")&amp;"/km"</f>
        <v>3.51/km</v>
      </c>
      <c r="H20" s="37">
        <f>F20-$F$4</f>
        <v>0.0029629629629629693</v>
      </c>
      <c r="I20" s="37">
        <f t="shared" si="0"/>
        <v>0</v>
      </c>
    </row>
    <row r="21" spans="1:9" s="1" customFormat="1" ht="15" customHeight="1">
      <c r="A21" s="32">
        <v>18</v>
      </c>
      <c r="B21" s="36" t="s">
        <v>59</v>
      </c>
      <c r="C21" s="36" t="s">
        <v>60</v>
      </c>
      <c r="D21" s="32" t="s">
        <v>41</v>
      </c>
      <c r="E21" s="36" t="s">
        <v>61</v>
      </c>
      <c r="F21" s="43">
        <v>0.028761574074074075</v>
      </c>
      <c r="G21" s="32" t="str">
        <f>TEXT(INT((HOUR(F21)*3600+MINUTE(F21)*60+SECOND(F21))/$I$2/60),"0")&amp;"."&amp;TEXT(MOD((HOUR(F21)*3600+MINUTE(F21)*60+SECOND(F21))/$I$2,60),"00")&amp;"/km"</f>
        <v>3.51/km</v>
      </c>
      <c r="H21" s="37">
        <f>F21-$F$4</f>
        <v>0.0030324074074074107</v>
      </c>
      <c r="I21" s="37">
        <f t="shared" si="0"/>
        <v>0.0006597222222222213</v>
      </c>
    </row>
    <row r="22" spans="1:9" s="1" customFormat="1" ht="15" customHeight="1">
      <c r="A22" s="32">
        <v>19</v>
      </c>
      <c r="B22" s="36" t="s">
        <v>62</v>
      </c>
      <c r="C22" s="36" t="s">
        <v>63</v>
      </c>
      <c r="D22" s="32" t="s">
        <v>13</v>
      </c>
      <c r="E22" s="36" t="s">
        <v>27</v>
      </c>
      <c r="F22" s="43">
        <v>0.029050925925925928</v>
      </c>
      <c r="G22" s="32" t="str">
        <f>TEXT(INT((HOUR(F22)*3600+MINUTE(F22)*60+SECOND(F22))/$I$2/60),"0")&amp;"."&amp;TEXT(MOD((HOUR(F22)*3600+MINUTE(F22)*60+SECOND(F22))/$I$2,60),"00")&amp;"/km"</f>
        <v>3.53/km</v>
      </c>
      <c r="H22" s="37">
        <f>F22-$F$4</f>
        <v>0.003321759259259264</v>
      </c>
      <c r="I22" s="37">
        <f t="shared" si="0"/>
        <v>0.003321759259259264</v>
      </c>
    </row>
    <row r="23" spans="1:9" s="1" customFormat="1" ht="15" customHeight="1">
      <c r="A23" s="32">
        <v>20</v>
      </c>
      <c r="B23" s="36" t="s">
        <v>64</v>
      </c>
      <c r="C23" s="36" t="s">
        <v>65</v>
      </c>
      <c r="D23" s="32" t="s">
        <v>23</v>
      </c>
      <c r="E23" s="36" t="s">
        <v>30</v>
      </c>
      <c r="F23" s="43">
        <v>0.02918981481481481</v>
      </c>
      <c r="G23" s="32" t="str">
        <f>TEXT(INT((HOUR(F23)*3600+MINUTE(F23)*60+SECOND(F23))/$I$2/60),"0")&amp;"."&amp;TEXT(MOD((HOUR(F23)*3600+MINUTE(F23)*60+SECOND(F23))/$I$2,60),"00")&amp;"/km"</f>
        <v>3.55/km</v>
      </c>
      <c r="H23" s="37">
        <f>F23-$F$4</f>
        <v>0.0034606481481481467</v>
      </c>
      <c r="I23" s="37">
        <f t="shared" si="0"/>
        <v>0.0020949074074074064</v>
      </c>
    </row>
    <row r="24" spans="1:9" s="1" customFormat="1" ht="15" customHeight="1">
      <c r="A24" s="32">
        <v>21</v>
      </c>
      <c r="B24" s="36" t="s">
        <v>66</v>
      </c>
      <c r="C24" s="36" t="s">
        <v>67</v>
      </c>
      <c r="D24" s="32" t="s">
        <v>41</v>
      </c>
      <c r="E24" s="36" t="s">
        <v>27</v>
      </c>
      <c r="F24" s="43">
        <v>0.02934027777777778</v>
      </c>
      <c r="G24" s="32" t="str">
        <f>TEXT(INT((HOUR(F24)*3600+MINUTE(F24)*60+SECOND(F24))/$I$2/60),"0")&amp;"."&amp;TEXT(MOD((HOUR(F24)*3600+MINUTE(F24)*60+SECOND(F24))/$I$2,60),"00")&amp;"/km"</f>
        <v>3.56/km</v>
      </c>
      <c r="H24" s="37">
        <f>F24-$F$4</f>
        <v>0.003611111111111117</v>
      </c>
      <c r="I24" s="37">
        <f t="shared" si="0"/>
        <v>0.0012384259259259275</v>
      </c>
    </row>
    <row r="25" spans="1:9" s="1" customFormat="1" ht="15" customHeight="1">
      <c r="A25" s="32">
        <v>22</v>
      </c>
      <c r="B25" s="36" t="s">
        <v>68</v>
      </c>
      <c r="C25" s="36" t="s">
        <v>69</v>
      </c>
      <c r="D25" s="32" t="s">
        <v>13</v>
      </c>
      <c r="E25" s="36" t="s">
        <v>70</v>
      </c>
      <c r="F25" s="43">
        <v>0.029421296296296296</v>
      </c>
      <c r="G25" s="32" t="str">
        <f>TEXT(INT((HOUR(F25)*3600+MINUTE(F25)*60+SECOND(F25))/$I$2/60),"0")&amp;"."&amp;TEXT(MOD((HOUR(F25)*3600+MINUTE(F25)*60+SECOND(F25))/$I$2,60),"00")&amp;"/km"</f>
        <v>3.56/km</v>
      </c>
      <c r="H25" s="37">
        <f>F25-$F$4</f>
        <v>0.003692129629629632</v>
      </c>
      <c r="I25" s="37">
        <f t="shared" si="0"/>
        <v>0.003692129629629632</v>
      </c>
    </row>
    <row r="26" spans="1:9" s="1" customFormat="1" ht="15" customHeight="1">
      <c r="A26" s="32">
        <v>23</v>
      </c>
      <c r="B26" s="36" t="s">
        <v>71</v>
      </c>
      <c r="C26" s="36" t="s">
        <v>29</v>
      </c>
      <c r="D26" s="32" t="s">
        <v>19</v>
      </c>
      <c r="E26" s="36" t="s">
        <v>38</v>
      </c>
      <c r="F26" s="43">
        <v>0.02957175925925926</v>
      </c>
      <c r="G26" s="32" t="str">
        <f>TEXT(INT((HOUR(F26)*3600+MINUTE(F26)*60+SECOND(F26))/$I$2/60),"0")&amp;"."&amp;TEXT(MOD((HOUR(F26)*3600+MINUTE(F26)*60+SECOND(F26))/$I$2,60),"00")&amp;"/km"</f>
        <v>3.58/km</v>
      </c>
      <c r="H26" s="37">
        <f>F26-$F$4</f>
        <v>0.0038425925925925954</v>
      </c>
      <c r="I26" s="37">
        <f t="shared" si="0"/>
        <v>0.0031597222222222235</v>
      </c>
    </row>
    <row r="27" spans="1:9" s="2" customFormat="1" ht="15" customHeight="1">
      <c r="A27" s="32">
        <v>24</v>
      </c>
      <c r="B27" s="36" t="s">
        <v>72</v>
      </c>
      <c r="C27" s="36" t="s">
        <v>73</v>
      </c>
      <c r="D27" s="32" t="s">
        <v>23</v>
      </c>
      <c r="E27" s="36" t="s">
        <v>38</v>
      </c>
      <c r="F27" s="43">
        <v>0.029583333333333336</v>
      </c>
      <c r="G27" s="32" t="str">
        <f>TEXT(INT((HOUR(F27)*3600+MINUTE(F27)*60+SECOND(F27))/$I$2/60),"0")&amp;"."&amp;TEXT(MOD((HOUR(F27)*3600+MINUTE(F27)*60+SECOND(F27))/$I$2,60),"00")&amp;"/km"</f>
        <v>3.58/km</v>
      </c>
      <c r="H27" s="37">
        <f>F27-$F$4</f>
        <v>0.0038541666666666724</v>
      </c>
      <c r="I27" s="37">
        <f t="shared" si="0"/>
        <v>0.002488425925925932</v>
      </c>
    </row>
    <row r="28" spans="1:9" s="1" customFormat="1" ht="15" customHeight="1">
      <c r="A28" s="32">
        <v>25</v>
      </c>
      <c r="B28" s="36" t="s">
        <v>74</v>
      </c>
      <c r="C28" s="36" t="s">
        <v>75</v>
      </c>
      <c r="D28" s="32" t="s">
        <v>41</v>
      </c>
      <c r="E28" s="36" t="s">
        <v>76</v>
      </c>
      <c r="F28" s="43">
        <v>0.029664351851851855</v>
      </c>
      <c r="G28" s="32" t="str">
        <f>TEXT(INT((HOUR(F28)*3600+MINUTE(F28)*60+SECOND(F28))/$I$2/60),"0")&amp;"."&amp;TEXT(MOD((HOUR(F28)*3600+MINUTE(F28)*60+SECOND(F28))/$I$2,60),"00")&amp;"/km"</f>
        <v>3.58/km</v>
      </c>
      <c r="H28" s="37">
        <f>F28-$F$4</f>
        <v>0.003935185185185191</v>
      </c>
      <c r="I28" s="37">
        <f t="shared" si="0"/>
        <v>0.0015625000000000014</v>
      </c>
    </row>
    <row r="29" spans="1:9" s="1" customFormat="1" ht="15" customHeight="1">
      <c r="A29" s="32">
        <v>26</v>
      </c>
      <c r="B29" s="36" t="s">
        <v>77</v>
      </c>
      <c r="C29" s="36" t="s">
        <v>78</v>
      </c>
      <c r="D29" s="32" t="s">
        <v>23</v>
      </c>
      <c r="E29" s="36" t="s">
        <v>79</v>
      </c>
      <c r="F29" s="43">
        <v>0.0297337962962963</v>
      </c>
      <c r="G29" s="32" t="str">
        <f>TEXT(INT((HOUR(F29)*3600+MINUTE(F29)*60+SECOND(F29))/$I$2/60),"0")&amp;"."&amp;TEXT(MOD((HOUR(F29)*3600+MINUTE(F29)*60+SECOND(F29))/$I$2,60),"00")&amp;"/km"</f>
        <v>3.59/km</v>
      </c>
      <c r="H29" s="37">
        <f>F29-$F$4</f>
        <v>0.004004629629629636</v>
      </c>
      <c r="I29" s="37">
        <f t="shared" si="0"/>
        <v>0.0026388888888888955</v>
      </c>
    </row>
    <row r="30" spans="1:9" s="1" customFormat="1" ht="15" customHeight="1">
      <c r="A30" s="32">
        <v>27</v>
      </c>
      <c r="B30" s="36" t="s">
        <v>80</v>
      </c>
      <c r="C30" s="36" t="s">
        <v>81</v>
      </c>
      <c r="D30" s="32" t="s">
        <v>23</v>
      </c>
      <c r="E30" s="36" t="s">
        <v>30</v>
      </c>
      <c r="F30" s="43">
        <v>0.02981481481481481</v>
      </c>
      <c r="G30" s="32" t="str">
        <f>TEXT(INT((HOUR(F30)*3600+MINUTE(F30)*60+SECOND(F30))/$I$2/60),"0")&amp;"."&amp;TEXT(MOD((HOUR(F30)*3600+MINUTE(F30)*60+SECOND(F30))/$I$2,60),"00")&amp;"/km"</f>
        <v>3.60/km</v>
      </c>
      <c r="H30" s="37">
        <f>F30-$F$4</f>
        <v>0.004085648148148147</v>
      </c>
      <c r="I30" s="37">
        <f t="shared" si="0"/>
        <v>0.002719907407407407</v>
      </c>
    </row>
    <row r="31" spans="1:9" s="1" customFormat="1" ht="15" customHeight="1">
      <c r="A31" s="32">
        <v>294</v>
      </c>
      <c r="B31" s="40" t="s">
        <v>469</v>
      </c>
      <c r="C31" s="40" t="s">
        <v>470</v>
      </c>
      <c r="D31" s="41">
        <v>1973</v>
      </c>
      <c r="E31" s="36" t="s">
        <v>33</v>
      </c>
      <c r="F31" s="43">
        <v>0.029849537037037036</v>
      </c>
      <c r="G31" s="32" t="str">
        <f>TEXT(INT((HOUR(F31)*3600+MINUTE(F31)*60+SECOND(F31))/$I$2/60),"0")&amp;"."&amp;TEXT(MOD((HOUR(F31)*3600+MINUTE(F31)*60+SECOND(F31))/$I$2,60),"00")&amp;"/km"</f>
        <v>3.60/km</v>
      </c>
      <c r="H31" s="37">
        <f>F31-$F$4</f>
        <v>0.0041203703703703715</v>
      </c>
      <c r="I31" s="37">
        <f t="shared" si="0"/>
        <v>0</v>
      </c>
    </row>
    <row r="32" spans="1:9" s="1" customFormat="1" ht="15" customHeight="1">
      <c r="A32" s="32">
        <v>28</v>
      </c>
      <c r="B32" s="36" t="s">
        <v>82</v>
      </c>
      <c r="C32" s="36" t="s">
        <v>51</v>
      </c>
      <c r="D32" s="32" t="s">
        <v>13</v>
      </c>
      <c r="E32" s="36" t="s">
        <v>33</v>
      </c>
      <c r="F32" s="43">
        <v>0.029872685185185183</v>
      </c>
      <c r="G32" s="32" t="str">
        <f>TEXT(INT((HOUR(F32)*3600+MINUTE(F32)*60+SECOND(F32))/$I$2/60),"0")&amp;"."&amp;TEXT(MOD((HOUR(F32)*3600+MINUTE(F32)*60+SECOND(F32))/$I$2,60),"00")&amp;"/km"</f>
        <v>4.00/km</v>
      </c>
      <c r="H32" s="37">
        <f>F32-$F$4</f>
        <v>0.004143518518518519</v>
      </c>
      <c r="I32" s="37">
        <f t="shared" si="0"/>
        <v>0.004143518518518519</v>
      </c>
    </row>
    <row r="33" spans="1:9" s="1" customFormat="1" ht="15" customHeight="1">
      <c r="A33" s="32">
        <v>29</v>
      </c>
      <c r="B33" s="36" t="s">
        <v>83</v>
      </c>
      <c r="C33" s="36" t="s">
        <v>84</v>
      </c>
      <c r="D33" s="32" t="s">
        <v>13</v>
      </c>
      <c r="E33" s="36" t="s">
        <v>14</v>
      </c>
      <c r="F33" s="43">
        <v>0.029953703703703705</v>
      </c>
      <c r="G33" s="32" t="str">
        <f>TEXT(INT((HOUR(F33)*3600+MINUTE(F33)*60+SECOND(F33))/$I$2/60),"0")&amp;"."&amp;TEXT(MOD((HOUR(F33)*3600+MINUTE(F33)*60+SECOND(F33))/$I$2,60),"00")&amp;"/km"</f>
        <v>4.01/km</v>
      </c>
      <c r="H33" s="37">
        <f>F33-$F$4</f>
        <v>0.0042245370370370405</v>
      </c>
      <c r="I33" s="37">
        <f t="shared" si="0"/>
        <v>0.0042245370370370405</v>
      </c>
    </row>
    <row r="34" spans="1:9" s="1" customFormat="1" ht="15" customHeight="1">
      <c r="A34" s="32">
        <v>30</v>
      </c>
      <c r="B34" s="36" t="s">
        <v>85</v>
      </c>
      <c r="C34" s="36" t="s">
        <v>86</v>
      </c>
      <c r="D34" s="32" t="s">
        <v>41</v>
      </c>
      <c r="E34" s="36" t="s">
        <v>27</v>
      </c>
      <c r="F34" s="43">
        <v>0.030011574074074076</v>
      </c>
      <c r="G34" s="32" t="str">
        <f>TEXT(INT((HOUR(F34)*3600+MINUTE(F34)*60+SECOND(F34))/$I$2/60),"0")&amp;"."&amp;TEXT(MOD((HOUR(F34)*3600+MINUTE(F34)*60+SECOND(F34))/$I$2,60),"00")&amp;"/km"</f>
        <v>4.01/km</v>
      </c>
      <c r="H34" s="37">
        <f>F34-$F$4</f>
        <v>0.004282407407407412</v>
      </c>
      <c r="I34" s="37">
        <f t="shared" si="0"/>
        <v>0.0019097222222222224</v>
      </c>
    </row>
    <row r="35" spans="1:9" s="1" customFormat="1" ht="15" customHeight="1">
      <c r="A35" s="32">
        <v>31</v>
      </c>
      <c r="B35" s="36" t="s">
        <v>87</v>
      </c>
      <c r="C35" s="36" t="s">
        <v>88</v>
      </c>
      <c r="D35" s="32" t="s">
        <v>41</v>
      </c>
      <c r="E35" s="36" t="s">
        <v>89</v>
      </c>
      <c r="F35" s="43">
        <v>0.030208333333333334</v>
      </c>
      <c r="G35" s="32" t="str">
        <f>TEXT(INT((HOUR(F35)*3600+MINUTE(F35)*60+SECOND(F35))/$I$2/60),"0")&amp;"."&amp;TEXT(MOD((HOUR(F35)*3600+MINUTE(F35)*60+SECOND(F35))/$I$2,60),"00")&amp;"/km"</f>
        <v>4.03/km</v>
      </c>
      <c r="H35" s="37">
        <f>F35-$F$4</f>
        <v>0.0044791666666666695</v>
      </c>
      <c r="I35" s="37">
        <f t="shared" si="0"/>
        <v>0.00210648148148148</v>
      </c>
    </row>
    <row r="36" spans="1:9" s="1" customFormat="1" ht="15" customHeight="1">
      <c r="A36" s="32">
        <v>32</v>
      </c>
      <c r="B36" s="36" t="s">
        <v>90</v>
      </c>
      <c r="C36" s="36" t="s">
        <v>44</v>
      </c>
      <c r="D36" s="32" t="s">
        <v>19</v>
      </c>
      <c r="E36" s="36" t="s">
        <v>91</v>
      </c>
      <c r="F36" s="43">
        <v>0.03026620370370371</v>
      </c>
      <c r="G36" s="32" t="str">
        <f>TEXT(INT((HOUR(F36)*3600+MINUTE(F36)*60+SECOND(F36))/$I$2/60),"0")&amp;"."&amp;TEXT(MOD((HOUR(F36)*3600+MINUTE(F36)*60+SECOND(F36))/$I$2,60),"00")&amp;"/km"</f>
        <v>4.03/km</v>
      </c>
      <c r="H36" s="37">
        <f>F36-$F$4</f>
        <v>0.004537037037037044</v>
      </c>
      <c r="I36" s="37">
        <f t="shared" si="0"/>
        <v>0.0038541666666666724</v>
      </c>
    </row>
    <row r="37" spans="1:9" s="1" customFormat="1" ht="15" customHeight="1">
      <c r="A37" s="32">
        <v>33</v>
      </c>
      <c r="B37" s="36" t="s">
        <v>92</v>
      </c>
      <c r="C37" s="36" t="s">
        <v>93</v>
      </c>
      <c r="D37" s="32" t="s">
        <v>94</v>
      </c>
      <c r="E37" s="36" t="s">
        <v>27</v>
      </c>
      <c r="F37" s="43">
        <v>0.030289351851851855</v>
      </c>
      <c r="G37" s="32" t="str">
        <f>TEXT(INT((HOUR(F37)*3600+MINUTE(F37)*60+SECOND(F37))/$I$2/60),"0")&amp;"."&amp;TEXT(MOD((HOUR(F37)*3600+MINUTE(F37)*60+SECOND(F37))/$I$2,60),"00")&amp;"/km"</f>
        <v>4.03/km</v>
      </c>
      <c r="H37" s="37">
        <f>F37-$F$4</f>
        <v>0.004560185185185191</v>
      </c>
      <c r="I37" s="37">
        <f t="shared" si="0"/>
        <v>0</v>
      </c>
    </row>
    <row r="38" spans="1:9" s="1" customFormat="1" ht="15" customHeight="1">
      <c r="A38" s="32">
        <v>34</v>
      </c>
      <c r="B38" s="36" t="s">
        <v>95</v>
      </c>
      <c r="C38" s="36" t="s">
        <v>96</v>
      </c>
      <c r="D38" s="32" t="s">
        <v>58</v>
      </c>
      <c r="E38" s="36" t="s">
        <v>89</v>
      </c>
      <c r="F38" s="43">
        <v>0.030381944444444444</v>
      </c>
      <c r="G38" s="32" t="str">
        <f>TEXT(INT((HOUR(F38)*3600+MINUTE(F38)*60+SECOND(F38))/$I$2/60),"0")&amp;"."&amp;TEXT(MOD((HOUR(F38)*3600+MINUTE(F38)*60+SECOND(F38))/$I$2,60),"00")&amp;"/km"</f>
        <v>4.04/km</v>
      </c>
      <c r="H38" s="37">
        <f>F38-$F$4</f>
        <v>0.00465277777777778</v>
      </c>
      <c r="I38" s="37">
        <f t="shared" si="0"/>
        <v>0.0016898148148148107</v>
      </c>
    </row>
    <row r="39" spans="1:9" s="1" customFormat="1" ht="15" customHeight="1">
      <c r="A39" s="32">
        <v>35</v>
      </c>
      <c r="B39" s="36" t="s">
        <v>97</v>
      </c>
      <c r="C39" s="36" t="s">
        <v>51</v>
      </c>
      <c r="D39" s="32" t="s">
        <v>13</v>
      </c>
      <c r="E39" s="36" t="s">
        <v>98</v>
      </c>
      <c r="F39" s="43">
        <v>0.03040509259259259</v>
      </c>
      <c r="G39" s="32" t="str">
        <f>TEXT(INT((HOUR(F39)*3600+MINUTE(F39)*60+SECOND(F39))/$I$2/60),"0")&amp;"."&amp;TEXT(MOD((HOUR(F39)*3600+MINUTE(F39)*60+SECOND(F39))/$I$2,60),"00")&amp;"/km"</f>
        <v>4.04/km</v>
      </c>
      <c r="H39" s="37">
        <f>F39-$F$4</f>
        <v>0.004675925925925927</v>
      </c>
      <c r="I39" s="37">
        <f t="shared" si="0"/>
        <v>0.004675925925925927</v>
      </c>
    </row>
    <row r="40" spans="1:9" s="1" customFormat="1" ht="15" customHeight="1">
      <c r="A40" s="32">
        <v>36</v>
      </c>
      <c r="B40" s="36" t="s">
        <v>99</v>
      </c>
      <c r="C40" s="36" t="s">
        <v>100</v>
      </c>
      <c r="D40" s="32" t="s">
        <v>19</v>
      </c>
      <c r="E40" s="36" t="s">
        <v>101</v>
      </c>
      <c r="F40" s="43">
        <v>0.030462962962962966</v>
      </c>
      <c r="G40" s="32" t="str">
        <f>TEXT(INT((HOUR(F40)*3600+MINUTE(F40)*60+SECOND(F40))/$I$2/60),"0")&amp;"."&amp;TEXT(MOD((HOUR(F40)*3600+MINUTE(F40)*60+SECOND(F40))/$I$2,60),"00")&amp;"/km"</f>
        <v>4.05/km</v>
      </c>
      <c r="H40" s="37">
        <f>F40-$F$4</f>
        <v>0.004733796296296302</v>
      </c>
      <c r="I40" s="37">
        <f t="shared" si="0"/>
        <v>0.00405092592592593</v>
      </c>
    </row>
    <row r="41" spans="1:9" s="1" customFormat="1" ht="15" customHeight="1">
      <c r="A41" s="32">
        <v>295</v>
      </c>
      <c r="B41" s="40" t="s">
        <v>471</v>
      </c>
      <c r="C41" s="40" t="s">
        <v>472</v>
      </c>
      <c r="D41" s="41">
        <v>1963</v>
      </c>
      <c r="E41" s="36" t="s">
        <v>473</v>
      </c>
      <c r="F41" s="43">
        <v>0.030474537037037036</v>
      </c>
      <c r="G41" s="32" t="str">
        <f>TEXT(INT((HOUR(F41)*3600+MINUTE(F41)*60+SECOND(F41))/$I$2/60),"0")&amp;"."&amp;TEXT(MOD((HOUR(F41)*3600+MINUTE(F41)*60+SECOND(F41))/$I$2,60),"00")&amp;"/km"</f>
        <v>4.05/km</v>
      </c>
      <c r="H41" s="37">
        <f>F41-$F$4</f>
        <v>0.004745370370370372</v>
      </c>
      <c r="I41" s="37">
        <f t="shared" si="0"/>
        <v>0</v>
      </c>
    </row>
    <row r="42" spans="1:9" s="1" customFormat="1" ht="15" customHeight="1">
      <c r="A42" s="32">
        <v>37</v>
      </c>
      <c r="B42" s="36" t="s">
        <v>102</v>
      </c>
      <c r="C42" s="36" t="s">
        <v>103</v>
      </c>
      <c r="D42" s="32" t="s">
        <v>41</v>
      </c>
      <c r="E42" s="36" t="s">
        <v>33</v>
      </c>
      <c r="F42" s="43">
        <v>0.030601851851851852</v>
      </c>
      <c r="G42" s="32" t="str">
        <f>TEXT(INT((HOUR(F42)*3600+MINUTE(F42)*60+SECOND(F42))/$I$2/60),"0")&amp;"."&amp;TEXT(MOD((HOUR(F42)*3600+MINUTE(F42)*60+SECOND(F42))/$I$2,60),"00")&amp;"/km"</f>
        <v>4.06/km</v>
      </c>
      <c r="H42" s="37">
        <f>F42-$F$4</f>
        <v>0.004872685185185188</v>
      </c>
      <c r="I42" s="37">
        <f t="shared" si="0"/>
        <v>0.0024999999999999988</v>
      </c>
    </row>
    <row r="43" spans="1:9" s="1" customFormat="1" ht="15" customHeight="1">
      <c r="A43" s="32">
        <v>38</v>
      </c>
      <c r="B43" s="36" t="s">
        <v>104</v>
      </c>
      <c r="C43" s="36" t="s">
        <v>105</v>
      </c>
      <c r="D43" s="32" t="s">
        <v>41</v>
      </c>
      <c r="E43" s="36" t="s">
        <v>42</v>
      </c>
      <c r="F43" s="43">
        <v>0.03061342592592593</v>
      </c>
      <c r="G43" s="32" t="str">
        <f>TEXT(INT((HOUR(F43)*3600+MINUTE(F43)*60+SECOND(F43))/$I$2/60),"0")&amp;"."&amp;TEXT(MOD((HOUR(F43)*3600+MINUTE(F43)*60+SECOND(F43))/$I$2,60),"00")&amp;"/km"</f>
        <v>4.06/km</v>
      </c>
      <c r="H43" s="37">
        <f>F43-$F$4</f>
        <v>0.004884259259259265</v>
      </c>
      <c r="I43" s="37">
        <f t="shared" si="0"/>
        <v>0.002511574074074076</v>
      </c>
    </row>
    <row r="44" spans="1:9" s="1" customFormat="1" ht="15" customHeight="1">
      <c r="A44" s="32">
        <v>39</v>
      </c>
      <c r="B44" s="36" t="s">
        <v>106</v>
      </c>
      <c r="C44" s="36" t="s">
        <v>107</v>
      </c>
      <c r="D44" s="32" t="s">
        <v>41</v>
      </c>
      <c r="E44" s="36" t="s">
        <v>108</v>
      </c>
      <c r="F44" s="43">
        <v>0.030671296296296294</v>
      </c>
      <c r="G44" s="32" t="str">
        <f>TEXT(INT((HOUR(F44)*3600+MINUTE(F44)*60+SECOND(F44))/$I$2/60),"0")&amp;"."&amp;TEXT(MOD((HOUR(F44)*3600+MINUTE(F44)*60+SECOND(F44))/$I$2,60),"00")&amp;"/km"</f>
        <v>4.07/km</v>
      </c>
      <c r="H44" s="37">
        <f>F44-$F$4</f>
        <v>0.00494212962962963</v>
      </c>
      <c r="I44" s="37">
        <f t="shared" si="0"/>
        <v>0.00256944444444444</v>
      </c>
    </row>
    <row r="45" spans="1:9" s="1" customFormat="1" ht="15" customHeight="1">
      <c r="A45" s="32">
        <v>40</v>
      </c>
      <c r="B45" s="36" t="s">
        <v>109</v>
      </c>
      <c r="C45" s="36" t="s">
        <v>100</v>
      </c>
      <c r="D45" s="32" t="s">
        <v>19</v>
      </c>
      <c r="E45" s="36" t="s">
        <v>110</v>
      </c>
      <c r="F45" s="43">
        <v>0.03068287037037037</v>
      </c>
      <c r="G45" s="32" t="str">
        <f>TEXT(INT((HOUR(F45)*3600+MINUTE(F45)*60+SECOND(F45))/$I$2/60),"0")&amp;"."&amp;TEXT(MOD((HOUR(F45)*3600+MINUTE(F45)*60+SECOND(F45))/$I$2,60),"00")&amp;"/km"</f>
        <v>4.07/km</v>
      </c>
      <c r="H45" s="37">
        <f>F45-$F$4</f>
        <v>0.004953703703703707</v>
      </c>
      <c r="I45" s="37">
        <f t="shared" si="0"/>
        <v>0.004270833333333335</v>
      </c>
    </row>
    <row r="46" spans="1:9" s="1" customFormat="1" ht="15" customHeight="1">
      <c r="A46" s="32">
        <v>41</v>
      </c>
      <c r="B46" s="36" t="s">
        <v>111</v>
      </c>
      <c r="C46" s="36" t="s">
        <v>22</v>
      </c>
      <c r="D46" s="32" t="s">
        <v>41</v>
      </c>
      <c r="E46" s="36" t="s">
        <v>112</v>
      </c>
      <c r="F46" s="43">
        <v>0.03078703703703704</v>
      </c>
      <c r="G46" s="32" t="str">
        <f>TEXT(INT((HOUR(F46)*3600+MINUTE(F46)*60+SECOND(F46))/$I$2/60),"0")&amp;"."&amp;TEXT(MOD((HOUR(F46)*3600+MINUTE(F46)*60+SECOND(F46))/$I$2,60),"00")&amp;"/km"</f>
        <v>4.07/km</v>
      </c>
      <c r="H46" s="37">
        <f>F46-$F$4</f>
        <v>0.005057870370370376</v>
      </c>
      <c r="I46" s="37">
        <f t="shared" si="0"/>
        <v>0.0026851851851851863</v>
      </c>
    </row>
    <row r="47" spans="1:9" s="1" customFormat="1" ht="15" customHeight="1">
      <c r="A47" s="32">
        <v>42</v>
      </c>
      <c r="B47" s="36" t="s">
        <v>113</v>
      </c>
      <c r="C47" s="36" t="s">
        <v>114</v>
      </c>
      <c r="D47" s="32" t="s">
        <v>19</v>
      </c>
      <c r="E47" s="36" t="s">
        <v>110</v>
      </c>
      <c r="F47" s="43">
        <v>0.03091435185185185</v>
      </c>
      <c r="G47" s="32" t="str">
        <f>TEXT(INT((HOUR(F47)*3600+MINUTE(F47)*60+SECOND(F47))/$I$2/60),"0")&amp;"."&amp;TEXT(MOD((HOUR(F47)*3600+MINUTE(F47)*60+SECOND(F47))/$I$2,60),"00")&amp;"/km"</f>
        <v>4.08/km</v>
      </c>
      <c r="H47" s="37">
        <f>F47-$F$4</f>
        <v>0.005185185185185185</v>
      </c>
      <c r="I47" s="37">
        <f t="shared" si="0"/>
        <v>0.004502314814814813</v>
      </c>
    </row>
    <row r="48" spans="1:9" s="1" customFormat="1" ht="15" customHeight="1">
      <c r="A48" s="32">
        <v>43</v>
      </c>
      <c r="B48" s="36" t="s">
        <v>115</v>
      </c>
      <c r="C48" s="36" t="s">
        <v>57</v>
      </c>
      <c r="D48" s="32" t="s">
        <v>41</v>
      </c>
      <c r="E48" s="36" t="s">
        <v>16</v>
      </c>
      <c r="F48" s="43">
        <v>0.030925925925925926</v>
      </c>
      <c r="G48" s="32" t="str">
        <f>TEXT(INT((HOUR(F48)*3600+MINUTE(F48)*60+SECOND(F48))/$I$2/60),"0")&amp;"."&amp;TEXT(MOD((HOUR(F48)*3600+MINUTE(F48)*60+SECOND(F48))/$I$2,60),"00")&amp;"/km"</f>
        <v>4.09/km</v>
      </c>
      <c r="H48" s="37">
        <f>F48-$F$4</f>
        <v>0.005196759259259262</v>
      </c>
      <c r="I48" s="37">
        <f t="shared" si="0"/>
        <v>0.0028240740740740726</v>
      </c>
    </row>
    <row r="49" spans="1:9" s="1" customFormat="1" ht="15" customHeight="1">
      <c r="A49" s="32">
        <v>44</v>
      </c>
      <c r="B49" s="36" t="s">
        <v>116</v>
      </c>
      <c r="C49" s="36" t="s">
        <v>60</v>
      </c>
      <c r="D49" s="32" t="s">
        <v>41</v>
      </c>
      <c r="E49" s="36" t="s">
        <v>38</v>
      </c>
      <c r="F49" s="43">
        <v>0.0309375</v>
      </c>
      <c r="G49" s="32" t="str">
        <f>TEXT(INT((HOUR(F49)*3600+MINUTE(F49)*60+SECOND(F49))/$I$2/60),"0")&amp;"."&amp;TEXT(MOD((HOUR(F49)*3600+MINUTE(F49)*60+SECOND(F49))/$I$2,60),"00")&amp;"/km"</f>
        <v>4.09/km</v>
      </c>
      <c r="H49" s="37">
        <f>F49-$F$4</f>
        <v>0.005208333333333336</v>
      </c>
      <c r="I49" s="37">
        <f t="shared" si="0"/>
        <v>0.002835648148148146</v>
      </c>
    </row>
    <row r="50" spans="1:9" s="1" customFormat="1" ht="15" customHeight="1">
      <c r="A50" s="32">
        <v>45</v>
      </c>
      <c r="B50" s="36" t="s">
        <v>117</v>
      </c>
      <c r="C50" s="36" t="s">
        <v>118</v>
      </c>
      <c r="D50" s="32" t="s">
        <v>58</v>
      </c>
      <c r="E50" s="36" t="s">
        <v>33</v>
      </c>
      <c r="F50" s="43">
        <v>0.03096064814814815</v>
      </c>
      <c r="G50" s="32" t="str">
        <f>TEXT(INT((HOUR(F50)*3600+MINUTE(F50)*60+SECOND(F50))/$I$2/60),"0")&amp;"."&amp;TEXT(MOD((HOUR(F50)*3600+MINUTE(F50)*60+SECOND(F50))/$I$2,60),"00")&amp;"/km"</f>
        <v>4.09/km</v>
      </c>
      <c r="H50" s="37">
        <f>F50-$F$4</f>
        <v>0.005231481481481486</v>
      </c>
      <c r="I50" s="37">
        <f t="shared" si="0"/>
        <v>0.002268518518518517</v>
      </c>
    </row>
    <row r="51" spans="1:9" s="1" customFormat="1" ht="15" customHeight="1">
      <c r="A51" s="32">
        <v>46</v>
      </c>
      <c r="B51" s="36" t="s">
        <v>119</v>
      </c>
      <c r="C51" s="36" t="s">
        <v>120</v>
      </c>
      <c r="D51" s="32" t="s">
        <v>19</v>
      </c>
      <c r="E51" s="36" t="s">
        <v>30</v>
      </c>
      <c r="F51" s="43">
        <v>0.03099537037037037</v>
      </c>
      <c r="G51" s="32" t="str">
        <f>TEXT(INT((HOUR(F51)*3600+MINUTE(F51)*60+SECOND(F51))/$I$2/60),"0")&amp;"."&amp;TEXT(MOD((HOUR(F51)*3600+MINUTE(F51)*60+SECOND(F51))/$I$2,60),"00")&amp;"/km"</f>
        <v>4.09/km</v>
      </c>
      <c r="H51" s="37">
        <f>F51-$F$4</f>
        <v>0.005266203703703707</v>
      </c>
      <c r="I51" s="37">
        <f t="shared" si="0"/>
        <v>0.004583333333333335</v>
      </c>
    </row>
    <row r="52" spans="1:9" s="1" customFormat="1" ht="15" customHeight="1">
      <c r="A52" s="32">
        <v>47</v>
      </c>
      <c r="B52" s="36" t="s">
        <v>121</v>
      </c>
      <c r="C52" s="36" t="s">
        <v>122</v>
      </c>
      <c r="D52" s="32" t="s">
        <v>13</v>
      </c>
      <c r="E52" s="36" t="s">
        <v>70</v>
      </c>
      <c r="F52" s="43">
        <v>0.031006944444444445</v>
      </c>
      <c r="G52" s="32" t="str">
        <f>TEXT(INT((HOUR(F52)*3600+MINUTE(F52)*60+SECOND(F52))/$I$2/60),"0")&amp;"."&amp;TEXT(MOD((HOUR(F52)*3600+MINUTE(F52)*60+SECOND(F52))/$I$2,60),"00")&amp;"/km"</f>
        <v>4.09/km</v>
      </c>
      <c r="H52" s="37">
        <f>F52-$F$4</f>
        <v>0.0052777777777777805</v>
      </c>
      <c r="I52" s="37">
        <f t="shared" si="0"/>
        <v>0.0052777777777777805</v>
      </c>
    </row>
    <row r="53" spans="1:9" s="3" customFormat="1" ht="15" customHeight="1">
      <c r="A53" s="32">
        <v>48</v>
      </c>
      <c r="B53" s="36" t="s">
        <v>123</v>
      </c>
      <c r="C53" s="36" t="s">
        <v>51</v>
      </c>
      <c r="D53" s="32" t="s">
        <v>41</v>
      </c>
      <c r="E53" s="36" t="s">
        <v>38</v>
      </c>
      <c r="F53" s="43">
        <v>0.031053240740740742</v>
      </c>
      <c r="G53" s="32" t="str">
        <f>TEXT(INT((HOUR(F53)*3600+MINUTE(F53)*60+SECOND(F53))/$I$2/60),"0")&amp;"."&amp;TEXT(MOD((HOUR(F53)*3600+MINUTE(F53)*60+SECOND(F53))/$I$2,60),"00")&amp;"/km"</f>
        <v>4.10/km</v>
      </c>
      <c r="H53" s="37">
        <f>F53-$F$4</f>
        <v>0.005324074074074078</v>
      </c>
      <c r="I53" s="37">
        <f t="shared" si="0"/>
        <v>0.002951388888888889</v>
      </c>
    </row>
    <row r="54" spans="1:9" s="1" customFormat="1" ht="15" customHeight="1">
      <c r="A54" s="32">
        <v>49</v>
      </c>
      <c r="B54" s="36" t="s">
        <v>124</v>
      </c>
      <c r="C54" s="36" t="s">
        <v>125</v>
      </c>
      <c r="D54" s="32" t="s">
        <v>19</v>
      </c>
      <c r="E54" s="36" t="s">
        <v>89</v>
      </c>
      <c r="F54" s="43">
        <v>0.031122685185185187</v>
      </c>
      <c r="G54" s="32" t="str">
        <f>TEXT(INT((HOUR(F54)*3600+MINUTE(F54)*60+SECOND(F54))/$I$2/60),"0")&amp;"."&amp;TEXT(MOD((HOUR(F54)*3600+MINUTE(F54)*60+SECOND(F54))/$I$2,60),"00")&amp;"/km"</f>
        <v>4.10/km</v>
      </c>
      <c r="H54" s="37">
        <f>F54-$F$4</f>
        <v>0.005393518518518523</v>
      </c>
      <c r="I54" s="37">
        <f t="shared" si="0"/>
        <v>0.004710648148148151</v>
      </c>
    </row>
    <row r="55" spans="1:9" s="1" customFormat="1" ht="15" customHeight="1">
      <c r="A55" s="32">
        <v>50</v>
      </c>
      <c r="B55" s="36" t="s">
        <v>126</v>
      </c>
      <c r="C55" s="36" t="s">
        <v>127</v>
      </c>
      <c r="D55" s="32" t="s">
        <v>23</v>
      </c>
      <c r="E55" s="36" t="s">
        <v>128</v>
      </c>
      <c r="F55" s="43">
        <v>0.03116898148148148</v>
      </c>
      <c r="G55" s="32" t="str">
        <f>TEXT(INT((HOUR(F55)*3600+MINUTE(F55)*60+SECOND(F55))/$I$2/60),"0")&amp;"."&amp;TEXT(MOD((HOUR(F55)*3600+MINUTE(F55)*60+SECOND(F55))/$I$2,60),"00")&amp;"/km"</f>
        <v>4.11/km</v>
      </c>
      <c r="H55" s="37">
        <f>F55-$F$4</f>
        <v>0.0054398148148148175</v>
      </c>
      <c r="I55" s="37">
        <f t="shared" si="0"/>
        <v>0.004074074074074077</v>
      </c>
    </row>
    <row r="56" spans="1:9" s="1" customFormat="1" ht="15" customHeight="1">
      <c r="A56" s="32">
        <v>51</v>
      </c>
      <c r="B56" s="36" t="s">
        <v>129</v>
      </c>
      <c r="C56" s="36" t="s">
        <v>130</v>
      </c>
      <c r="D56" s="32" t="s">
        <v>94</v>
      </c>
      <c r="E56" s="36" t="s">
        <v>30</v>
      </c>
      <c r="F56" s="43">
        <v>0.031226851851851853</v>
      </c>
      <c r="G56" s="32" t="str">
        <f>TEXT(INT((HOUR(F56)*3600+MINUTE(F56)*60+SECOND(F56))/$I$2/60),"0")&amp;"."&amp;TEXT(MOD((HOUR(F56)*3600+MINUTE(F56)*60+SECOND(F56))/$I$2,60),"00")&amp;"/km"</f>
        <v>4.11/km</v>
      </c>
      <c r="H56" s="37">
        <f>F56-$F$4</f>
        <v>0.005497685185185189</v>
      </c>
      <c r="I56" s="37">
        <f t="shared" si="0"/>
        <v>0.0009374999999999974</v>
      </c>
    </row>
    <row r="57" spans="1:9" s="1" customFormat="1" ht="15" customHeight="1">
      <c r="A57" s="32">
        <v>296</v>
      </c>
      <c r="B57" s="40" t="s">
        <v>474</v>
      </c>
      <c r="C57" s="40" t="s">
        <v>475</v>
      </c>
      <c r="D57" s="41">
        <v>1974</v>
      </c>
      <c r="E57" s="36" t="s">
        <v>76</v>
      </c>
      <c r="F57" s="43">
        <v>0.03127314814814815</v>
      </c>
      <c r="G57" s="32" t="str">
        <f>TEXT(INT((HOUR(F57)*3600+MINUTE(F57)*60+SECOND(F57))/$I$2/60),"0")&amp;"."&amp;TEXT(MOD((HOUR(F57)*3600+MINUTE(F57)*60+SECOND(F57))/$I$2,60),"00")&amp;"/km"</f>
        <v>4.11/km</v>
      </c>
      <c r="H57" s="37">
        <f>F57-$F$4</f>
        <v>0.005543981481481483</v>
      </c>
      <c r="I57" s="37">
        <f t="shared" si="0"/>
        <v>0</v>
      </c>
    </row>
    <row r="58" spans="1:9" s="1" customFormat="1" ht="15" customHeight="1">
      <c r="A58" s="32">
        <v>52</v>
      </c>
      <c r="B58" s="36" t="s">
        <v>131</v>
      </c>
      <c r="C58" s="36" t="s">
        <v>132</v>
      </c>
      <c r="D58" s="32" t="s">
        <v>23</v>
      </c>
      <c r="E58" s="36" t="s">
        <v>133</v>
      </c>
      <c r="F58" s="43">
        <v>0.03145833333333333</v>
      </c>
      <c r="G58" s="32" t="str">
        <f>TEXT(INT((HOUR(F58)*3600+MINUTE(F58)*60+SECOND(F58))/$I$2/60),"0")&amp;"."&amp;TEXT(MOD((HOUR(F58)*3600+MINUTE(F58)*60+SECOND(F58))/$I$2,60),"00")&amp;"/km"</f>
        <v>4.13/km</v>
      </c>
      <c r="H58" s="37">
        <f>F58-$F$4</f>
        <v>0.005729166666666667</v>
      </c>
      <c r="I58" s="37">
        <f t="shared" si="0"/>
        <v>0.004363425925925927</v>
      </c>
    </row>
    <row r="59" spans="1:9" s="1" customFormat="1" ht="15" customHeight="1">
      <c r="A59" s="32">
        <v>53</v>
      </c>
      <c r="B59" s="36" t="s">
        <v>134</v>
      </c>
      <c r="C59" s="36" t="s">
        <v>135</v>
      </c>
      <c r="D59" s="32" t="s">
        <v>19</v>
      </c>
      <c r="E59" s="36" t="s">
        <v>91</v>
      </c>
      <c r="F59" s="43">
        <v>0.03149305555555556</v>
      </c>
      <c r="G59" s="32" t="str">
        <f>TEXT(INT((HOUR(F59)*3600+MINUTE(F59)*60+SECOND(F59))/$I$2/60),"0")&amp;"."&amp;TEXT(MOD((HOUR(F59)*3600+MINUTE(F59)*60+SECOND(F59))/$I$2,60),"00")&amp;"/km"</f>
        <v>4.13/km</v>
      </c>
      <c r="H59" s="37">
        <f>F59-$F$4</f>
        <v>0.005763888888888895</v>
      </c>
      <c r="I59" s="37">
        <f t="shared" si="0"/>
        <v>0.005081018518518523</v>
      </c>
    </row>
    <row r="60" spans="1:9" s="1" customFormat="1" ht="15" customHeight="1">
      <c r="A60" s="32">
        <v>54</v>
      </c>
      <c r="B60" s="36" t="s">
        <v>136</v>
      </c>
      <c r="C60" s="36" t="s">
        <v>100</v>
      </c>
      <c r="D60" s="32" t="s">
        <v>19</v>
      </c>
      <c r="E60" s="36" t="s">
        <v>137</v>
      </c>
      <c r="F60" s="43">
        <v>0.031504629629629625</v>
      </c>
      <c r="G60" s="32" t="str">
        <f>TEXT(INT((HOUR(F60)*3600+MINUTE(F60)*60+SECOND(F60))/$I$2/60),"0")&amp;"."&amp;TEXT(MOD((HOUR(F60)*3600+MINUTE(F60)*60+SECOND(F60))/$I$2,60),"00")&amp;"/km"</f>
        <v>4.13/km</v>
      </c>
      <c r="H60" s="37">
        <f>F60-$F$4</f>
        <v>0.005775462962962961</v>
      </c>
      <c r="I60" s="37">
        <f t="shared" si="0"/>
        <v>0.0050925925925925895</v>
      </c>
    </row>
    <row r="61" spans="1:9" s="1" customFormat="1" ht="15" customHeight="1">
      <c r="A61" s="32">
        <v>55</v>
      </c>
      <c r="B61" s="36" t="s">
        <v>138</v>
      </c>
      <c r="C61" s="36" t="s">
        <v>139</v>
      </c>
      <c r="D61" s="32" t="s">
        <v>13</v>
      </c>
      <c r="E61" s="36" t="s">
        <v>53</v>
      </c>
      <c r="F61" s="43">
        <v>0.031516203703703706</v>
      </c>
      <c r="G61" s="32" t="str">
        <f>TEXT(INT((HOUR(F61)*3600+MINUTE(F61)*60+SECOND(F61))/$I$2/60),"0")&amp;"."&amp;TEXT(MOD((HOUR(F61)*3600+MINUTE(F61)*60+SECOND(F61))/$I$2,60),"00")&amp;"/km"</f>
        <v>4.13/km</v>
      </c>
      <c r="H61" s="37">
        <f>F61-$F$4</f>
        <v>0.005787037037037042</v>
      </c>
      <c r="I61" s="37">
        <f t="shared" si="0"/>
        <v>0.005787037037037042</v>
      </c>
    </row>
    <row r="62" spans="1:9" s="1" customFormat="1" ht="15" customHeight="1">
      <c r="A62" s="32">
        <v>56</v>
      </c>
      <c r="B62" s="36" t="s">
        <v>140</v>
      </c>
      <c r="C62" s="36" t="s">
        <v>141</v>
      </c>
      <c r="D62" s="32" t="s">
        <v>19</v>
      </c>
      <c r="E62" s="36" t="s">
        <v>36</v>
      </c>
      <c r="F62" s="43">
        <v>0.03163194444444444</v>
      </c>
      <c r="G62" s="32" t="str">
        <f>TEXT(INT((HOUR(F62)*3600+MINUTE(F62)*60+SECOND(F62))/$I$2/60),"0")&amp;"."&amp;TEXT(MOD((HOUR(F62)*3600+MINUTE(F62)*60+SECOND(F62))/$I$2,60),"00")&amp;"/km"</f>
        <v>4.14/km</v>
      </c>
      <c r="H62" s="37">
        <f>F62-$F$4</f>
        <v>0.005902777777777778</v>
      </c>
      <c r="I62" s="37">
        <f t="shared" si="0"/>
        <v>0.005219907407407406</v>
      </c>
    </row>
    <row r="63" spans="1:9" s="1" customFormat="1" ht="15" customHeight="1">
      <c r="A63" s="32">
        <v>57</v>
      </c>
      <c r="B63" s="36" t="s">
        <v>142</v>
      </c>
      <c r="C63" s="36" t="s">
        <v>86</v>
      </c>
      <c r="D63" s="32" t="s">
        <v>41</v>
      </c>
      <c r="E63" s="36" t="s">
        <v>36</v>
      </c>
      <c r="F63" s="43">
        <v>0.03164351851851852</v>
      </c>
      <c r="G63" s="32" t="str">
        <f>TEXT(INT((HOUR(F63)*3600+MINUTE(F63)*60+SECOND(F63))/$I$2/60),"0")&amp;"."&amp;TEXT(MOD((HOUR(F63)*3600+MINUTE(F63)*60+SECOND(F63))/$I$2,60),"00")&amp;"/km"</f>
        <v>4.14/km</v>
      </c>
      <c r="H63" s="37">
        <f>F63-$F$4</f>
        <v>0.005914351851851858</v>
      </c>
      <c r="I63" s="37">
        <f t="shared" si="0"/>
        <v>0.0035416666666666687</v>
      </c>
    </row>
    <row r="64" spans="1:9" s="1" customFormat="1" ht="15" customHeight="1">
      <c r="A64" s="32">
        <v>58</v>
      </c>
      <c r="B64" s="36" t="s">
        <v>104</v>
      </c>
      <c r="C64" s="36" t="s">
        <v>143</v>
      </c>
      <c r="D64" s="32" t="s">
        <v>58</v>
      </c>
      <c r="E64" s="36" t="s">
        <v>53</v>
      </c>
      <c r="F64" s="43">
        <v>0.03167824074074074</v>
      </c>
      <c r="G64" s="32" t="str">
        <f>TEXT(INT((HOUR(F64)*3600+MINUTE(F64)*60+SECOND(F64))/$I$2/60),"0")&amp;"."&amp;TEXT(MOD((HOUR(F64)*3600+MINUTE(F64)*60+SECOND(F64))/$I$2,60),"00")&amp;"/km"</f>
        <v>4.15/km</v>
      </c>
      <c r="H64" s="37">
        <f>F64-$F$4</f>
        <v>0.005949074074074079</v>
      </c>
      <c r="I64" s="37">
        <f t="shared" si="0"/>
        <v>0.0029861111111111095</v>
      </c>
    </row>
    <row r="65" spans="1:9" s="1" customFormat="1" ht="15" customHeight="1">
      <c r="A65" s="32">
        <v>59</v>
      </c>
      <c r="B65" s="36" t="s">
        <v>144</v>
      </c>
      <c r="C65" s="36" t="s">
        <v>145</v>
      </c>
      <c r="D65" s="32" t="s">
        <v>19</v>
      </c>
      <c r="E65" s="36" t="s">
        <v>53</v>
      </c>
      <c r="F65" s="43">
        <v>0.03173611111111111</v>
      </c>
      <c r="G65" s="32" t="str">
        <f>TEXT(INT((HOUR(F65)*3600+MINUTE(F65)*60+SECOND(F65))/$I$2/60),"0")&amp;"."&amp;TEXT(MOD((HOUR(F65)*3600+MINUTE(F65)*60+SECOND(F65))/$I$2,60),"00")&amp;"/km"</f>
        <v>4.15/km</v>
      </c>
      <c r="H65" s="37">
        <f>F65-$F$4</f>
        <v>0.006006944444444447</v>
      </c>
      <c r="I65" s="37">
        <f t="shared" si="0"/>
        <v>0.005324074074074075</v>
      </c>
    </row>
    <row r="66" spans="1:9" s="1" customFormat="1" ht="15" customHeight="1">
      <c r="A66" s="32">
        <v>60</v>
      </c>
      <c r="B66" s="36" t="s">
        <v>146</v>
      </c>
      <c r="C66" s="36" t="s">
        <v>120</v>
      </c>
      <c r="D66" s="32" t="s">
        <v>23</v>
      </c>
      <c r="E66" s="36" t="s">
        <v>53</v>
      </c>
      <c r="F66" s="43">
        <v>0.031747685185185184</v>
      </c>
      <c r="G66" s="32" t="str">
        <f>TEXT(INT((HOUR(F66)*3600+MINUTE(F66)*60+SECOND(F66))/$I$2/60),"0")&amp;"."&amp;TEXT(MOD((HOUR(F66)*3600+MINUTE(F66)*60+SECOND(F66))/$I$2,60),"00")&amp;"/km"</f>
        <v>4.15/km</v>
      </c>
      <c r="H66" s="37">
        <f>F66-$F$4</f>
        <v>0.00601851851851852</v>
      </c>
      <c r="I66" s="37">
        <f t="shared" si="0"/>
        <v>0.00465277777777778</v>
      </c>
    </row>
    <row r="67" spans="1:9" s="1" customFormat="1" ht="15" customHeight="1">
      <c r="A67" s="32">
        <v>61</v>
      </c>
      <c r="B67" s="36" t="s">
        <v>147</v>
      </c>
      <c r="C67" s="36" t="s">
        <v>139</v>
      </c>
      <c r="D67" s="32" t="s">
        <v>19</v>
      </c>
      <c r="E67" s="36" t="s">
        <v>148</v>
      </c>
      <c r="F67" s="43">
        <v>0.03175925925925926</v>
      </c>
      <c r="G67" s="32" t="str">
        <f>TEXT(INT((HOUR(F67)*3600+MINUTE(F67)*60+SECOND(F67))/$I$2/60),"0")&amp;"."&amp;TEXT(MOD((HOUR(F67)*3600+MINUTE(F67)*60+SECOND(F67))/$I$2,60),"00")&amp;"/km"</f>
        <v>4.15/km</v>
      </c>
      <c r="H67" s="37">
        <f>F67-$F$4</f>
        <v>0.006030092592592594</v>
      </c>
      <c r="I67" s="37">
        <f t="shared" si="0"/>
        <v>0.005347222222222222</v>
      </c>
    </row>
    <row r="68" spans="1:9" s="1" customFormat="1" ht="15" customHeight="1">
      <c r="A68" s="32">
        <v>62</v>
      </c>
      <c r="B68" s="36" t="s">
        <v>149</v>
      </c>
      <c r="C68" s="36" t="s">
        <v>135</v>
      </c>
      <c r="D68" s="32" t="s">
        <v>41</v>
      </c>
      <c r="E68" s="36" t="s">
        <v>150</v>
      </c>
      <c r="F68" s="43">
        <v>0.03179398148148148</v>
      </c>
      <c r="G68" s="32" t="str">
        <f>TEXT(INT((HOUR(F68)*3600+MINUTE(F68)*60+SECOND(F68))/$I$2/60),"0")&amp;"."&amp;TEXT(MOD((HOUR(F68)*3600+MINUTE(F68)*60+SECOND(F68))/$I$2,60),"00")&amp;"/km"</f>
        <v>4.16/km</v>
      </c>
      <c r="H68" s="37">
        <f>F68-$F$4</f>
        <v>0.0060648148148148145</v>
      </c>
      <c r="I68" s="37">
        <f t="shared" si="0"/>
        <v>0.003692129629629625</v>
      </c>
    </row>
    <row r="69" spans="1:9" s="1" customFormat="1" ht="15" customHeight="1">
      <c r="A69" s="32">
        <v>63</v>
      </c>
      <c r="B69" s="36" t="s">
        <v>151</v>
      </c>
      <c r="C69" s="36" t="s">
        <v>93</v>
      </c>
      <c r="D69" s="32" t="s">
        <v>23</v>
      </c>
      <c r="E69" s="36" t="s">
        <v>110</v>
      </c>
      <c r="F69" s="43">
        <v>0.031828703703703706</v>
      </c>
      <c r="G69" s="32" t="str">
        <f>TEXT(INT((HOUR(F69)*3600+MINUTE(F69)*60+SECOND(F69))/$I$2/60),"0")&amp;"."&amp;TEXT(MOD((HOUR(F69)*3600+MINUTE(F69)*60+SECOND(F69))/$I$2,60),"00")&amp;"/km"</f>
        <v>4.16/km</v>
      </c>
      <c r="H69" s="37">
        <f>F69-$F$4</f>
        <v>0.006099537037037042</v>
      </c>
      <c r="I69" s="37">
        <f aca="true" t="shared" si="1" ref="I69:I132">F69-INDEX($F$4:$F$500,MATCH(D69,$D$4:$D$500,0))</f>
        <v>0.004733796296296302</v>
      </c>
    </row>
    <row r="70" spans="1:9" s="1" customFormat="1" ht="15" customHeight="1">
      <c r="A70" s="32">
        <v>64</v>
      </c>
      <c r="B70" s="36" t="s">
        <v>152</v>
      </c>
      <c r="C70" s="36" t="s">
        <v>153</v>
      </c>
      <c r="D70" s="32" t="s">
        <v>23</v>
      </c>
      <c r="E70" s="36" t="s">
        <v>91</v>
      </c>
      <c r="F70" s="43">
        <v>0.03185185185185185</v>
      </c>
      <c r="G70" s="32" t="str">
        <f>TEXT(INT((HOUR(F70)*3600+MINUTE(F70)*60+SECOND(F70))/$I$2/60),"0")&amp;"."&amp;TEXT(MOD((HOUR(F70)*3600+MINUTE(F70)*60+SECOND(F70))/$I$2,60),"00")&amp;"/km"</f>
        <v>4.16/km</v>
      </c>
      <c r="H70" s="37">
        <f>F70-$F$4</f>
        <v>0.006122685185185189</v>
      </c>
      <c r="I70" s="37">
        <f t="shared" si="1"/>
        <v>0.004756944444444449</v>
      </c>
    </row>
    <row r="71" spans="1:9" s="1" customFormat="1" ht="15" customHeight="1">
      <c r="A71" s="32">
        <v>65</v>
      </c>
      <c r="B71" s="36" t="s">
        <v>154</v>
      </c>
      <c r="C71" s="36" t="s">
        <v>155</v>
      </c>
      <c r="D71" s="32" t="s">
        <v>19</v>
      </c>
      <c r="E71" s="36" t="s">
        <v>49</v>
      </c>
      <c r="F71" s="43">
        <v>0.03190972222222222</v>
      </c>
      <c r="G71" s="32" t="str">
        <f>TEXT(INT((HOUR(F71)*3600+MINUTE(F71)*60+SECOND(F71))/$I$2/60),"0")&amp;"."&amp;TEXT(MOD((HOUR(F71)*3600+MINUTE(F71)*60+SECOND(F71))/$I$2,60),"00")&amp;"/km"</f>
        <v>4.16/km</v>
      </c>
      <c r="H71" s="37">
        <f>F71-$F$4</f>
        <v>0.006180555555555557</v>
      </c>
      <c r="I71" s="37">
        <f t="shared" si="1"/>
        <v>0.005497685185185185</v>
      </c>
    </row>
    <row r="72" spans="1:9" s="1" customFormat="1" ht="15" customHeight="1">
      <c r="A72" s="32">
        <v>66</v>
      </c>
      <c r="B72" s="36" t="s">
        <v>156</v>
      </c>
      <c r="C72" s="36" t="s">
        <v>157</v>
      </c>
      <c r="D72" s="32" t="s">
        <v>13</v>
      </c>
      <c r="E72" s="36" t="s">
        <v>38</v>
      </c>
      <c r="F72" s="43">
        <v>0.03196759259259259</v>
      </c>
      <c r="G72" s="32" t="str">
        <f>TEXT(INT((HOUR(F72)*3600+MINUTE(F72)*60+SECOND(F72))/$I$2/60),"0")&amp;"."&amp;TEXT(MOD((HOUR(F72)*3600+MINUTE(F72)*60+SECOND(F72))/$I$2,60),"00")&amp;"/km"</f>
        <v>4.17/km</v>
      </c>
      <c r="H72" s="37">
        <f>F72-$F$4</f>
        <v>0.006238425925925925</v>
      </c>
      <c r="I72" s="37">
        <f t="shared" si="1"/>
        <v>0.006238425925925925</v>
      </c>
    </row>
    <row r="73" spans="1:9" s="1" customFormat="1" ht="15" customHeight="1">
      <c r="A73" s="32">
        <v>67</v>
      </c>
      <c r="B73" s="36" t="s">
        <v>158</v>
      </c>
      <c r="C73" s="36" t="s">
        <v>159</v>
      </c>
      <c r="D73" s="32" t="s">
        <v>41</v>
      </c>
      <c r="E73" s="36" t="s">
        <v>160</v>
      </c>
      <c r="F73" s="43">
        <v>0.03199074074074074</v>
      </c>
      <c r="G73" s="32" t="str">
        <f>TEXT(INT((HOUR(F73)*3600+MINUTE(F73)*60+SECOND(F73))/$I$2/60),"0")&amp;"."&amp;TEXT(MOD((HOUR(F73)*3600+MINUTE(F73)*60+SECOND(F73))/$I$2,60),"00")&amp;"/km"</f>
        <v>4.17/km</v>
      </c>
      <c r="H73" s="37">
        <f>F73-$F$4</f>
        <v>0.006261574074074079</v>
      </c>
      <c r="I73" s="37">
        <f t="shared" si="1"/>
        <v>0.0038888888888888896</v>
      </c>
    </row>
    <row r="74" spans="1:9" s="1" customFormat="1" ht="15" customHeight="1">
      <c r="A74" s="32">
        <v>68</v>
      </c>
      <c r="B74" s="36" t="s">
        <v>161</v>
      </c>
      <c r="C74" s="36" t="s">
        <v>162</v>
      </c>
      <c r="D74" s="32" t="s">
        <v>163</v>
      </c>
      <c r="E74" s="36" t="s">
        <v>70</v>
      </c>
      <c r="F74" s="43">
        <v>0.03201388888888889</v>
      </c>
      <c r="G74" s="32" t="str">
        <f>TEXT(INT((HOUR(F74)*3600+MINUTE(F74)*60+SECOND(F74))/$I$2/60),"0")&amp;"."&amp;TEXT(MOD((HOUR(F74)*3600+MINUTE(F74)*60+SECOND(F74))/$I$2,60),"00")&amp;"/km"</f>
        <v>4.17/km</v>
      </c>
      <c r="H74" s="37">
        <f>F74-$F$4</f>
        <v>0.006284722222222226</v>
      </c>
      <c r="I74" s="37">
        <f t="shared" si="1"/>
        <v>0</v>
      </c>
    </row>
    <row r="75" spans="1:9" s="1" customFormat="1" ht="15" customHeight="1">
      <c r="A75" s="32">
        <v>69</v>
      </c>
      <c r="B75" s="36" t="s">
        <v>164</v>
      </c>
      <c r="C75" s="36" t="s">
        <v>51</v>
      </c>
      <c r="D75" s="32" t="s">
        <v>13</v>
      </c>
      <c r="E75" s="36" t="s">
        <v>165</v>
      </c>
      <c r="F75" s="43">
        <v>0.032025462962962964</v>
      </c>
      <c r="G75" s="32" t="str">
        <f>TEXT(INT((HOUR(F75)*3600+MINUTE(F75)*60+SECOND(F75))/$I$2/60),"0")&amp;"."&amp;TEXT(MOD((HOUR(F75)*3600+MINUTE(F75)*60+SECOND(F75))/$I$2,60),"00")&amp;"/km"</f>
        <v>4.17/km</v>
      </c>
      <c r="H75" s="37">
        <f>F75-$F$4</f>
        <v>0.0062962962962963</v>
      </c>
      <c r="I75" s="37">
        <f t="shared" si="1"/>
        <v>0.0062962962962963</v>
      </c>
    </row>
    <row r="76" spans="1:9" s="1" customFormat="1" ht="15" customHeight="1">
      <c r="A76" s="32">
        <v>70</v>
      </c>
      <c r="B76" s="36" t="s">
        <v>166</v>
      </c>
      <c r="C76" s="36" t="s">
        <v>127</v>
      </c>
      <c r="D76" s="32" t="s">
        <v>23</v>
      </c>
      <c r="E76" s="36" t="s">
        <v>38</v>
      </c>
      <c r="F76" s="43">
        <v>0.03203703703703704</v>
      </c>
      <c r="G76" s="32" t="str">
        <f>TEXT(INT((HOUR(F76)*3600+MINUTE(F76)*60+SECOND(F76))/$I$2/60),"0")&amp;"."&amp;TEXT(MOD((HOUR(F76)*3600+MINUTE(F76)*60+SECOND(F76))/$I$2,60),"00")&amp;"/km"</f>
        <v>4.17/km</v>
      </c>
      <c r="H76" s="37">
        <f>F76-$F$4</f>
        <v>0.006307870370370373</v>
      </c>
      <c r="I76" s="37">
        <f t="shared" si="1"/>
        <v>0.004942129629629633</v>
      </c>
    </row>
    <row r="77" spans="1:9" s="1" customFormat="1" ht="15" customHeight="1">
      <c r="A77" s="32">
        <v>71</v>
      </c>
      <c r="B77" s="36" t="s">
        <v>167</v>
      </c>
      <c r="C77" s="36" t="s">
        <v>168</v>
      </c>
      <c r="D77" s="32" t="s">
        <v>41</v>
      </c>
      <c r="E77" s="36" t="s">
        <v>91</v>
      </c>
      <c r="F77" s="43">
        <v>0.03208333333333333</v>
      </c>
      <c r="G77" s="32" t="str">
        <f>TEXT(INT((HOUR(F77)*3600+MINUTE(F77)*60+SECOND(F77))/$I$2/60),"0")&amp;"."&amp;TEXT(MOD((HOUR(F77)*3600+MINUTE(F77)*60+SECOND(F77))/$I$2,60),"00")&amp;"/km"</f>
        <v>4.18/km</v>
      </c>
      <c r="H77" s="37">
        <f>F77-$F$4</f>
        <v>0.006354166666666668</v>
      </c>
      <c r="I77" s="37">
        <f t="shared" si="1"/>
        <v>0.003981481481481478</v>
      </c>
    </row>
    <row r="78" spans="1:9" s="1" customFormat="1" ht="15" customHeight="1">
      <c r="A78" s="32">
        <v>72</v>
      </c>
      <c r="B78" s="36" t="s">
        <v>169</v>
      </c>
      <c r="C78" s="36" t="s">
        <v>170</v>
      </c>
      <c r="D78" s="32" t="s">
        <v>58</v>
      </c>
      <c r="E78" s="36" t="s">
        <v>49</v>
      </c>
      <c r="F78" s="43">
        <v>0.032199074074074074</v>
      </c>
      <c r="G78" s="32" t="str">
        <f>TEXT(INT((HOUR(F78)*3600+MINUTE(F78)*60+SECOND(F78))/$I$2/60),"0")&amp;"."&amp;TEXT(MOD((HOUR(F78)*3600+MINUTE(F78)*60+SECOND(F78))/$I$2,60),"00")&amp;"/km"</f>
        <v>4.19/km</v>
      </c>
      <c r="H78" s="37">
        <f>F78-$F$4</f>
        <v>0.00646990740740741</v>
      </c>
      <c r="I78" s="37">
        <f t="shared" si="1"/>
        <v>0.003506944444444441</v>
      </c>
    </row>
    <row r="79" spans="1:9" s="1" customFormat="1" ht="15" customHeight="1">
      <c r="A79" s="32">
        <v>73</v>
      </c>
      <c r="B79" s="36" t="s">
        <v>171</v>
      </c>
      <c r="C79" s="36" t="s">
        <v>135</v>
      </c>
      <c r="D79" s="32" t="s">
        <v>41</v>
      </c>
      <c r="E79" s="36" t="s">
        <v>91</v>
      </c>
      <c r="F79" s="43">
        <v>0.03231481481481482</v>
      </c>
      <c r="G79" s="32" t="str">
        <f>TEXT(INT((HOUR(F79)*3600+MINUTE(F79)*60+SECOND(F79))/$I$2/60),"0")&amp;"."&amp;TEXT(MOD((HOUR(F79)*3600+MINUTE(F79)*60+SECOND(F79))/$I$2,60),"00")&amp;"/km"</f>
        <v>4.20/km</v>
      </c>
      <c r="H79" s="37">
        <f>F79-$F$4</f>
        <v>0.006585648148148153</v>
      </c>
      <c r="I79" s="37">
        <f t="shared" si="1"/>
        <v>0.0042129629629629635</v>
      </c>
    </row>
    <row r="80" spans="1:9" s="3" customFormat="1" ht="15" customHeight="1">
      <c r="A80" s="32">
        <v>74</v>
      </c>
      <c r="B80" s="36" t="s">
        <v>172</v>
      </c>
      <c r="C80" s="36" t="s">
        <v>135</v>
      </c>
      <c r="D80" s="32" t="s">
        <v>19</v>
      </c>
      <c r="E80" s="36" t="s">
        <v>24</v>
      </c>
      <c r="F80" s="43">
        <v>0.032326388888888884</v>
      </c>
      <c r="G80" s="32" t="str">
        <f>TEXT(INT((HOUR(F80)*3600+MINUTE(F80)*60+SECOND(F80))/$I$2/60),"0")&amp;"."&amp;TEXT(MOD((HOUR(F80)*3600+MINUTE(F80)*60+SECOND(F80))/$I$2,60),"00")&amp;"/km"</f>
        <v>4.20/km</v>
      </c>
      <c r="H80" s="37">
        <f>F80-$F$4</f>
        <v>0.00659722222222222</v>
      </c>
      <c r="I80" s="37">
        <f t="shared" si="1"/>
        <v>0.005914351851851848</v>
      </c>
    </row>
    <row r="81" spans="1:9" s="1" customFormat="1" ht="15" customHeight="1">
      <c r="A81" s="32">
        <v>75</v>
      </c>
      <c r="B81" s="36" t="s">
        <v>173</v>
      </c>
      <c r="C81" s="36" t="s">
        <v>174</v>
      </c>
      <c r="D81" s="32" t="s">
        <v>13</v>
      </c>
      <c r="E81" s="36" t="s">
        <v>38</v>
      </c>
      <c r="F81" s="43">
        <v>0.03234953703703704</v>
      </c>
      <c r="G81" s="32" t="str">
        <f>TEXT(INT((HOUR(F81)*3600+MINUTE(F81)*60+SECOND(F81))/$I$2/60),"0")&amp;"."&amp;TEXT(MOD((HOUR(F81)*3600+MINUTE(F81)*60+SECOND(F81))/$I$2,60),"00")&amp;"/km"</f>
        <v>4.20/km</v>
      </c>
      <c r="H81" s="37">
        <f>F81-$F$4</f>
        <v>0.006620370370370374</v>
      </c>
      <c r="I81" s="37">
        <f t="shared" si="1"/>
        <v>0.006620370370370374</v>
      </c>
    </row>
    <row r="82" spans="1:9" s="1" customFormat="1" ht="15" customHeight="1">
      <c r="A82" s="32">
        <v>76</v>
      </c>
      <c r="B82" s="36" t="s">
        <v>175</v>
      </c>
      <c r="C82" s="36" t="s">
        <v>141</v>
      </c>
      <c r="D82" s="32" t="s">
        <v>58</v>
      </c>
      <c r="E82" s="36" t="s">
        <v>70</v>
      </c>
      <c r="F82" s="43">
        <v>0.03236111111111111</v>
      </c>
      <c r="G82" s="32" t="str">
        <f>TEXT(INT((HOUR(F82)*3600+MINUTE(F82)*60+SECOND(F82))/$I$2/60),"0")&amp;"."&amp;TEXT(MOD((HOUR(F82)*3600+MINUTE(F82)*60+SECOND(F82))/$I$2,60),"00")&amp;"/km"</f>
        <v>4.20/km</v>
      </c>
      <c r="H82" s="37">
        <f>F82-$F$4</f>
        <v>0.006631944444444447</v>
      </c>
      <c r="I82" s="37">
        <f t="shared" si="1"/>
        <v>0.003668981481481478</v>
      </c>
    </row>
    <row r="83" spans="1:9" s="1" customFormat="1" ht="15" customHeight="1">
      <c r="A83" s="32">
        <v>77</v>
      </c>
      <c r="B83" s="36" t="s">
        <v>176</v>
      </c>
      <c r="C83" s="36" t="s">
        <v>75</v>
      </c>
      <c r="D83" s="32" t="s">
        <v>13</v>
      </c>
      <c r="E83" s="36" t="s">
        <v>177</v>
      </c>
      <c r="F83" s="43">
        <v>0.032372685185185185</v>
      </c>
      <c r="G83" s="32" t="str">
        <f>TEXT(INT((HOUR(F83)*3600+MINUTE(F83)*60+SECOND(F83))/$I$2/60),"0")&amp;"."&amp;TEXT(MOD((HOUR(F83)*3600+MINUTE(F83)*60+SECOND(F83))/$I$2,60),"00")&amp;"/km"</f>
        <v>4.20/km</v>
      </c>
      <c r="H83" s="37">
        <f>F83-$F$4</f>
        <v>0.006643518518518521</v>
      </c>
      <c r="I83" s="37">
        <f t="shared" si="1"/>
        <v>0.006643518518518521</v>
      </c>
    </row>
    <row r="84" spans="1:9" ht="15" customHeight="1">
      <c r="A84" s="32">
        <v>78</v>
      </c>
      <c r="B84" s="36" t="s">
        <v>178</v>
      </c>
      <c r="C84" s="36" t="s">
        <v>179</v>
      </c>
      <c r="D84" s="32" t="s">
        <v>94</v>
      </c>
      <c r="E84" s="36" t="s">
        <v>180</v>
      </c>
      <c r="F84" s="43">
        <v>0.032407407407407406</v>
      </c>
      <c r="G84" s="32" t="str">
        <f>TEXT(INT((HOUR(F84)*3600+MINUTE(F84)*60+SECOND(F84))/$I$2/60),"0")&amp;"."&amp;TEXT(MOD((HOUR(F84)*3600+MINUTE(F84)*60+SECOND(F84))/$I$2,60),"00")&amp;"/km"</f>
        <v>4.20/km</v>
      </c>
      <c r="H84" s="37">
        <f>F84-$F$4</f>
        <v>0.0066782407407407415</v>
      </c>
      <c r="I84" s="37">
        <f t="shared" si="1"/>
        <v>0.00211805555555555</v>
      </c>
    </row>
    <row r="85" spans="1:9" ht="15" customHeight="1">
      <c r="A85" s="32">
        <v>79</v>
      </c>
      <c r="B85" s="36" t="s">
        <v>181</v>
      </c>
      <c r="C85" s="36" t="s">
        <v>159</v>
      </c>
      <c r="D85" s="32" t="s">
        <v>94</v>
      </c>
      <c r="E85" s="36" t="s">
        <v>110</v>
      </c>
      <c r="F85" s="43">
        <v>0.03256944444444444</v>
      </c>
      <c r="G85" s="32" t="str">
        <f>TEXT(INT((HOUR(F85)*3600+MINUTE(F85)*60+SECOND(F85))/$I$2/60),"0")&amp;"."&amp;TEXT(MOD((HOUR(F85)*3600+MINUTE(F85)*60+SECOND(F85))/$I$2,60),"00")&amp;"/km"</f>
        <v>4.22/km</v>
      </c>
      <c r="H85" s="37">
        <f>F85-$F$4</f>
        <v>0.0068402777777777785</v>
      </c>
      <c r="I85" s="37">
        <f t="shared" si="1"/>
        <v>0.002280092592592587</v>
      </c>
    </row>
    <row r="86" spans="1:9" ht="15" customHeight="1">
      <c r="A86" s="32">
        <v>80</v>
      </c>
      <c r="B86" s="36" t="s">
        <v>182</v>
      </c>
      <c r="C86" s="36" t="s">
        <v>183</v>
      </c>
      <c r="D86" s="32" t="s">
        <v>23</v>
      </c>
      <c r="E86" s="36" t="s">
        <v>70</v>
      </c>
      <c r="F86" s="43">
        <v>0.03260416666666667</v>
      </c>
      <c r="G86" s="32" t="str">
        <f>TEXT(INT((HOUR(F86)*3600+MINUTE(F86)*60+SECOND(F86))/$I$2/60),"0")&amp;"."&amp;TEXT(MOD((HOUR(F86)*3600+MINUTE(F86)*60+SECOND(F86))/$I$2,60),"00")&amp;"/km"</f>
        <v>4.22/km</v>
      </c>
      <c r="H86" s="37">
        <f>F86-$F$4</f>
        <v>0.006875000000000006</v>
      </c>
      <c r="I86" s="37">
        <f t="shared" si="1"/>
        <v>0.005509259259259266</v>
      </c>
    </row>
    <row r="87" spans="1:9" ht="15" customHeight="1">
      <c r="A87" s="32">
        <v>81</v>
      </c>
      <c r="B87" s="36" t="s">
        <v>184</v>
      </c>
      <c r="C87" s="36" t="s">
        <v>57</v>
      </c>
      <c r="D87" s="32" t="s">
        <v>41</v>
      </c>
      <c r="E87" s="36" t="s">
        <v>185</v>
      </c>
      <c r="F87" s="43">
        <v>0.03263888888888889</v>
      </c>
      <c r="G87" s="32" t="str">
        <f>TEXT(INT((HOUR(F87)*3600+MINUTE(F87)*60+SECOND(F87))/$I$2/60),"0")&amp;"."&amp;TEXT(MOD((HOUR(F87)*3600+MINUTE(F87)*60+SECOND(F87))/$I$2,60),"00")&amp;"/km"</f>
        <v>4.22/km</v>
      </c>
      <c r="H87" s="37">
        <f>F87-$F$4</f>
        <v>0.006909722222222227</v>
      </c>
      <c r="I87" s="37">
        <f t="shared" si="1"/>
        <v>0.004537037037037037</v>
      </c>
    </row>
    <row r="88" spans="1:9" ht="15" customHeight="1">
      <c r="A88" s="32">
        <v>82</v>
      </c>
      <c r="B88" s="36" t="s">
        <v>186</v>
      </c>
      <c r="C88" s="36" t="s">
        <v>187</v>
      </c>
      <c r="D88" s="32" t="s">
        <v>23</v>
      </c>
      <c r="E88" s="36" t="s">
        <v>188</v>
      </c>
      <c r="F88" s="43">
        <v>0.03266203703703704</v>
      </c>
      <c r="G88" s="32" t="str">
        <f>TEXT(INT((HOUR(F88)*3600+MINUTE(F88)*60+SECOND(F88))/$I$2/60),"0")&amp;"."&amp;TEXT(MOD((HOUR(F88)*3600+MINUTE(F88)*60+SECOND(F88))/$I$2,60),"00")&amp;"/km"</f>
        <v>4.23/km</v>
      </c>
      <c r="H88" s="37">
        <f>F88-$F$4</f>
        <v>0.006932870370370374</v>
      </c>
      <c r="I88" s="37">
        <f t="shared" si="1"/>
        <v>0.005567129629629634</v>
      </c>
    </row>
    <row r="89" spans="1:9" ht="15" customHeight="1">
      <c r="A89" s="32">
        <v>297</v>
      </c>
      <c r="B89" s="40" t="s">
        <v>476</v>
      </c>
      <c r="C89" s="40" t="s">
        <v>477</v>
      </c>
      <c r="D89" s="41">
        <v>1972</v>
      </c>
      <c r="E89" s="36" t="s">
        <v>137</v>
      </c>
      <c r="F89" s="43">
        <v>0.0328125</v>
      </c>
      <c r="G89" s="32" t="str">
        <f>TEXT(INT((HOUR(F89)*3600+MINUTE(F89)*60+SECOND(F89))/$I$2/60),"0")&amp;"."&amp;TEXT(MOD((HOUR(F89)*3600+MINUTE(F89)*60+SECOND(F89))/$I$2,60),"00")&amp;"/km"</f>
        <v>4.24/km</v>
      </c>
      <c r="H89" s="37">
        <f>F89-$F$4</f>
        <v>0.007083333333333337</v>
      </c>
      <c r="I89" s="37">
        <f t="shared" si="1"/>
        <v>0</v>
      </c>
    </row>
    <row r="90" spans="1:9" ht="15" customHeight="1">
      <c r="A90" s="32">
        <v>83</v>
      </c>
      <c r="B90" s="36" t="s">
        <v>87</v>
      </c>
      <c r="C90" s="36" t="s">
        <v>139</v>
      </c>
      <c r="D90" s="32" t="s">
        <v>23</v>
      </c>
      <c r="E90" s="36" t="s">
        <v>137</v>
      </c>
      <c r="F90" s="43">
        <v>0.032870370370370376</v>
      </c>
      <c r="G90" s="32" t="str">
        <f>TEXT(INT((HOUR(F90)*3600+MINUTE(F90)*60+SECOND(F90))/$I$2/60),"0")&amp;"."&amp;TEXT(MOD((HOUR(F90)*3600+MINUTE(F90)*60+SECOND(F90))/$I$2,60),"00")&amp;"/km"</f>
        <v>4.24/km</v>
      </c>
      <c r="H90" s="37">
        <f>F90-$F$4</f>
        <v>0.007141203703703712</v>
      </c>
      <c r="I90" s="37">
        <f t="shared" si="1"/>
        <v>0.005775462962962972</v>
      </c>
    </row>
    <row r="91" spans="1:9" ht="15" customHeight="1">
      <c r="A91" s="32">
        <v>84</v>
      </c>
      <c r="B91" s="36" t="s">
        <v>189</v>
      </c>
      <c r="C91" s="36" t="s">
        <v>100</v>
      </c>
      <c r="D91" s="32" t="s">
        <v>19</v>
      </c>
      <c r="E91" s="36" t="s">
        <v>190</v>
      </c>
      <c r="F91" s="43">
        <v>0.03289351851851852</v>
      </c>
      <c r="G91" s="32" t="str">
        <f>TEXT(INT((HOUR(F91)*3600+MINUTE(F91)*60+SECOND(F91))/$I$2/60),"0")&amp;"."&amp;TEXT(MOD((HOUR(F91)*3600+MINUTE(F91)*60+SECOND(F91))/$I$2,60),"00")&amp;"/km"</f>
        <v>4.24/km</v>
      </c>
      <c r="H91" s="37">
        <f>F91-$F$4</f>
        <v>0.007164351851851859</v>
      </c>
      <c r="I91" s="37">
        <f t="shared" si="1"/>
        <v>0.006481481481481487</v>
      </c>
    </row>
    <row r="92" spans="1:9" ht="15" customHeight="1">
      <c r="A92" s="32">
        <v>85</v>
      </c>
      <c r="B92" s="36" t="s">
        <v>191</v>
      </c>
      <c r="C92" s="36" t="s">
        <v>192</v>
      </c>
      <c r="D92" s="32" t="s">
        <v>94</v>
      </c>
      <c r="E92" s="36" t="s">
        <v>193</v>
      </c>
      <c r="F92" s="43">
        <v>0.03293981481481481</v>
      </c>
      <c r="G92" s="32" t="str">
        <f>TEXT(INT((HOUR(F92)*3600+MINUTE(F92)*60+SECOND(F92))/$I$2/60),"0")&amp;"."&amp;TEXT(MOD((HOUR(F92)*3600+MINUTE(F92)*60+SECOND(F92))/$I$2,60),"00")&amp;"/km"</f>
        <v>4.25/km</v>
      </c>
      <c r="H92" s="37">
        <f>F92-$F$4</f>
        <v>0.007210648148148147</v>
      </c>
      <c r="I92" s="37">
        <f t="shared" si="1"/>
        <v>0.002650462962962955</v>
      </c>
    </row>
    <row r="93" spans="1:9" ht="15" customHeight="1">
      <c r="A93" s="32">
        <v>86</v>
      </c>
      <c r="B93" s="36" t="s">
        <v>194</v>
      </c>
      <c r="C93" s="36" t="s">
        <v>195</v>
      </c>
      <c r="D93" s="32" t="s">
        <v>13</v>
      </c>
      <c r="E93" s="36" t="s">
        <v>24</v>
      </c>
      <c r="F93" s="43">
        <v>0.03297453703703704</v>
      </c>
      <c r="G93" s="32" t="str">
        <f>TEXT(INT((HOUR(F93)*3600+MINUTE(F93)*60+SECOND(F93))/$I$2/60),"0")&amp;"."&amp;TEXT(MOD((HOUR(F93)*3600+MINUTE(F93)*60+SECOND(F93))/$I$2,60),"00")&amp;"/km"</f>
        <v>4.25/km</v>
      </c>
      <c r="H93" s="37">
        <f>F93-$F$4</f>
        <v>0.007245370370370374</v>
      </c>
      <c r="I93" s="37">
        <f t="shared" si="1"/>
        <v>0.007245370370370374</v>
      </c>
    </row>
    <row r="94" spans="1:9" ht="15" customHeight="1">
      <c r="A94" s="32">
        <v>87</v>
      </c>
      <c r="B94" s="36" t="s">
        <v>196</v>
      </c>
      <c r="C94" s="36" t="s">
        <v>197</v>
      </c>
      <c r="D94" s="32" t="s">
        <v>41</v>
      </c>
      <c r="E94" s="36" t="s">
        <v>27</v>
      </c>
      <c r="F94" s="43">
        <v>0.0330787037037037</v>
      </c>
      <c r="G94" s="32" t="str">
        <f>TEXT(INT((HOUR(F94)*3600+MINUTE(F94)*60+SECOND(F94))/$I$2/60),"0")&amp;"."&amp;TEXT(MOD((HOUR(F94)*3600+MINUTE(F94)*60+SECOND(F94))/$I$2,60),"00")&amp;"/km"</f>
        <v>4.26/km</v>
      </c>
      <c r="H94" s="37">
        <f>F94-$F$4</f>
        <v>0.007349537037037036</v>
      </c>
      <c r="I94" s="37">
        <f t="shared" si="1"/>
        <v>0.004976851851851847</v>
      </c>
    </row>
    <row r="95" spans="1:9" ht="15" customHeight="1">
      <c r="A95" s="32">
        <v>88</v>
      </c>
      <c r="B95" s="36" t="s">
        <v>198</v>
      </c>
      <c r="C95" s="36" t="s">
        <v>127</v>
      </c>
      <c r="D95" s="32" t="s">
        <v>13</v>
      </c>
      <c r="E95" s="36" t="s">
        <v>199</v>
      </c>
      <c r="F95" s="43">
        <v>0.03309027777777778</v>
      </c>
      <c r="G95" s="32" t="str">
        <f>TEXT(INT((HOUR(F95)*3600+MINUTE(F95)*60+SECOND(F95))/$I$2/60),"0")&amp;"."&amp;TEXT(MOD((HOUR(F95)*3600+MINUTE(F95)*60+SECOND(F95))/$I$2,60),"00")&amp;"/km"</f>
        <v>4.26/km</v>
      </c>
      <c r="H95" s="37">
        <f>F95-$F$4</f>
        <v>0.007361111111111117</v>
      </c>
      <c r="I95" s="37">
        <f t="shared" si="1"/>
        <v>0.007361111111111117</v>
      </c>
    </row>
    <row r="96" spans="1:9" ht="15" customHeight="1">
      <c r="A96" s="32">
        <v>89</v>
      </c>
      <c r="B96" s="36" t="s">
        <v>200</v>
      </c>
      <c r="C96" s="36" t="s">
        <v>114</v>
      </c>
      <c r="D96" s="32" t="s">
        <v>41</v>
      </c>
      <c r="E96" s="36" t="s">
        <v>108</v>
      </c>
      <c r="F96" s="43">
        <v>0.03310185185185185</v>
      </c>
      <c r="G96" s="32" t="str">
        <f>TEXT(INT((HOUR(F96)*3600+MINUTE(F96)*60+SECOND(F96))/$I$2/60),"0")&amp;"."&amp;TEXT(MOD((HOUR(F96)*3600+MINUTE(F96)*60+SECOND(F96))/$I$2,60),"00")&amp;"/km"</f>
        <v>4.26/km</v>
      </c>
      <c r="H96" s="37">
        <f>F96-$F$4</f>
        <v>0.0073726851851851835</v>
      </c>
      <c r="I96" s="37">
        <f t="shared" si="1"/>
        <v>0.004999999999999994</v>
      </c>
    </row>
    <row r="97" spans="1:9" ht="15" customHeight="1">
      <c r="A97" s="32">
        <v>90</v>
      </c>
      <c r="B97" s="36" t="s">
        <v>201</v>
      </c>
      <c r="C97" s="36" t="s">
        <v>51</v>
      </c>
      <c r="D97" s="32" t="s">
        <v>58</v>
      </c>
      <c r="E97" s="36" t="s">
        <v>91</v>
      </c>
      <c r="F97" s="43">
        <v>0.03311342592592593</v>
      </c>
      <c r="G97" s="32" t="str">
        <f>TEXT(INT((HOUR(F97)*3600+MINUTE(F97)*60+SECOND(F97))/$I$2/60),"0")&amp;"."&amp;TEXT(MOD((HOUR(F97)*3600+MINUTE(F97)*60+SECOND(F97))/$I$2,60),"00")&amp;"/km"</f>
        <v>4.26/km</v>
      </c>
      <c r="H97" s="37">
        <f>F97-$F$4</f>
        <v>0.007384259259259264</v>
      </c>
      <c r="I97" s="37">
        <f t="shared" si="1"/>
        <v>0.004421296296296295</v>
      </c>
    </row>
    <row r="98" spans="1:9" ht="15" customHeight="1">
      <c r="A98" s="32">
        <v>91</v>
      </c>
      <c r="B98" s="36" t="s">
        <v>115</v>
      </c>
      <c r="C98" s="36" t="s">
        <v>183</v>
      </c>
      <c r="D98" s="32" t="s">
        <v>41</v>
      </c>
      <c r="E98" s="36" t="s">
        <v>188</v>
      </c>
      <c r="F98" s="43">
        <v>0.033136574074074075</v>
      </c>
      <c r="G98" s="32" t="str">
        <f>TEXT(INT((HOUR(F98)*3600+MINUTE(F98)*60+SECOND(F98))/$I$2/60),"0")&amp;"."&amp;TEXT(MOD((HOUR(F98)*3600+MINUTE(F98)*60+SECOND(F98))/$I$2,60),"00")&amp;"/km"</f>
        <v>4.26/km</v>
      </c>
      <c r="H98" s="37">
        <f>F98-$F$4</f>
        <v>0.007407407407407411</v>
      </c>
      <c r="I98" s="37">
        <f t="shared" si="1"/>
        <v>0.005034722222222222</v>
      </c>
    </row>
    <row r="99" spans="1:9" ht="15" customHeight="1">
      <c r="A99" s="32">
        <v>92</v>
      </c>
      <c r="B99" s="36" t="s">
        <v>202</v>
      </c>
      <c r="C99" s="36" t="s">
        <v>55</v>
      </c>
      <c r="D99" s="32" t="s">
        <v>13</v>
      </c>
      <c r="E99" s="36" t="s">
        <v>38</v>
      </c>
      <c r="F99" s="43">
        <v>0.033171296296296296</v>
      </c>
      <c r="G99" s="32" t="str">
        <f>TEXT(INT((HOUR(F99)*3600+MINUTE(F99)*60+SECOND(F99))/$I$2/60),"0")&amp;"."&amp;TEXT(MOD((HOUR(F99)*3600+MINUTE(F99)*60+SECOND(F99))/$I$2,60),"00")&amp;"/km"</f>
        <v>4.27/km</v>
      </c>
      <c r="H99" s="37">
        <f>F99-$F$4</f>
        <v>0.007442129629629632</v>
      </c>
      <c r="I99" s="37">
        <f t="shared" si="1"/>
        <v>0.007442129629629632</v>
      </c>
    </row>
    <row r="100" spans="1:9" ht="15" customHeight="1">
      <c r="A100" s="32">
        <v>93</v>
      </c>
      <c r="B100" s="36" t="s">
        <v>203</v>
      </c>
      <c r="C100" s="36" t="s">
        <v>204</v>
      </c>
      <c r="D100" s="32" t="s">
        <v>19</v>
      </c>
      <c r="E100" s="36" t="s">
        <v>53</v>
      </c>
      <c r="F100" s="43">
        <v>0.033229166666666664</v>
      </c>
      <c r="G100" s="32" t="str">
        <f>TEXT(INT((HOUR(F100)*3600+MINUTE(F100)*60+SECOND(F100))/$I$2/60),"0")&amp;"."&amp;TEXT(MOD((HOUR(F100)*3600+MINUTE(F100)*60+SECOND(F100))/$I$2,60),"00")&amp;"/km"</f>
        <v>4.27/km</v>
      </c>
      <c r="H100" s="37">
        <f>F100-$F$4</f>
        <v>0.0075</v>
      </c>
      <c r="I100" s="37">
        <f t="shared" si="1"/>
        <v>0.006817129629629628</v>
      </c>
    </row>
    <row r="101" spans="1:9" ht="15" customHeight="1">
      <c r="A101" s="32">
        <v>94</v>
      </c>
      <c r="B101" s="36" t="s">
        <v>205</v>
      </c>
      <c r="C101" s="36" t="s">
        <v>139</v>
      </c>
      <c r="D101" s="32" t="s">
        <v>19</v>
      </c>
      <c r="E101" s="36" t="s">
        <v>206</v>
      </c>
      <c r="F101" s="43">
        <v>0.03326388888888889</v>
      </c>
      <c r="G101" s="32" t="str">
        <f>TEXT(INT((HOUR(F101)*3600+MINUTE(F101)*60+SECOND(F101))/$I$2/60),"0")&amp;"."&amp;TEXT(MOD((HOUR(F101)*3600+MINUTE(F101)*60+SECOND(F101))/$I$2,60),"00")&amp;"/km"</f>
        <v>4.27/km</v>
      </c>
      <c r="H101" s="37">
        <f>F101-$F$4</f>
        <v>0.007534722222222227</v>
      </c>
      <c r="I101" s="37">
        <f t="shared" si="1"/>
        <v>0.0068518518518518555</v>
      </c>
    </row>
    <row r="102" spans="1:9" ht="15" customHeight="1">
      <c r="A102" s="32">
        <v>95</v>
      </c>
      <c r="B102" s="36" t="s">
        <v>207</v>
      </c>
      <c r="C102" s="36" t="s">
        <v>208</v>
      </c>
      <c r="D102" s="32" t="s">
        <v>58</v>
      </c>
      <c r="E102" s="36" t="s">
        <v>36</v>
      </c>
      <c r="F102" s="43">
        <v>0.03327546296296296</v>
      </c>
      <c r="G102" s="32" t="str">
        <f>TEXT(INT((HOUR(F102)*3600+MINUTE(F102)*60+SECOND(F102))/$I$2/60),"0")&amp;"."&amp;TEXT(MOD((HOUR(F102)*3600+MINUTE(F102)*60+SECOND(F102))/$I$2,60),"00")&amp;"/km"</f>
        <v>4.27/km</v>
      </c>
      <c r="H102" s="37">
        <f>F102-$F$4</f>
        <v>0.007546296296296294</v>
      </c>
      <c r="I102" s="37">
        <f t="shared" si="1"/>
        <v>0.004583333333333325</v>
      </c>
    </row>
    <row r="103" spans="1:9" ht="15" customHeight="1">
      <c r="A103" s="32">
        <v>96</v>
      </c>
      <c r="B103" s="36" t="s">
        <v>209</v>
      </c>
      <c r="C103" s="36" t="s">
        <v>210</v>
      </c>
      <c r="D103" s="32" t="s">
        <v>23</v>
      </c>
      <c r="E103" s="36" t="s">
        <v>91</v>
      </c>
      <c r="F103" s="43">
        <v>0.03328703703703704</v>
      </c>
      <c r="G103" s="32" t="str">
        <f>TEXT(INT((HOUR(F103)*3600+MINUTE(F103)*60+SECOND(F103))/$I$2/60),"0")&amp;"."&amp;TEXT(MOD((HOUR(F103)*3600+MINUTE(F103)*60+SECOND(F103))/$I$2,60),"00")&amp;"/km"</f>
        <v>4.28/km</v>
      </c>
      <c r="H103" s="37">
        <f>F103-$F$4</f>
        <v>0.0075578703703703745</v>
      </c>
      <c r="I103" s="37">
        <f t="shared" si="1"/>
        <v>0.006192129629629634</v>
      </c>
    </row>
    <row r="104" spans="1:9" ht="15" customHeight="1">
      <c r="A104" s="32">
        <v>97</v>
      </c>
      <c r="B104" s="36" t="s">
        <v>211</v>
      </c>
      <c r="C104" s="36" t="s">
        <v>212</v>
      </c>
      <c r="D104" s="32" t="s">
        <v>58</v>
      </c>
      <c r="E104" s="36" t="s">
        <v>213</v>
      </c>
      <c r="F104" s="43">
        <v>0.033310185185185186</v>
      </c>
      <c r="G104" s="32" t="str">
        <f>TEXT(INT((HOUR(F104)*3600+MINUTE(F104)*60+SECOND(F104))/$I$2/60),"0")&amp;"."&amp;TEXT(MOD((HOUR(F104)*3600+MINUTE(F104)*60+SECOND(F104))/$I$2,60),"00")&amp;"/km"</f>
        <v>4.28/km</v>
      </c>
      <c r="H104" s="37">
        <f>F104-$F$4</f>
        <v>0.007581018518518522</v>
      </c>
      <c r="I104" s="37">
        <f t="shared" si="1"/>
        <v>0.004618055555555552</v>
      </c>
    </row>
    <row r="105" spans="1:9" ht="15" customHeight="1">
      <c r="A105" s="32">
        <v>98</v>
      </c>
      <c r="B105" s="36" t="s">
        <v>214</v>
      </c>
      <c r="C105" s="36" t="s">
        <v>215</v>
      </c>
      <c r="D105" s="32" t="s">
        <v>94</v>
      </c>
      <c r="E105" s="36" t="s">
        <v>133</v>
      </c>
      <c r="F105" s="43">
        <v>0.03333333333333333</v>
      </c>
      <c r="G105" s="32" t="str">
        <f>TEXT(INT((HOUR(F105)*3600+MINUTE(F105)*60+SECOND(F105))/$I$2/60),"0")&amp;"."&amp;TEXT(MOD((HOUR(F105)*3600+MINUTE(F105)*60+SECOND(F105))/$I$2,60),"00")&amp;"/km"</f>
        <v>4.28/km</v>
      </c>
      <c r="H105" s="37">
        <f>F105-$F$4</f>
        <v>0.007604166666666669</v>
      </c>
      <c r="I105" s="37">
        <f t="shared" si="1"/>
        <v>0.0030439814814814774</v>
      </c>
    </row>
    <row r="106" spans="1:9" ht="15" customHeight="1">
      <c r="A106" s="32">
        <v>298</v>
      </c>
      <c r="B106" s="40" t="s">
        <v>173</v>
      </c>
      <c r="C106" s="40" t="s">
        <v>478</v>
      </c>
      <c r="D106" s="41">
        <v>1977</v>
      </c>
      <c r="E106" s="36" t="s">
        <v>38</v>
      </c>
      <c r="F106" s="43">
        <v>0.033344907407407406</v>
      </c>
      <c r="G106" s="32" t="str">
        <f>TEXT(INT((HOUR(F106)*3600+MINUTE(F106)*60+SECOND(F106))/$I$2/60),"0")&amp;"."&amp;TEXT(MOD((HOUR(F106)*3600+MINUTE(F106)*60+SECOND(F106))/$I$2,60),"00")&amp;"/km"</f>
        <v>4.28/km</v>
      </c>
      <c r="H106" s="37">
        <f>F106-$F$4</f>
        <v>0.007615740740740742</v>
      </c>
      <c r="I106" s="37">
        <f t="shared" si="1"/>
        <v>0</v>
      </c>
    </row>
    <row r="107" spans="1:9" ht="15" customHeight="1">
      <c r="A107" s="32">
        <v>99</v>
      </c>
      <c r="B107" s="36" t="s">
        <v>216</v>
      </c>
      <c r="C107" s="36" t="s">
        <v>217</v>
      </c>
      <c r="D107" s="32" t="s">
        <v>41</v>
      </c>
      <c r="E107" s="36" t="s">
        <v>206</v>
      </c>
      <c r="F107" s="43">
        <v>0.03335648148148148</v>
      </c>
      <c r="G107" s="32" t="str">
        <f>TEXT(INT((HOUR(F107)*3600+MINUTE(F107)*60+SECOND(F107))/$I$2/60),"0")&amp;"."&amp;TEXT(MOD((HOUR(F107)*3600+MINUTE(F107)*60+SECOND(F107))/$I$2,60),"00")&amp;"/km"</f>
        <v>4.28/km</v>
      </c>
      <c r="H107" s="37">
        <f>F107-$F$4</f>
        <v>0.007627314814814816</v>
      </c>
      <c r="I107" s="37">
        <f t="shared" si="1"/>
        <v>0.0052546296296296265</v>
      </c>
    </row>
    <row r="108" spans="1:9" ht="15" customHeight="1">
      <c r="A108" s="32">
        <v>100</v>
      </c>
      <c r="B108" s="36" t="s">
        <v>218</v>
      </c>
      <c r="C108" s="36" t="s">
        <v>44</v>
      </c>
      <c r="D108" s="32" t="s">
        <v>23</v>
      </c>
      <c r="E108" s="36" t="s">
        <v>219</v>
      </c>
      <c r="F108" s="43">
        <v>0.033402777777777774</v>
      </c>
      <c r="G108" s="32" t="str">
        <f>TEXT(INT((HOUR(F108)*3600+MINUTE(F108)*60+SECOND(F108))/$I$2/60),"0")&amp;"."&amp;TEXT(MOD((HOUR(F108)*3600+MINUTE(F108)*60+SECOND(F108))/$I$2,60),"00")&amp;"/km"</f>
        <v>4.28/km</v>
      </c>
      <c r="H108" s="37">
        <f>F108-$F$4</f>
        <v>0.00767361111111111</v>
      </c>
      <c r="I108" s="37">
        <f t="shared" si="1"/>
        <v>0.00630787037037037</v>
      </c>
    </row>
    <row r="109" spans="1:9" ht="15" customHeight="1">
      <c r="A109" s="32">
        <v>101</v>
      </c>
      <c r="B109" s="36" t="s">
        <v>220</v>
      </c>
      <c r="C109" s="36" t="s">
        <v>221</v>
      </c>
      <c r="D109" s="32" t="s">
        <v>94</v>
      </c>
      <c r="E109" s="36" t="s">
        <v>137</v>
      </c>
      <c r="F109" s="43">
        <v>0.03346064814814815</v>
      </c>
      <c r="G109" s="32" t="str">
        <f>TEXT(INT((HOUR(F109)*3600+MINUTE(F109)*60+SECOND(F109))/$I$2/60),"0")&amp;"."&amp;TEXT(MOD((HOUR(F109)*3600+MINUTE(F109)*60+SECOND(F109))/$I$2,60),"00")&amp;"/km"</f>
        <v>4.29/km</v>
      </c>
      <c r="H109" s="37">
        <f>F109-$F$4</f>
        <v>0.007731481481481485</v>
      </c>
      <c r="I109" s="37">
        <f t="shared" si="1"/>
        <v>0.0031712962962962936</v>
      </c>
    </row>
    <row r="110" spans="1:9" ht="15" customHeight="1">
      <c r="A110" s="45">
        <v>102</v>
      </c>
      <c r="B110" s="46" t="s">
        <v>222</v>
      </c>
      <c r="C110" s="46" t="s">
        <v>223</v>
      </c>
      <c r="D110" s="45" t="s">
        <v>163</v>
      </c>
      <c r="E110" s="46" t="s">
        <v>560</v>
      </c>
      <c r="F110" s="47">
        <v>0.03356481481481482</v>
      </c>
      <c r="G110" s="45" t="str">
        <f>TEXT(INT((HOUR(F110)*3600+MINUTE(F110)*60+SECOND(F110))/$I$2/60),"0")&amp;"."&amp;TEXT(MOD((HOUR(F110)*3600+MINUTE(F110)*60+SECOND(F110))/$I$2,60),"00")&amp;"/km"</f>
        <v>4.30/km</v>
      </c>
      <c r="H110" s="48">
        <f>F110-$F$4</f>
        <v>0.007835648148148154</v>
      </c>
      <c r="I110" s="48">
        <f t="shared" si="1"/>
        <v>0.0015509259259259278</v>
      </c>
    </row>
    <row r="111" spans="1:9" ht="15" customHeight="1">
      <c r="A111" s="32">
        <v>103</v>
      </c>
      <c r="B111" s="36" t="s">
        <v>224</v>
      </c>
      <c r="C111" s="36" t="s">
        <v>120</v>
      </c>
      <c r="D111" s="32" t="s">
        <v>23</v>
      </c>
      <c r="E111" s="36" t="s">
        <v>91</v>
      </c>
      <c r="F111" s="43">
        <v>0.03361111111111111</v>
      </c>
      <c r="G111" s="32" t="str">
        <f>TEXT(INT((HOUR(F111)*3600+MINUTE(F111)*60+SECOND(F111))/$I$2/60),"0")&amp;"."&amp;TEXT(MOD((HOUR(F111)*3600+MINUTE(F111)*60+SECOND(F111))/$I$2,60),"00")&amp;"/km"</f>
        <v>4.30/km</v>
      </c>
      <c r="H111" s="37">
        <f>F111-$F$4</f>
        <v>0.007881944444444448</v>
      </c>
      <c r="I111" s="37">
        <f t="shared" si="1"/>
        <v>0.006516203703703708</v>
      </c>
    </row>
    <row r="112" spans="1:9" ht="15" customHeight="1">
      <c r="A112" s="32">
        <v>104</v>
      </c>
      <c r="B112" s="36" t="s">
        <v>225</v>
      </c>
      <c r="C112" s="36" t="s">
        <v>226</v>
      </c>
      <c r="D112" s="32" t="s">
        <v>58</v>
      </c>
      <c r="E112" s="36" t="s">
        <v>227</v>
      </c>
      <c r="F112" s="43">
        <v>0.03363425925925926</v>
      </c>
      <c r="G112" s="32" t="str">
        <f>TEXT(INT((HOUR(F112)*3600+MINUTE(F112)*60+SECOND(F112))/$I$2/60),"0")&amp;"."&amp;TEXT(MOD((HOUR(F112)*3600+MINUTE(F112)*60+SECOND(F112))/$I$2,60),"00")&amp;"/km"</f>
        <v>4.30/km</v>
      </c>
      <c r="H112" s="37">
        <f>F112-$F$4</f>
        <v>0.007905092592592596</v>
      </c>
      <c r="I112" s="37">
        <f t="shared" si="1"/>
        <v>0.004942129629629626</v>
      </c>
    </row>
    <row r="113" spans="1:9" ht="15" customHeight="1">
      <c r="A113" s="32">
        <v>105</v>
      </c>
      <c r="B113" s="36" t="s">
        <v>228</v>
      </c>
      <c r="C113" s="36" t="s">
        <v>155</v>
      </c>
      <c r="D113" s="32" t="s">
        <v>41</v>
      </c>
      <c r="E113" s="36" t="s">
        <v>190</v>
      </c>
      <c r="F113" s="43">
        <v>0.03364583333333333</v>
      </c>
      <c r="G113" s="32" t="str">
        <f>TEXT(INT((HOUR(F113)*3600+MINUTE(F113)*60+SECOND(F113))/$I$2/60),"0")&amp;"."&amp;TEXT(MOD((HOUR(F113)*3600+MINUTE(F113)*60+SECOND(F113))/$I$2,60),"00")&amp;"/km"</f>
        <v>4.30/km</v>
      </c>
      <c r="H113" s="37">
        <f>F113-$F$4</f>
        <v>0.007916666666666669</v>
      </c>
      <c r="I113" s="37">
        <f t="shared" si="1"/>
        <v>0.00554398148148148</v>
      </c>
    </row>
    <row r="114" spans="1:9" ht="15" customHeight="1">
      <c r="A114" s="32">
        <v>106</v>
      </c>
      <c r="B114" s="36" t="s">
        <v>229</v>
      </c>
      <c r="C114" s="36" t="s">
        <v>230</v>
      </c>
      <c r="D114" s="32" t="s">
        <v>19</v>
      </c>
      <c r="E114" s="36" t="s">
        <v>70</v>
      </c>
      <c r="F114" s="43">
        <v>0.033680555555555554</v>
      </c>
      <c r="G114" s="32" t="str">
        <f>TEXT(INT((HOUR(F114)*3600+MINUTE(F114)*60+SECOND(F114))/$I$2/60),"0")&amp;"."&amp;TEXT(MOD((HOUR(F114)*3600+MINUTE(F114)*60+SECOND(F114))/$I$2,60),"00")&amp;"/km"</f>
        <v>4.31/km</v>
      </c>
      <c r="H114" s="37">
        <f>F114-$F$4</f>
        <v>0.00795138888888889</v>
      </c>
      <c r="I114" s="37">
        <f t="shared" si="1"/>
        <v>0.007268518518518518</v>
      </c>
    </row>
    <row r="115" spans="1:9" ht="15" customHeight="1">
      <c r="A115" s="32">
        <v>107</v>
      </c>
      <c r="B115" s="36" t="s">
        <v>231</v>
      </c>
      <c r="C115" s="36" t="s">
        <v>114</v>
      </c>
      <c r="D115" s="32" t="s">
        <v>23</v>
      </c>
      <c r="E115" s="36" t="s">
        <v>36</v>
      </c>
      <c r="F115" s="43">
        <v>0.03369212962962963</v>
      </c>
      <c r="G115" s="32" t="str">
        <f>TEXT(INT((HOUR(F115)*3600+MINUTE(F115)*60+SECOND(F115))/$I$2/60),"0")&amp;"."&amp;TEXT(MOD((HOUR(F115)*3600+MINUTE(F115)*60+SECOND(F115))/$I$2,60),"00")&amp;"/km"</f>
        <v>4.31/km</v>
      </c>
      <c r="H115" s="37">
        <f>F115-$F$4</f>
        <v>0.007962962962962963</v>
      </c>
      <c r="I115" s="37">
        <f t="shared" si="1"/>
        <v>0.006597222222222223</v>
      </c>
    </row>
    <row r="116" spans="1:9" ht="15" customHeight="1">
      <c r="A116" s="32">
        <v>108</v>
      </c>
      <c r="B116" s="36" t="s">
        <v>232</v>
      </c>
      <c r="C116" s="36" t="s">
        <v>32</v>
      </c>
      <c r="D116" s="32" t="s">
        <v>19</v>
      </c>
      <c r="E116" s="36" t="s">
        <v>188</v>
      </c>
      <c r="F116" s="43">
        <v>0.033796296296296297</v>
      </c>
      <c r="G116" s="32" t="str">
        <f>TEXT(INT((HOUR(F116)*3600+MINUTE(F116)*60+SECOND(F116))/$I$2/60),"0")&amp;"."&amp;TEXT(MOD((HOUR(F116)*3600+MINUTE(F116)*60+SECOND(F116))/$I$2,60),"00")&amp;"/km"</f>
        <v>4.32/km</v>
      </c>
      <c r="H116" s="37">
        <f>F116-$F$4</f>
        <v>0.008067129629629632</v>
      </c>
      <c r="I116" s="37">
        <f t="shared" si="1"/>
        <v>0.0073842592592592605</v>
      </c>
    </row>
    <row r="117" spans="1:9" ht="15" customHeight="1">
      <c r="A117" s="32">
        <v>109</v>
      </c>
      <c r="B117" s="36" t="s">
        <v>233</v>
      </c>
      <c r="C117" s="36" t="s">
        <v>155</v>
      </c>
      <c r="D117" s="32" t="s">
        <v>41</v>
      </c>
      <c r="E117" s="36" t="s">
        <v>70</v>
      </c>
      <c r="F117" s="43">
        <v>0.03380787037037037</v>
      </c>
      <c r="G117" s="32" t="str">
        <f>TEXT(INT((HOUR(F117)*3600+MINUTE(F117)*60+SECOND(F117))/$I$2/60),"0")&amp;"."&amp;TEXT(MOD((HOUR(F117)*3600+MINUTE(F117)*60+SECOND(F117))/$I$2,60),"00")&amp;"/km"</f>
        <v>4.32/km</v>
      </c>
      <c r="H117" s="37">
        <f>F117-$F$4</f>
        <v>0.008078703703703706</v>
      </c>
      <c r="I117" s="37">
        <f t="shared" si="1"/>
        <v>0.0057060185185185165</v>
      </c>
    </row>
    <row r="118" spans="1:9" ht="15" customHeight="1">
      <c r="A118" s="32">
        <v>110</v>
      </c>
      <c r="B118" s="36" t="s">
        <v>234</v>
      </c>
      <c r="C118" s="36" t="s">
        <v>235</v>
      </c>
      <c r="D118" s="32" t="s">
        <v>58</v>
      </c>
      <c r="E118" s="36" t="s">
        <v>236</v>
      </c>
      <c r="F118" s="43">
        <v>0.03383101851851852</v>
      </c>
      <c r="G118" s="32" t="str">
        <f>TEXT(INT((HOUR(F118)*3600+MINUTE(F118)*60+SECOND(F118))/$I$2/60),"0")&amp;"."&amp;TEXT(MOD((HOUR(F118)*3600+MINUTE(F118)*60+SECOND(F118))/$I$2,60),"00")&amp;"/km"</f>
        <v>4.32/km</v>
      </c>
      <c r="H118" s="37">
        <f>F118-$F$4</f>
        <v>0.008101851851851853</v>
      </c>
      <c r="I118" s="37">
        <f t="shared" si="1"/>
        <v>0.005138888888888884</v>
      </c>
    </row>
    <row r="119" spans="1:9" ht="15" customHeight="1">
      <c r="A119" s="32">
        <v>111</v>
      </c>
      <c r="B119" s="36" t="s">
        <v>237</v>
      </c>
      <c r="C119" s="36" t="s">
        <v>238</v>
      </c>
      <c r="D119" s="32" t="s">
        <v>23</v>
      </c>
      <c r="E119" s="36" t="s">
        <v>137</v>
      </c>
      <c r="F119" s="43">
        <v>0.03387731481481481</v>
      </c>
      <c r="G119" s="32" t="str">
        <f>TEXT(INT((HOUR(F119)*3600+MINUTE(F119)*60+SECOND(F119))/$I$2/60),"0")&amp;"."&amp;TEXT(MOD((HOUR(F119)*3600+MINUTE(F119)*60+SECOND(F119))/$I$2,60),"00")&amp;"/km"</f>
        <v>4.32/km</v>
      </c>
      <c r="H119" s="37">
        <f>F119-$F$4</f>
        <v>0.008148148148148147</v>
      </c>
      <c r="I119" s="37">
        <f t="shared" si="1"/>
        <v>0.006782407407407407</v>
      </c>
    </row>
    <row r="120" spans="1:9" ht="15" customHeight="1">
      <c r="A120" s="32">
        <v>112</v>
      </c>
      <c r="B120" s="36" t="s">
        <v>239</v>
      </c>
      <c r="C120" s="36" t="s">
        <v>240</v>
      </c>
      <c r="D120" s="32" t="s">
        <v>58</v>
      </c>
      <c r="E120" s="36" t="s">
        <v>148</v>
      </c>
      <c r="F120" s="43">
        <v>0.03392361111111111</v>
      </c>
      <c r="G120" s="32" t="str">
        <f>TEXT(INT((HOUR(F120)*3600+MINUTE(F120)*60+SECOND(F120))/$I$2/60),"0")&amp;"."&amp;TEXT(MOD((HOUR(F120)*3600+MINUTE(F120)*60+SECOND(F120))/$I$2,60),"00")&amp;"/km"</f>
        <v>4.33/km</v>
      </c>
      <c r="H120" s="37">
        <f>F120-$F$4</f>
        <v>0.008194444444444449</v>
      </c>
      <c r="I120" s="37">
        <f t="shared" si="1"/>
        <v>0.005231481481481479</v>
      </c>
    </row>
    <row r="121" spans="1:9" ht="15" customHeight="1">
      <c r="A121" s="32">
        <v>113</v>
      </c>
      <c r="B121" s="36" t="s">
        <v>241</v>
      </c>
      <c r="C121" s="36" t="s">
        <v>29</v>
      </c>
      <c r="D121" s="32" t="s">
        <v>41</v>
      </c>
      <c r="E121" s="36" t="s">
        <v>206</v>
      </c>
      <c r="F121" s="43">
        <v>0.03395833333333333</v>
      </c>
      <c r="G121" s="32" t="str">
        <f>TEXT(INT((HOUR(F121)*3600+MINUTE(F121)*60+SECOND(F121))/$I$2/60),"0")&amp;"."&amp;TEXT(MOD((HOUR(F121)*3600+MINUTE(F121)*60+SECOND(F121))/$I$2,60),"00")&amp;"/km"</f>
        <v>4.33/km</v>
      </c>
      <c r="H121" s="37">
        <f>F121-$F$4</f>
        <v>0.00822916666666667</v>
      </c>
      <c r="I121" s="37">
        <f t="shared" si="1"/>
        <v>0.00585648148148148</v>
      </c>
    </row>
    <row r="122" spans="1:9" ht="15" customHeight="1">
      <c r="A122" s="32">
        <v>114</v>
      </c>
      <c r="B122" s="36" t="s">
        <v>242</v>
      </c>
      <c r="C122" s="36" t="s">
        <v>243</v>
      </c>
      <c r="D122" s="32" t="s">
        <v>163</v>
      </c>
      <c r="E122" s="36" t="s">
        <v>91</v>
      </c>
      <c r="F122" s="43">
        <v>0.03400462962962963</v>
      </c>
      <c r="G122" s="32" t="str">
        <f>TEXT(INT((HOUR(F122)*3600+MINUTE(F122)*60+SECOND(F122))/$I$2/60),"0")&amp;"."&amp;TEXT(MOD((HOUR(F122)*3600+MINUTE(F122)*60+SECOND(F122))/$I$2,60),"00")&amp;"/km"</f>
        <v>4.33/km</v>
      </c>
      <c r="H122" s="37">
        <f>F122-$F$4</f>
        <v>0.008275462962962964</v>
      </c>
      <c r="I122" s="37">
        <f t="shared" si="1"/>
        <v>0.0019907407407407374</v>
      </c>
    </row>
    <row r="123" spans="1:9" ht="15" customHeight="1">
      <c r="A123" s="32">
        <v>115</v>
      </c>
      <c r="B123" s="36" t="s">
        <v>244</v>
      </c>
      <c r="C123" s="36" t="s">
        <v>245</v>
      </c>
      <c r="D123" s="32" t="s">
        <v>58</v>
      </c>
      <c r="E123" s="36" t="s">
        <v>89</v>
      </c>
      <c r="F123" s="43">
        <v>0.03401620370370371</v>
      </c>
      <c r="G123" s="32" t="str">
        <f>TEXT(INT((HOUR(F123)*3600+MINUTE(F123)*60+SECOND(F123))/$I$2/60),"0")&amp;"."&amp;TEXT(MOD((HOUR(F123)*3600+MINUTE(F123)*60+SECOND(F123))/$I$2,60),"00")&amp;"/km"</f>
        <v>4.33/km</v>
      </c>
      <c r="H123" s="37">
        <f>F123-$F$4</f>
        <v>0.008287037037037044</v>
      </c>
      <c r="I123" s="37">
        <f t="shared" si="1"/>
        <v>0.005324074074074075</v>
      </c>
    </row>
    <row r="124" spans="1:9" ht="15" customHeight="1">
      <c r="A124" s="32">
        <v>116</v>
      </c>
      <c r="B124" s="36" t="s">
        <v>246</v>
      </c>
      <c r="C124" s="36" t="s">
        <v>155</v>
      </c>
      <c r="D124" s="32" t="s">
        <v>58</v>
      </c>
      <c r="E124" s="36" t="s">
        <v>70</v>
      </c>
      <c r="F124" s="43">
        <v>0.034039351851851855</v>
      </c>
      <c r="G124" s="32" t="str">
        <f>TEXT(INT((HOUR(F124)*3600+MINUTE(F124)*60+SECOND(F124))/$I$2/60),"0")&amp;"."&amp;TEXT(MOD((HOUR(F124)*3600+MINUTE(F124)*60+SECOND(F124))/$I$2,60),"00")&amp;"/km"</f>
        <v>4.34/km</v>
      </c>
      <c r="H124" s="37">
        <f>F124-$F$4</f>
        <v>0.008310185185185191</v>
      </c>
      <c r="I124" s="37">
        <f t="shared" si="1"/>
        <v>0.005347222222222222</v>
      </c>
    </row>
    <row r="125" spans="1:9" ht="15" customHeight="1">
      <c r="A125" s="32">
        <v>117</v>
      </c>
      <c r="B125" s="36" t="s">
        <v>247</v>
      </c>
      <c r="C125" s="36" t="s">
        <v>162</v>
      </c>
      <c r="D125" s="32" t="s">
        <v>94</v>
      </c>
      <c r="E125" s="36" t="s">
        <v>30</v>
      </c>
      <c r="F125" s="43">
        <v>0.034131944444444444</v>
      </c>
      <c r="G125" s="32" t="str">
        <f>TEXT(INT((HOUR(F125)*3600+MINUTE(F125)*60+SECOND(F125))/$I$2/60),"0")&amp;"."&amp;TEXT(MOD((HOUR(F125)*3600+MINUTE(F125)*60+SECOND(F125))/$I$2,60),"00")&amp;"/km"</f>
        <v>4.34/km</v>
      </c>
      <c r="H125" s="37">
        <f>F125-$F$4</f>
        <v>0.00840277777777778</v>
      </c>
      <c r="I125" s="37">
        <f t="shared" si="1"/>
        <v>0.0038425925925925884</v>
      </c>
    </row>
    <row r="126" spans="1:9" ht="15" customHeight="1">
      <c r="A126" s="32">
        <v>299</v>
      </c>
      <c r="B126" s="40" t="s">
        <v>479</v>
      </c>
      <c r="C126" s="40" t="s">
        <v>480</v>
      </c>
      <c r="D126" s="41">
        <v>1954</v>
      </c>
      <c r="E126" s="36" t="s">
        <v>396</v>
      </c>
      <c r="F126" s="43">
        <v>0.03415509259259259</v>
      </c>
      <c r="G126" s="32" t="str">
        <f>TEXT(INT((HOUR(F126)*3600+MINUTE(F126)*60+SECOND(F126))/$I$2/60),"0")&amp;"."&amp;TEXT(MOD((HOUR(F126)*3600+MINUTE(F126)*60+SECOND(F126))/$I$2,60),"00")&amp;"/km"</f>
        <v>4.35/km</v>
      </c>
      <c r="H126" s="37">
        <f>F126-$F$4</f>
        <v>0.008425925925925927</v>
      </c>
      <c r="I126" s="37">
        <f t="shared" si="1"/>
        <v>0</v>
      </c>
    </row>
    <row r="127" spans="1:9" ht="15" customHeight="1">
      <c r="A127" s="32">
        <v>118</v>
      </c>
      <c r="B127" s="36" t="s">
        <v>248</v>
      </c>
      <c r="C127" s="36" t="s">
        <v>57</v>
      </c>
      <c r="D127" s="32" t="s">
        <v>58</v>
      </c>
      <c r="E127" s="36" t="s">
        <v>91</v>
      </c>
      <c r="F127" s="43">
        <v>0.03417824074074074</v>
      </c>
      <c r="G127" s="32" t="str">
        <f>TEXT(INT((HOUR(F127)*3600+MINUTE(F127)*60+SECOND(F127))/$I$2/60),"0")&amp;"."&amp;TEXT(MOD((HOUR(F127)*3600+MINUTE(F127)*60+SECOND(F127))/$I$2,60),"00")&amp;"/km"</f>
        <v>4.35/km</v>
      </c>
      <c r="H127" s="37">
        <f>F127-$F$4</f>
        <v>0.008449074074074074</v>
      </c>
      <c r="I127" s="37">
        <f t="shared" si="1"/>
        <v>0.005486111111111105</v>
      </c>
    </row>
    <row r="128" spans="1:9" ht="15" customHeight="1">
      <c r="A128" s="32">
        <v>119</v>
      </c>
      <c r="B128" s="36" t="s">
        <v>249</v>
      </c>
      <c r="C128" s="36" t="s">
        <v>250</v>
      </c>
      <c r="D128" s="32" t="s">
        <v>19</v>
      </c>
      <c r="E128" s="36" t="s">
        <v>30</v>
      </c>
      <c r="F128" s="43">
        <v>0.034201388888888885</v>
      </c>
      <c r="G128" s="32" t="str">
        <f>TEXT(INT((HOUR(F128)*3600+MINUTE(F128)*60+SECOND(F128))/$I$2/60),"0")&amp;"."&amp;TEXT(MOD((HOUR(F128)*3600+MINUTE(F128)*60+SECOND(F128))/$I$2,60),"00")&amp;"/km"</f>
        <v>4.35/km</v>
      </c>
      <c r="H128" s="37">
        <f>F128-$F$4</f>
        <v>0.008472222222222221</v>
      </c>
      <c r="I128" s="37">
        <f t="shared" si="1"/>
        <v>0.007789351851851849</v>
      </c>
    </row>
    <row r="129" spans="1:9" ht="15" customHeight="1">
      <c r="A129" s="32">
        <v>120</v>
      </c>
      <c r="B129" s="36" t="s">
        <v>251</v>
      </c>
      <c r="C129" s="36" t="s">
        <v>230</v>
      </c>
      <c r="D129" s="32" t="s">
        <v>58</v>
      </c>
      <c r="E129" s="36" t="s">
        <v>137</v>
      </c>
      <c r="F129" s="43">
        <v>0.03431712962962963</v>
      </c>
      <c r="G129" s="32" t="str">
        <f>TEXT(INT((HOUR(F129)*3600+MINUTE(F129)*60+SECOND(F129))/$I$2/60),"0")&amp;"."&amp;TEXT(MOD((HOUR(F129)*3600+MINUTE(F129)*60+SECOND(F129))/$I$2,60),"00")&amp;"/km"</f>
        <v>4.36/km</v>
      </c>
      <c r="H129" s="37">
        <f>F129-$F$4</f>
        <v>0.008587962962962964</v>
      </c>
      <c r="I129" s="37">
        <f t="shared" si="1"/>
        <v>0.005624999999999995</v>
      </c>
    </row>
    <row r="130" spans="1:9" ht="15" customHeight="1">
      <c r="A130" s="32">
        <v>121</v>
      </c>
      <c r="B130" s="36" t="s">
        <v>252</v>
      </c>
      <c r="C130" s="36" t="s">
        <v>69</v>
      </c>
      <c r="D130" s="32" t="s">
        <v>13</v>
      </c>
      <c r="E130" s="36" t="s">
        <v>27</v>
      </c>
      <c r="F130" s="43">
        <v>0.034375</v>
      </c>
      <c r="G130" s="32" t="str">
        <f>TEXT(INT((HOUR(F130)*3600+MINUTE(F130)*60+SECOND(F130))/$I$2/60),"0")&amp;"."&amp;TEXT(MOD((HOUR(F130)*3600+MINUTE(F130)*60+SECOND(F130))/$I$2,60),"00")&amp;"/km"</f>
        <v>4.36/km</v>
      </c>
      <c r="H130" s="37">
        <f>F130-$F$4</f>
        <v>0.008645833333333339</v>
      </c>
      <c r="I130" s="37">
        <f t="shared" si="1"/>
        <v>0.008645833333333339</v>
      </c>
    </row>
    <row r="131" spans="1:9" ht="15" customHeight="1">
      <c r="A131" s="32">
        <v>122</v>
      </c>
      <c r="B131" s="36" t="s">
        <v>253</v>
      </c>
      <c r="C131" s="36" t="s">
        <v>254</v>
      </c>
      <c r="D131" s="32" t="s">
        <v>23</v>
      </c>
      <c r="E131" s="36" t="s">
        <v>70</v>
      </c>
      <c r="F131" s="43">
        <v>0.03443287037037037</v>
      </c>
      <c r="G131" s="32" t="str">
        <f>TEXT(INT((HOUR(F131)*3600+MINUTE(F131)*60+SECOND(F131))/$I$2/60),"0")&amp;"."&amp;TEXT(MOD((HOUR(F131)*3600+MINUTE(F131)*60+SECOND(F131))/$I$2,60),"00")&amp;"/km"</f>
        <v>4.37/km</v>
      </c>
      <c r="H131" s="37">
        <f>F131-$F$4</f>
        <v>0.008703703703703707</v>
      </c>
      <c r="I131" s="37">
        <f t="shared" si="1"/>
        <v>0.007337962962962966</v>
      </c>
    </row>
    <row r="132" spans="1:9" ht="15" customHeight="1">
      <c r="A132" s="32">
        <v>123</v>
      </c>
      <c r="B132" s="36" t="s">
        <v>136</v>
      </c>
      <c r="C132" s="36" t="s">
        <v>135</v>
      </c>
      <c r="D132" s="32" t="s">
        <v>23</v>
      </c>
      <c r="E132" s="36" t="s">
        <v>137</v>
      </c>
      <c r="F132" s="43">
        <v>0.03466435185185185</v>
      </c>
      <c r="G132" s="32" t="str">
        <f>TEXT(INT((HOUR(F132)*3600+MINUTE(F132)*60+SECOND(F132))/$I$2/60),"0")&amp;"."&amp;TEXT(MOD((HOUR(F132)*3600+MINUTE(F132)*60+SECOND(F132))/$I$2,60),"00")&amp;"/km"</f>
        <v>4.39/km</v>
      </c>
      <c r="H132" s="37">
        <f>F132-$F$4</f>
        <v>0.008935185185185185</v>
      </c>
      <c r="I132" s="37">
        <f t="shared" si="1"/>
        <v>0.007569444444444445</v>
      </c>
    </row>
    <row r="133" spans="1:9" ht="15" customHeight="1">
      <c r="A133" s="32">
        <v>124</v>
      </c>
      <c r="B133" s="36" t="s">
        <v>255</v>
      </c>
      <c r="C133" s="36" t="s">
        <v>256</v>
      </c>
      <c r="D133" s="32" t="s">
        <v>13</v>
      </c>
      <c r="E133" s="36" t="s">
        <v>188</v>
      </c>
      <c r="F133" s="43">
        <v>0.0346875</v>
      </c>
      <c r="G133" s="32" t="str">
        <f>TEXT(INT((HOUR(F133)*3600+MINUTE(F133)*60+SECOND(F133))/$I$2/60),"0")&amp;"."&amp;TEXT(MOD((HOUR(F133)*3600+MINUTE(F133)*60+SECOND(F133))/$I$2,60),"00")&amp;"/km"</f>
        <v>4.39/km</v>
      </c>
      <c r="H133" s="37">
        <f>F133-$F$4</f>
        <v>0.008958333333333339</v>
      </c>
      <c r="I133" s="37">
        <f aca="true" t="shared" si="2" ref="I133:I196">F133-INDEX($F$4:$F$500,MATCH(D133,$D$4:$D$500,0))</f>
        <v>0.008958333333333339</v>
      </c>
    </row>
    <row r="134" spans="1:9" ht="15" customHeight="1">
      <c r="A134" s="32">
        <v>125</v>
      </c>
      <c r="B134" s="36" t="s">
        <v>144</v>
      </c>
      <c r="C134" s="36" t="s">
        <v>257</v>
      </c>
      <c r="D134" s="32" t="s">
        <v>41</v>
      </c>
      <c r="E134" s="36" t="s">
        <v>188</v>
      </c>
      <c r="F134" s="43">
        <v>0.03469907407407408</v>
      </c>
      <c r="G134" s="32" t="str">
        <f>TEXT(INT((HOUR(F134)*3600+MINUTE(F134)*60+SECOND(F134))/$I$2/60),"0")&amp;"."&amp;TEXT(MOD((HOUR(F134)*3600+MINUTE(F134)*60+SECOND(F134))/$I$2,60),"00")&amp;"/km"</f>
        <v>4.39/km</v>
      </c>
      <c r="H134" s="37">
        <f>F134-$F$4</f>
        <v>0.008969907407407413</v>
      </c>
      <c r="I134" s="37">
        <f t="shared" si="2"/>
        <v>0.006597222222222223</v>
      </c>
    </row>
    <row r="135" spans="1:9" ht="15" customHeight="1">
      <c r="A135" s="32">
        <v>126</v>
      </c>
      <c r="B135" s="36" t="s">
        <v>258</v>
      </c>
      <c r="C135" s="36" t="s">
        <v>73</v>
      </c>
      <c r="D135" s="32" t="s">
        <v>23</v>
      </c>
      <c r="E135" s="36" t="s">
        <v>188</v>
      </c>
      <c r="F135" s="43">
        <v>0.034722222222222224</v>
      </c>
      <c r="G135" s="32" t="str">
        <f>TEXT(INT((HOUR(F135)*3600+MINUTE(F135)*60+SECOND(F135))/$I$2/60),"0")&amp;"."&amp;TEXT(MOD((HOUR(F135)*3600+MINUTE(F135)*60+SECOND(F135))/$I$2,60),"00")&amp;"/km"</f>
        <v>4.39/km</v>
      </c>
      <c r="H135" s="37">
        <f>F135-$F$4</f>
        <v>0.00899305555555556</v>
      </c>
      <c r="I135" s="37">
        <f t="shared" si="2"/>
        <v>0.007627314814814819</v>
      </c>
    </row>
    <row r="136" spans="1:9" ht="15" customHeight="1">
      <c r="A136" s="32">
        <v>127</v>
      </c>
      <c r="B136" s="36" t="s">
        <v>259</v>
      </c>
      <c r="C136" s="36" t="s">
        <v>55</v>
      </c>
      <c r="D136" s="32" t="s">
        <v>23</v>
      </c>
      <c r="E136" s="36" t="s">
        <v>38</v>
      </c>
      <c r="F136" s="43">
        <v>0.03481481481481481</v>
      </c>
      <c r="G136" s="32" t="str">
        <f>TEXT(INT((HOUR(F136)*3600+MINUTE(F136)*60+SECOND(F136))/$I$2/60),"0")&amp;"."&amp;TEXT(MOD((HOUR(F136)*3600+MINUTE(F136)*60+SECOND(F136))/$I$2,60),"00")&amp;"/km"</f>
        <v>4.40/km</v>
      </c>
      <c r="H136" s="37">
        <f>F136-$F$4</f>
        <v>0.009085648148148148</v>
      </c>
      <c r="I136" s="37">
        <f t="shared" si="2"/>
        <v>0.007719907407407408</v>
      </c>
    </row>
    <row r="137" spans="1:9" ht="15" customHeight="1">
      <c r="A137" s="32">
        <v>128</v>
      </c>
      <c r="B137" s="36" t="s">
        <v>260</v>
      </c>
      <c r="C137" s="36" t="s">
        <v>127</v>
      </c>
      <c r="D137" s="32" t="s">
        <v>23</v>
      </c>
      <c r="E137" s="36" t="s">
        <v>110</v>
      </c>
      <c r="F137" s="43">
        <v>0.034826388888888886</v>
      </c>
      <c r="G137" s="32" t="str">
        <f>TEXT(INT((HOUR(F137)*3600+MINUTE(F137)*60+SECOND(F137))/$I$2/60),"0")&amp;"."&amp;TEXT(MOD((HOUR(F137)*3600+MINUTE(F137)*60+SECOND(F137))/$I$2,60),"00")&amp;"/km"</f>
        <v>4.40/km</v>
      </c>
      <c r="H137" s="37">
        <f>F137-$F$4</f>
        <v>0.009097222222222222</v>
      </c>
      <c r="I137" s="37">
        <f t="shared" si="2"/>
        <v>0.0077314814814814815</v>
      </c>
    </row>
    <row r="138" spans="1:9" ht="15" customHeight="1">
      <c r="A138" s="32">
        <v>129</v>
      </c>
      <c r="B138" s="36" t="s">
        <v>261</v>
      </c>
      <c r="C138" s="36" t="s">
        <v>262</v>
      </c>
      <c r="D138" s="32" t="s">
        <v>41</v>
      </c>
      <c r="E138" s="36" t="s">
        <v>263</v>
      </c>
      <c r="F138" s="43">
        <v>0.03484953703703703</v>
      </c>
      <c r="G138" s="32" t="str">
        <f>TEXT(INT((HOUR(F138)*3600+MINUTE(F138)*60+SECOND(F138))/$I$2/60),"0")&amp;"."&amp;TEXT(MOD((HOUR(F138)*3600+MINUTE(F138)*60+SECOND(F138))/$I$2,60),"00")&amp;"/km"</f>
        <v>4.40/km</v>
      </c>
      <c r="H138" s="37">
        <f>F138-$F$4</f>
        <v>0.009120370370370369</v>
      </c>
      <c r="I138" s="37">
        <f t="shared" si="2"/>
        <v>0.0067476851851851795</v>
      </c>
    </row>
    <row r="139" spans="1:9" ht="15" customHeight="1">
      <c r="A139" s="32">
        <v>130</v>
      </c>
      <c r="B139" s="36" t="s">
        <v>264</v>
      </c>
      <c r="C139" s="36" t="s">
        <v>120</v>
      </c>
      <c r="D139" s="32" t="s">
        <v>19</v>
      </c>
      <c r="E139" s="36" t="s">
        <v>137</v>
      </c>
      <c r="F139" s="43">
        <v>0.034895833333333334</v>
      </c>
      <c r="G139" s="32" t="str">
        <f>TEXT(INT((HOUR(F139)*3600+MINUTE(F139)*60+SECOND(F139))/$I$2/60),"0")&amp;"."&amp;TEXT(MOD((HOUR(F139)*3600+MINUTE(F139)*60+SECOND(F139))/$I$2,60),"00")&amp;"/km"</f>
        <v>4.40/km</v>
      </c>
      <c r="H139" s="37">
        <f>F139-$F$4</f>
        <v>0.00916666666666667</v>
      </c>
      <c r="I139" s="37">
        <f t="shared" si="2"/>
        <v>0.008483796296296298</v>
      </c>
    </row>
    <row r="140" spans="1:9" ht="15" customHeight="1">
      <c r="A140" s="32">
        <v>131</v>
      </c>
      <c r="B140" s="36" t="s">
        <v>265</v>
      </c>
      <c r="C140" s="36" t="s">
        <v>29</v>
      </c>
      <c r="D140" s="32" t="s">
        <v>19</v>
      </c>
      <c r="E140" s="36" t="s">
        <v>266</v>
      </c>
      <c r="F140" s="43">
        <v>0.03491898148148148</v>
      </c>
      <c r="G140" s="32" t="str">
        <f>TEXT(INT((HOUR(F140)*3600+MINUTE(F140)*60+SECOND(F140))/$I$2/60),"0")&amp;"."&amp;TEXT(MOD((HOUR(F140)*3600+MINUTE(F140)*60+SECOND(F140))/$I$2,60),"00")&amp;"/km"</f>
        <v>4.41/km</v>
      </c>
      <c r="H140" s="37">
        <f>F140-$F$4</f>
        <v>0.009189814814814817</v>
      </c>
      <c r="I140" s="37">
        <f t="shared" si="2"/>
        <v>0.008506944444444445</v>
      </c>
    </row>
    <row r="141" spans="1:9" ht="15" customHeight="1">
      <c r="A141" s="32">
        <v>132</v>
      </c>
      <c r="B141" s="36" t="s">
        <v>267</v>
      </c>
      <c r="C141" s="36" t="s">
        <v>132</v>
      </c>
      <c r="D141" s="32" t="s">
        <v>19</v>
      </c>
      <c r="E141" s="36" t="s">
        <v>266</v>
      </c>
      <c r="F141" s="43">
        <v>0.0349537037037037</v>
      </c>
      <c r="G141" s="32" t="str">
        <f>TEXT(INT((HOUR(F141)*3600+MINUTE(F141)*60+SECOND(F141))/$I$2/60),"0")&amp;"."&amp;TEXT(MOD((HOUR(F141)*3600+MINUTE(F141)*60+SECOND(F141))/$I$2,60),"00")&amp;"/km"</f>
        <v>4.41/km</v>
      </c>
      <c r="H141" s="37">
        <f>F141-$F$4</f>
        <v>0.009224537037037038</v>
      </c>
      <c r="I141" s="37">
        <f t="shared" si="2"/>
        <v>0.008541666666666666</v>
      </c>
    </row>
    <row r="142" spans="1:9" ht="15" customHeight="1">
      <c r="A142" s="32">
        <v>133</v>
      </c>
      <c r="B142" s="36" t="s">
        <v>268</v>
      </c>
      <c r="C142" s="36" t="s">
        <v>51</v>
      </c>
      <c r="D142" s="32" t="s">
        <v>163</v>
      </c>
      <c r="E142" s="36" t="s">
        <v>36</v>
      </c>
      <c r="F142" s="43">
        <v>0.03498842592592593</v>
      </c>
      <c r="G142" s="32" t="str">
        <f>TEXT(INT((HOUR(F142)*3600+MINUTE(F142)*60+SECOND(F142))/$I$2/60),"0")&amp;"."&amp;TEXT(MOD((HOUR(F142)*3600+MINUTE(F142)*60+SECOND(F142))/$I$2,60),"00")&amp;"/km"</f>
        <v>4.41/km</v>
      </c>
      <c r="H142" s="37">
        <f>F142-$F$4</f>
        <v>0.009259259259259266</v>
      </c>
      <c r="I142" s="37">
        <f t="shared" si="2"/>
        <v>0.0029745370370370394</v>
      </c>
    </row>
    <row r="143" spans="1:9" ht="15" customHeight="1">
      <c r="A143" s="32">
        <v>134</v>
      </c>
      <c r="B143" s="36" t="s">
        <v>269</v>
      </c>
      <c r="C143" s="36" t="s">
        <v>86</v>
      </c>
      <c r="D143" s="32" t="s">
        <v>58</v>
      </c>
      <c r="E143" s="36" t="s">
        <v>70</v>
      </c>
      <c r="F143" s="43">
        <v>0.035023148148148144</v>
      </c>
      <c r="G143" s="32" t="str">
        <f>TEXT(INT((HOUR(F143)*3600+MINUTE(F143)*60+SECOND(F143))/$I$2/60),"0")&amp;"."&amp;TEXT(MOD((HOUR(F143)*3600+MINUTE(F143)*60+SECOND(F143))/$I$2,60),"00")&amp;"/km"</f>
        <v>4.41/km</v>
      </c>
      <c r="H143" s="37">
        <f>F143-$F$4</f>
        <v>0.00929398148148148</v>
      </c>
      <c r="I143" s="37">
        <f t="shared" si="2"/>
        <v>0.00633101851851851</v>
      </c>
    </row>
    <row r="144" spans="1:9" ht="15" customHeight="1">
      <c r="A144" s="32">
        <v>300</v>
      </c>
      <c r="B144" s="40" t="s">
        <v>481</v>
      </c>
      <c r="C144" s="40" t="s">
        <v>482</v>
      </c>
      <c r="D144" s="41">
        <v>1969</v>
      </c>
      <c r="E144" s="36" t="s">
        <v>137</v>
      </c>
      <c r="F144" s="43">
        <v>0.03513888888888889</v>
      </c>
      <c r="G144" s="32" t="str">
        <f>TEXT(INT((HOUR(F144)*3600+MINUTE(F144)*60+SECOND(F144))/$I$2/60),"0")&amp;"."&amp;TEXT(MOD((HOUR(F144)*3600+MINUTE(F144)*60+SECOND(F144))/$I$2,60),"00")&amp;"/km"</f>
        <v>4.42/km</v>
      </c>
      <c r="H144" s="37">
        <f>F144-$F$4</f>
        <v>0.009409722222222229</v>
      </c>
      <c r="I144" s="37">
        <f t="shared" si="2"/>
        <v>0</v>
      </c>
    </row>
    <row r="145" spans="1:9" ht="15" customHeight="1">
      <c r="A145" s="32">
        <v>135</v>
      </c>
      <c r="B145" s="36" t="s">
        <v>270</v>
      </c>
      <c r="C145" s="36" t="s">
        <v>127</v>
      </c>
      <c r="D145" s="32" t="s">
        <v>19</v>
      </c>
      <c r="E145" s="36" t="s">
        <v>190</v>
      </c>
      <c r="F145" s="43">
        <v>0.03515046296296296</v>
      </c>
      <c r="G145" s="32" t="str">
        <f>TEXT(INT((HOUR(F145)*3600+MINUTE(F145)*60+SECOND(F145))/$I$2/60),"0")&amp;"."&amp;TEXT(MOD((HOUR(F145)*3600+MINUTE(F145)*60+SECOND(F145))/$I$2,60),"00")&amp;"/km"</f>
        <v>4.43/km</v>
      </c>
      <c r="H145" s="37">
        <f>F145-$F$4</f>
        <v>0.009421296296296296</v>
      </c>
      <c r="I145" s="37">
        <f t="shared" si="2"/>
        <v>0.008738425925925924</v>
      </c>
    </row>
    <row r="146" spans="1:9" ht="15" customHeight="1">
      <c r="A146" s="32">
        <v>136</v>
      </c>
      <c r="B146" s="36" t="s">
        <v>271</v>
      </c>
      <c r="C146" s="36" t="s">
        <v>155</v>
      </c>
      <c r="D146" s="32" t="s">
        <v>94</v>
      </c>
      <c r="E146" s="36" t="s">
        <v>36</v>
      </c>
      <c r="F146" s="43">
        <v>0.03517361111111111</v>
      </c>
      <c r="G146" s="32" t="str">
        <f>TEXT(INT((HOUR(F146)*3600+MINUTE(F146)*60+SECOND(F146))/$I$2/60),"0")&amp;"."&amp;TEXT(MOD((HOUR(F146)*3600+MINUTE(F146)*60+SECOND(F146))/$I$2,60),"00")&amp;"/km"</f>
        <v>4.43/km</v>
      </c>
      <c r="H146" s="37">
        <f>F146-$F$4</f>
        <v>0.009444444444444443</v>
      </c>
      <c r="I146" s="37">
        <f t="shared" si="2"/>
        <v>0.004884259259259251</v>
      </c>
    </row>
    <row r="147" spans="1:9" ht="15" customHeight="1">
      <c r="A147" s="32">
        <v>137</v>
      </c>
      <c r="B147" s="36" t="s">
        <v>272</v>
      </c>
      <c r="C147" s="36" t="s">
        <v>135</v>
      </c>
      <c r="D147" s="32" t="s">
        <v>19</v>
      </c>
      <c r="E147" s="36" t="s">
        <v>91</v>
      </c>
      <c r="F147" s="43">
        <v>0.035196759259259254</v>
      </c>
      <c r="G147" s="32" t="str">
        <f>TEXT(INT((HOUR(F147)*3600+MINUTE(F147)*60+SECOND(F147))/$I$2/60),"0")&amp;"."&amp;TEXT(MOD((HOUR(F147)*3600+MINUTE(F147)*60+SECOND(F147))/$I$2,60),"00")&amp;"/km"</f>
        <v>4.43/km</v>
      </c>
      <c r="H147" s="37">
        <f>F147-$F$4</f>
        <v>0.00946759259259259</v>
      </c>
      <c r="I147" s="37">
        <f t="shared" si="2"/>
        <v>0.008784722222222218</v>
      </c>
    </row>
    <row r="148" spans="1:9" ht="15" customHeight="1">
      <c r="A148" s="32">
        <v>138</v>
      </c>
      <c r="B148" s="36" t="s">
        <v>273</v>
      </c>
      <c r="C148" s="36" t="s">
        <v>274</v>
      </c>
      <c r="D148" s="32" t="s">
        <v>58</v>
      </c>
      <c r="E148" s="36" t="s">
        <v>275</v>
      </c>
      <c r="F148" s="43">
        <v>0.035208333333333335</v>
      </c>
      <c r="G148" s="32" t="str">
        <f>TEXT(INT((HOUR(F148)*3600+MINUTE(F148)*60+SECOND(F148))/$I$2/60),"0")&amp;"."&amp;TEXT(MOD((HOUR(F148)*3600+MINUTE(F148)*60+SECOND(F148))/$I$2,60),"00")&amp;"/km"</f>
        <v>4.43/km</v>
      </c>
      <c r="H148" s="37">
        <f>F148-$F$4</f>
        <v>0.00947916666666667</v>
      </c>
      <c r="I148" s="37">
        <f t="shared" si="2"/>
        <v>0.006516203703703701</v>
      </c>
    </row>
    <row r="149" spans="1:9" ht="15" customHeight="1">
      <c r="A149" s="32">
        <v>301</v>
      </c>
      <c r="B149" s="40" t="s">
        <v>483</v>
      </c>
      <c r="C149" s="40" t="s">
        <v>484</v>
      </c>
      <c r="D149" s="41">
        <v>1956</v>
      </c>
      <c r="E149" s="36" t="s">
        <v>148</v>
      </c>
      <c r="F149" s="43">
        <v>0.03525462962962963</v>
      </c>
      <c r="G149" s="32" t="str">
        <f>TEXT(INT((HOUR(F149)*3600+MINUTE(F149)*60+SECOND(F149))/$I$2/60),"0")&amp;"."&amp;TEXT(MOD((HOUR(F149)*3600+MINUTE(F149)*60+SECOND(F149))/$I$2,60),"00")&amp;"/km"</f>
        <v>4.43/km</v>
      </c>
      <c r="H149" s="37">
        <f>F149-$F$4</f>
        <v>0.009525462962962965</v>
      </c>
      <c r="I149" s="37">
        <f t="shared" si="2"/>
        <v>0</v>
      </c>
    </row>
    <row r="150" spans="1:9" ht="15" customHeight="1">
      <c r="A150" s="32">
        <v>302</v>
      </c>
      <c r="B150" s="40" t="s">
        <v>485</v>
      </c>
      <c r="C150" s="40" t="s">
        <v>486</v>
      </c>
      <c r="D150" s="41">
        <v>1975</v>
      </c>
      <c r="E150" s="36" t="s">
        <v>38</v>
      </c>
      <c r="F150" s="43">
        <v>0.03530092592592592</v>
      </c>
      <c r="G150" s="32" t="str">
        <f>TEXT(INT((HOUR(F150)*3600+MINUTE(F150)*60+SECOND(F150))/$I$2/60),"0")&amp;"."&amp;TEXT(MOD((HOUR(F150)*3600+MINUTE(F150)*60+SECOND(F150))/$I$2,60),"00")&amp;"/km"</f>
        <v>4.44/km</v>
      </c>
      <c r="H150" s="37">
        <f>F150-$F$4</f>
        <v>0.009571759259259259</v>
      </c>
      <c r="I150" s="37">
        <f t="shared" si="2"/>
        <v>0</v>
      </c>
    </row>
    <row r="151" spans="1:9" ht="15" customHeight="1">
      <c r="A151" s="32">
        <v>139</v>
      </c>
      <c r="B151" s="36" t="s">
        <v>276</v>
      </c>
      <c r="C151" s="36" t="s">
        <v>277</v>
      </c>
      <c r="D151" s="32" t="s">
        <v>41</v>
      </c>
      <c r="E151" s="36" t="s">
        <v>278</v>
      </c>
      <c r="F151" s="43">
        <v>0.0353125</v>
      </c>
      <c r="G151" s="32" t="str">
        <f>TEXT(INT((HOUR(F151)*3600+MINUTE(F151)*60+SECOND(F151))/$I$2/60),"0")&amp;"."&amp;TEXT(MOD((HOUR(F151)*3600+MINUTE(F151)*60+SECOND(F151))/$I$2,60),"00")&amp;"/km"</f>
        <v>4.44/km</v>
      </c>
      <c r="H151" s="37">
        <f>F151-$F$4</f>
        <v>0.009583333333333333</v>
      </c>
      <c r="I151" s="37">
        <f t="shared" si="2"/>
        <v>0.007210648148148143</v>
      </c>
    </row>
    <row r="152" spans="1:9" ht="15" customHeight="1">
      <c r="A152" s="32">
        <v>140</v>
      </c>
      <c r="B152" s="36" t="s">
        <v>279</v>
      </c>
      <c r="C152" s="36" t="s">
        <v>280</v>
      </c>
      <c r="D152" s="32" t="s">
        <v>94</v>
      </c>
      <c r="E152" s="36" t="s">
        <v>190</v>
      </c>
      <c r="F152" s="43">
        <v>0.035381944444444445</v>
      </c>
      <c r="G152" s="32" t="str">
        <f>TEXT(INT((HOUR(F152)*3600+MINUTE(F152)*60+SECOND(F152))/$I$2/60),"0")&amp;"."&amp;TEXT(MOD((HOUR(F152)*3600+MINUTE(F152)*60+SECOND(F152))/$I$2,60),"00")&amp;"/km"</f>
        <v>4.44/km</v>
      </c>
      <c r="H152" s="37">
        <f>F152-$F$4</f>
        <v>0.009652777777777781</v>
      </c>
      <c r="I152" s="37">
        <f t="shared" si="2"/>
        <v>0.0050925925925925895</v>
      </c>
    </row>
    <row r="153" spans="1:9" ht="15" customHeight="1">
      <c r="A153" s="32">
        <v>141</v>
      </c>
      <c r="B153" s="36" t="s">
        <v>281</v>
      </c>
      <c r="C153" s="36" t="s">
        <v>141</v>
      </c>
      <c r="D153" s="32" t="s">
        <v>41</v>
      </c>
      <c r="E153" s="36" t="s">
        <v>27</v>
      </c>
      <c r="F153" s="43">
        <v>0.03539351851851852</v>
      </c>
      <c r="G153" s="32" t="str">
        <f>TEXT(INT((HOUR(F153)*3600+MINUTE(F153)*60+SECOND(F153))/$I$2/60),"0")&amp;"."&amp;TEXT(MOD((HOUR(F153)*3600+MINUTE(F153)*60+SECOND(F153))/$I$2,60),"00")&amp;"/km"</f>
        <v>4.44/km</v>
      </c>
      <c r="H153" s="37">
        <f>F153-$F$4</f>
        <v>0.009664351851851855</v>
      </c>
      <c r="I153" s="37">
        <f t="shared" si="2"/>
        <v>0.007291666666666665</v>
      </c>
    </row>
    <row r="154" spans="1:9" ht="15" customHeight="1">
      <c r="A154" s="32">
        <v>142</v>
      </c>
      <c r="B154" s="36" t="s">
        <v>282</v>
      </c>
      <c r="C154" s="36" t="s">
        <v>96</v>
      </c>
      <c r="D154" s="32" t="s">
        <v>41</v>
      </c>
      <c r="E154" s="36" t="s">
        <v>283</v>
      </c>
      <c r="F154" s="43">
        <v>0.03540509259259259</v>
      </c>
      <c r="G154" s="32" t="str">
        <f>TEXT(INT((HOUR(F154)*3600+MINUTE(F154)*60+SECOND(F154))/$I$2/60),"0")&amp;"."&amp;TEXT(MOD((HOUR(F154)*3600+MINUTE(F154)*60+SECOND(F154))/$I$2,60),"00")&amp;"/km"</f>
        <v>4.45/km</v>
      </c>
      <c r="H154" s="37">
        <f>F154-$F$4</f>
        <v>0.009675925925925928</v>
      </c>
      <c r="I154" s="37">
        <f t="shared" si="2"/>
        <v>0.007303240740740739</v>
      </c>
    </row>
    <row r="155" spans="1:9" ht="15" customHeight="1">
      <c r="A155" s="32">
        <v>143</v>
      </c>
      <c r="B155" s="36" t="s">
        <v>284</v>
      </c>
      <c r="C155" s="36" t="s">
        <v>285</v>
      </c>
      <c r="D155" s="32" t="s">
        <v>58</v>
      </c>
      <c r="E155" s="36" t="s">
        <v>266</v>
      </c>
      <c r="F155" s="43">
        <v>0.035416666666666666</v>
      </c>
      <c r="G155" s="32" t="str">
        <f>TEXT(INT((HOUR(F155)*3600+MINUTE(F155)*60+SECOND(F155))/$I$2/60),"0")&amp;"."&amp;TEXT(MOD((HOUR(F155)*3600+MINUTE(F155)*60+SECOND(F155))/$I$2,60),"00")&amp;"/km"</f>
        <v>4.45/km</v>
      </c>
      <c r="H155" s="37">
        <f>F155-$F$4</f>
        <v>0.009687500000000002</v>
      </c>
      <c r="I155" s="37">
        <f t="shared" si="2"/>
        <v>0.006724537037037032</v>
      </c>
    </row>
    <row r="156" spans="1:9" ht="15" customHeight="1">
      <c r="A156" s="32">
        <v>144</v>
      </c>
      <c r="B156" s="36" t="s">
        <v>286</v>
      </c>
      <c r="C156" s="36" t="s">
        <v>139</v>
      </c>
      <c r="D156" s="32" t="s">
        <v>13</v>
      </c>
      <c r="E156" s="36" t="s">
        <v>110</v>
      </c>
      <c r="F156" s="43">
        <v>0.03553240740740741</v>
      </c>
      <c r="G156" s="32" t="str">
        <f>TEXT(INT((HOUR(F156)*3600+MINUTE(F156)*60+SECOND(F156))/$I$2/60),"0")&amp;"."&amp;TEXT(MOD((HOUR(F156)*3600+MINUTE(F156)*60+SECOND(F156))/$I$2,60),"00")&amp;"/km"</f>
        <v>4.46/km</v>
      </c>
      <c r="H156" s="37">
        <f>F156-$F$4</f>
        <v>0.009803240740740744</v>
      </c>
      <c r="I156" s="37">
        <f t="shared" si="2"/>
        <v>0.009803240740740744</v>
      </c>
    </row>
    <row r="157" spans="1:9" ht="15" customHeight="1">
      <c r="A157" s="32">
        <v>145</v>
      </c>
      <c r="B157" s="36" t="s">
        <v>287</v>
      </c>
      <c r="C157" s="36" t="s">
        <v>288</v>
      </c>
      <c r="D157" s="32" t="s">
        <v>19</v>
      </c>
      <c r="E157" s="36" t="s">
        <v>27</v>
      </c>
      <c r="F157" s="43">
        <v>0.03556712962962963</v>
      </c>
      <c r="G157" s="32" t="str">
        <f>TEXT(INT((HOUR(F157)*3600+MINUTE(F157)*60+SECOND(F157))/$I$2/60),"0")&amp;"."&amp;TEXT(MOD((HOUR(F157)*3600+MINUTE(F157)*60+SECOND(F157))/$I$2,60),"00")&amp;"/km"</f>
        <v>4.46/km</v>
      </c>
      <c r="H157" s="37">
        <f>F157-$F$4</f>
        <v>0.009837962962962965</v>
      </c>
      <c r="I157" s="37">
        <f t="shared" si="2"/>
        <v>0.009155092592592593</v>
      </c>
    </row>
    <row r="158" spans="1:9" ht="15" customHeight="1">
      <c r="A158" s="32">
        <v>146</v>
      </c>
      <c r="B158" s="36" t="s">
        <v>289</v>
      </c>
      <c r="C158" s="36" t="s">
        <v>290</v>
      </c>
      <c r="D158" s="32" t="s">
        <v>163</v>
      </c>
      <c r="E158" s="36" t="s">
        <v>27</v>
      </c>
      <c r="F158" s="43">
        <v>0.035590277777777776</v>
      </c>
      <c r="G158" s="32" t="str">
        <f>TEXT(INT((HOUR(F158)*3600+MINUTE(F158)*60+SECOND(F158))/$I$2/60),"0")&amp;"."&amp;TEXT(MOD((HOUR(F158)*3600+MINUTE(F158)*60+SECOND(F158))/$I$2,60),"00")&amp;"/km"</f>
        <v>4.46/km</v>
      </c>
      <c r="H158" s="37">
        <f>F158-$F$4</f>
        <v>0.009861111111111112</v>
      </c>
      <c r="I158" s="37">
        <f t="shared" si="2"/>
        <v>0.003576388888888886</v>
      </c>
    </row>
    <row r="159" spans="1:9" ht="15" customHeight="1">
      <c r="A159" s="32">
        <v>147</v>
      </c>
      <c r="B159" s="36" t="s">
        <v>291</v>
      </c>
      <c r="C159" s="36" t="s">
        <v>55</v>
      </c>
      <c r="D159" s="32" t="s">
        <v>41</v>
      </c>
      <c r="E159" s="36" t="s">
        <v>76</v>
      </c>
      <c r="F159" s="43">
        <v>0.035625</v>
      </c>
      <c r="G159" s="32" t="str">
        <f>TEXT(INT((HOUR(F159)*3600+MINUTE(F159)*60+SECOND(F159))/$I$2/60),"0")&amp;"."&amp;TEXT(MOD((HOUR(F159)*3600+MINUTE(F159)*60+SECOND(F159))/$I$2,60),"00")&amp;"/km"</f>
        <v>4.46/km</v>
      </c>
      <c r="H159" s="37">
        <f>F159-$F$4</f>
        <v>0.009895833333333333</v>
      </c>
      <c r="I159" s="37">
        <f t="shared" si="2"/>
        <v>0.007523148148148143</v>
      </c>
    </row>
    <row r="160" spans="1:9" ht="15" customHeight="1">
      <c r="A160" s="32">
        <v>148</v>
      </c>
      <c r="B160" s="36" t="s">
        <v>292</v>
      </c>
      <c r="C160" s="36" t="s">
        <v>293</v>
      </c>
      <c r="D160" s="32" t="s">
        <v>94</v>
      </c>
      <c r="E160" s="36" t="s">
        <v>219</v>
      </c>
      <c r="F160" s="43">
        <v>0.03563657407407408</v>
      </c>
      <c r="G160" s="32" t="str">
        <f>TEXT(INT((HOUR(F160)*3600+MINUTE(F160)*60+SECOND(F160))/$I$2/60),"0")&amp;"."&amp;TEXT(MOD((HOUR(F160)*3600+MINUTE(F160)*60+SECOND(F160))/$I$2,60),"00")&amp;"/km"</f>
        <v>4.46/km</v>
      </c>
      <c r="H160" s="37">
        <f>F160-$F$4</f>
        <v>0.009907407407407413</v>
      </c>
      <c r="I160" s="37">
        <f t="shared" si="2"/>
        <v>0.005347222222222222</v>
      </c>
    </row>
    <row r="161" spans="1:9" ht="15" customHeight="1">
      <c r="A161" s="32">
        <v>149</v>
      </c>
      <c r="B161" s="36" t="s">
        <v>294</v>
      </c>
      <c r="C161" s="36" t="s">
        <v>26</v>
      </c>
      <c r="D161" s="32" t="s">
        <v>58</v>
      </c>
      <c r="E161" s="36" t="s">
        <v>236</v>
      </c>
      <c r="F161" s="43">
        <v>0.03564814814814815</v>
      </c>
      <c r="G161" s="32" t="str">
        <f>TEXT(INT((HOUR(F161)*3600+MINUTE(F161)*60+SECOND(F161))/$I$2/60),"0")&amp;"."&amp;TEXT(MOD((HOUR(F161)*3600+MINUTE(F161)*60+SECOND(F161))/$I$2,60),"00")&amp;"/km"</f>
        <v>4.47/km</v>
      </c>
      <c r="H161" s="37">
        <f>F161-$F$4</f>
        <v>0.009918981481481487</v>
      </c>
      <c r="I161" s="37">
        <f t="shared" si="2"/>
        <v>0.006956018518518518</v>
      </c>
    </row>
    <row r="162" spans="1:9" ht="15" customHeight="1">
      <c r="A162" s="32">
        <v>150</v>
      </c>
      <c r="B162" s="36" t="s">
        <v>295</v>
      </c>
      <c r="C162" s="36" t="s">
        <v>51</v>
      </c>
      <c r="D162" s="32" t="s">
        <v>13</v>
      </c>
      <c r="E162" s="36" t="s">
        <v>91</v>
      </c>
      <c r="F162" s="43">
        <v>0.035659722222222225</v>
      </c>
      <c r="G162" s="32" t="str">
        <f>TEXT(INT((HOUR(F162)*3600+MINUTE(F162)*60+SECOND(F162))/$I$2/60),"0")&amp;"."&amp;TEXT(MOD((HOUR(F162)*3600+MINUTE(F162)*60+SECOND(F162))/$I$2,60),"00")&amp;"/km"</f>
        <v>4.47/km</v>
      </c>
      <c r="H162" s="37">
        <f>F162-$F$4</f>
        <v>0.00993055555555556</v>
      </c>
      <c r="I162" s="37">
        <f t="shared" si="2"/>
        <v>0.00993055555555556</v>
      </c>
    </row>
    <row r="163" spans="1:9" ht="15" customHeight="1">
      <c r="A163" s="32">
        <v>303</v>
      </c>
      <c r="B163" s="40" t="s">
        <v>487</v>
      </c>
      <c r="C163" s="40" t="s">
        <v>488</v>
      </c>
      <c r="D163" s="41">
        <v>1983</v>
      </c>
      <c r="E163" s="36" t="s">
        <v>53</v>
      </c>
      <c r="F163" s="43">
        <v>0.03568287037037037</v>
      </c>
      <c r="G163" s="32" t="str">
        <f>TEXT(INT((HOUR(F163)*3600+MINUTE(F163)*60+SECOND(F163))/$I$2/60),"0")&amp;"."&amp;TEXT(MOD((HOUR(F163)*3600+MINUTE(F163)*60+SECOND(F163))/$I$2,60),"00")&amp;"/km"</f>
        <v>4.47/km</v>
      </c>
      <c r="H163" s="37">
        <f>F163-$F$4</f>
        <v>0.009953703703703708</v>
      </c>
      <c r="I163" s="37">
        <f t="shared" si="2"/>
        <v>0</v>
      </c>
    </row>
    <row r="164" spans="1:9" ht="15" customHeight="1">
      <c r="A164" s="32">
        <v>151</v>
      </c>
      <c r="B164" s="36" t="s">
        <v>296</v>
      </c>
      <c r="C164" s="36" t="s">
        <v>217</v>
      </c>
      <c r="D164" s="32" t="s">
        <v>41</v>
      </c>
      <c r="E164" s="36" t="s">
        <v>266</v>
      </c>
      <c r="F164" s="43">
        <v>0.035694444444444445</v>
      </c>
      <c r="G164" s="32" t="str">
        <f>TEXT(INT((HOUR(F164)*3600+MINUTE(F164)*60+SECOND(F164))/$I$2/60),"0")&amp;"."&amp;TEXT(MOD((HOUR(F164)*3600+MINUTE(F164)*60+SECOND(F164))/$I$2,60),"00")&amp;"/km"</f>
        <v>4.47/km</v>
      </c>
      <c r="H164" s="37">
        <f>F164-$F$4</f>
        <v>0.009965277777777781</v>
      </c>
      <c r="I164" s="37">
        <f t="shared" si="2"/>
        <v>0.007592592592592592</v>
      </c>
    </row>
    <row r="165" spans="1:9" ht="15" customHeight="1">
      <c r="A165" s="32">
        <v>152</v>
      </c>
      <c r="B165" s="36" t="s">
        <v>297</v>
      </c>
      <c r="C165" s="36" t="s">
        <v>51</v>
      </c>
      <c r="D165" s="32" t="s">
        <v>94</v>
      </c>
      <c r="E165" s="36" t="s">
        <v>188</v>
      </c>
      <c r="F165" s="43">
        <v>0.03570601851851852</v>
      </c>
      <c r="G165" s="32" t="str">
        <f>TEXT(INT((HOUR(F165)*3600+MINUTE(F165)*60+SECOND(F165))/$I$2/60),"0")&amp;"."&amp;TEXT(MOD((HOUR(F165)*3600+MINUTE(F165)*60+SECOND(F165))/$I$2,60),"00")&amp;"/km"</f>
        <v>4.47/km</v>
      </c>
      <c r="H165" s="37">
        <f>F165-$F$4</f>
        <v>0.009976851851851855</v>
      </c>
      <c r="I165" s="37">
        <f t="shared" si="2"/>
        <v>0.005416666666666663</v>
      </c>
    </row>
    <row r="166" spans="1:9" ht="15" customHeight="1">
      <c r="A166" s="32">
        <v>153</v>
      </c>
      <c r="B166" s="36" t="s">
        <v>298</v>
      </c>
      <c r="C166" s="36" t="s">
        <v>299</v>
      </c>
      <c r="D166" s="32" t="s">
        <v>19</v>
      </c>
      <c r="E166" s="36" t="s">
        <v>30</v>
      </c>
      <c r="F166" s="43">
        <v>0.03571759259259259</v>
      </c>
      <c r="G166" s="32" t="str">
        <f>TEXT(INT((HOUR(F166)*3600+MINUTE(F166)*60+SECOND(F166))/$I$2/60),"0")&amp;"."&amp;TEXT(MOD((HOUR(F166)*3600+MINUTE(F166)*60+SECOND(F166))/$I$2,60),"00")&amp;"/km"</f>
        <v>4.47/km</v>
      </c>
      <c r="H166" s="37">
        <f>F166-$F$4</f>
        <v>0.009988425925925928</v>
      </c>
      <c r="I166" s="37">
        <f t="shared" si="2"/>
        <v>0.009305555555555556</v>
      </c>
    </row>
    <row r="167" spans="1:9" ht="15" customHeight="1">
      <c r="A167" s="32">
        <v>154</v>
      </c>
      <c r="B167" s="36" t="s">
        <v>300</v>
      </c>
      <c r="C167" s="36" t="s">
        <v>208</v>
      </c>
      <c r="D167" s="32" t="s">
        <v>19</v>
      </c>
      <c r="E167" s="36" t="s">
        <v>110</v>
      </c>
      <c r="F167" s="43">
        <v>0.035729166666666666</v>
      </c>
      <c r="G167" s="32" t="str">
        <f>TEXT(INT((HOUR(F167)*3600+MINUTE(F167)*60+SECOND(F167))/$I$2/60),"0")&amp;"."&amp;TEXT(MOD((HOUR(F167)*3600+MINUTE(F167)*60+SECOND(F167))/$I$2,60),"00")&amp;"/km"</f>
        <v>4.47/km</v>
      </c>
      <c r="H167" s="37">
        <f>F167-$F$4</f>
        <v>0.010000000000000002</v>
      </c>
      <c r="I167" s="37">
        <f t="shared" si="2"/>
        <v>0.00931712962962963</v>
      </c>
    </row>
    <row r="168" spans="1:9" ht="15" customHeight="1">
      <c r="A168" s="32">
        <v>304</v>
      </c>
      <c r="B168" s="40" t="s">
        <v>489</v>
      </c>
      <c r="C168" s="40" t="s">
        <v>475</v>
      </c>
      <c r="D168" s="41">
        <v>1978</v>
      </c>
      <c r="E168" s="36" t="s">
        <v>53</v>
      </c>
      <c r="F168" s="43">
        <v>0.03581018518518519</v>
      </c>
      <c r="G168" s="32" t="str">
        <f>TEXT(INT((HOUR(F168)*3600+MINUTE(F168)*60+SECOND(F168))/$I$2/60),"0")&amp;"."&amp;TEXT(MOD((HOUR(F168)*3600+MINUTE(F168)*60+SECOND(F168))/$I$2,60),"00")&amp;"/km"</f>
        <v>4.48/km</v>
      </c>
      <c r="H168" s="37">
        <f>F168-$F$4</f>
        <v>0.010081018518518524</v>
      </c>
      <c r="I168" s="37">
        <f t="shared" si="2"/>
        <v>0</v>
      </c>
    </row>
    <row r="169" spans="1:9" ht="15" customHeight="1">
      <c r="A169" s="32">
        <v>155</v>
      </c>
      <c r="B169" s="36" t="s">
        <v>301</v>
      </c>
      <c r="C169" s="36" t="s">
        <v>139</v>
      </c>
      <c r="D169" s="32" t="s">
        <v>13</v>
      </c>
      <c r="E169" s="36" t="s">
        <v>27</v>
      </c>
      <c r="F169" s="43">
        <v>0.03582175925925926</v>
      </c>
      <c r="G169" s="32" t="str">
        <f>TEXT(INT((HOUR(F169)*3600+MINUTE(F169)*60+SECOND(F169))/$I$2/60),"0")&amp;"."&amp;TEXT(MOD((HOUR(F169)*3600+MINUTE(F169)*60+SECOND(F169))/$I$2,60),"00")&amp;"/km"</f>
        <v>4.48/km</v>
      </c>
      <c r="H169" s="37">
        <f>F169-$F$4</f>
        <v>0.010092592592592597</v>
      </c>
      <c r="I169" s="37">
        <f t="shared" si="2"/>
        <v>0.010092592592592597</v>
      </c>
    </row>
    <row r="170" spans="1:9" ht="15" customHeight="1">
      <c r="A170" s="32">
        <v>305</v>
      </c>
      <c r="B170" s="40" t="s">
        <v>490</v>
      </c>
      <c r="C170" s="40" t="s">
        <v>491</v>
      </c>
      <c r="D170" s="41">
        <v>1974</v>
      </c>
      <c r="E170" s="36" t="s">
        <v>76</v>
      </c>
      <c r="F170" s="43">
        <v>0.03585648148148148</v>
      </c>
      <c r="G170" s="32" t="str">
        <f>TEXT(INT((HOUR(F170)*3600+MINUTE(F170)*60+SECOND(F170))/$I$2/60),"0")&amp;"."&amp;TEXT(MOD((HOUR(F170)*3600+MINUTE(F170)*60+SECOND(F170))/$I$2,60),"00")&amp;"/km"</f>
        <v>4.48/km</v>
      </c>
      <c r="H170" s="37">
        <f>F170-$F$4</f>
        <v>0.010127314814814818</v>
      </c>
      <c r="I170" s="37">
        <f t="shared" si="2"/>
        <v>0.004583333333333335</v>
      </c>
    </row>
    <row r="171" spans="1:9" ht="15" customHeight="1">
      <c r="A171" s="32">
        <v>156</v>
      </c>
      <c r="B171" s="36" t="s">
        <v>302</v>
      </c>
      <c r="C171" s="36" t="s">
        <v>29</v>
      </c>
      <c r="D171" s="32" t="s">
        <v>13</v>
      </c>
      <c r="E171" s="36" t="s">
        <v>266</v>
      </c>
      <c r="F171" s="43">
        <v>0.035925925925925924</v>
      </c>
      <c r="G171" s="32" t="str">
        <f>TEXT(INT((HOUR(F171)*3600+MINUTE(F171)*60+SECOND(F171))/$I$2/60),"0")&amp;"."&amp;TEXT(MOD((HOUR(F171)*3600+MINUTE(F171)*60+SECOND(F171))/$I$2,60),"00")&amp;"/km"</f>
        <v>4.49/km</v>
      </c>
      <c r="H171" s="37">
        <f>F171-$F$4</f>
        <v>0.01019675925925926</v>
      </c>
      <c r="I171" s="37">
        <f t="shared" si="2"/>
        <v>0.01019675925925926</v>
      </c>
    </row>
    <row r="172" spans="1:9" ht="15" customHeight="1">
      <c r="A172" s="32">
        <v>306</v>
      </c>
      <c r="B172" s="40" t="s">
        <v>492</v>
      </c>
      <c r="C172" s="40" t="s">
        <v>493</v>
      </c>
      <c r="D172" s="41">
        <v>1976</v>
      </c>
      <c r="E172" s="36" t="s">
        <v>137</v>
      </c>
      <c r="F172" s="43">
        <v>0.03597222222222222</v>
      </c>
      <c r="G172" s="32" t="str">
        <f>TEXT(INT((HOUR(F172)*3600+MINUTE(F172)*60+SECOND(F172))/$I$2/60),"0")&amp;"."&amp;TEXT(MOD((HOUR(F172)*3600+MINUTE(F172)*60+SECOND(F172))/$I$2,60),"00")&amp;"/km"</f>
        <v>4.49/km</v>
      </c>
      <c r="H172" s="37">
        <f>F172-$F$4</f>
        <v>0.010243055555555554</v>
      </c>
      <c r="I172" s="37">
        <f t="shared" si="2"/>
        <v>0</v>
      </c>
    </row>
    <row r="173" spans="1:9" ht="15" customHeight="1">
      <c r="A173" s="32">
        <v>157</v>
      </c>
      <c r="B173" s="36" t="s">
        <v>146</v>
      </c>
      <c r="C173" s="36" t="s">
        <v>158</v>
      </c>
      <c r="D173" s="32" t="s">
        <v>94</v>
      </c>
      <c r="E173" s="36" t="s">
        <v>53</v>
      </c>
      <c r="F173" s="43">
        <v>0.03599537037037037</v>
      </c>
      <c r="G173" s="32" t="str">
        <f>TEXT(INT((HOUR(F173)*3600+MINUTE(F173)*60+SECOND(F173))/$I$2/60),"0")&amp;"."&amp;TEXT(MOD((HOUR(F173)*3600+MINUTE(F173)*60+SECOND(F173))/$I$2,60),"00")&amp;"/km"</f>
        <v>4.49/km</v>
      </c>
      <c r="H173" s="37">
        <f>F173-$F$4</f>
        <v>0.010266203703703708</v>
      </c>
      <c r="I173" s="37">
        <f t="shared" si="2"/>
        <v>0.0057060185185185165</v>
      </c>
    </row>
    <row r="174" spans="1:9" ht="15" customHeight="1">
      <c r="A174" s="32">
        <v>158</v>
      </c>
      <c r="B174" s="36" t="s">
        <v>303</v>
      </c>
      <c r="C174" s="36" t="s">
        <v>304</v>
      </c>
      <c r="D174" s="32" t="s">
        <v>163</v>
      </c>
      <c r="E174" s="36" t="s">
        <v>188</v>
      </c>
      <c r="F174" s="43">
        <v>0.03601851851851852</v>
      </c>
      <c r="G174" s="32" t="str">
        <f>TEXT(INT((HOUR(F174)*3600+MINUTE(F174)*60+SECOND(F174))/$I$2/60),"0")&amp;"."&amp;TEXT(MOD((HOUR(F174)*3600+MINUTE(F174)*60+SECOND(F174))/$I$2,60),"00")&amp;"/km"</f>
        <v>4.49/km</v>
      </c>
      <c r="H174" s="37">
        <f>F174-$F$4</f>
        <v>0.010289351851851855</v>
      </c>
      <c r="I174" s="37">
        <f t="shared" si="2"/>
        <v>0.004004629629629629</v>
      </c>
    </row>
    <row r="175" spans="1:9" ht="15" customHeight="1">
      <c r="A175" s="32">
        <v>159</v>
      </c>
      <c r="B175" s="36" t="s">
        <v>255</v>
      </c>
      <c r="C175" s="36" t="s">
        <v>226</v>
      </c>
      <c r="D175" s="32" t="s">
        <v>163</v>
      </c>
      <c r="E175" s="36" t="s">
        <v>190</v>
      </c>
      <c r="F175" s="43">
        <v>0.036099537037037034</v>
      </c>
      <c r="G175" s="32" t="str">
        <f>TEXT(INT((HOUR(F175)*3600+MINUTE(F175)*60+SECOND(F175))/$I$2/60),"0")&amp;"."&amp;TEXT(MOD((HOUR(F175)*3600+MINUTE(F175)*60+SECOND(F175))/$I$2,60),"00")&amp;"/km"</f>
        <v>4.50/km</v>
      </c>
      <c r="H175" s="37">
        <f>F175-$F$4</f>
        <v>0.01037037037037037</v>
      </c>
      <c r="I175" s="37">
        <f t="shared" si="2"/>
        <v>0.004085648148148144</v>
      </c>
    </row>
    <row r="176" spans="1:9" ht="15" customHeight="1">
      <c r="A176" s="32">
        <v>160</v>
      </c>
      <c r="B176" s="36" t="s">
        <v>305</v>
      </c>
      <c r="C176" s="36" t="s">
        <v>306</v>
      </c>
      <c r="D176" s="32" t="s">
        <v>41</v>
      </c>
      <c r="E176" s="36" t="s">
        <v>188</v>
      </c>
      <c r="F176" s="43">
        <v>0.03613425925925926</v>
      </c>
      <c r="G176" s="32" t="str">
        <f>TEXT(INT((HOUR(F176)*3600+MINUTE(F176)*60+SECOND(F176))/$I$2/60),"0")&amp;"."&amp;TEXT(MOD((HOUR(F176)*3600+MINUTE(F176)*60+SECOND(F176))/$I$2,60),"00")&amp;"/km"</f>
        <v>4.50/km</v>
      </c>
      <c r="H176" s="37">
        <f>F176-$F$4</f>
        <v>0.010405092592592598</v>
      </c>
      <c r="I176" s="37">
        <f t="shared" si="2"/>
        <v>0.008032407407407408</v>
      </c>
    </row>
    <row r="177" spans="1:9" ht="15" customHeight="1">
      <c r="A177" s="32">
        <v>307</v>
      </c>
      <c r="B177" s="40" t="s">
        <v>494</v>
      </c>
      <c r="C177" s="40" t="s">
        <v>495</v>
      </c>
      <c r="D177" s="41">
        <v>1962</v>
      </c>
      <c r="E177" s="36" t="s">
        <v>263</v>
      </c>
      <c r="F177" s="43">
        <v>0.03614583333333333</v>
      </c>
      <c r="G177" s="32" t="str">
        <f>TEXT(INT((HOUR(F177)*3600+MINUTE(F177)*60+SECOND(F177))/$I$2/60),"0")&amp;"."&amp;TEXT(MOD((HOUR(F177)*3600+MINUTE(F177)*60+SECOND(F177))/$I$2,60),"00")&amp;"/km"</f>
        <v>4.51/km</v>
      </c>
      <c r="H177" s="37">
        <f>F177-$F$4</f>
        <v>0.010416666666666664</v>
      </c>
      <c r="I177" s="37">
        <f t="shared" si="2"/>
        <v>0</v>
      </c>
    </row>
    <row r="178" spans="1:9" ht="15" customHeight="1">
      <c r="A178" s="32">
        <v>161</v>
      </c>
      <c r="B178" s="36" t="s">
        <v>307</v>
      </c>
      <c r="C178" s="36" t="s">
        <v>35</v>
      </c>
      <c r="D178" s="32" t="s">
        <v>58</v>
      </c>
      <c r="E178" s="36" t="s">
        <v>308</v>
      </c>
      <c r="F178" s="43">
        <v>0.03616898148148148</v>
      </c>
      <c r="G178" s="32" t="str">
        <f>TEXT(INT((HOUR(F178)*3600+MINUTE(F178)*60+SECOND(F178))/$I$2/60),"0")&amp;"."&amp;TEXT(MOD((HOUR(F178)*3600+MINUTE(F178)*60+SECOND(F178))/$I$2,60),"00")&amp;"/km"</f>
        <v>4.51/km</v>
      </c>
      <c r="H178" s="37">
        <f>F178-$F$4</f>
        <v>0.010439814814814818</v>
      </c>
      <c r="I178" s="37">
        <f t="shared" si="2"/>
        <v>0.007476851851851849</v>
      </c>
    </row>
    <row r="179" spans="1:9" ht="15" customHeight="1">
      <c r="A179" s="32">
        <v>162</v>
      </c>
      <c r="B179" s="36" t="s">
        <v>309</v>
      </c>
      <c r="C179" s="36" t="s">
        <v>250</v>
      </c>
      <c r="D179" s="32" t="s">
        <v>58</v>
      </c>
      <c r="E179" s="36" t="s">
        <v>89</v>
      </c>
      <c r="F179" s="43">
        <v>0.036180555555555556</v>
      </c>
      <c r="G179" s="32" t="str">
        <f>TEXT(INT((HOUR(F179)*3600+MINUTE(F179)*60+SECOND(F179))/$I$2/60),"0")&amp;"."&amp;TEXT(MOD((HOUR(F179)*3600+MINUTE(F179)*60+SECOND(F179))/$I$2,60),"00")&amp;"/km"</f>
        <v>4.51/km</v>
      </c>
      <c r="H179" s="37">
        <f>F179-$F$4</f>
        <v>0.010451388888888892</v>
      </c>
      <c r="I179" s="37">
        <f t="shared" si="2"/>
        <v>0.007488425925925923</v>
      </c>
    </row>
    <row r="180" spans="1:9" ht="15" customHeight="1">
      <c r="A180" s="32">
        <v>163</v>
      </c>
      <c r="B180" s="36" t="s">
        <v>310</v>
      </c>
      <c r="C180" s="36" t="s">
        <v>51</v>
      </c>
      <c r="D180" s="32" t="s">
        <v>58</v>
      </c>
      <c r="E180" s="36" t="s">
        <v>20</v>
      </c>
      <c r="F180" s="43">
        <v>0.03619212962962963</v>
      </c>
      <c r="G180" s="32" t="str">
        <f>TEXT(INT((HOUR(F180)*3600+MINUTE(F180)*60+SECOND(F180))/$I$2/60),"0")&amp;"."&amp;TEXT(MOD((HOUR(F180)*3600+MINUTE(F180)*60+SECOND(F180))/$I$2,60),"00")&amp;"/km"</f>
        <v>4.51/km</v>
      </c>
      <c r="H180" s="37">
        <f>F180-$F$4</f>
        <v>0.010462962962962966</v>
      </c>
      <c r="I180" s="37">
        <f t="shared" si="2"/>
        <v>0.007499999999999996</v>
      </c>
    </row>
    <row r="181" spans="1:9" ht="15" customHeight="1">
      <c r="A181" s="32">
        <v>164</v>
      </c>
      <c r="B181" s="36" t="s">
        <v>311</v>
      </c>
      <c r="C181" s="36" t="s">
        <v>67</v>
      </c>
      <c r="D181" s="32" t="s">
        <v>94</v>
      </c>
      <c r="E181" s="36" t="s">
        <v>79</v>
      </c>
      <c r="F181" s="43">
        <v>0.0362037037037037</v>
      </c>
      <c r="G181" s="32" t="str">
        <f>TEXT(INT((HOUR(F181)*3600+MINUTE(F181)*60+SECOND(F181))/$I$2/60),"0")&amp;"."&amp;TEXT(MOD((HOUR(F181)*3600+MINUTE(F181)*60+SECOND(F181))/$I$2,60),"00")&amp;"/km"</f>
        <v>4.51/km</v>
      </c>
      <c r="H181" s="37">
        <f>F181-$F$4</f>
        <v>0.01047453703703704</v>
      </c>
      <c r="I181" s="37">
        <f t="shared" si="2"/>
        <v>0.005914351851851848</v>
      </c>
    </row>
    <row r="182" spans="1:9" ht="15" customHeight="1">
      <c r="A182" s="32">
        <v>165</v>
      </c>
      <c r="B182" s="36" t="s">
        <v>312</v>
      </c>
      <c r="C182" s="36" t="s">
        <v>75</v>
      </c>
      <c r="D182" s="32" t="s">
        <v>19</v>
      </c>
      <c r="E182" s="36" t="s">
        <v>36</v>
      </c>
      <c r="F182" s="43">
        <v>0.03622685185185185</v>
      </c>
      <c r="G182" s="32" t="str">
        <f>TEXT(INT((HOUR(F182)*3600+MINUTE(F182)*60+SECOND(F182))/$I$2/60),"0")&amp;"."&amp;TEXT(MOD((HOUR(F182)*3600+MINUTE(F182)*60+SECOND(F182))/$I$2,60),"00")&amp;"/km"</f>
        <v>4.51/km</v>
      </c>
      <c r="H182" s="37">
        <f>F182-$F$4</f>
        <v>0.010497685185185186</v>
      </c>
      <c r="I182" s="37">
        <f t="shared" si="2"/>
        <v>0.009814814814814814</v>
      </c>
    </row>
    <row r="183" spans="1:9" ht="15" customHeight="1">
      <c r="A183" s="32">
        <v>166</v>
      </c>
      <c r="B183" s="36" t="s">
        <v>218</v>
      </c>
      <c r="C183" s="36" t="s">
        <v>132</v>
      </c>
      <c r="D183" s="32" t="s">
        <v>23</v>
      </c>
      <c r="E183" s="36" t="s">
        <v>219</v>
      </c>
      <c r="F183" s="43">
        <v>0.036238425925925924</v>
      </c>
      <c r="G183" s="32" t="str">
        <f>TEXT(INT((HOUR(F183)*3600+MINUTE(F183)*60+SECOND(F183))/$I$2/60),"0")&amp;"."&amp;TEXT(MOD((HOUR(F183)*3600+MINUTE(F183)*60+SECOND(F183))/$I$2,60),"00")&amp;"/km"</f>
        <v>4.51/km</v>
      </c>
      <c r="H183" s="37">
        <f>F183-$F$4</f>
        <v>0.01050925925925926</v>
      </c>
      <c r="I183" s="37">
        <f t="shared" si="2"/>
        <v>0.00914351851851852</v>
      </c>
    </row>
    <row r="184" spans="1:9" ht="15" customHeight="1">
      <c r="A184" s="32">
        <v>167</v>
      </c>
      <c r="B184" s="36" t="s">
        <v>313</v>
      </c>
      <c r="C184" s="36" t="s">
        <v>69</v>
      </c>
      <c r="D184" s="32" t="s">
        <v>13</v>
      </c>
      <c r="E184" s="36" t="s">
        <v>137</v>
      </c>
      <c r="F184" s="43">
        <v>0.03630787037037037</v>
      </c>
      <c r="G184" s="32" t="str">
        <f>TEXT(INT((HOUR(F184)*3600+MINUTE(F184)*60+SECOND(F184))/$I$2/60),"0")&amp;"."&amp;TEXT(MOD((HOUR(F184)*3600+MINUTE(F184)*60+SECOND(F184))/$I$2,60),"00")&amp;"/km"</f>
        <v>4.52/km</v>
      </c>
      <c r="H184" s="37">
        <f>F184-$F$4</f>
        <v>0.010578703703703708</v>
      </c>
      <c r="I184" s="37">
        <f t="shared" si="2"/>
        <v>0.010578703703703708</v>
      </c>
    </row>
    <row r="185" spans="1:9" ht="15" customHeight="1">
      <c r="A185" s="32">
        <v>168</v>
      </c>
      <c r="B185" s="36" t="s">
        <v>314</v>
      </c>
      <c r="C185" s="36" t="s">
        <v>100</v>
      </c>
      <c r="D185" s="32" t="s">
        <v>19</v>
      </c>
      <c r="E185" s="36" t="s">
        <v>110</v>
      </c>
      <c r="F185" s="43">
        <v>0.03633101851851852</v>
      </c>
      <c r="G185" s="32" t="str">
        <f>TEXT(INT((HOUR(F185)*3600+MINUTE(F185)*60+SECOND(F185))/$I$2/60),"0")&amp;"."&amp;TEXT(MOD((HOUR(F185)*3600+MINUTE(F185)*60+SECOND(F185))/$I$2,60),"00")&amp;"/km"</f>
        <v>4.52/km</v>
      </c>
      <c r="H185" s="37">
        <f>F185-$F$4</f>
        <v>0.010601851851851855</v>
      </c>
      <c r="I185" s="37">
        <f t="shared" si="2"/>
        <v>0.009918981481481483</v>
      </c>
    </row>
    <row r="186" spans="1:9" ht="15" customHeight="1">
      <c r="A186" s="32">
        <v>169</v>
      </c>
      <c r="B186" s="36" t="s">
        <v>315</v>
      </c>
      <c r="C186" s="36" t="s">
        <v>63</v>
      </c>
      <c r="D186" s="32" t="s">
        <v>23</v>
      </c>
      <c r="E186" s="36" t="s">
        <v>110</v>
      </c>
      <c r="F186" s="43">
        <v>0.03634259259259259</v>
      </c>
      <c r="G186" s="32" t="str">
        <f>TEXT(INT((HOUR(F186)*3600+MINUTE(F186)*60+SECOND(F186))/$I$2/60),"0")&amp;"."&amp;TEXT(MOD((HOUR(F186)*3600+MINUTE(F186)*60+SECOND(F186))/$I$2,60),"00")&amp;"/km"</f>
        <v>4.52/km</v>
      </c>
      <c r="H186" s="37">
        <f>F186-$F$4</f>
        <v>0.010613425925925929</v>
      </c>
      <c r="I186" s="37">
        <f t="shared" si="2"/>
        <v>0.009247685185185189</v>
      </c>
    </row>
    <row r="187" spans="1:9" ht="15" customHeight="1">
      <c r="A187" s="32">
        <v>170</v>
      </c>
      <c r="B187" s="36" t="s">
        <v>85</v>
      </c>
      <c r="C187" s="36" t="s">
        <v>100</v>
      </c>
      <c r="D187" s="32" t="s">
        <v>13</v>
      </c>
      <c r="E187" s="36" t="s">
        <v>27</v>
      </c>
      <c r="F187" s="43">
        <v>0.03635416666666667</v>
      </c>
      <c r="G187" s="32" t="str">
        <f>TEXT(INT((HOUR(F187)*3600+MINUTE(F187)*60+SECOND(F187))/$I$2/60),"0")&amp;"."&amp;TEXT(MOD((HOUR(F187)*3600+MINUTE(F187)*60+SECOND(F187))/$I$2,60),"00")&amp;"/km"</f>
        <v>4.52/km</v>
      </c>
      <c r="H187" s="37">
        <f>F187-$F$4</f>
        <v>0.010625000000000002</v>
      </c>
      <c r="I187" s="37">
        <f t="shared" si="2"/>
        <v>0.010625000000000002</v>
      </c>
    </row>
    <row r="188" spans="1:9" ht="15" customHeight="1">
      <c r="A188" s="32">
        <v>308</v>
      </c>
      <c r="B188" s="40" t="s">
        <v>452</v>
      </c>
      <c r="C188" s="40" t="s">
        <v>470</v>
      </c>
      <c r="D188" s="41">
        <v>1979</v>
      </c>
      <c r="E188" s="36" t="s">
        <v>27</v>
      </c>
      <c r="F188" s="43">
        <v>0.03635416666666667</v>
      </c>
      <c r="G188" s="32" t="str">
        <f>TEXT(INT((HOUR(F188)*3600+MINUTE(F188)*60+SECOND(F188))/$I$2/60),"0")&amp;"."&amp;TEXT(MOD((HOUR(F188)*3600+MINUTE(F188)*60+SECOND(F188))/$I$2,60),"00")&amp;"/km"</f>
        <v>4.52/km</v>
      </c>
      <c r="H188" s="37">
        <f>F188-$F$4</f>
        <v>0.010625000000000002</v>
      </c>
      <c r="I188" s="37">
        <f t="shared" si="2"/>
        <v>0</v>
      </c>
    </row>
    <row r="189" spans="1:9" ht="15" customHeight="1">
      <c r="A189" s="32">
        <v>171</v>
      </c>
      <c r="B189" s="36" t="s">
        <v>316</v>
      </c>
      <c r="C189" s="36" t="s">
        <v>208</v>
      </c>
      <c r="D189" s="32" t="s">
        <v>58</v>
      </c>
      <c r="E189" s="36" t="s">
        <v>110</v>
      </c>
      <c r="F189" s="43">
        <v>0.03638888888888889</v>
      </c>
      <c r="G189" s="32" t="str">
        <f>TEXT(INT((HOUR(F189)*3600+MINUTE(F189)*60+SECOND(F189))/$I$2/60),"0")&amp;"."&amp;TEXT(MOD((HOUR(F189)*3600+MINUTE(F189)*60+SECOND(F189))/$I$2,60),"00")&amp;"/km"</f>
        <v>4.52/km</v>
      </c>
      <c r="H189" s="37">
        <f>F189-$F$4</f>
        <v>0.010659722222222223</v>
      </c>
      <c r="I189" s="37">
        <f t="shared" si="2"/>
        <v>0.007696759259259254</v>
      </c>
    </row>
    <row r="190" spans="1:9" ht="15" customHeight="1">
      <c r="A190" s="32">
        <v>309</v>
      </c>
      <c r="B190" s="40" t="s">
        <v>496</v>
      </c>
      <c r="C190" s="40" t="s">
        <v>495</v>
      </c>
      <c r="D190" s="41">
        <v>1960</v>
      </c>
      <c r="E190" s="36" t="s">
        <v>188</v>
      </c>
      <c r="F190" s="43">
        <v>0.03638888888888889</v>
      </c>
      <c r="G190" s="32" t="str">
        <f>TEXT(INT((HOUR(F190)*3600+MINUTE(F190)*60+SECOND(F190))/$I$2/60),"0")&amp;"."&amp;TEXT(MOD((HOUR(F190)*3600+MINUTE(F190)*60+SECOND(F190))/$I$2,60),"00")&amp;"/km"</f>
        <v>4.52/km</v>
      </c>
      <c r="H190" s="37">
        <f>F190-$F$4</f>
        <v>0.010659722222222223</v>
      </c>
      <c r="I190" s="37">
        <f t="shared" si="2"/>
        <v>0</v>
      </c>
    </row>
    <row r="191" spans="1:9" ht="15" customHeight="1">
      <c r="A191" s="32">
        <v>172</v>
      </c>
      <c r="B191" s="36" t="s">
        <v>317</v>
      </c>
      <c r="C191" s="36" t="s">
        <v>132</v>
      </c>
      <c r="D191" s="32" t="s">
        <v>58</v>
      </c>
      <c r="E191" s="36" t="s">
        <v>36</v>
      </c>
      <c r="F191" s="43">
        <v>0.03640046296296296</v>
      </c>
      <c r="G191" s="32" t="str">
        <f>TEXT(INT((HOUR(F191)*3600+MINUTE(F191)*60+SECOND(F191))/$I$2/60),"0")&amp;"."&amp;TEXT(MOD((HOUR(F191)*3600+MINUTE(F191)*60+SECOND(F191))/$I$2,60),"00")&amp;"/km"</f>
        <v>4.53/km</v>
      </c>
      <c r="H191" s="37">
        <f>F191-$F$4</f>
        <v>0.010671296296296297</v>
      </c>
      <c r="I191" s="37">
        <f t="shared" si="2"/>
        <v>0.0077083333333333275</v>
      </c>
    </row>
    <row r="192" spans="1:9" ht="15" customHeight="1">
      <c r="A192" s="32">
        <v>173</v>
      </c>
      <c r="B192" s="36" t="s">
        <v>318</v>
      </c>
      <c r="C192" s="36" t="s">
        <v>29</v>
      </c>
      <c r="D192" s="32" t="s">
        <v>41</v>
      </c>
      <c r="E192" s="36" t="s">
        <v>27</v>
      </c>
      <c r="F192" s="43">
        <v>0.03650462962962963</v>
      </c>
      <c r="G192" s="32" t="str">
        <f>TEXT(INT((HOUR(F192)*3600+MINUTE(F192)*60+SECOND(F192))/$I$2/60),"0")&amp;"."&amp;TEXT(MOD((HOUR(F192)*3600+MINUTE(F192)*60+SECOND(F192))/$I$2,60),"00")&amp;"/km"</f>
        <v>4.53/km</v>
      </c>
      <c r="H192" s="37">
        <f>F192-$F$4</f>
        <v>0.010775462962962966</v>
      </c>
      <c r="I192" s="37">
        <f t="shared" si="2"/>
        <v>0.008402777777777776</v>
      </c>
    </row>
    <row r="193" spans="1:9" ht="15" customHeight="1">
      <c r="A193" s="32">
        <v>174</v>
      </c>
      <c r="B193" s="36" t="s">
        <v>319</v>
      </c>
      <c r="C193" s="36" t="s">
        <v>127</v>
      </c>
      <c r="D193" s="32" t="s">
        <v>163</v>
      </c>
      <c r="E193" s="36" t="s">
        <v>188</v>
      </c>
      <c r="F193" s="43">
        <v>0.036550925925925924</v>
      </c>
      <c r="G193" s="32" t="str">
        <f>TEXT(INT((HOUR(F193)*3600+MINUTE(F193)*60+SECOND(F193))/$I$2/60),"0")&amp;"."&amp;TEXT(MOD((HOUR(F193)*3600+MINUTE(F193)*60+SECOND(F193))/$I$2,60),"00")&amp;"/km"</f>
        <v>4.54/km</v>
      </c>
      <c r="H193" s="37">
        <f>F193-$F$4</f>
        <v>0.01082175925925926</v>
      </c>
      <c r="I193" s="37">
        <f t="shared" si="2"/>
        <v>0.004537037037037034</v>
      </c>
    </row>
    <row r="194" spans="1:9" ht="15" customHeight="1">
      <c r="A194" s="32">
        <v>175</v>
      </c>
      <c r="B194" s="36" t="s">
        <v>320</v>
      </c>
      <c r="C194" s="36" t="s">
        <v>35</v>
      </c>
      <c r="D194" s="32" t="s">
        <v>94</v>
      </c>
      <c r="E194" s="36" t="s">
        <v>70</v>
      </c>
      <c r="F194" s="43">
        <v>0.036597222222222225</v>
      </c>
      <c r="G194" s="32" t="str">
        <f>TEXT(INT((HOUR(F194)*3600+MINUTE(F194)*60+SECOND(F194))/$I$2/60),"0")&amp;"."&amp;TEXT(MOD((HOUR(F194)*3600+MINUTE(F194)*60+SECOND(F194))/$I$2,60),"00")&amp;"/km"</f>
        <v>4.54/km</v>
      </c>
      <c r="H194" s="37">
        <f>F194-$F$4</f>
        <v>0.010868055555555561</v>
      </c>
      <c r="I194" s="37">
        <f t="shared" si="2"/>
        <v>0.00630787037037037</v>
      </c>
    </row>
    <row r="195" spans="1:9" ht="15" customHeight="1">
      <c r="A195" s="32">
        <v>310</v>
      </c>
      <c r="B195" s="40" t="s">
        <v>497</v>
      </c>
      <c r="C195" s="40" t="s">
        <v>498</v>
      </c>
      <c r="D195" s="41">
        <v>1970</v>
      </c>
      <c r="E195" s="36" t="s">
        <v>27</v>
      </c>
      <c r="F195" s="43">
        <v>0.03667824074074074</v>
      </c>
      <c r="G195" s="32" t="str">
        <f>TEXT(INT((HOUR(F195)*3600+MINUTE(F195)*60+SECOND(F195))/$I$2/60),"0")&amp;"."&amp;TEXT(MOD((HOUR(F195)*3600+MINUTE(F195)*60+SECOND(F195))/$I$2,60),"00")&amp;"/km"</f>
        <v>4.55/km</v>
      </c>
      <c r="H195" s="37">
        <f>F195-$F$4</f>
        <v>0.010949074074074076</v>
      </c>
      <c r="I195" s="37">
        <f t="shared" si="2"/>
        <v>0</v>
      </c>
    </row>
    <row r="196" spans="1:9" ht="15" customHeight="1">
      <c r="A196" s="32">
        <v>176</v>
      </c>
      <c r="B196" s="36" t="s">
        <v>321</v>
      </c>
      <c r="C196" s="36" t="s">
        <v>100</v>
      </c>
      <c r="D196" s="32" t="s">
        <v>13</v>
      </c>
      <c r="E196" s="36" t="s">
        <v>199</v>
      </c>
      <c r="F196" s="43">
        <v>0.036770833333333336</v>
      </c>
      <c r="G196" s="32" t="str">
        <f>TEXT(INT((HOUR(F196)*3600+MINUTE(F196)*60+SECOND(F196))/$I$2/60),"0")&amp;"."&amp;TEXT(MOD((HOUR(F196)*3600+MINUTE(F196)*60+SECOND(F196))/$I$2,60),"00")&amp;"/km"</f>
        <v>4.56/km</v>
      </c>
      <c r="H196" s="37">
        <f>F196-$F$4</f>
        <v>0.011041666666666672</v>
      </c>
      <c r="I196" s="37">
        <f t="shared" si="2"/>
        <v>0.011041666666666672</v>
      </c>
    </row>
    <row r="197" spans="1:9" ht="15" customHeight="1">
      <c r="A197" s="32">
        <v>177</v>
      </c>
      <c r="B197" s="36" t="s">
        <v>322</v>
      </c>
      <c r="C197" s="36" t="s">
        <v>75</v>
      </c>
      <c r="D197" s="32" t="s">
        <v>23</v>
      </c>
      <c r="E197" s="36" t="s">
        <v>91</v>
      </c>
      <c r="F197" s="43">
        <v>0.03681712962962963</v>
      </c>
      <c r="G197" s="32" t="str">
        <f>TEXT(INT((HOUR(F197)*3600+MINUTE(F197)*60+SECOND(F197))/$I$2/60),"0")&amp;"."&amp;TEXT(MOD((HOUR(F197)*3600+MINUTE(F197)*60+SECOND(F197))/$I$2,60),"00")&amp;"/km"</f>
        <v>4.56/km</v>
      </c>
      <c r="H197" s="37">
        <f>F197-$F$4</f>
        <v>0.011087962962962966</v>
      </c>
      <c r="I197" s="37">
        <f aca="true" t="shared" si="3" ref="I197:I260">F197-INDEX($F$4:$F$500,MATCH(D197,$D$4:$D$500,0))</f>
        <v>0.009722222222222226</v>
      </c>
    </row>
    <row r="198" spans="1:9" ht="15" customHeight="1">
      <c r="A198" s="32">
        <v>178</v>
      </c>
      <c r="B198" s="36" t="s">
        <v>323</v>
      </c>
      <c r="C198" s="36" t="s">
        <v>324</v>
      </c>
      <c r="D198" s="32" t="s">
        <v>58</v>
      </c>
      <c r="E198" s="36" t="s">
        <v>275</v>
      </c>
      <c r="F198" s="43">
        <v>0.036875</v>
      </c>
      <c r="G198" s="32" t="str">
        <f>TEXT(INT((HOUR(F198)*3600+MINUTE(F198)*60+SECOND(F198))/$I$2/60),"0")&amp;"."&amp;TEXT(MOD((HOUR(F198)*3600+MINUTE(F198)*60+SECOND(F198))/$I$2,60),"00")&amp;"/km"</f>
        <v>4.56/km</v>
      </c>
      <c r="H198" s="37">
        <f>F198-$F$4</f>
        <v>0.011145833333333334</v>
      </c>
      <c r="I198" s="37">
        <f t="shared" si="3"/>
        <v>0.008182870370370365</v>
      </c>
    </row>
    <row r="199" spans="1:9" ht="15" customHeight="1">
      <c r="A199" s="32">
        <v>179</v>
      </c>
      <c r="B199" s="36" t="s">
        <v>325</v>
      </c>
      <c r="C199" s="36" t="s">
        <v>155</v>
      </c>
      <c r="D199" s="32" t="s">
        <v>58</v>
      </c>
      <c r="E199" s="36" t="s">
        <v>91</v>
      </c>
      <c r="F199" s="43">
        <v>0.03695601851851852</v>
      </c>
      <c r="G199" s="32" t="str">
        <f>TEXT(INT((HOUR(F199)*3600+MINUTE(F199)*60+SECOND(F199))/$I$2/60),"0")&amp;"."&amp;TEXT(MOD((HOUR(F199)*3600+MINUTE(F199)*60+SECOND(F199))/$I$2,60),"00")&amp;"/km"</f>
        <v>4.57/km</v>
      </c>
      <c r="H199" s="37">
        <f>F199-$F$4</f>
        <v>0.011226851851851856</v>
      </c>
      <c r="I199" s="37">
        <f t="shared" si="3"/>
        <v>0.008263888888888887</v>
      </c>
    </row>
    <row r="200" spans="1:9" ht="15" customHeight="1">
      <c r="A200" s="32">
        <v>311</v>
      </c>
      <c r="B200" s="40" t="s">
        <v>365</v>
      </c>
      <c r="C200" s="40" t="s">
        <v>499</v>
      </c>
      <c r="D200" s="41">
        <v>1977</v>
      </c>
      <c r="E200" s="36" t="s">
        <v>188</v>
      </c>
      <c r="F200" s="43">
        <v>0.03697916666666667</v>
      </c>
      <c r="G200" s="32" t="str">
        <f>TEXT(INT((HOUR(F200)*3600+MINUTE(F200)*60+SECOND(F200))/$I$2/60),"0")&amp;"."&amp;TEXT(MOD((HOUR(F200)*3600+MINUTE(F200)*60+SECOND(F200))/$I$2,60),"00")&amp;"/km"</f>
        <v>4.57/km</v>
      </c>
      <c r="H200" s="37">
        <f>F200-$F$4</f>
        <v>0.011250000000000003</v>
      </c>
      <c r="I200" s="37">
        <f t="shared" si="3"/>
        <v>0.0036342592592592607</v>
      </c>
    </row>
    <row r="201" spans="1:9" ht="15" customHeight="1">
      <c r="A201" s="32">
        <v>180</v>
      </c>
      <c r="B201" s="36" t="s">
        <v>326</v>
      </c>
      <c r="C201" s="36" t="s">
        <v>46</v>
      </c>
      <c r="D201" s="32" t="s">
        <v>23</v>
      </c>
      <c r="E201" s="36" t="s">
        <v>266</v>
      </c>
      <c r="F201" s="43">
        <v>0.03706018518518519</v>
      </c>
      <c r="G201" s="32" t="str">
        <f>TEXT(INT((HOUR(F201)*3600+MINUTE(F201)*60+SECOND(F201))/$I$2/60),"0")&amp;"."&amp;TEXT(MOD((HOUR(F201)*3600+MINUTE(F201)*60+SECOND(F201))/$I$2,60),"00")&amp;"/km"</f>
        <v>4.58/km</v>
      </c>
      <c r="H201" s="37">
        <f>F201-$F$4</f>
        <v>0.011331018518518525</v>
      </c>
      <c r="I201" s="37">
        <f t="shared" si="3"/>
        <v>0.009965277777777785</v>
      </c>
    </row>
    <row r="202" spans="1:9" ht="15" customHeight="1">
      <c r="A202" s="32">
        <v>181</v>
      </c>
      <c r="B202" s="36" t="s">
        <v>327</v>
      </c>
      <c r="C202" s="36" t="s">
        <v>328</v>
      </c>
      <c r="D202" s="32" t="s">
        <v>94</v>
      </c>
      <c r="E202" s="36" t="s">
        <v>110</v>
      </c>
      <c r="F202" s="43">
        <v>0.03711805555555556</v>
      </c>
      <c r="G202" s="32" t="str">
        <f>TEXT(INT((HOUR(F202)*3600+MINUTE(F202)*60+SECOND(F202))/$I$2/60),"0")&amp;"."&amp;TEXT(MOD((HOUR(F202)*3600+MINUTE(F202)*60+SECOND(F202))/$I$2,60),"00")&amp;"/km"</f>
        <v>4.58/km</v>
      </c>
      <c r="H202" s="37">
        <f>F202-$F$4</f>
        <v>0.011388888888888893</v>
      </c>
      <c r="I202" s="37">
        <f t="shared" si="3"/>
        <v>0.006828703703703701</v>
      </c>
    </row>
    <row r="203" spans="1:9" ht="15" customHeight="1">
      <c r="A203" s="32">
        <v>182</v>
      </c>
      <c r="B203" s="36" t="s">
        <v>329</v>
      </c>
      <c r="C203" s="36" t="s">
        <v>330</v>
      </c>
      <c r="D203" s="32" t="s">
        <v>94</v>
      </c>
      <c r="E203" s="36" t="s">
        <v>110</v>
      </c>
      <c r="F203" s="43">
        <v>0.03712962962962963</v>
      </c>
      <c r="G203" s="32" t="str">
        <f>TEXT(INT((HOUR(F203)*3600+MINUTE(F203)*60+SECOND(F203))/$I$2/60),"0")&amp;"."&amp;TEXT(MOD((HOUR(F203)*3600+MINUTE(F203)*60+SECOND(F203))/$I$2,60),"00")&amp;"/km"</f>
        <v>4.58/km</v>
      </c>
      <c r="H203" s="37">
        <f>F203-$F$4</f>
        <v>0.011400462962962966</v>
      </c>
      <c r="I203" s="37">
        <f t="shared" si="3"/>
        <v>0.006840277777777775</v>
      </c>
    </row>
    <row r="204" spans="1:9" ht="15" customHeight="1">
      <c r="A204" s="32">
        <v>312</v>
      </c>
      <c r="B204" s="40" t="s">
        <v>500</v>
      </c>
      <c r="C204" s="40" t="s">
        <v>501</v>
      </c>
      <c r="D204" s="41">
        <v>1960</v>
      </c>
      <c r="E204" s="36" t="s">
        <v>79</v>
      </c>
      <c r="F204" s="43">
        <v>0.03715277777777778</v>
      </c>
      <c r="G204" s="32" t="str">
        <f>TEXT(INT((HOUR(F204)*3600+MINUTE(F204)*60+SECOND(F204))/$I$2/60),"0")&amp;"."&amp;TEXT(MOD((HOUR(F204)*3600+MINUTE(F204)*60+SECOND(F204))/$I$2,60),"00")&amp;"/km"</f>
        <v>4.59/km</v>
      </c>
      <c r="H204" s="37">
        <f>F204-$F$4</f>
        <v>0.011423611111111114</v>
      </c>
      <c r="I204" s="37">
        <f t="shared" si="3"/>
        <v>0.0007638888888888903</v>
      </c>
    </row>
    <row r="205" spans="1:9" ht="15" customHeight="1">
      <c r="A205" s="32">
        <v>183</v>
      </c>
      <c r="B205" s="36" t="s">
        <v>331</v>
      </c>
      <c r="C205" s="36" t="s">
        <v>51</v>
      </c>
      <c r="D205" s="32" t="s">
        <v>58</v>
      </c>
      <c r="E205" s="36" t="s">
        <v>30</v>
      </c>
      <c r="F205" s="43">
        <v>0.037175925925925925</v>
      </c>
      <c r="G205" s="32" t="str">
        <f>TEXT(INT((HOUR(F205)*3600+MINUTE(F205)*60+SECOND(F205))/$I$2/60),"0")&amp;"."&amp;TEXT(MOD((HOUR(F205)*3600+MINUTE(F205)*60+SECOND(F205))/$I$2,60),"00")&amp;"/km"</f>
        <v>4.59/km</v>
      </c>
      <c r="H205" s="37">
        <f>F205-$F$4</f>
        <v>0.01144675925925926</v>
      </c>
      <c r="I205" s="37">
        <f t="shared" si="3"/>
        <v>0.008483796296296291</v>
      </c>
    </row>
    <row r="206" spans="1:9" ht="15" customHeight="1">
      <c r="A206" s="32">
        <v>184</v>
      </c>
      <c r="B206" s="36" t="s">
        <v>332</v>
      </c>
      <c r="C206" s="36" t="s">
        <v>22</v>
      </c>
      <c r="D206" s="32" t="s">
        <v>19</v>
      </c>
      <c r="E206" s="36" t="s">
        <v>275</v>
      </c>
      <c r="F206" s="43">
        <v>0.0371875</v>
      </c>
      <c r="G206" s="32" t="str">
        <f>TEXT(INT((HOUR(F206)*3600+MINUTE(F206)*60+SECOND(F206))/$I$2/60),"0")&amp;"."&amp;TEXT(MOD((HOUR(F206)*3600+MINUTE(F206)*60+SECOND(F206))/$I$2,60),"00")&amp;"/km"</f>
        <v>4.59/km</v>
      </c>
      <c r="H206" s="37">
        <f>F206-$F$4</f>
        <v>0.011458333333333334</v>
      </c>
      <c r="I206" s="37">
        <f t="shared" si="3"/>
        <v>0.010775462962962962</v>
      </c>
    </row>
    <row r="207" spans="1:9" ht="15" customHeight="1">
      <c r="A207" s="32">
        <v>313</v>
      </c>
      <c r="B207" s="40" t="s">
        <v>502</v>
      </c>
      <c r="C207" s="40" t="s">
        <v>482</v>
      </c>
      <c r="D207" s="41">
        <v>1967</v>
      </c>
      <c r="E207" s="36" t="s">
        <v>275</v>
      </c>
      <c r="F207" s="43">
        <v>0.03719907407407407</v>
      </c>
      <c r="G207" s="32" t="str">
        <f>TEXT(INT((HOUR(F207)*3600+MINUTE(F207)*60+SECOND(F207))/$I$2/60),"0")&amp;"."&amp;TEXT(MOD((HOUR(F207)*3600+MINUTE(F207)*60+SECOND(F207))/$I$2,60),"00")&amp;"/km"</f>
        <v>4.59/km</v>
      </c>
      <c r="H207" s="37">
        <f>F207-$F$4</f>
        <v>0.011469907407407408</v>
      </c>
      <c r="I207" s="37">
        <f t="shared" si="3"/>
        <v>0</v>
      </c>
    </row>
    <row r="208" spans="1:9" ht="15" customHeight="1">
      <c r="A208" s="32">
        <v>185</v>
      </c>
      <c r="B208" s="36" t="s">
        <v>333</v>
      </c>
      <c r="C208" s="36" t="s">
        <v>107</v>
      </c>
      <c r="D208" s="32" t="s">
        <v>19</v>
      </c>
      <c r="E208" s="36" t="s">
        <v>275</v>
      </c>
      <c r="F208" s="43">
        <v>0.0372337962962963</v>
      </c>
      <c r="G208" s="32" t="str">
        <f>TEXT(INT((HOUR(F208)*3600+MINUTE(F208)*60+SECOND(F208))/$I$2/60),"0")&amp;"."&amp;TEXT(MOD((HOUR(F208)*3600+MINUTE(F208)*60+SECOND(F208))/$I$2,60),"00")&amp;"/km"</f>
        <v>4.59/km</v>
      </c>
      <c r="H208" s="37">
        <f>F208-$F$4</f>
        <v>0.011504629629629635</v>
      </c>
      <c r="I208" s="37">
        <f t="shared" si="3"/>
        <v>0.010821759259259264</v>
      </c>
    </row>
    <row r="209" spans="1:9" ht="15" customHeight="1">
      <c r="A209" s="32">
        <v>186</v>
      </c>
      <c r="B209" s="36" t="s">
        <v>334</v>
      </c>
      <c r="C209" s="36" t="s">
        <v>335</v>
      </c>
      <c r="D209" s="32" t="s">
        <v>41</v>
      </c>
      <c r="E209" s="36" t="s">
        <v>91</v>
      </c>
      <c r="F209" s="43">
        <v>0.037280092592592594</v>
      </c>
      <c r="G209" s="32" t="str">
        <f>TEXT(INT((HOUR(F209)*3600+MINUTE(F209)*60+SECOND(F209))/$I$2/60),"0")&amp;"."&amp;TEXT(MOD((HOUR(F209)*3600+MINUTE(F209)*60+SECOND(F209))/$I$2,60),"00")&amp;"/km"</f>
        <v>4.60/km</v>
      </c>
      <c r="H209" s="37">
        <f>F209-$F$4</f>
        <v>0.01155092592592593</v>
      </c>
      <c r="I209" s="37">
        <f t="shared" si="3"/>
        <v>0.00917824074074074</v>
      </c>
    </row>
    <row r="210" spans="1:9" ht="15" customHeight="1">
      <c r="A210" s="32">
        <v>314</v>
      </c>
      <c r="B210" s="40" t="s">
        <v>503</v>
      </c>
      <c r="C210" s="40" t="s">
        <v>504</v>
      </c>
      <c r="D210" s="41">
        <v>1968</v>
      </c>
      <c r="E210" s="36" t="s">
        <v>30</v>
      </c>
      <c r="F210" s="43">
        <v>0.037314814814814815</v>
      </c>
      <c r="G210" s="32" t="str">
        <f>TEXT(INT((HOUR(F210)*3600+MINUTE(F210)*60+SECOND(F210))/$I$2/60),"0")&amp;"."&amp;TEXT(MOD((HOUR(F210)*3600+MINUTE(F210)*60+SECOND(F210))/$I$2,60),"00")&amp;"/km"</f>
        <v>4.60/km</v>
      </c>
      <c r="H210" s="37">
        <f>F210-$F$4</f>
        <v>0.01158564814814815</v>
      </c>
      <c r="I210" s="37">
        <f t="shared" si="3"/>
        <v>0</v>
      </c>
    </row>
    <row r="211" spans="1:9" ht="15" customHeight="1">
      <c r="A211" s="32">
        <v>315</v>
      </c>
      <c r="B211" s="40" t="s">
        <v>505</v>
      </c>
      <c r="C211" s="40" t="s">
        <v>506</v>
      </c>
      <c r="D211" s="41">
        <v>1965</v>
      </c>
      <c r="E211" s="36" t="s">
        <v>133</v>
      </c>
      <c r="F211" s="43">
        <v>0.03733796296296296</v>
      </c>
      <c r="G211" s="32" t="str">
        <f>TEXT(INT((HOUR(F211)*3600+MINUTE(F211)*60+SECOND(F211))/$I$2/60),"0")&amp;"."&amp;TEXT(MOD((HOUR(F211)*3600+MINUTE(F211)*60+SECOND(F211))/$I$2,60),"00")&amp;"/km"</f>
        <v>5.00/km</v>
      </c>
      <c r="H211" s="37">
        <f>F211-$F$4</f>
        <v>0.011608796296296298</v>
      </c>
      <c r="I211" s="37">
        <f t="shared" si="3"/>
        <v>0</v>
      </c>
    </row>
    <row r="212" spans="1:9" ht="15" customHeight="1">
      <c r="A212" s="32">
        <v>187</v>
      </c>
      <c r="B212" s="36" t="s">
        <v>336</v>
      </c>
      <c r="C212" s="36" t="s">
        <v>337</v>
      </c>
      <c r="D212" s="32" t="s">
        <v>41</v>
      </c>
      <c r="E212" s="36" t="s">
        <v>185</v>
      </c>
      <c r="F212" s="43">
        <v>0.03736111111111111</v>
      </c>
      <c r="G212" s="32" t="str">
        <f>TEXT(INT((HOUR(F212)*3600+MINUTE(F212)*60+SECOND(F212))/$I$2/60),"0")&amp;"."&amp;TEXT(MOD((HOUR(F212)*3600+MINUTE(F212)*60+SECOND(F212))/$I$2,60),"00")&amp;"/km"</f>
        <v>5.00/km</v>
      </c>
      <c r="H212" s="37">
        <f>F212-$F$4</f>
        <v>0.011631944444444445</v>
      </c>
      <c r="I212" s="37">
        <f t="shared" si="3"/>
        <v>0.009259259259259255</v>
      </c>
    </row>
    <row r="213" spans="1:9" ht="15" customHeight="1">
      <c r="A213" s="32">
        <v>188</v>
      </c>
      <c r="B213" s="36" t="s">
        <v>338</v>
      </c>
      <c r="C213" s="36" t="s">
        <v>339</v>
      </c>
      <c r="D213" s="32" t="s">
        <v>58</v>
      </c>
      <c r="E213" s="36" t="s">
        <v>340</v>
      </c>
      <c r="F213" s="43">
        <v>0.037442129629629624</v>
      </c>
      <c r="G213" s="32" t="str">
        <f>TEXT(INT((HOUR(F213)*3600+MINUTE(F213)*60+SECOND(F213))/$I$2/60),"0")&amp;"."&amp;TEXT(MOD((HOUR(F213)*3600+MINUTE(F213)*60+SECOND(F213))/$I$2,60),"00")&amp;"/km"</f>
        <v>5.01/km</v>
      </c>
      <c r="H213" s="37">
        <f>F213-$F$4</f>
        <v>0.01171296296296296</v>
      </c>
      <c r="I213" s="37">
        <f t="shared" si="3"/>
        <v>0.00874999999999999</v>
      </c>
    </row>
    <row r="214" spans="1:9" ht="15" customHeight="1">
      <c r="A214" s="32">
        <v>189</v>
      </c>
      <c r="B214" s="36" t="s">
        <v>341</v>
      </c>
      <c r="C214" s="36" t="s">
        <v>127</v>
      </c>
      <c r="D214" s="32" t="s">
        <v>41</v>
      </c>
      <c r="E214" s="36" t="s">
        <v>137</v>
      </c>
      <c r="F214" s="43">
        <v>0.03746527777777778</v>
      </c>
      <c r="G214" s="32" t="str">
        <f>TEXT(INT((HOUR(F214)*3600+MINUTE(F214)*60+SECOND(F214))/$I$2/60),"0")&amp;"."&amp;TEXT(MOD((HOUR(F214)*3600+MINUTE(F214)*60+SECOND(F214))/$I$2,60),"00")&amp;"/km"</f>
        <v>5.01/km</v>
      </c>
      <c r="H214" s="37">
        <f>F214-$F$4</f>
        <v>0.011736111111111114</v>
      </c>
      <c r="I214" s="37">
        <f t="shared" si="3"/>
        <v>0.009363425925925924</v>
      </c>
    </row>
    <row r="215" spans="1:9" ht="15" customHeight="1">
      <c r="A215" s="32">
        <v>190</v>
      </c>
      <c r="B215" s="36" t="s">
        <v>342</v>
      </c>
      <c r="C215" s="36" t="s">
        <v>32</v>
      </c>
      <c r="D215" s="32" t="s">
        <v>94</v>
      </c>
      <c r="E215" s="36" t="s">
        <v>27</v>
      </c>
      <c r="F215" s="43">
        <v>0.03747685185185185</v>
      </c>
      <c r="G215" s="32" t="str">
        <f>TEXT(INT((HOUR(F215)*3600+MINUTE(F215)*60+SECOND(F215))/$I$2/60),"0")&amp;"."&amp;TEXT(MOD((HOUR(F215)*3600+MINUTE(F215)*60+SECOND(F215))/$I$2,60),"00")&amp;"/km"</f>
        <v>5.01/km</v>
      </c>
      <c r="H215" s="37">
        <f>F215-$F$4</f>
        <v>0.011747685185185187</v>
      </c>
      <c r="I215" s="37">
        <f t="shared" si="3"/>
        <v>0.007187499999999996</v>
      </c>
    </row>
    <row r="216" spans="1:9" ht="15" customHeight="1">
      <c r="A216" s="32">
        <v>191</v>
      </c>
      <c r="B216" s="36" t="s">
        <v>343</v>
      </c>
      <c r="C216" s="36" t="s">
        <v>344</v>
      </c>
      <c r="D216" s="32" t="s">
        <v>94</v>
      </c>
      <c r="E216" s="36" t="s">
        <v>30</v>
      </c>
      <c r="F216" s="43">
        <v>0.037627314814814815</v>
      </c>
      <c r="G216" s="32" t="str">
        <f>TEXT(INT((HOUR(F216)*3600+MINUTE(F216)*60+SECOND(F216))/$I$2/60),"0")&amp;"."&amp;TEXT(MOD((HOUR(F216)*3600+MINUTE(F216)*60+SECOND(F216))/$I$2,60),"00")&amp;"/km"</f>
        <v>5.02/km</v>
      </c>
      <c r="H216" s="37">
        <f>F216-$F$4</f>
        <v>0.01189814814814815</v>
      </c>
      <c r="I216" s="37">
        <f t="shared" si="3"/>
        <v>0.007337962962962959</v>
      </c>
    </row>
    <row r="217" spans="1:9" ht="15" customHeight="1">
      <c r="A217" s="32">
        <v>192</v>
      </c>
      <c r="B217" s="36" t="s">
        <v>345</v>
      </c>
      <c r="C217" s="36" t="s">
        <v>120</v>
      </c>
      <c r="D217" s="32" t="s">
        <v>19</v>
      </c>
      <c r="E217" s="36" t="s">
        <v>110</v>
      </c>
      <c r="F217" s="43">
        <v>0.03789351851851852</v>
      </c>
      <c r="G217" s="32" t="str">
        <f>TEXT(INT((HOUR(F217)*3600+MINUTE(F217)*60+SECOND(F217))/$I$2/60),"0")&amp;"."&amp;TEXT(MOD((HOUR(F217)*3600+MINUTE(F217)*60+SECOND(F217))/$I$2,60),"00")&amp;"/km"</f>
        <v>5.05/km</v>
      </c>
      <c r="H217" s="37">
        <f>F217-$F$4</f>
        <v>0.012164351851851857</v>
      </c>
      <c r="I217" s="37">
        <f t="shared" si="3"/>
        <v>0.011481481481481485</v>
      </c>
    </row>
    <row r="218" spans="1:9" ht="15" customHeight="1">
      <c r="A218" s="32">
        <v>193</v>
      </c>
      <c r="B218" s="36" t="s">
        <v>346</v>
      </c>
      <c r="C218" s="36" t="s">
        <v>347</v>
      </c>
      <c r="D218" s="32" t="s">
        <v>19</v>
      </c>
      <c r="E218" s="36" t="s">
        <v>188</v>
      </c>
      <c r="F218" s="43">
        <v>0.03799768518518518</v>
      </c>
      <c r="G218" s="32" t="str">
        <f>TEXT(INT((HOUR(F218)*3600+MINUTE(F218)*60+SECOND(F218))/$I$2/60),"0")&amp;"."&amp;TEXT(MOD((HOUR(F218)*3600+MINUTE(F218)*60+SECOND(F218))/$I$2,60),"00")&amp;"/km"</f>
        <v>5.05/km</v>
      </c>
      <c r="H218" s="37">
        <f>F218-$F$4</f>
        <v>0.012268518518518519</v>
      </c>
      <c r="I218" s="37">
        <f t="shared" si="3"/>
        <v>0.011585648148148147</v>
      </c>
    </row>
    <row r="219" spans="1:9" ht="15" customHeight="1">
      <c r="A219" s="32">
        <v>194</v>
      </c>
      <c r="B219" s="36" t="s">
        <v>348</v>
      </c>
      <c r="C219" s="36" t="s">
        <v>349</v>
      </c>
      <c r="D219" s="32" t="s">
        <v>19</v>
      </c>
      <c r="E219" s="36" t="s">
        <v>266</v>
      </c>
      <c r="F219" s="43">
        <v>0.03819444444444444</v>
      </c>
      <c r="G219" s="32" t="str">
        <f>TEXT(INT((HOUR(F219)*3600+MINUTE(F219)*60+SECOND(F219))/$I$2/60),"0")&amp;"."&amp;TEXT(MOD((HOUR(F219)*3600+MINUTE(F219)*60+SECOND(F219))/$I$2,60),"00")&amp;"/km"</f>
        <v>5.07/km</v>
      </c>
      <c r="H219" s="37">
        <f>F219-$F$4</f>
        <v>0.012465277777777777</v>
      </c>
      <c r="I219" s="37">
        <f t="shared" si="3"/>
        <v>0.011782407407407405</v>
      </c>
    </row>
    <row r="220" spans="1:9" ht="15" customHeight="1">
      <c r="A220" s="32">
        <v>195</v>
      </c>
      <c r="B220" s="36" t="s">
        <v>350</v>
      </c>
      <c r="C220" s="36" t="s">
        <v>351</v>
      </c>
      <c r="D220" s="32" t="s">
        <v>163</v>
      </c>
      <c r="E220" s="36" t="s">
        <v>27</v>
      </c>
      <c r="F220" s="43">
        <v>0.03820601851851852</v>
      </c>
      <c r="G220" s="32" t="str">
        <f>TEXT(INT((HOUR(F220)*3600+MINUTE(F220)*60+SECOND(F220))/$I$2/60),"0")&amp;"."&amp;TEXT(MOD((HOUR(F220)*3600+MINUTE(F220)*60+SECOND(F220))/$I$2,60),"00")&amp;"/km"</f>
        <v>5.07/km</v>
      </c>
      <c r="H220" s="37">
        <f>F220-$F$4</f>
        <v>0.012476851851851857</v>
      </c>
      <c r="I220" s="37">
        <f t="shared" si="3"/>
        <v>0.006192129629629631</v>
      </c>
    </row>
    <row r="221" spans="1:9" ht="15" customHeight="1">
      <c r="A221" s="32">
        <v>316</v>
      </c>
      <c r="B221" s="40" t="s">
        <v>507</v>
      </c>
      <c r="C221" s="40" t="s">
        <v>508</v>
      </c>
      <c r="D221" s="41">
        <v>1957</v>
      </c>
      <c r="E221" s="36" t="s">
        <v>424</v>
      </c>
      <c r="F221" s="43">
        <v>0.03834490740740741</v>
      </c>
      <c r="G221" s="32" t="str">
        <f>TEXT(INT((HOUR(F221)*3600+MINUTE(F221)*60+SECOND(F221))/$I$2/60),"0")&amp;"."&amp;TEXT(MOD((HOUR(F221)*3600+MINUTE(F221)*60+SECOND(F221))/$I$2,60),"00")&amp;"/km"</f>
        <v>5.08/km</v>
      </c>
      <c r="H221" s="37">
        <f>F221-$F$4</f>
        <v>0.012615740740740747</v>
      </c>
      <c r="I221" s="37">
        <f t="shared" si="3"/>
        <v>0</v>
      </c>
    </row>
    <row r="222" spans="1:9" ht="15" customHeight="1">
      <c r="A222" s="32">
        <v>196</v>
      </c>
      <c r="B222" s="36" t="s">
        <v>352</v>
      </c>
      <c r="C222" s="36" t="s">
        <v>125</v>
      </c>
      <c r="D222" s="32" t="s">
        <v>94</v>
      </c>
      <c r="E222" s="36" t="s">
        <v>24</v>
      </c>
      <c r="F222" s="43">
        <v>0.038356481481481484</v>
      </c>
      <c r="G222" s="32" t="str">
        <f>TEXT(INT((HOUR(F222)*3600+MINUTE(F222)*60+SECOND(F222))/$I$2/60),"0")&amp;"."&amp;TEXT(MOD((HOUR(F222)*3600+MINUTE(F222)*60+SECOND(F222))/$I$2,60),"00")&amp;"/km"</f>
        <v>5.08/km</v>
      </c>
      <c r="H222" s="37">
        <f>F222-$F$4</f>
        <v>0.01262731481481482</v>
      </c>
      <c r="I222" s="37">
        <f t="shared" si="3"/>
        <v>0.008067129629629629</v>
      </c>
    </row>
    <row r="223" spans="1:9" ht="15" customHeight="1">
      <c r="A223" s="32">
        <v>197</v>
      </c>
      <c r="B223" s="36" t="s">
        <v>353</v>
      </c>
      <c r="C223" s="36" t="s">
        <v>46</v>
      </c>
      <c r="D223" s="32" t="s">
        <v>23</v>
      </c>
      <c r="E223" s="36" t="s">
        <v>266</v>
      </c>
      <c r="F223" s="43">
        <v>0.03836805555555555</v>
      </c>
      <c r="G223" s="32" t="str">
        <f>TEXT(INT((HOUR(F223)*3600+MINUTE(F223)*60+SECOND(F223))/$I$2/60),"0")&amp;"."&amp;TEXT(MOD((HOUR(F223)*3600+MINUTE(F223)*60+SECOND(F223))/$I$2,60),"00")&amp;"/km"</f>
        <v>5.08/km</v>
      </c>
      <c r="H223" s="37">
        <f>F223-$F$4</f>
        <v>0.012638888888888887</v>
      </c>
      <c r="I223" s="37">
        <f t="shared" si="3"/>
        <v>0.011273148148148147</v>
      </c>
    </row>
    <row r="224" spans="1:9" ht="15" customHeight="1">
      <c r="A224" s="32">
        <v>198</v>
      </c>
      <c r="B224" s="36" t="s">
        <v>354</v>
      </c>
      <c r="C224" s="36" t="s">
        <v>208</v>
      </c>
      <c r="D224" s="32" t="s">
        <v>23</v>
      </c>
      <c r="E224" s="36" t="s">
        <v>266</v>
      </c>
      <c r="F224" s="43">
        <v>0.03837962962962963</v>
      </c>
      <c r="G224" s="32" t="str">
        <f>TEXT(INT((HOUR(F224)*3600+MINUTE(F224)*60+SECOND(F224))/$I$2/60),"0")&amp;"."&amp;TEXT(MOD((HOUR(F224)*3600+MINUTE(F224)*60+SECOND(F224))/$I$2,60),"00")&amp;"/km"</f>
        <v>5.08/km</v>
      </c>
      <c r="H224" s="37">
        <f>F224-$F$4</f>
        <v>0.012650462962962968</v>
      </c>
      <c r="I224" s="37">
        <f t="shared" si="3"/>
        <v>0.011284722222222227</v>
      </c>
    </row>
    <row r="225" spans="1:9" ht="15" customHeight="1">
      <c r="A225" s="32">
        <v>199</v>
      </c>
      <c r="B225" s="36" t="s">
        <v>117</v>
      </c>
      <c r="C225" s="36" t="s">
        <v>337</v>
      </c>
      <c r="D225" s="32" t="s">
        <v>13</v>
      </c>
      <c r="E225" s="36" t="s">
        <v>266</v>
      </c>
      <c r="F225" s="43">
        <v>0.038425925925925926</v>
      </c>
      <c r="G225" s="32" t="str">
        <f>TEXT(INT((HOUR(F225)*3600+MINUTE(F225)*60+SECOND(F225))/$I$2/60),"0")&amp;"."&amp;TEXT(MOD((HOUR(F225)*3600+MINUTE(F225)*60+SECOND(F225))/$I$2,60),"00")&amp;"/km"</f>
        <v>5.09/km</v>
      </c>
      <c r="H225" s="37">
        <f>F225-$F$4</f>
        <v>0.012696759259259262</v>
      </c>
      <c r="I225" s="37">
        <f t="shared" si="3"/>
        <v>0.012696759259259262</v>
      </c>
    </row>
    <row r="226" spans="1:9" ht="15" customHeight="1">
      <c r="A226" s="32">
        <v>200</v>
      </c>
      <c r="B226" s="36" t="s">
        <v>355</v>
      </c>
      <c r="C226" s="36" t="s">
        <v>208</v>
      </c>
      <c r="D226" s="32" t="s">
        <v>19</v>
      </c>
      <c r="E226" s="36" t="s">
        <v>199</v>
      </c>
      <c r="F226" s="43">
        <v>0.03846064814814815</v>
      </c>
      <c r="G226" s="32" t="str">
        <f>TEXT(INT((HOUR(F226)*3600+MINUTE(F226)*60+SECOND(F226))/$I$2/60),"0")&amp;"."&amp;TEXT(MOD((HOUR(F226)*3600+MINUTE(F226)*60+SECOND(F226))/$I$2,60),"00")&amp;"/km"</f>
        <v>5.09/km</v>
      </c>
      <c r="H226" s="37">
        <f>F226-$F$4</f>
        <v>0.012731481481481483</v>
      </c>
      <c r="I226" s="37">
        <f t="shared" si="3"/>
        <v>0.01204861111111111</v>
      </c>
    </row>
    <row r="227" spans="1:9" ht="15" customHeight="1">
      <c r="A227" s="32">
        <v>317</v>
      </c>
      <c r="B227" s="40" t="s">
        <v>509</v>
      </c>
      <c r="C227" s="40" t="s">
        <v>510</v>
      </c>
      <c r="D227" s="41">
        <v>1957</v>
      </c>
      <c r="E227" s="36" t="s">
        <v>188</v>
      </c>
      <c r="F227" s="43">
        <v>0.03847222222222222</v>
      </c>
      <c r="G227" s="32" t="str">
        <f>TEXT(INT((HOUR(F227)*3600+MINUTE(F227)*60+SECOND(F227))/$I$2/60),"0")&amp;"."&amp;TEXT(MOD((HOUR(F227)*3600+MINUTE(F227)*60+SECOND(F227))/$I$2,60),"00")&amp;"/km"</f>
        <v>5.09/km</v>
      </c>
      <c r="H227" s="37">
        <f>F227-$F$4</f>
        <v>0.012743055555555556</v>
      </c>
      <c r="I227" s="37">
        <f t="shared" si="3"/>
        <v>0.00012731481481480927</v>
      </c>
    </row>
    <row r="228" spans="1:9" ht="15" customHeight="1">
      <c r="A228" s="32">
        <v>201</v>
      </c>
      <c r="B228" s="36" t="s">
        <v>334</v>
      </c>
      <c r="C228" s="36" t="s">
        <v>139</v>
      </c>
      <c r="D228" s="32" t="s">
        <v>19</v>
      </c>
      <c r="E228" s="36" t="s">
        <v>188</v>
      </c>
      <c r="F228" s="43">
        <v>0.038483796296296294</v>
      </c>
      <c r="G228" s="32" t="str">
        <f>TEXT(INT((HOUR(F228)*3600+MINUTE(F228)*60+SECOND(F228))/$I$2/60),"0")&amp;"."&amp;TEXT(MOD((HOUR(F228)*3600+MINUTE(F228)*60+SECOND(F228))/$I$2,60),"00")&amp;"/km"</f>
        <v>5.09/km</v>
      </c>
      <c r="H228" s="37">
        <f>F228-$F$4</f>
        <v>0.01275462962962963</v>
      </c>
      <c r="I228" s="37">
        <f t="shared" si="3"/>
        <v>0.012071759259259258</v>
      </c>
    </row>
    <row r="229" spans="1:9" ht="15" customHeight="1">
      <c r="A229" s="32">
        <v>202</v>
      </c>
      <c r="B229" s="36" t="s">
        <v>356</v>
      </c>
      <c r="C229" s="36" t="s">
        <v>100</v>
      </c>
      <c r="D229" s="32" t="s">
        <v>58</v>
      </c>
      <c r="E229" s="36" t="s">
        <v>70</v>
      </c>
      <c r="F229" s="43">
        <v>0.03849537037037037</v>
      </c>
      <c r="G229" s="32" t="str">
        <f>TEXT(INT((HOUR(F229)*3600+MINUTE(F229)*60+SECOND(F229))/$I$2/60),"0")&amp;"."&amp;TEXT(MOD((HOUR(F229)*3600+MINUTE(F229)*60+SECOND(F229))/$I$2,60),"00")&amp;"/km"</f>
        <v>5.09/km</v>
      </c>
      <c r="H229" s="37">
        <f>F229-$F$4</f>
        <v>0.012766203703703703</v>
      </c>
      <c r="I229" s="37">
        <f t="shared" si="3"/>
        <v>0.009803240740740734</v>
      </c>
    </row>
    <row r="230" spans="1:9" ht="15" customHeight="1">
      <c r="A230" s="32">
        <v>203</v>
      </c>
      <c r="B230" s="36" t="s">
        <v>357</v>
      </c>
      <c r="C230" s="36" t="s">
        <v>96</v>
      </c>
      <c r="D230" s="32" t="s">
        <v>94</v>
      </c>
      <c r="E230" s="36" t="s">
        <v>36</v>
      </c>
      <c r="F230" s="43">
        <v>0.03850694444444445</v>
      </c>
      <c r="G230" s="32" t="str">
        <f>TEXT(INT((HOUR(F230)*3600+MINUTE(F230)*60+SECOND(F230))/$I$2/60),"0")&amp;"."&amp;TEXT(MOD((HOUR(F230)*3600+MINUTE(F230)*60+SECOND(F230))/$I$2,60),"00")&amp;"/km"</f>
        <v>5.09/km</v>
      </c>
      <c r="H230" s="37">
        <f>F230-$F$4</f>
        <v>0.012777777777777784</v>
      </c>
      <c r="I230" s="37">
        <f t="shared" si="3"/>
        <v>0.008217592592592592</v>
      </c>
    </row>
    <row r="231" spans="1:9" ht="15" customHeight="1">
      <c r="A231" s="32">
        <v>204</v>
      </c>
      <c r="B231" s="36" t="s">
        <v>358</v>
      </c>
      <c r="C231" s="36" t="s">
        <v>359</v>
      </c>
      <c r="D231" s="32" t="s">
        <v>94</v>
      </c>
      <c r="E231" s="36" t="s">
        <v>236</v>
      </c>
      <c r="F231" s="43">
        <v>0.03869212962962963</v>
      </c>
      <c r="G231" s="32" t="str">
        <f>TEXT(INT((HOUR(F231)*3600+MINUTE(F231)*60+SECOND(F231))/$I$2/60),"0")&amp;"."&amp;TEXT(MOD((HOUR(F231)*3600+MINUTE(F231)*60+SECOND(F231))/$I$2,60),"00")&amp;"/km"</f>
        <v>5.11/km</v>
      </c>
      <c r="H231" s="37">
        <f>F231-$F$4</f>
        <v>0.012962962962962968</v>
      </c>
      <c r="I231" s="37">
        <f t="shared" si="3"/>
        <v>0.008402777777777776</v>
      </c>
    </row>
    <row r="232" spans="1:9" ht="15" customHeight="1">
      <c r="A232" s="32">
        <v>205</v>
      </c>
      <c r="B232" s="36" t="s">
        <v>360</v>
      </c>
      <c r="C232" s="36" t="s">
        <v>277</v>
      </c>
      <c r="D232" s="32" t="s">
        <v>19</v>
      </c>
      <c r="E232" s="36" t="s">
        <v>20</v>
      </c>
      <c r="F232" s="43">
        <v>0.038703703703703705</v>
      </c>
      <c r="G232" s="32" t="str">
        <f>TEXT(INT((HOUR(F232)*3600+MINUTE(F232)*60+SECOND(F232))/$I$2/60),"0")&amp;"."&amp;TEXT(MOD((HOUR(F232)*3600+MINUTE(F232)*60+SECOND(F232))/$I$2,60),"00")&amp;"/km"</f>
        <v>5.11/km</v>
      </c>
      <c r="H232" s="37">
        <f>F232-$F$4</f>
        <v>0.012974537037037041</v>
      </c>
      <c r="I232" s="37">
        <f t="shared" si="3"/>
        <v>0.01229166666666667</v>
      </c>
    </row>
    <row r="233" spans="1:9" ht="15" customHeight="1">
      <c r="A233" s="32">
        <v>206</v>
      </c>
      <c r="B233" s="36" t="s">
        <v>361</v>
      </c>
      <c r="C233" s="36" t="s">
        <v>250</v>
      </c>
      <c r="D233" s="32" t="s">
        <v>163</v>
      </c>
      <c r="E233" s="36" t="s">
        <v>206</v>
      </c>
      <c r="F233" s="43">
        <v>0.038831018518518515</v>
      </c>
      <c r="G233" s="32" t="str">
        <f>TEXT(INT((HOUR(F233)*3600+MINUTE(F233)*60+SECOND(F233))/$I$2/60),"0")&amp;"."&amp;TEXT(MOD((HOUR(F233)*3600+MINUTE(F233)*60+SECOND(F233))/$I$2,60),"00")&amp;"/km"</f>
        <v>5.12/km</v>
      </c>
      <c r="H233" s="37">
        <f>F233-$F$4</f>
        <v>0.01310185185185185</v>
      </c>
      <c r="I233" s="37">
        <f t="shared" si="3"/>
        <v>0.006817129629629624</v>
      </c>
    </row>
    <row r="234" spans="1:9" ht="15" customHeight="1">
      <c r="A234" s="32">
        <v>207</v>
      </c>
      <c r="B234" s="36" t="s">
        <v>234</v>
      </c>
      <c r="C234" s="36" t="s">
        <v>337</v>
      </c>
      <c r="D234" s="32" t="s">
        <v>23</v>
      </c>
      <c r="E234" s="36" t="s">
        <v>266</v>
      </c>
      <c r="F234" s="43">
        <v>0.038877314814814816</v>
      </c>
      <c r="G234" s="32" t="str">
        <f>TEXT(INT((HOUR(F234)*3600+MINUTE(F234)*60+SECOND(F234))/$I$2/60),"0")&amp;"."&amp;TEXT(MOD((HOUR(F234)*3600+MINUTE(F234)*60+SECOND(F234))/$I$2,60),"00")&amp;"/km"</f>
        <v>5.12/km</v>
      </c>
      <c r="H234" s="37">
        <f>F234-$F$4</f>
        <v>0.013148148148148152</v>
      </c>
      <c r="I234" s="37">
        <f t="shared" si="3"/>
        <v>0.011782407407407412</v>
      </c>
    </row>
    <row r="235" spans="1:9" ht="15" customHeight="1">
      <c r="A235" s="32">
        <v>208</v>
      </c>
      <c r="B235" s="36" t="s">
        <v>362</v>
      </c>
      <c r="C235" s="36" t="s">
        <v>274</v>
      </c>
      <c r="D235" s="32" t="s">
        <v>363</v>
      </c>
      <c r="E235" s="36" t="s">
        <v>185</v>
      </c>
      <c r="F235" s="43">
        <v>0.03892361111111111</v>
      </c>
      <c r="G235" s="32" t="str">
        <f>TEXT(INT((HOUR(F235)*3600+MINUTE(F235)*60+SECOND(F235))/$I$2/60),"0")&amp;"."&amp;TEXT(MOD((HOUR(F235)*3600+MINUTE(F235)*60+SECOND(F235))/$I$2,60),"00")&amp;"/km"</f>
        <v>5.13/km</v>
      </c>
      <c r="H235" s="37">
        <f>F235-$F$4</f>
        <v>0.013194444444444446</v>
      </c>
      <c r="I235" s="37">
        <f t="shared" si="3"/>
        <v>0</v>
      </c>
    </row>
    <row r="236" spans="1:9" ht="15" customHeight="1">
      <c r="A236" s="32">
        <v>209</v>
      </c>
      <c r="B236" s="36" t="s">
        <v>364</v>
      </c>
      <c r="C236" s="36" t="s">
        <v>274</v>
      </c>
      <c r="D236" s="32" t="s">
        <v>363</v>
      </c>
      <c r="E236" s="36" t="s">
        <v>278</v>
      </c>
      <c r="F236" s="43">
        <v>0.03894675925925926</v>
      </c>
      <c r="G236" s="32" t="str">
        <f>TEXT(INT((HOUR(F236)*3600+MINUTE(F236)*60+SECOND(F236))/$I$2/60),"0")&amp;"."&amp;TEXT(MOD((HOUR(F236)*3600+MINUTE(F236)*60+SECOND(F236))/$I$2,60),"00")&amp;"/km"</f>
        <v>5.13/km</v>
      </c>
      <c r="H236" s="37">
        <f>F236-$F$4</f>
        <v>0.013217592592592593</v>
      </c>
      <c r="I236" s="37">
        <f t="shared" si="3"/>
        <v>2.314814814814714E-05</v>
      </c>
    </row>
    <row r="237" spans="1:9" ht="15" customHeight="1">
      <c r="A237" s="32">
        <v>210</v>
      </c>
      <c r="B237" s="36" t="s">
        <v>365</v>
      </c>
      <c r="C237" s="36" t="s">
        <v>51</v>
      </c>
      <c r="D237" s="32" t="s">
        <v>19</v>
      </c>
      <c r="E237" s="36" t="s">
        <v>188</v>
      </c>
      <c r="F237" s="43">
        <v>0.038981481481481485</v>
      </c>
      <c r="G237" s="32" t="str">
        <f>TEXT(INT((HOUR(F237)*3600+MINUTE(F237)*60+SECOND(F237))/$I$2/60),"0")&amp;"."&amp;TEXT(MOD((HOUR(F237)*3600+MINUTE(F237)*60+SECOND(F237))/$I$2,60),"00")&amp;"/km"</f>
        <v>5.13/km</v>
      </c>
      <c r="H237" s="37">
        <f>F237-$F$4</f>
        <v>0.013252314814814821</v>
      </c>
      <c r="I237" s="37">
        <f t="shared" si="3"/>
        <v>0.012569444444444449</v>
      </c>
    </row>
    <row r="238" spans="1:9" ht="15" customHeight="1">
      <c r="A238" s="32">
        <v>211</v>
      </c>
      <c r="B238" s="36" t="s">
        <v>366</v>
      </c>
      <c r="C238" s="36" t="s">
        <v>132</v>
      </c>
      <c r="D238" s="32" t="s">
        <v>19</v>
      </c>
      <c r="E238" s="36" t="s">
        <v>190</v>
      </c>
      <c r="F238" s="43">
        <v>0.039074074074074074</v>
      </c>
      <c r="G238" s="32" t="str">
        <f>TEXT(INT((HOUR(F238)*3600+MINUTE(F238)*60+SECOND(F238))/$I$2/60),"0")&amp;"."&amp;TEXT(MOD((HOUR(F238)*3600+MINUTE(F238)*60+SECOND(F238))/$I$2,60),"00")&amp;"/km"</f>
        <v>5.14/km</v>
      </c>
      <c r="H238" s="37">
        <f>F238-$F$4</f>
        <v>0.01334490740740741</v>
      </c>
      <c r="I238" s="37">
        <f t="shared" si="3"/>
        <v>0.012662037037037038</v>
      </c>
    </row>
    <row r="239" spans="1:9" ht="15" customHeight="1">
      <c r="A239" s="32">
        <v>212</v>
      </c>
      <c r="B239" s="36" t="s">
        <v>367</v>
      </c>
      <c r="C239" s="36" t="s">
        <v>145</v>
      </c>
      <c r="D239" s="32" t="s">
        <v>23</v>
      </c>
      <c r="E239" s="36" t="s">
        <v>190</v>
      </c>
      <c r="F239" s="43">
        <v>0.03908564814814815</v>
      </c>
      <c r="G239" s="32" t="str">
        <f>TEXT(INT((HOUR(F239)*3600+MINUTE(F239)*60+SECOND(F239))/$I$2/60),"0")&amp;"."&amp;TEXT(MOD((HOUR(F239)*3600+MINUTE(F239)*60+SECOND(F239))/$I$2,60),"00")&amp;"/km"</f>
        <v>5.14/km</v>
      </c>
      <c r="H239" s="37">
        <f>F239-$F$4</f>
        <v>0.013356481481481483</v>
      </c>
      <c r="I239" s="37">
        <f t="shared" si="3"/>
        <v>0.011990740740740743</v>
      </c>
    </row>
    <row r="240" spans="1:9" ht="15" customHeight="1">
      <c r="A240" s="32">
        <v>318</v>
      </c>
      <c r="B240" s="40" t="s">
        <v>511</v>
      </c>
      <c r="C240" s="40" t="s">
        <v>512</v>
      </c>
      <c r="D240" s="41">
        <v>1977</v>
      </c>
      <c r="E240" s="36" t="s">
        <v>30</v>
      </c>
      <c r="F240" s="43">
        <v>0.03909722222222222</v>
      </c>
      <c r="G240" s="32" t="str">
        <f>TEXT(INT((HOUR(F240)*3600+MINUTE(F240)*60+SECOND(F240))/$I$2/60),"0")&amp;"."&amp;TEXT(MOD((HOUR(F240)*3600+MINUTE(F240)*60+SECOND(F240))/$I$2,60),"00")&amp;"/km"</f>
        <v>5.14/km</v>
      </c>
      <c r="H240" s="37">
        <f>F240-$F$4</f>
        <v>0.013368055555555557</v>
      </c>
      <c r="I240" s="37">
        <f t="shared" si="3"/>
        <v>0.005752314814814814</v>
      </c>
    </row>
    <row r="241" spans="1:9" ht="15" customHeight="1">
      <c r="A241" s="32">
        <v>213</v>
      </c>
      <c r="B241" s="36" t="s">
        <v>368</v>
      </c>
      <c r="C241" s="36" t="s">
        <v>369</v>
      </c>
      <c r="D241" s="32" t="s">
        <v>23</v>
      </c>
      <c r="E241" s="36" t="s">
        <v>199</v>
      </c>
      <c r="F241" s="43">
        <v>0.03912037037037037</v>
      </c>
      <c r="G241" s="32" t="str">
        <f>TEXT(INT((HOUR(F241)*3600+MINUTE(F241)*60+SECOND(F241))/$I$2/60),"0")&amp;"."&amp;TEXT(MOD((HOUR(F241)*3600+MINUTE(F241)*60+SECOND(F241))/$I$2,60),"00")&amp;"/km"</f>
        <v>5.14/km</v>
      </c>
      <c r="H241" s="37">
        <f>F241-$F$4</f>
        <v>0.013391203703703704</v>
      </c>
      <c r="I241" s="37">
        <f t="shared" si="3"/>
        <v>0.012025462962962963</v>
      </c>
    </row>
    <row r="242" spans="1:9" ht="15" customHeight="1">
      <c r="A242" s="32">
        <v>214</v>
      </c>
      <c r="B242" s="36" t="s">
        <v>342</v>
      </c>
      <c r="C242" s="36" t="s">
        <v>370</v>
      </c>
      <c r="D242" s="32" t="s">
        <v>163</v>
      </c>
      <c r="E242" s="36" t="s">
        <v>27</v>
      </c>
      <c r="F242" s="43">
        <v>0.039155092592592596</v>
      </c>
      <c r="G242" s="32" t="str">
        <f>TEXT(INT((HOUR(F242)*3600+MINUTE(F242)*60+SECOND(F242))/$I$2/60),"0")&amp;"."&amp;TEXT(MOD((HOUR(F242)*3600+MINUTE(F242)*60+SECOND(F242))/$I$2,60),"00")&amp;"/km"</f>
        <v>5.15/km</v>
      </c>
      <c r="H242" s="37">
        <f>F242-$F$4</f>
        <v>0.013425925925925931</v>
      </c>
      <c r="I242" s="37">
        <f t="shared" si="3"/>
        <v>0.007141203703703705</v>
      </c>
    </row>
    <row r="243" spans="1:9" ht="15" customHeight="1">
      <c r="A243" s="32">
        <v>215</v>
      </c>
      <c r="B243" s="36" t="s">
        <v>371</v>
      </c>
      <c r="C243" s="36" t="s">
        <v>32</v>
      </c>
      <c r="D243" s="32" t="s">
        <v>58</v>
      </c>
      <c r="E243" s="36" t="s">
        <v>278</v>
      </c>
      <c r="F243" s="43">
        <v>0.03917824074074074</v>
      </c>
      <c r="G243" s="32" t="str">
        <f>TEXT(INT((HOUR(F243)*3600+MINUTE(F243)*60+SECOND(F243))/$I$2/60),"0")&amp;"."&amp;TEXT(MOD((HOUR(F243)*3600+MINUTE(F243)*60+SECOND(F243))/$I$2,60),"00")&amp;"/km"</f>
        <v>5.15/km</v>
      </c>
      <c r="H243" s="37">
        <f>F243-$F$4</f>
        <v>0.013449074074074079</v>
      </c>
      <c r="I243" s="37">
        <f t="shared" si="3"/>
        <v>0.01048611111111111</v>
      </c>
    </row>
    <row r="244" spans="1:9" ht="15" customHeight="1">
      <c r="A244" s="32">
        <v>216</v>
      </c>
      <c r="B244" s="36" t="s">
        <v>372</v>
      </c>
      <c r="C244" s="36" t="s">
        <v>373</v>
      </c>
      <c r="D244" s="32" t="s">
        <v>13</v>
      </c>
      <c r="E244" s="36" t="s">
        <v>53</v>
      </c>
      <c r="F244" s="43">
        <v>0.039317129629629625</v>
      </c>
      <c r="G244" s="32" t="str">
        <f>TEXT(INT((HOUR(F244)*3600+MINUTE(F244)*60+SECOND(F244))/$I$2/60),"0")&amp;"."&amp;TEXT(MOD((HOUR(F244)*3600+MINUTE(F244)*60+SECOND(F244))/$I$2,60),"00")&amp;"/km"</f>
        <v>5.16/km</v>
      </c>
      <c r="H244" s="37">
        <f>F244-$F$4</f>
        <v>0.013587962962962961</v>
      </c>
      <c r="I244" s="37">
        <f t="shared" si="3"/>
        <v>0.013587962962962961</v>
      </c>
    </row>
    <row r="245" spans="1:9" ht="15" customHeight="1">
      <c r="A245" s="32">
        <v>217</v>
      </c>
      <c r="B245" s="36" t="s">
        <v>374</v>
      </c>
      <c r="C245" s="36" t="s">
        <v>114</v>
      </c>
      <c r="D245" s="32" t="s">
        <v>13</v>
      </c>
      <c r="E245" s="36" t="s">
        <v>375</v>
      </c>
      <c r="F245" s="43">
        <v>0.03944444444444444</v>
      </c>
      <c r="G245" s="32" t="str">
        <f>TEXT(INT((HOUR(F245)*3600+MINUTE(F245)*60+SECOND(F245))/$I$2/60),"0")&amp;"."&amp;TEXT(MOD((HOUR(F245)*3600+MINUTE(F245)*60+SECOND(F245))/$I$2,60),"00")&amp;"/km"</f>
        <v>5.17/km</v>
      </c>
      <c r="H245" s="37">
        <f>F245-$F$4</f>
        <v>0.013715277777777778</v>
      </c>
      <c r="I245" s="37">
        <f t="shared" si="3"/>
        <v>0.013715277777777778</v>
      </c>
    </row>
    <row r="246" spans="1:9" ht="15" customHeight="1">
      <c r="A246" s="32">
        <v>319</v>
      </c>
      <c r="B246" s="40" t="s">
        <v>513</v>
      </c>
      <c r="C246" s="40" t="s">
        <v>514</v>
      </c>
      <c r="D246" s="41">
        <v>1972</v>
      </c>
      <c r="E246" s="36" t="s">
        <v>30</v>
      </c>
      <c r="F246" s="43">
        <v>0.03954861111111111</v>
      </c>
      <c r="G246" s="32" t="str">
        <f>TEXT(INT((HOUR(F246)*3600+MINUTE(F246)*60+SECOND(F246))/$I$2/60),"0")&amp;"."&amp;TEXT(MOD((HOUR(F246)*3600+MINUTE(F246)*60+SECOND(F246))/$I$2,60),"00")&amp;"/km"</f>
        <v>5.18/km</v>
      </c>
      <c r="H246" s="37">
        <f>F246-$F$4</f>
        <v>0.013819444444444447</v>
      </c>
      <c r="I246" s="37">
        <f t="shared" si="3"/>
        <v>0.006736111111111109</v>
      </c>
    </row>
    <row r="247" spans="1:9" ht="15" customHeight="1">
      <c r="A247" s="32">
        <v>218</v>
      </c>
      <c r="B247" s="36" t="s">
        <v>334</v>
      </c>
      <c r="C247" s="36" t="s">
        <v>344</v>
      </c>
      <c r="D247" s="32" t="s">
        <v>94</v>
      </c>
      <c r="E247" s="36" t="s">
        <v>188</v>
      </c>
      <c r="F247" s="43">
        <v>0.03958333333333333</v>
      </c>
      <c r="G247" s="32" t="str">
        <f>TEXT(INT((HOUR(F247)*3600+MINUTE(F247)*60+SECOND(F247))/$I$2/60),"0")&amp;"."&amp;TEXT(MOD((HOUR(F247)*3600+MINUTE(F247)*60+SECOND(F247))/$I$2,60),"00")&amp;"/km"</f>
        <v>5.18/km</v>
      </c>
      <c r="H247" s="37">
        <f>F247-$F$4</f>
        <v>0.013854166666666667</v>
      </c>
      <c r="I247" s="37">
        <f t="shared" si="3"/>
        <v>0.009293981481481476</v>
      </c>
    </row>
    <row r="248" spans="1:9" ht="15" customHeight="1">
      <c r="A248" s="32">
        <v>219</v>
      </c>
      <c r="B248" s="36" t="s">
        <v>121</v>
      </c>
      <c r="C248" s="36" t="s">
        <v>51</v>
      </c>
      <c r="D248" s="32" t="s">
        <v>58</v>
      </c>
      <c r="E248" s="36" t="s">
        <v>91</v>
      </c>
      <c r="F248" s="43">
        <v>0.03960648148148148</v>
      </c>
      <c r="G248" s="32" t="str">
        <f>TEXT(INT((HOUR(F248)*3600+MINUTE(F248)*60+SECOND(F248))/$I$2/60),"0")&amp;"."&amp;TEXT(MOD((HOUR(F248)*3600+MINUTE(F248)*60+SECOND(F248))/$I$2,60),"00")&amp;"/km"</f>
        <v>5.18/km</v>
      </c>
      <c r="H248" s="37">
        <f>F248-$F$4</f>
        <v>0.013877314814814815</v>
      </c>
      <c r="I248" s="37">
        <f t="shared" si="3"/>
        <v>0.010914351851851845</v>
      </c>
    </row>
    <row r="249" spans="1:9" ht="15" customHeight="1">
      <c r="A249" s="32">
        <v>220</v>
      </c>
      <c r="B249" s="36" t="s">
        <v>376</v>
      </c>
      <c r="C249" s="36" t="s">
        <v>29</v>
      </c>
      <c r="D249" s="32" t="s">
        <v>23</v>
      </c>
      <c r="E249" s="36" t="s">
        <v>266</v>
      </c>
      <c r="F249" s="43">
        <v>0.039641203703703706</v>
      </c>
      <c r="G249" s="32" t="str">
        <f>TEXT(INT((HOUR(F249)*3600+MINUTE(F249)*60+SECOND(F249))/$I$2/60),"0")&amp;"."&amp;TEXT(MOD((HOUR(F249)*3600+MINUTE(F249)*60+SECOND(F249))/$I$2,60),"00")&amp;"/km"</f>
        <v>5.19/km</v>
      </c>
      <c r="H249" s="37">
        <f>F249-$F$4</f>
        <v>0.013912037037037042</v>
      </c>
      <c r="I249" s="37">
        <f t="shared" si="3"/>
        <v>0.012546296296296302</v>
      </c>
    </row>
    <row r="250" spans="1:9" ht="15" customHeight="1">
      <c r="A250" s="32">
        <v>221</v>
      </c>
      <c r="B250" s="36" t="s">
        <v>377</v>
      </c>
      <c r="C250" s="36" t="s">
        <v>162</v>
      </c>
      <c r="D250" s="32" t="s">
        <v>163</v>
      </c>
      <c r="E250" s="36" t="s">
        <v>378</v>
      </c>
      <c r="F250" s="43">
        <v>0.03965277777777778</v>
      </c>
      <c r="G250" s="32" t="str">
        <f>TEXT(INT((HOUR(F250)*3600+MINUTE(F250)*60+SECOND(F250))/$I$2/60),"0")&amp;"."&amp;TEXT(MOD((HOUR(F250)*3600+MINUTE(F250)*60+SECOND(F250))/$I$2,60),"00")&amp;"/km"</f>
        <v>5.19/km</v>
      </c>
      <c r="H250" s="37">
        <f>F250-$F$4</f>
        <v>0.013923611111111116</v>
      </c>
      <c r="I250" s="37">
        <f t="shared" si="3"/>
        <v>0.0076388888888888895</v>
      </c>
    </row>
    <row r="251" spans="1:9" ht="15" customHeight="1">
      <c r="A251" s="32">
        <v>222</v>
      </c>
      <c r="B251" s="36" t="s">
        <v>379</v>
      </c>
      <c r="C251" s="36" t="s">
        <v>67</v>
      </c>
      <c r="D251" s="32" t="s">
        <v>94</v>
      </c>
      <c r="E251" s="36" t="s">
        <v>27</v>
      </c>
      <c r="F251" s="43">
        <v>0.03966435185185185</v>
      </c>
      <c r="G251" s="32" t="str">
        <f>TEXT(INT((HOUR(F251)*3600+MINUTE(F251)*60+SECOND(F251))/$I$2/60),"0")&amp;"."&amp;TEXT(MOD((HOUR(F251)*3600+MINUTE(F251)*60+SECOND(F251))/$I$2,60),"00")&amp;"/km"</f>
        <v>5.19/km</v>
      </c>
      <c r="H251" s="37">
        <f>F251-$F$4</f>
        <v>0.01393518518518519</v>
      </c>
      <c r="I251" s="37">
        <f t="shared" si="3"/>
        <v>0.009374999999999998</v>
      </c>
    </row>
    <row r="252" spans="1:9" ht="15" customHeight="1">
      <c r="A252" s="32">
        <v>223</v>
      </c>
      <c r="B252" s="36" t="s">
        <v>380</v>
      </c>
      <c r="C252" s="36" t="s">
        <v>127</v>
      </c>
      <c r="D252" s="32" t="s">
        <v>163</v>
      </c>
      <c r="E252" s="36" t="s">
        <v>190</v>
      </c>
      <c r="F252" s="43">
        <v>0.03974537037037037</v>
      </c>
      <c r="G252" s="32" t="str">
        <f>TEXT(INT((HOUR(F252)*3600+MINUTE(F252)*60+SECOND(F252))/$I$2/60),"0")&amp;"."&amp;TEXT(MOD((HOUR(F252)*3600+MINUTE(F252)*60+SECOND(F252))/$I$2,60),"00")&amp;"/km"</f>
        <v>5.19/km</v>
      </c>
      <c r="H252" s="37">
        <f>F252-$F$4</f>
        <v>0.014016203703703704</v>
      </c>
      <c r="I252" s="37">
        <f t="shared" si="3"/>
        <v>0.007731481481481478</v>
      </c>
    </row>
    <row r="253" spans="1:9" ht="15" customHeight="1">
      <c r="A253" s="32">
        <v>224</v>
      </c>
      <c r="B253" s="36" t="s">
        <v>381</v>
      </c>
      <c r="C253" s="36" t="s">
        <v>60</v>
      </c>
      <c r="D253" s="32" t="s">
        <v>41</v>
      </c>
      <c r="E253" s="36" t="s">
        <v>98</v>
      </c>
      <c r="F253" s="43">
        <v>0.03980324074074074</v>
      </c>
      <c r="G253" s="32" t="str">
        <f>TEXT(INT((HOUR(F253)*3600+MINUTE(F253)*60+SECOND(F253))/$I$2/60),"0")&amp;"."&amp;TEXT(MOD((HOUR(F253)*3600+MINUTE(F253)*60+SECOND(F253))/$I$2,60),"00")&amp;"/km"</f>
        <v>5.20/km</v>
      </c>
      <c r="H253" s="37">
        <f>F253-$F$4</f>
        <v>0.014074074074074079</v>
      </c>
      <c r="I253" s="37">
        <f t="shared" si="3"/>
        <v>0.01170138888888889</v>
      </c>
    </row>
    <row r="254" spans="1:9" ht="15" customHeight="1">
      <c r="A254" s="32">
        <v>225</v>
      </c>
      <c r="B254" s="36" t="s">
        <v>382</v>
      </c>
      <c r="C254" s="36" t="s">
        <v>44</v>
      </c>
      <c r="D254" s="32" t="s">
        <v>23</v>
      </c>
      <c r="E254" s="36" t="s">
        <v>383</v>
      </c>
      <c r="F254" s="43">
        <v>0.03981481481481482</v>
      </c>
      <c r="G254" s="32" t="str">
        <f>TEXT(INT((HOUR(F254)*3600+MINUTE(F254)*60+SECOND(F254))/$I$2/60),"0")&amp;"."&amp;TEXT(MOD((HOUR(F254)*3600+MINUTE(F254)*60+SECOND(F254))/$I$2,60),"00")&amp;"/km"</f>
        <v>5.20/km</v>
      </c>
      <c r="H254" s="37">
        <f>F254-$F$4</f>
        <v>0.014085648148148153</v>
      </c>
      <c r="I254" s="37">
        <f t="shared" si="3"/>
        <v>0.012719907407407412</v>
      </c>
    </row>
    <row r="255" spans="1:9" ht="15" customHeight="1">
      <c r="A255" s="32">
        <v>226</v>
      </c>
      <c r="B255" s="36" t="s">
        <v>384</v>
      </c>
      <c r="C255" s="36" t="s">
        <v>385</v>
      </c>
      <c r="D255" s="32" t="s">
        <v>41</v>
      </c>
      <c r="E255" s="36" t="s">
        <v>110</v>
      </c>
      <c r="F255" s="43">
        <v>0.03982638888888889</v>
      </c>
      <c r="G255" s="32" t="str">
        <f>TEXT(INT((HOUR(F255)*3600+MINUTE(F255)*60+SECOND(F255))/$I$2/60),"0")&amp;"."&amp;TEXT(MOD((HOUR(F255)*3600+MINUTE(F255)*60+SECOND(F255))/$I$2,60),"00")&amp;"/km"</f>
        <v>5.20/km</v>
      </c>
      <c r="H255" s="37">
        <f>F255-$F$4</f>
        <v>0.014097222222222226</v>
      </c>
      <c r="I255" s="37">
        <f t="shared" si="3"/>
        <v>0.011724537037037037</v>
      </c>
    </row>
    <row r="256" spans="1:9" ht="15" customHeight="1">
      <c r="A256" s="32">
        <v>227</v>
      </c>
      <c r="B256" s="36" t="s">
        <v>386</v>
      </c>
      <c r="C256" s="36" t="s">
        <v>387</v>
      </c>
      <c r="D256" s="32" t="s">
        <v>363</v>
      </c>
      <c r="E256" s="36" t="s">
        <v>110</v>
      </c>
      <c r="F256" s="43">
        <v>0.03984953703703704</v>
      </c>
      <c r="G256" s="32" t="str">
        <f>TEXT(INT((HOUR(F256)*3600+MINUTE(F256)*60+SECOND(F256))/$I$2/60),"0")&amp;"."&amp;TEXT(MOD((HOUR(F256)*3600+MINUTE(F256)*60+SECOND(F256))/$I$2,60),"00")&amp;"/km"</f>
        <v>5.20/km</v>
      </c>
      <c r="H256" s="37">
        <f>F256-$F$4</f>
        <v>0.014120370370370373</v>
      </c>
      <c r="I256" s="37">
        <f t="shared" si="3"/>
        <v>0.0009259259259259273</v>
      </c>
    </row>
    <row r="257" spans="1:9" ht="15" customHeight="1">
      <c r="A257" s="32">
        <v>228</v>
      </c>
      <c r="B257" s="36" t="s">
        <v>182</v>
      </c>
      <c r="C257" s="36" t="s">
        <v>337</v>
      </c>
      <c r="D257" s="32" t="s">
        <v>19</v>
      </c>
      <c r="E257" s="36" t="s">
        <v>27</v>
      </c>
      <c r="F257" s="43">
        <v>0.03986111111111111</v>
      </c>
      <c r="G257" s="32" t="str">
        <f>TEXT(INT((HOUR(F257)*3600+MINUTE(F257)*60+SECOND(F257))/$I$2/60),"0")&amp;"."&amp;TEXT(MOD((HOUR(F257)*3600+MINUTE(F257)*60+SECOND(F257))/$I$2,60),"00")&amp;"/km"</f>
        <v>5.20/km</v>
      </c>
      <c r="H257" s="37">
        <f>F257-$F$4</f>
        <v>0.014131944444444447</v>
      </c>
      <c r="I257" s="37">
        <f t="shared" si="3"/>
        <v>0.013449074074074075</v>
      </c>
    </row>
    <row r="258" spans="1:9" ht="15" customHeight="1">
      <c r="A258" s="32">
        <v>229</v>
      </c>
      <c r="B258" s="36" t="s">
        <v>388</v>
      </c>
      <c r="C258" s="36" t="s">
        <v>274</v>
      </c>
      <c r="D258" s="32" t="s">
        <v>363</v>
      </c>
      <c r="E258" s="36" t="s">
        <v>27</v>
      </c>
      <c r="F258" s="43">
        <v>0.039872685185185185</v>
      </c>
      <c r="G258" s="32" t="str">
        <f>TEXT(INT((HOUR(F258)*3600+MINUTE(F258)*60+SECOND(F258))/$I$2/60),"0")&amp;"."&amp;TEXT(MOD((HOUR(F258)*3600+MINUTE(F258)*60+SECOND(F258))/$I$2,60),"00")&amp;"/km"</f>
        <v>5.20/km</v>
      </c>
      <c r="H258" s="37">
        <f>F258-$F$4</f>
        <v>0.01414351851851852</v>
      </c>
      <c r="I258" s="37">
        <f t="shared" si="3"/>
        <v>0.0009490740740740744</v>
      </c>
    </row>
    <row r="259" spans="1:9" ht="15" customHeight="1">
      <c r="A259" s="32">
        <v>230</v>
      </c>
      <c r="B259" s="36" t="s">
        <v>389</v>
      </c>
      <c r="C259" s="36" t="s">
        <v>35</v>
      </c>
      <c r="D259" s="32" t="s">
        <v>363</v>
      </c>
      <c r="E259" s="36" t="s">
        <v>36</v>
      </c>
      <c r="F259" s="43">
        <v>0.040358796296296295</v>
      </c>
      <c r="G259" s="32" t="str">
        <f>TEXT(INT((HOUR(F259)*3600+MINUTE(F259)*60+SECOND(F259))/$I$2/60),"0")&amp;"."&amp;TEXT(MOD((HOUR(F259)*3600+MINUTE(F259)*60+SECOND(F259))/$I$2,60),"00")&amp;"/km"</f>
        <v>5.24/km</v>
      </c>
      <c r="H259" s="37">
        <f>F259-$F$4</f>
        <v>0.014629629629629631</v>
      </c>
      <c r="I259" s="37">
        <f t="shared" si="3"/>
        <v>0.0014351851851851852</v>
      </c>
    </row>
    <row r="260" spans="1:9" ht="15" customHeight="1">
      <c r="A260" s="32">
        <v>231</v>
      </c>
      <c r="B260" s="36" t="s">
        <v>390</v>
      </c>
      <c r="C260" s="36" t="s">
        <v>35</v>
      </c>
      <c r="D260" s="32" t="s">
        <v>13</v>
      </c>
      <c r="E260" s="36" t="s">
        <v>91</v>
      </c>
      <c r="F260" s="43">
        <v>0.04041666666666667</v>
      </c>
      <c r="G260" s="32" t="str">
        <f>TEXT(INT((HOUR(F260)*3600+MINUTE(F260)*60+SECOND(F260))/$I$2/60),"0")&amp;"."&amp;TEXT(MOD((HOUR(F260)*3600+MINUTE(F260)*60+SECOND(F260))/$I$2,60),"00")&amp;"/km"</f>
        <v>5.25/km</v>
      </c>
      <c r="H260" s="37">
        <f>F260-$F$4</f>
        <v>0.014687500000000006</v>
      </c>
      <c r="I260" s="37">
        <f t="shared" si="3"/>
        <v>0.014687500000000006</v>
      </c>
    </row>
    <row r="261" spans="1:9" ht="15" customHeight="1">
      <c r="A261" s="32">
        <v>232</v>
      </c>
      <c r="B261" s="36" t="s">
        <v>391</v>
      </c>
      <c r="C261" s="36" t="s">
        <v>208</v>
      </c>
      <c r="D261" s="32" t="s">
        <v>19</v>
      </c>
      <c r="E261" s="36" t="s">
        <v>110</v>
      </c>
      <c r="F261" s="43">
        <v>0.04045138888888889</v>
      </c>
      <c r="G261" s="32" t="str">
        <f>TEXT(INT((HOUR(F261)*3600+MINUTE(F261)*60+SECOND(F261))/$I$2/60),"0")&amp;"."&amp;TEXT(MOD((HOUR(F261)*3600+MINUTE(F261)*60+SECOND(F261))/$I$2,60),"00")&amp;"/km"</f>
        <v>5.25/km</v>
      </c>
      <c r="H261" s="37">
        <f>F261-$F$4</f>
        <v>0.014722222222222227</v>
      </c>
      <c r="I261" s="37">
        <f aca="true" t="shared" si="4" ref="I261:I324">F261-INDEX($F$4:$F$500,MATCH(D261,$D$4:$D$500,0))</f>
        <v>0.014039351851851855</v>
      </c>
    </row>
    <row r="262" spans="1:9" ht="15" customHeight="1">
      <c r="A262" s="32">
        <v>233</v>
      </c>
      <c r="B262" s="36" t="s">
        <v>392</v>
      </c>
      <c r="C262" s="36" t="s">
        <v>155</v>
      </c>
      <c r="D262" s="32" t="s">
        <v>23</v>
      </c>
      <c r="E262" s="36" t="s">
        <v>24</v>
      </c>
      <c r="F262" s="43">
        <v>0.04047453703703704</v>
      </c>
      <c r="G262" s="32" t="str">
        <f>TEXT(INT((HOUR(F262)*3600+MINUTE(F262)*60+SECOND(F262))/$I$2/60),"0")&amp;"."&amp;TEXT(MOD((HOUR(F262)*3600+MINUTE(F262)*60+SECOND(F262))/$I$2,60),"00")&amp;"/km"</f>
        <v>5.25/km</v>
      </c>
      <c r="H262" s="37">
        <f>F262-$F$4</f>
        <v>0.014745370370370374</v>
      </c>
      <c r="I262" s="37">
        <f t="shared" si="4"/>
        <v>0.013379629629629634</v>
      </c>
    </row>
    <row r="263" spans="1:9" ht="15" customHeight="1">
      <c r="A263" s="32">
        <v>234</v>
      </c>
      <c r="B263" s="36" t="s">
        <v>393</v>
      </c>
      <c r="C263" s="36" t="s">
        <v>394</v>
      </c>
      <c r="D263" s="32" t="s">
        <v>363</v>
      </c>
      <c r="E263" s="36" t="s">
        <v>133</v>
      </c>
      <c r="F263" s="43">
        <v>0.04052083333333333</v>
      </c>
      <c r="G263" s="32" t="str">
        <f>TEXT(INT((HOUR(F263)*3600+MINUTE(F263)*60+SECOND(F263))/$I$2/60),"0")&amp;"."&amp;TEXT(MOD((HOUR(F263)*3600+MINUTE(F263)*60+SECOND(F263))/$I$2,60),"00")&amp;"/km"</f>
        <v>5.26/km</v>
      </c>
      <c r="H263" s="37">
        <f>F263-$F$4</f>
        <v>0.014791666666666668</v>
      </c>
      <c r="I263" s="37">
        <f t="shared" si="4"/>
        <v>0.001597222222222222</v>
      </c>
    </row>
    <row r="264" spans="1:9" ht="15" customHeight="1">
      <c r="A264" s="32">
        <v>320</v>
      </c>
      <c r="B264" s="40" t="s">
        <v>515</v>
      </c>
      <c r="C264" s="40" t="s">
        <v>516</v>
      </c>
      <c r="D264" s="41">
        <v>1966</v>
      </c>
      <c r="E264" s="36" t="s">
        <v>27</v>
      </c>
      <c r="F264" s="43">
        <v>0.04054398148148148</v>
      </c>
      <c r="G264" s="32" t="str">
        <f>TEXT(INT((HOUR(F264)*3600+MINUTE(F264)*60+SECOND(F264))/$I$2/60),"0")&amp;"."&amp;TEXT(MOD((HOUR(F264)*3600+MINUTE(F264)*60+SECOND(F264))/$I$2,60),"00")&amp;"/km"</f>
        <v>5.26/km</v>
      </c>
      <c r="H264" s="37">
        <f>F264-$F$4</f>
        <v>0.014814814814814815</v>
      </c>
      <c r="I264" s="37">
        <f t="shared" si="4"/>
        <v>0</v>
      </c>
    </row>
    <row r="265" spans="1:9" ht="15" customHeight="1">
      <c r="A265" s="32">
        <v>235</v>
      </c>
      <c r="B265" s="36" t="s">
        <v>395</v>
      </c>
      <c r="C265" s="36" t="s">
        <v>155</v>
      </c>
      <c r="D265" s="32" t="s">
        <v>94</v>
      </c>
      <c r="E265" s="36" t="s">
        <v>396</v>
      </c>
      <c r="F265" s="43">
        <v>0.04055555555555555</v>
      </c>
      <c r="G265" s="32" t="str">
        <f>TEXT(INT((HOUR(F265)*3600+MINUTE(F265)*60+SECOND(F265))/$I$2/60),"0")&amp;"."&amp;TEXT(MOD((HOUR(F265)*3600+MINUTE(F265)*60+SECOND(F265))/$I$2,60),"00")&amp;"/km"</f>
        <v>5.26/km</v>
      </c>
      <c r="H265" s="37">
        <f>F265-$F$4</f>
        <v>0.014826388888888889</v>
      </c>
      <c r="I265" s="37">
        <f t="shared" si="4"/>
        <v>0.010266203703703698</v>
      </c>
    </row>
    <row r="266" spans="1:9" ht="15" customHeight="1">
      <c r="A266" s="32">
        <v>236</v>
      </c>
      <c r="B266" s="36" t="s">
        <v>397</v>
      </c>
      <c r="C266" s="36" t="s">
        <v>67</v>
      </c>
      <c r="D266" s="32" t="s">
        <v>41</v>
      </c>
      <c r="E266" s="36" t="s">
        <v>27</v>
      </c>
      <c r="F266" s="43">
        <v>0.040682870370370376</v>
      </c>
      <c r="G266" s="32" t="str">
        <f>TEXT(INT((HOUR(F266)*3600+MINUTE(F266)*60+SECOND(F266))/$I$2/60),"0")&amp;"."&amp;TEXT(MOD((HOUR(F266)*3600+MINUTE(F266)*60+SECOND(F266))/$I$2,60),"00")&amp;"/km"</f>
        <v>5.27/km</v>
      </c>
      <c r="H266" s="37">
        <f>F266-$F$4</f>
        <v>0.014953703703703712</v>
      </c>
      <c r="I266" s="37">
        <f t="shared" si="4"/>
        <v>0.012581018518518523</v>
      </c>
    </row>
    <row r="267" spans="1:9" ht="15" customHeight="1">
      <c r="A267" s="32">
        <v>237</v>
      </c>
      <c r="B267" s="36" t="s">
        <v>398</v>
      </c>
      <c r="C267" s="36" t="s">
        <v>337</v>
      </c>
      <c r="D267" s="32" t="s">
        <v>23</v>
      </c>
      <c r="E267" s="36" t="s">
        <v>399</v>
      </c>
      <c r="F267" s="43">
        <v>0.04074074074074074</v>
      </c>
      <c r="G267" s="32" t="str">
        <f>TEXT(INT((HOUR(F267)*3600+MINUTE(F267)*60+SECOND(F267))/$I$2/60),"0")&amp;"."&amp;TEXT(MOD((HOUR(F267)*3600+MINUTE(F267)*60+SECOND(F267))/$I$2,60),"00")&amp;"/km"</f>
        <v>5.27/km</v>
      </c>
      <c r="H267" s="37">
        <f>F267-$F$4</f>
        <v>0.015011574074074073</v>
      </c>
      <c r="I267" s="37">
        <f t="shared" si="4"/>
        <v>0.013645833333333333</v>
      </c>
    </row>
    <row r="268" spans="1:9" ht="15" customHeight="1">
      <c r="A268" s="32">
        <v>238</v>
      </c>
      <c r="B268" s="36" t="s">
        <v>400</v>
      </c>
      <c r="C268" s="36" t="s">
        <v>141</v>
      </c>
      <c r="D268" s="32" t="s">
        <v>363</v>
      </c>
      <c r="E268" s="36" t="s">
        <v>160</v>
      </c>
      <c r="F268" s="43">
        <v>0.04076388888888889</v>
      </c>
      <c r="G268" s="32" t="str">
        <f>TEXT(INT((HOUR(F268)*3600+MINUTE(F268)*60+SECOND(F268))/$I$2/60),"0")&amp;"."&amp;TEXT(MOD((HOUR(F268)*3600+MINUTE(F268)*60+SECOND(F268))/$I$2,60),"00")&amp;"/km"</f>
        <v>5.28/km</v>
      </c>
      <c r="H268" s="37">
        <f>F268-$F$4</f>
        <v>0.015034722222222227</v>
      </c>
      <c r="I268" s="37">
        <f t="shared" si="4"/>
        <v>0.001840277777777781</v>
      </c>
    </row>
    <row r="269" spans="1:9" ht="15" customHeight="1">
      <c r="A269" s="32">
        <v>239</v>
      </c>
      <c r="B269" s="36" t="s">
        <v>401</v>
      </c>
      <c r="C269" s="36" t="s">
        <v>402</v>
      </c>
      <c r="D269" s="32" t="s">
        <v>94</v>
      </c>
      <c r="E269" s="36" t="s">
        <v>188</v>
      </c>
      <c r="F269" s="43">
        <v>0.04079861111111111</v>
      </c>
      <c r="G269" s="32" t="str">
        <f>TEXT(INT((HOUR(F269)*3600+MINUTE(F269)*60+SECOND(F269))/$I$2/60),"0")&amp;"."&amp;TEXT(MOD((HOUR(F269)*3600+MINUTE(F269)*60+SECOND(F269))/$I$2,60),"00")&amp;"/km"</f>
        <v>5.28/km</v>
      </c>
      <c r="H269" s="37">
        <f>F269-$F$4</f>
        <v>0.015069444444444448</v>
      </c>
      <c r="I269" s="37">
        <f t="shared" si="4"/>
        <v>0.010509259259259256</v>
      </c>
    </row>
    <row r="270" spans="1:9" ht="15" customHeight="1">
      <c r="A270" s="32">
        <v>240</v>
      </c>
      <c r="B270" s="36" t="s">
        <v>403</v>
      </c>
      <c r="C270" s="36" t="s">
        <v>22</v>
      </c>
      <c r="D270" s="32" t="s">
        <v>163</v>
      </c>
      <c r="E270" s="36" t="s">
        <v>206</v>
      </c>
      <c r="F270" s="43">
        <v>0.04085648148148149</v>
      </c>
      <c r="G270" s="32" t="str">
        <f>TEXT(INT((HOUR(F270)*3600+MINUTE(F270)*60+SECOND(F270))/$I$2/60),"0")&amp;"."&amp;TEXT(MOD((HOUR(F270)*3600+MINUTE(F270)*60+SECOND(F270))/$I$2,60),"00")&amp;"/km"</f>
        <v>5.28/km</v>
      </c>
      <c r="H270" s="37">
        <f>F270-$F$4</f>
        <v>0.015127314814814823</v>
      </c>
      <c r="I270" s="37">
        <f t="shared" si="4"/>
        <v>0.008842592592592596</v>
      </c>
    </row>
    <row r="271" spans="1:9" ht="15" customHeight="1">
      <c r="A271" s="32">
        <v>241</v>
      </c>
      <c r="B271" s="36" t="s">
        <v>113</v>
      </c>
      <c r="C271" s="36" t="s">
        <v>349</v>
      </c>
      <c r="D271" s="32" t="s">
        <v>19</v>
      </c>
      <c r="E271" s="36" t="s">
        <v>219</v>
      </c>
      <c r="F271" s="43">
        <v>0.04092592592592593</v>
      </c>
      <c r="G271" s="32" t="str">
        <f>TEXT(INT((HOUR(F271)*3600+MINUTE(F271)*60+SECOND(F271))/$I$2/60),"0")&amp;"."&amp;TEXT(MOD((HOUR(F271)*3600+MINUTE(F271)*60+SECOND(F271))/$I$2,60),"00")&amp;"/km"</f>
        <v>5.29/km</v>
      </c>
      <c r="H271" s="37">
        <f>F271-$F$4</f>
        <v>0.015196759259259264</v>
      </c>
      <c r="I271" s="37">
        <f t="shared" si="4"/>
        <v>0.014513888888888892</v>
      </c>
    </row>
    <row r="272" spans="1:9" ht="15" customHeight="1">
      <c r="A272" s="32">
        <v>321</v>
      </c>
      <c r="B272" s="40" t="s">
        <v>517</v>
      </c>
      <c r="C272" s="40" t="s">
        <v>477</v>
      </c>
      <c r="D272" s="41">
        <v>1957</v>
      </c>
      <c r="E272" s="36" t="s">
        <v>30</v>
      </c>
      <c r="F272" s="43">
        <v>0.0409375</v>
      </c>
      <c r="G272" s="32" t="str">
        <f>TEXT(INT((HOUR(F272)*3600+MINUTE(F272)*60+SECOND(F272))/$I$2/60),"0")&amp;"."&amp;TEXT(MOD((HOUR(F272)*3600+MINUTE(F272)*60+SECOND(F272))/$I$2,60),"00")&amp;"/km"</f>
        <v>5.29/km</v>
      </c>
      <c r="H272" s="37">
        <f>F272-$F$4</f>
        <v>0.015208333333333338</v>
      </c>
      <c r="I272" s="37">
        <f t="shared" si="4"/>
        <v>0.002592592592592591</v>
      </c>
    </row>
    <row r="273" spans="1:9" ht="15" customHeight="1">
      <c r="A273" s="32">
        <v>242</v>
      </c>
      <c r="B273" s="36" t="s">
        <v>404</v>
      </c>
      <c r="C273" s="36" t="s">
        <v>328</v>
      </c>
      <c r="D273" s="32" t="s">
        <v>363</v>
      </c>
      <c r="E273" s="36" t="s">
        <v>188</v>
      </c>
      <c r="F273" s="43">
        <v>0.040949074074074075</v>
      </c>
      <c r="G273" s="32" t="str">
        <f>TEXT(INT((HOUR(F273)*3600+MINUTE(F273)*60+SECOND(F273))/$I$2/60),"0")&amp;"."&amp;TEXT(MOD((HOUR(F273)*3600+MINUTE(F273)*60+SECOND(F273))/$I$2,60),"00")&amp;"/km"</f>
        <v>5.29/km</v>
      </c>
      <c r="H273" s="37">
        <f>F273-$F$4</f>
        <v>0.015219907407407411</v>
      </c>
      <c r="I273" s="37">
        <f t="shared" si="4"/>
        <v>0.002025462962962965</v>
      </c>
    </row>
    <row r="274" spans="1:9" ht="15" customHeight="1">
      <c r="A274" s="32">
        <v>243</v>
      </c>
      <c r="B274" s="36" t="s">
        <v>405</v>
      </c>
      <c r="C274" s="36" t="s">
        <v>159</v>
      </c>
      <c r="D274" s="32" t="s">
        <v>363</v>
      </c>
      <c r="E274" s="36" t="s">
        <v>112</v>
      </c>
      <c r="F274" s="43">
        <v>0.04096064814814815</v>
      </c>
      <c r="G274" s="32" t="str">
        <f>TEXT(INT((HOUR(F274)*3600+MINUTE(F274)*60+SECOND(F274))/$I$2/60),"0")&amp;"."&amp;TEXT(MOD((HOUR(F274)*3600+MINUTE(F274)*60+SECOND(F274))/$I$2,60),"00")&amp;"/km"</f>
        <v>5.29/km</v>
      </c>
      <c r="H274" s="37">
        <f>F274-$F$4</f>
        <v>0.015231481481481485</v>
      </c>
      <c r="I274" s="37">
        <f t="shared" si="4"/>
        <v>0.0020370370370370386</v>
      </c>
    </row>
    <row r="275" spans="1:9" ht="15" customHeight="1">
      <c r="A275" s="32">
        <v>244</v>
      </c>
      <c r="B275" s="36" t="s">
        <v>406</v>
      </c>
      <c r="C275" s="36" t="s">
        <v>88</v>
      </c>
      <c r="D275" s="32" t="s">
        <v>23</v>
      </c>
      <c r="E275" s="36" t="s">
        <v>190</v>
      </c>
      <c r="F275" s="43">
        <v>0.04106481481481481</v>
      </c>
      <c r="G275" s="32" t="str">
        <f>TEXT(INT((HOUR(F275)*3600+MINUTE(F275)*60+SECOND(F275))/$I$2/60),"0")&amp;"."&amp;TEXT(MOD((HOUR(F275)*3600+MINUTE(F275)*60+SECOND(F275))/$I$2,60),"00")&amp;"/km"</f>
        <v>5.30/km</v>
      </c>
      <c r="H275" s="37">
        <f>F275-$F$4</f>
        <v>0.015335648148148147</v>
      </c>
      <c r="I275" s="37">
        <f t="shared" si="4"/>
        <v>0.013969907407407407</v>
      </c>
    </row>
    <row r="276" spans="1:9" ht="15" customHeight="1">
      <c r="A276" s="32">
        <v>322</v>
      </c>
      <c r="B276" s="40" t="s">
        <v>518</v>
      </c>
      <c r="C276" s="40" t="s">
        <v>495</v>
      </c>
      <c r="D276" s="41">
        <v>1950</v>
      </c>
      <c r="E276" s="36" t="s">
        <v>110</v>
      </c>
      <c r="F276" s="43">
        <v>0.041192129629629634</v>
      </c>
      <c r="G276" s="32" t="str">
        <f>TEXT(INT((HOUR(F276)*3600+MINUTE(F276)*60+SECOND(F276))/$I$2/60),"0")&amp;"."&amp;TEXT(MOD((HOUR(F276)*3600+MINUTE(F276)*60+SECOND(F276))/$I$2,60),"00")&amp;"/km"</f>
        <v>5.31/km</v>
      </c>
      <c r="H276" s="37">
        <f>F276-$F$4</f>
        <v>0.01546296296296297</v>
      </c>
      <c r="I276" s="37">
        <f t="shared" si="4"/>
        <v>0</v>
      </c>
    </row>
    <row r="277" spans="1:9" ht="15" customHeight="1">
      <c r="A277" s="32">
        <v>245</v>
      </c>
      <c r="B277" s="36" t="s">
        <v>407</v>
      </c>
      <c r="C277" s="36" t="s">
        <v>250</v>
      </c>
      <c r="D277" s="32" t="s">
        <v>58</v>
      </c>
      <c r="E277" s="36" t="s">
        <v>160</v>
      </c>
      <c r="F277" s="43">
        <v>0.04126157407407407</v>
      </c>
      <c r="G277" s="32" t="str">
        <f>TEXT(INT((HOUR(F277)*3600+MINUTE(F277)*60+SECOND(F277))/$I$2/60),"0")&amp;"."&amp;TEXT(MOD((HOUR(F277)*3600+MINUTE(F277)*60+SECOND(F277))/$I$2,60),"00")&amp;"/km"</f>
        <v>5.32/km</v>
      </c>
      <c r="H277" s="37">
        <f>F277-$F$4</f>
        <v>0.015532407407407404</v>
      </c>
      <c r="I277" s="37">
        <f t="shared" si="4"/>
        <v>0.012569444444444435</v>
      </c>
    </row>
    <row r="278" spans="1:9" ht="15" customHeight="1">
      <c r="A278" s="32">
        <v>323</v>
      </c>
      <c r="B278" s="40" t="s">
        <v>519</v>
      </c>
      <c r="C278" s="40" t="s">
        <v>520</v>
      </c>
      <c r="D278" s="41">
        <v>1958</v>
      </c>
      <c r="E278" s="36" t="s">
        <v>188</v>
      </c>
      <c r="F278" s="43">
        <v>0.04128472222222222</v>
      </c>
      <c r="G278" s="32" t="str">
        <f>TEXT(INT((HOUR(F278)*3600+MINUTE(F278)*60+SECOND(F278))/$I$2/60),"0")&amp;"."&amp;TEXT(MOD((HOUR(F278)*3600+MINUTE(F278)*60+SECOND(F278))/$I$2,60),"00")&amp;"/km"</f>
        <v>5.32/km</v>
      </c>
      <c r="H278" s="37">
        <f>F278-$F$4</f>
        <v>0.015555555555555559</v>
      </c>
      <c r="I278" s="37">
        <f t="shared" si="4"/>
        <v>0</v>
      </c>
    </row>
    <row r="279" spans="1:9" ht="15" customHeight="1">
      <c r="A279" s="32">
        <v>246</v>
      </c>
      <c r="B279" s="36" t="s">
        <v>408</v>
      </c>
      <c r="C279" s="36" t="s">
        <v>409</v>
      </c>
      <c r="D279" s="32" t="s">
        <v>19</v>
      </c>
      <c r="E279" s="36" t="s">
        <v>190</v>
      </c>
      <c r="F279" s="43">
        <v>0.04134259259259259</v>
      </c>
      <c r="G279" s="32" t="str">
        <f>TEXT(INT((HOUR(F279)*3600+MINUTE(F279)*60+SECOND(F279))/$I$2/60),"0")&amp;"."&amp;TEXT(MOD((HOUR(F279)*3600+MINUTE(F279)*60+SECOND(F279))/$I$2,60),"00")&amp;"/km"</f>
        <v>5.32/km</v>
      </c>
      <c r="H279" s="37">
        <f>F279-$F$4</f>
        <v>0.015613425925925926</v>
      </c>
      <c r="I279" s="37">
        <f t="shared" si="4"/>
        <v>0.014930555555555555</v>
      </c>
    </row>
    <row r="280" spans="1:9" ht="15" customHeight="1">
      <c r="A280" s="32">
        <v>247</v>
      </c>
      <c r="B280" s="36" t="s">
        <v>410</v>
      </c>
      <c r="C280" s="36" t="s">
        <v>192</v>
      </c>
      <c r="D280" s="32" t="s">
        <v>19</v>
      </c>
      <c r="E280" s="36" t="s">
        <v>137</v>
      </c>
      <c r="F280" s="43">
        <v>0.041493055555555554</v>
      </c>
      <c r="G280" s="32" t="str">
        <f>TEXT(INT((HOUR(F280)*3600+MINUTE(F280)*60+SECOND(F280))/$I$2/60),"0")&amp;"."&amp;TEXT(MOD((HOUR(F280)*3600+MINUTE(F280)*60+SECOND(F280))/$I$2,60),"00")&amp;"/km"</f>
        <v>5.33/km</v>
      </c>
      <c r="H280" s="37">
        <f>F280-$F$4</f>
        <v>0.01576388888888889</v>
      </c>
      <c r="I280" s="37">
        <f t="shared" si="4"/>
        <v>0.015081018518518518</v>
      </c>
    </row>
    <row r="281" spans="1:9" ht="15" customHeight="1">
      <c r="A281" s="32">
        <v>248</v>
      </c>
      <c r="B281" s="36" t="s">
        <v>411</v>
      </c>
      <c r="C281" s="36" t="s">
        <v>40</v>
      </c>
      <c r="D281" s="32" t="s">
        <v>19</v>
      </c>
      <c r="E281" s="36" t="s">
        <v>199</v>
      </c>
      <c r="F281" s="43">
        <v>0.041574074074074076</v>
      </c>
      <c r="G281" s="32" t="str">
        <f>TEXT(INT((HOUR(F281)*3600+MINUTE(F281)*60+SECOND(F281))/$I$2/60),"0")&amp;"."&amp;TEXT(MOD((HOUR(F281)*3600+MINUTE(F281)*60+SECOND(F281))/$I$2,60),"00")&amp;"/km"</f>
        <v>5.34/km</v>
      </c>
      <c r="H281" s="37">
        <f>F281-$F$4</f>
        <v>0.01584490740740741</v>
      </c>
      <c r="I281" s="37">
        <f t="shared" si="4"/>
        <v>0.01516203703703704</v>
      </c>
    </row>
    <row r="282" spans="1:9" ht="15" customHeight="1">
      <c r="A282" s="32">
        <v>249</v>
      </c>
      <c r="B282" s="36" t="s">
        <v>412</v>
      </c>
      <c r="C282" s="36" t="s">
        <v>413</v>
      </c>
      <c r="D282" s="32" t="s">
        <v>94</v>
      </c>
      <c r="E282" s="36" t="s">
        <v>275</v>
      </c>
      <c r="F282" s="43">
        <v>0.04159722222222222</v>
      </c>
      <c r="G282" s="32" t="str">
        <f>TEXT(INT((HOUR(F282)*3600+MINUTE(F282)*60+SECOND(F282))/$I$2/60),"0")&amp;"."&amp;TEXT(MOD((HOUR(F282)*3600+MINUTE(F282)*60+SECOND(F282))/$I$2,60),"00")&amp;"/km"</f>
        <v>5.34/km</v>
      </c>
      <c r="H282" s="37">
        <f>F282-$F$4</f>
        <v>0.01586805555555556</v>
      </c>
      <c r="I282" s="37">
        <f t="shared" si="4"/>
        <v>0.011307870370370367</v>
      </c>
    </row>
    <row r="283" spans="1:9" ht="15" customHeight="1">
      <c r="A283" s="32">
        <v>250</v>
      </c>
      <c r="B283" s="36" t="s">
        <v>414</v>
      </c>
      <c r="C283" s="36" t="s">
        <v>415</v>
      </c>
      <c r="D283" s="32" t="s">
        <v>58</v>
      </c>
      <c r="E283" s="36" t="s">
        <v>416</v>
      </c>
      <c r="F283" s="43">
        <v>0.041701388888888885</v>
      </c>
      <c r="G283" s="32" t="str">
        <f>TEXT(INT((HOUR(F283)*3600+MINUTE(F283)*60+SECOND(F283))/$I$2/60),"0")&amp;"."&amp;TEXT(MOD((HOUR(F283)*3600+MINUTE(F283)*60+SECOND(F283))/$I$2,60),"00")&amp;"/km"</f>
        <v>5.35/km</v>
      </c>
      <c r="H283" s="37">
        <f>F283-$F$4</f>
        <v>0.01597222222222222</v>
      </c>
      <c r="I283" s="37">
        <f t="shared" si="4"/>
        <v>0.013009259259259252</v>
      </c>
    </row>
    <row r="284" spans="1:9" ht="15" customHeight="1">
      <c r="A284" s="32">
        <v>324</v>
      </c>
      <c r="B284" s="40" t="s">
        <v>521</v>
      </c>
      <c r="C284" s="40" t="s">
        <v>522</v>
      </c>
      <c r="D284" s="41">
        <v>1963</v>
      </c>
      <c r="E284" s="36" t="s">
        <v>38</v>
      </c>
      <c r="F284" s="43">
        <v>0.04177083333333333</v>
      </c>
      <c r="G284" s="32" t="str">
        <f>TEXT(INT((HOUR(F284)*3600+MINUTE(F284)*60+SECOND(F284))/$I$2/60),"0")&amp;"."&amp;TEXT(MOD((HOUR(F284)*3600+MINUTE(F284)*60+SECOND(F284))/$I$2,60),"00")&amp;"/km"</f>
        <v>5.36/km</v>
      </c>
      <c r="H284" s="37">
        <f>F284-$F$4</f>
        <v>0.01604166666666667</v>
      </c>
      <c r="I284" s="37">
        <f t="shared" si="4"/>
        <v>0.011296296296296297</v>
      </c>
    </row>
    <row r="285" spans="1:9" ht="15" customHeight="1">
      <c r="A285" s="32">
        <v>251</v>
      </c>
      <c r="B285" s="36" t="s">
        <v>417</v>
      </c>
      <c r="C285" s="36" t="s">
        <v>35</v>
      </c>
      <c r="D285" s="32" t="s">
        <v>41</v>
      </c>
      <c r="E285" s="36" t="s">
        <v>185</v>
      </c>
      <c r="F285" s="43">
        <v>0.04179398148148148</v>
      </c>
      <c r="G285" s="32" t="str">
        <f>TEXT(INT((HOUR(F285)*3600+MINUTE(F285)*60+SECOND(F285))/$I$2/60),"0")&amp;"."&amp;TEXT(MOD((HOUR(F285)*3600+MINUTE(F285)*60+SECOND(F285))/$I$2,60),"00")&amp;"/km"</f>
        <v>5.36/km</v>
      </c>
      <c r="H285" s="37">
        <f>F285-$F$4</f>
        <v>0.016064814814814816</v>
      </c>
      <c r="I285" s="37">
        <f t="shared" si="4"/>
        <v>0.013692129629629627</v>
      </c>
    </row>
    <row r="286" spans="1:9" ht="15" customHeight="1">
      <c r="A286" s="32">
        <v>252</v>
      </c>
      <c r="B286" s="36" t="s">
        <v>418</v>
      </c>
      <c r="C286" s="36" t="s">
        <v>120</v>
      </c>
      <c r="D286" s="32" t="s">
        <v>94</v>
      </c>
      <c r="E286" s="36" t="s">
        <v>185</v>
      </c>
      <c r="F286" s="43">
        <v>0.04180555555555556</v>
      </c>
      <c r="G286" s="32" t="str">
        <f>TEXT(INT((HOUR(F286)*3600+MINUTE(F286)*60+SECOND(F286))/$I$2/60),"0")&amp;"."&amp;TEXT(MOD((HOUR(F286)*3600+MINUTE(F286)*60+SECOND(F286))/$I$2,60),"00")&amp;"/km"</f>
        <v>5.36/km</v>
      </c>
      <c r="H286" s="37">
        <f>F286-$F$4</f>
        <v>0.016076388888888897</v>
      </c>
      <c r="I286" s="37">
        <f t="shared" si="4"/>
        <v>0.011516203703703706</v>
      </c>
    </row>
    <row r="287" spans="1:9" ht="15" customHeight="1">
      <c r="A287" s="32">
        <v>253</v>
      </c>
      <c r="B287" s="36" t="s">
        <v>419</v>
      </c>
      <c r="C287" s="36" t="s">
        <v>349</v>
      </c>
      <c r="D287" s="32" t="s">
        <v>23</v>
      </c>
      <c r="E287" s="36" t="s">
        <v>49</v>
      </c>
      <c r="F287" s="43">
        <v>0.041875</v>
      </c>
      <c r="G287" s="32" t="str">
        <f>TEXT(INT((HOUR(F287)*3600+MINUTE(F287)*60+SECOND(F287))/$I$2/60),"0")&amp;"."&amp;TEXT(MOD((HOUR(F287)*3600+MINUTE(F287)*60+SECOND(F287))/$I$2,60),"00")&amp;"/km"</f>
        <v>5.37/km</v>
      </c>
      <c r="H287" s="37">
        <f>F287-$F$4</f>
        <v>0.01614583333333334</v>
      </c>
      <c r="I287" s="37">
        <f t="shared" si="4"/>
        <v>0.014780092592592598</v>
      </c>
    </row>
    <row r="288" spans="1:9" ht="15" customHeight="1">
      <c r="A288" s="32">
        <v>254</v>
      </c>
      <c r="B288" s="36" t="s">
        <v>420</v>
      </c>
      <c r="C288" s="36" t="s">
        <v>55</v>
      </c>
      <c r="D288" s="32" t="s">
        <v>23</v>
      </c>
      <c r="E288" s="36" t="s">
        <v>49</v>
      </c>
      <c r="F288" s="43">
        <v>0.04188657407407407</v>
      </c>
      <c r="G288" s="32" t="str">
        <f>TEXT(INT((HOUR(F288)*3600+MINUTE(F288)*60+SECOND(F288))/$I$2/60),"0")&amp;"."&amp;TEXT(MOD((HOUR(F288)*3600+MINUTE(F288)*60+SECOND(F288))/$I$2,60),"00")&amp;"/km"</f>
        <v>5.37/km</v>
      </c>
      <c r="H288" s="37">
        <f>F288-$F$4</f>
        <v>0.016157407407407405</v>
      </c>
      <c r="I288" s="37">
        <f t="shared" si="4"/>
        <v>0.014791666666666665</v>
      </c>
    </row>
    <row r="289" spans="1:9" ht="15" customHeight="1">
      <c r="A289" s="32">
        <v>255</v>
      </c>
      <c r="B289" s="36" t="s">
        <v>421</v>
      </c>
      <c r="C289" s="36" t="s">
        <v>217</v>
      </c>
      <c r="D289" s="32" t="s">
        <v>19</v>
      </c>
      <c r="E289" s="36" t="s">
        <v>185</v>
      </c>
      <c r="F289" s="43">
        <v>0.04212962962962963</v>
      </c>
      <c r="G289" s="32" t="str">
        <f>TEXT(INT((HOUR(F289)*3600+MINUTE(F289)*60+SECOND(F289))/$I$2/60),"0")&amp;"."&amp;TEXT(MOD((HOUR(F289)*3600+MINUTE(F289)*60+SECOND(F289))/$I$2,60),"00")&amp;"/km"</f>
        <v>5.39/km</v>
      </c>
      <c r="H289" s="37">
        <f>F289-$F$4</f>
        <v>0.016400462962962964</v>
      </c>
      <c r="I289" s="37">
        <f t="shared" si="4"/>
        <v>0.015717592592592592</v>
      </c>
    </row>
    <row r="290" spans="1:9" ht="15" customHeight="1">
      <c r="A290" s="32">
        <v>256</v>
      </c>
      <c r="B290" s="36" t="s">
        <v>422</v>
      </c>
      <c r="C290" s="36" t="s">
        <v>423</v>
      </c>
      <c r="D290" s="32" t="s">
        <v>163</v>
      </c>
      <c r="E290" s="36" t="s">
        <v>424</v>
      </c>
      <c r="F290" s="43">
        <v>0.0421875</v>
      </c>
      <c r="G290" s="32" t="str">
        <f>TEXT(INT((HOUR(F290)*3600+MINUTE(F290)*60+SECOND(F290))/$I$2/60),"0")&amp;"."&amp;TEXT(MOD((HOUR(F290)*3600+MINUTE(F290)*60+SECOND(F290))/$I$2,60),"00")&amp;"/km"</f>
        <v>5.39/km</v>
      </c>
      <c r="H290" s="37">
        <f>F290-$F$4</f>
        <v>0.01645833333333334</v>
      </c>
      <c r="I290" s="37">
        <f t="shared" si="4"/>
        <v>0.010173611111111112</v>
      </c>
    </row>
    <row r="291" spans="1:9" ht="15" customHeight="1">
      <c r="A291" s="32">
        <v>257</v>
      </c>
      <c r="B291" s="36" t="s">
        <v>255</v>
      </c>
      <c r="C291" s="36" t="s">
        <v>86</v>
      </c>
      <c r="D291" s="32" t="s">
        <v>41</v>
      </c>
      <c r="E291" s="36" t="s">
        <v>110</v>
      </c>
      <c r="F291" s="43">
        <v>0.0422800925925926</v>
      </c>
      <c r="G291" s="32" t="str">
        <f>TEXT(INT((HOUR(F291)*3600+MINUTE(F291)*60+SECOND(F291))/$I$2/60),"0")&amp;"."&amp;TEXT(MOD((HOUR(F291)*3600+MINUTE(F291)*60+SECOND(F291))/$I$2,60),"00")&amp;"/km"</f>
        <v>5.40/km</v>
      </c>
      <c r="H291" s="37">
        <f>F291-$F$4</f>
        <v>0.016550925925925934</v>
      </c>
      <c r="I291" s="37">
        <f t="shared" si="4"/>
        <v>0.014178240740740745</v>
      </c>
    </row>
    <row r="292" spans="1:9" ht="15" customHeight="1">
      <c r="A292" s="32">
        <v>325</v>
      </c>
      <c r="B292" s="40" t="s">
        <v>273</v>
      </c>
      <c r="C292" s="40" t="s">
        <v>508</v>
      </c>
      <c r="D292" s="41">
        <v>1955</v>
      </c>
      <c r="E292" s="36" t="s">
        <v>190</v>
      </c>
      <c r="F292" s="43">
        <v>0.042291666666666665</v>
      </c>
      <c r="G292" s="32" t="str">
        <f>TEXT(INT((HOUR(F292)*3600+MINUTE(F292)*60+SECOND(F292))/$I$2/60),"0")&amp;"."&amp;TEXT(MOD((HOUR(F292)*3600+MINUTE(F292)*60+SECOND(F292))/$I$2,60),"00")&amp;"/km"</f>
        <v>5.40/km</v>
      </c>
      <c r="H292" s="37">
        <f>F292-$F$4</f>
        <v>0.0165625</v>
      </c>
      <c r="I292" s="37">
        <f t="shared" si="4"/>
        <v>0</v>
      </c>
    </row>
    <row r="293" spans="1:9" ht="15" customHeight="1">
      <c r="A293" s="32">
        <v>326</v>
      </c>
      <c r="B293" s="40" t="s">
        <v>523</v>
      </c>
      <c r="C293" s="40" t="s">
        <v>524</v>
      </c>
      <c r="D293" s="41">
        <v>1956</v>
      </c>
      <c r="E293" s="36" t="s">
        <v>53</v>
      </c>
      <c r="F293" s="43">
        <v>0.04232638888888889</v>
      </c>
      <c r="G293" s="32" t="str">
        <f>TEXT(INT((HOUR(F293)*3600+MINUTE(F293)*60+SECOND(F293))/$I$2/60),"0")&amp;"."&amp;TEXT(MOD((HOUR(F293)*3600+MINUTE(F293)*60+SECOND(F293))/$I$2,60),"00")&amp;"/km"</f>
        <v>5.40/km</v>
      </c>
      <c r="H293" s="37">
        <f>F293-$F$4</f>
        <v>0.01659722222222223</v>
      </c>
      <c r="I293" s="37">
        <f t="shared" si="4"/>
        <v>0.007071759259259264</v>
      </c>
    </row>
    <row r="294" spans="1:9" ht="15" customHeight="1">
      <c r="A294" s="32">
        <v>327</v>
      </c>
      <c r="B294" s="40" t="s">
        <v>525</v>
      </c>
      <c r="C294" s="40" t="s">
        <v>526</v>
      </c>
      <c r="D294" s="41">
        <v>1957</v>
      </c>
      <c r="E294" s="36" t="s">
        <v>188</v>
      </c>
      <c r="F294" s="43">
        <v>0.04237268518518519</v>
      </c>
      <c r="G294" s="32" t="str">
        <f>TEXT(INT((HOUR(F294)*3600+MINUTE(F294)*60+SECOND(F294))/$I$2/60),"0")&amp;"."&amp;TEXT(MOD((HOUR(F294)*3600+MINUTE(F294)*60+SECOND(F294))/$I$2,60),"00")&amp;"/km"</f>
        <v>5.41/km</v>
      </c>
      <c r="H294" s="37">
        <f>F294-$F$4</f>
        <v>0.016643518518518523</v>
      </c>
      <c r="I294" s="37">
        <f t="shared" si="4"/>
        <v>0.004027777777777776</v>
      </c>
    </row>
    <row r="295" spans="1:9" ht="15" customHeight="1">
      <c r="A295" s="32">
        <v>258</v>
      </c>
      <c r="B295" s="36" t="s">
        <v>425</v>
      </c>
      <c r="C295" s="36" t="s">
        <v>125</v>
      </c>
      <c r="D295" s="32" t="s">
        <v>94</v>
      </c>
      <c r="E295" s="36" t="s">
        <v>190</v>
      </c>
      <c r="F295" s="43">
        <v>0.04238425925925926</v>
      </c>
      <c r="G295" s="32" t="str">
        <f>TEXT(INT((HOUR(F295)*3600+MINUTE(F295)*60+SECOND(F295))/$I$2/60),"0")&amp;"."&amp;TEXT(MOD((HOUR(F295)*3600+MINUTE(F295)*60+SECOND(F295))/$I$2,60),"00")&amp;"/km"</f>
        <v>5.41/km</v>
      </c>
      <c r="H295" s="37">
        <f>F295-$F$4</f>
        <v>0.016655092592592596</v>
      </c>
      <c r="I295" s="37">
        <f t="shared" si="4"/>
        <v>0.012094907407407405</v>
      </c>
    </row>
    <row r="296" spans="1:9" ht="15" customHeight="1">
      <c r="A296" s="32">
        <v>259</v>
      </c>
      <c r="B296" s="36" t="s">
        <v>242</v>
      </c>
      <c r="C296" s="36" t="s">
        <v>22</v>
      </c>
      <c r="D296" s="32" t="s">
        <v>163</v>
      </c>
      <c r="E296" s="36" t="s">
        <v>27</v>
      </c>
      <c r="F296" s="43">
        <v>0.042430555555555555</v>
      </c>
      <c r="G296" s="32" t="str">
        <f>TEXT(INT((HOUR(F296)*3600+MINUTE(F296)*60+SECOND(F296))/$I$2/60),"0")&amp;"."&amp;TEXT(MOD((HOUR(F296)*3600+MINUTE(F296)*60+SECOND(F296))/$I$2,60),"00")&amp;"/km"</f>
        <v>5.41/km</v>
      </c>
      <c r="H296" s="37">
        <f>F296-$F$4</f>
        <v>0.01670138888888889</v>
      </c>
      <c r="I296" s="37">
        <f t="shared" si="4"/>
        <v>0.010416666666666664</v>
      </c>
    </row>
    <row r="297" spans="1:9" ht="15" customHeight="1">
      <c r="A297" s="32">
        <v>328</v>
      </c>
      <c r="B297" s="40" t="s">
        <v>527</v>
      </c>
      <c r="C297" s="40" t="s">
        <v>495</v>
      </c>
      <c r="D297" s="41">
        <v>1963</v>
      </c>
      <c r="E297" s="36" t="s">
        <v>188</v>
      </c>
      <c r="F297" s="43">
        <v>0.042465277777777775</v>
      </c>
      <c r="G297" s="32" t="str">
        <f>TEXT(INT((HOUR(F297)*3600+MINUTE(F297)*60+SECOND(F297))/$I$2/60),"0")&amp;"."&amp;TEXT(MOD((HOUR(F297)*3600+MINUTE(F297)*60+SECOND(F297))/$I$2,60),"00")&amp;"/km"</f>
        <v>5.41/km</v>
      </c>
      <c r="H297" s="37">
        <f>F297-$F$4</f>
        <v>0.01673611111111111</v>
      </c>
      <c r="I297" s="37">
        <f t="shared" si="4"/>
        <v>0.01199074074074074</v>
      </c>
    </row>
    <row r="298" spans="1:9" ht="15" customHeight="1">
      <c r="A298" s="32">
        <v>260</v>
      </c>
      <c r="B298" s="36" t="s">
        <v>426</v>
      </c>
      <c r="C298" s="36" t="s">
        <v>277</v>
      </c>
      <c r="D298" s="32" t="s">
        <v>94</v>
      </c>
      <c r="E298" s="36" t="s">
        <v>416</v>
      </c>
      <c r="F298" s="43">
        <v>0.042581018518518525</v>
      </c>
      <c r="G298" s="32" t="str">
        <f>TEXT(INT((HOUR(F298)*3600+MINUTE(F298)*60+SECOND(F298))/$I$2/60),"0")&amp;"."&amp;TEXT(MOD((HOUR(F298)*3600+MINUTE(F298)*60+SECOND(F298))/$I$2,60),"00")&amp;"/km"</f>
        <v>5.42/km</v>
      </c>
      <c r="H298" s="37">
        <f>F298-$F$4</f>
        <v>0.01685185185185186</v>
      </c>
      <c r="I298" s="37">
        <f t="shared" si="4"/>
        <v>0.01229166666666667</v>
      </c>
    </row>
    <row r="299" spans="1:9" ht="15" customHeight="1">
      <c r="A299" s="32">
        <v>261</v>
      </c>
      <c r="B299" s="36" t="s">
        <v>427</v>
      </c>
      <c r="C299" s="36" t="s">
        <v>428</v>
      </c>
      <c r="D299" s="32" t="s">
        <v>94</v>
      </c>
      <c r="E299" s="36" t="s">
        <v>27</v>
      </c>
      <c r="F299" s="43">
        <v>0.0427662037037037</v>
      </c>
      <c r="G299" s="32" t="str">
        <f>TEXT(INT((HOUR(F299)*3600+MINUTE(F299)*60+SECOND(F299))/$I$2/60),"0")&amp;"."&amp;TEXT(MOD((HOUR(F299)*3600+MINUTE(F299)*60+SECOND(F299))/$I$2,60),"00")&amp;"/km"</f>
        <v>5.44/km</v>
      </c>
      <c r="H299" s="37">
        <f>F299-$F$4</f>
        <v>0.017037037037037038</v>
      </c>
      <c r="I299" s="37">
        <f t="shared" si="4"/>
        <v>0.012476851851851847</v>
      </c>
    </row>
    <row r="300" spans="1:9" ht="15" customHeight="1">
      <c r="A300" s="32">
        <v>262</v>
      </c>
      <c r="B300" s="36" t="s">
        <v>429</v>
      </c>
      <c r="C300" s="36" t="s">
        <v>277</v>
      </c>
      <c r="D300" s="32" t="s">
        <v>363</v>
      </c>
      <c r="E300" s="36" t="s">
        <v>188</v>
      </c>
      <c r="F300" s="43">
        <v>0.042777777777777776</v>
      </c>
      <c r="G300" s="32" t="str">
        <f>TEXT(INT((HOUR(F300)*3600+MINUTE(F300)*60+SECOND(F300))/$I$2/60),"0")&amp;"."&amp;TEXT(MOD((HOUR(F300)*3600+MINUTE(F300)*60+SECOND(F300))/$I$2,60),"00")&amp;"/km"</f>
        <v>5.44/km</v>
      </c>
      <c r="H300" s="37">
        <f>F300-$F$4</f>
        <v>0.01704861111111111</v>
      </c>
      <c r="I300" s="37">
        <f t="shared" si="4"/>
        <v>0.0038541666666666655</v>
      </c>
    </row>
    <row r="301" spans="1:9" ht="15" customHeight="1">
      <c r="A301" s="32">
        <v>263</v>
      </c>
      <c r="B301" s="36" t="s">
        <v>430</v>
      </c>
      <c r="C301" s="36" t="s">
        <v>431</v>
      </c>
      <c r="D301" s="32" t="s">
        <v>41</v>
      </c>
      <c r="E301" s="36" t="s">
        <v>27</v>
      </c>
      <c r="F301" s="43">
        <v>0.04278935185185185</v>
      </c>
      <c r="G301" s="32" t="str">
        <f>TEXT(INT((HOUR(F301)*3600+MINUTE(F301)*60+SECOND(F301))/$I$2/60),"0")&amp;"."&amp;TEXT(MOD((HOUR(F301)*3600+MINUTE(F301)*60+SECOND(F301))/$I$2,60),"00")&amp;"/km"</f>
        <v>5.44/km</v>
      </c>
      <c r="H301" s="37">
        <f>F301-$F$4</f>
        <v>0.017060185185185185</v>
      </c>
      <c r="I301" s="37">
        <f t="shared" si="4"/>
        <v>0.014687499999999996</v>
      </c>
    </row>
    <row r="302" spans="1:9" ht="15" customHeight="1">
      <c r="A302" s="32">
        <v>329</v>
      </c>
      <c r="B302" s="40" t="s">
        <v>528</v>
      </c>
      <c r="C302" s="40" t="s">
        <v>529</v>
      </c>
      <c r="D302" s="41">
        <v>1956</v>
      </c>
      <c r="E302" s="36" t="s">
        <v>38</v>
      </c>
      <c r="F302" s="43">
        <v>0.042928240740740746</v>
      </c>
      <c r="G302" s="32" t="str">
        <f>TEXT(INT((HOUR(F302)*3600+MINUTE(F302)*60+SECOND(F302))/$I$2/60),"0")&amp;"."&amp;TEXT(MOD((HOUR(F302)*3600+MINUTE(F302)*60+SECOND(F302))/$I$2,60),"00")&amp;"/km"</f>
        <v>5.45/km</v>
      </c>
      <c r="H302" s="37">
        <f>F302-$F$4</f>
        <v>0.017199074074074082</v>
      </c>
      <c r="I302" s="37">
        <f t="shared" si="4"/>
        <v>0.007673611111111117</v>
      </c>
    </row>
    <row r="303" spans="1:9" ht="15" customHeight="1">
      <c r="A303" s="32">
        <v>264</v>
      </c>
      <c r="B303" s="36" t="s">
        <v>432</v>
      </c>
      <c r="C303" s="36" t="s">
        <v>46</v>
      </c>
      <c r="D303" s="32" t="s">
        <v>163</v>
      </c>
      <c r="E303" s="36" t="s">
        <v>24</v>
      </c>
      <c r="F303" s="43">
        <v>0.042951388888888886</v>
      </c>
      <c r="G303" s="32" t="str">
        <f>TEXT(INT((HOUR(F303)*3600+MINUTE(F303)*60+SECOND(F303))/$I$2/60),"0")&amp;"."&amp;TEXT(MOD((HOUR(F303)*3600+MINUTE(F303)*60+SECOND(F303))/$I$2,60),"00")&amp;"/km"</f>
        <v>5.45/km</v>
      </c>
      <c r="H303" s="37">
        <f>F303-$F$4</f>
        <v>0.017222222222222222</v>
      </c>
      <c r="I303" s="37">
        <f t="shared" si="4"/>
        <v>0.010937499999999996</v>
      </c>
    </row>
    <row r="304" spans="1:9" ht="15" customHeight="1">
      <c r="A304" s="32">
        <v>330</v>
      </c>
      <c r="B304" s="40" t="s">
        <v>530</v>
      </c>
      <c r="C304" s="40" t="s">
        <v>531</v>
      </c>
      <c r="D304" s="41">
        <v>1957</v>
      </c>
      <c r="E304" s="36" t="s">
        <v>340</v>
      </c>
      <c r="F304" s="43">
        <v>0.04305555555555556</v>
      </c>
      <c r="G304" s="32" t="str">
        <f>TEXT(INT((HOUR(F304)*3600+MINUTE(F304)*60+SECOND(F304))/$I$2/60),"0")&amp;"."&amp;TEXT(MOD((HOUR(F304)*3600+MINUTE(F304)*60+SECOND(F304))/$I$2,60),"00")&amp;"/km"</f>
        <v>5.46/km</v>
      </c>
      <c r="H304" s="37">
        <f>F304-$F$4</f>
        <v>0.017326388888888898</v>
      </c>
      <c r="I304" s="37">
        <f t="shared" si="4"/>
        <v>0.004710648148148151</v>
      </c>
    </row>
    <row r="305" spans="1:9" ht="15" customHeight="1">
      <c r="A305" s="32">
        <v>331</v>
      </c>
      <c r="B305" s="40" t="s">
        <v>532</v>
      </c>
      <c r="C305" s="40" t="s">
        <v>533</v>
      </c>
      <c r="D305" s="41">
        <v>1978</v>
      </c>
      <c r="E305" s="36" t="s">
        <v>266</v>
      </c>
      <c r="F305" s="43">
        <v>0.04306712962962963</v>
      </c>
      <c r="G305" s="32" t="str">
        <f>TEXT(INT((HOUR(F305)*3600+MINUTE(F305)*60+SECOND(F305))/$I$2/60),"0")&amp;"."&amp;TEXT(MOD((HOUR(F305)*3600+MINUTE(F305)*60+SECOND(F305))/$I$2,60),"00")&amp;"/km"</f>
        <v>5.46/km</v>
      </c>
      <c r="H305" s="37">
        <f>F305-$F$4</f>
        <v>0.017337962962962965</v>
      </c>
      <c r="I305" s="37">
        <f t="shared" si="4"/>
        <v>0.007256944444444441</v>
      </c>
    </row>
    <row r="306" spans="1:9" ht="15" customHeight="1">
      <c r="A306" s="32">
        <v>332</v>
      </c>
      <c r="B306" s="40" t="s">
        <v>534</v>
      </c>
      <c r="C306" s="40" t="s">
        <v>470</v>
      </c>
      <c r="D306" s="41">
        <v>1969</v>
      </c>
      <c r="E306" s="36" t="s">
        <v>110</v>
      </c>
      <c r="F306" s="43">
        <v>0.043125</v>
      </c>
      <c r="G306" s="32" t="str">
        <f>TEXT(INT((HOUR(F306)*3600+MINUTE(F306)*60+SECOND(F306))/$I$2/60),"0")&amp;"."&amp;TEXT(MOD((HOUR(F306)*3600+MINUTE(F306)*60+SECOND(F306))/$I$2,60),"00")&amp;"/km"</f>
        <v>5.47/km</v>
      </c>
      <c r="H306" s="37">
        <f>F306-$F$4</f>
        <v>0.017395833333333333</v>
      </c>
      <c r="I306" s="37">
        <f t="shared" si="4"/>
        <v>0.007986111111111104</v>
      </c>
    </row>
    <row r="307" spans="1:9" ht="15" customHeight="1">
      <c r="A307" s="32">
        <v>333</v>
      </c>
      <c r="B307" s="40" t="s">
        <v>535</v>
      </c>
      <c r="C307" s="40" t="s">
        <v>536</v>
      </c>
      <c r="D307" s="41">
        <v>1970</v>
      </c>
      <c r="E307" s="36" t="s">
        <v>53</v>
      </c>
      <c r="F307" s="43">
        <v>0.04320601851851852</v>
      </c>
      <c r="G307" s="32" t="str">
        <f>TEXT(INT((HOUR(F307)*3600+MINUTE(F307)*60+SECOND(F307))/$I$2/60),"0")&amp;"."&amp;TEXT(MOD((HOUR(F307)*3600+MINUTE(F307)*60+SECOND(F307))/$I$2,60),"00")&amp;"/km"</f>
        <v>5.47/km</v>
      </c>
      <c r="H307" s="37">
        <f>F307-$F$4</f>
        <v>0.017476851851851855</v>
      </c>
      <c r="I307" s="37">
        <f t="shared" si="4"/>
        <v>0.006527777777777778</v>
      </c>
    </row>
    <row r="308" spans="1:9" ht="15" customHeight="1">
      <c r="A308" s="32">
        <v>265</v>
      </c>
      <c r="B308" s="36" t="s">
        <v>433</v>
      </c>
      <c r="C308" s="36" t="s">
        <v>51</v>
      </c>
      <c r="D308" s="32" t="s">
        <v>363</v>
      </c>
      <c r="E308" s="36" t="s">
        <v>110</v>
      </c>
      <c r="F308" s="43">
        <v>0.043333333333333335</v>
      </c>
      <c r="G308" s="32" t="str">
        <f>TEXT(INT((HOUR(F308)*3600+MINUTE(F308)*60+SECOND(F308))/$I$2/60),"0")&amp;"."&amp;TEXT(MOD((HOUR(F308)*3600+MINUTE(F308)*60+SECOND(F308))/$I$2,60),"00")&amp;"/km"</f>
        <v>5.48/km</v>
      </c>
      <c r="H308" s="37">
        <f>F308-$F$4</f>
        <v>0.01760416666666667</v>
      </c>
      <c r="I308" s="37">
        <f t="shared" si="4"/>
        <v>0.004409722222222225</v>
      </c>
    </row>
    <row r="309" spans="1:9" ht="15" customHeight="1">
      <c r="A309" s="32">
        <v>334</v>
      </c>
      <c r="B309" s="40" t="s">
        <v>517</v>
      </c>
      <c r="C309" s="40" t="s">
        <v>537</v>
      </c>
      <c r="D309" s="41">
        <v>1961</v>
      </c>
      <c r="E309" s="36" t="s">
        <v>38</v>
      </c>
      <c r="F309" s="43">
        <v>0.0434375</v>
      </c>
      <c r="G309" s="32" t="str">
        <f>TEXT(INT((HOUR(F309)*3600+MINUTE(F309)*60+SECOND(F309))/$I$2/60),"0")&amp;"."&amp;TEXT(MOD((HOUR(F309)*3600+MINUTE(F309)*60+SECOND(F309))/$I$2,60),"00")&amp;"/km"</f>
        <v>5.49/km</v>
      </c>
      <c r="H309" s="37">
        <f>F309-$F$4</f>
        <v>0.017708333333333333</v>
      </c>
      <c r="I309" s="37">
        <f t="shared" si="4"/>
        <v>0</v>
      </c>
    </row>
    <row r="310" spans="1:9" ht="15" customHeight="1">
      <c r="A310" s="32">
        <v>266</v>
      </c>
      <c r="B310" s="36" t="s">
        <v>434</v>
      </c>
      <c r="C310" s="36" t="s">
        <v>145</v>
      </c>
      <c r="D310" s="32" t="s">
        <v>363</v>
      </c>
      <c r="E310" s="36" t="s">
        <v>36</v>
      </c>
      <c r="F310" s="43">
        <v>0.04372685185185185</v>
      </c>
      <c r="G310" s="32" t="str">
        <f>TEXT(INT((HOUR(F310)*3600+MINUTE(F310)*60+SECOND(F310))/$I$2/60),"0")&amp;"."&amp;TEXT(MOD((HOUR(F310)*3600+MINUTE(F310)*60+SECOND(F310))/$I$2,60),"00")&amp;"/km"</f>
        <v>5.51/km</v>
      </c>
      <c r="H310" s="37">
        <f>F310-$F$4</f>
        <v>0.017997685185185186</v>
      </c>
      <c r="I310" s="37">
        <f t="shared" si="4"/>
        <v>0.00480324074074074</v>
      </c>
    </row>
    <row r="311" spans="1:9" ht="15" customHeight="1">
      <c r="A311" s="32">
        <v>335</v>
      </c>
      <c r="B311" s="40" t="s">
        <v>538</v>
      </c>
      <c r="C311" s="40" t="s">
        <v>508</v>
      </c>
      <c r="D311" s="41">
        <v>1966</v>
      </c>
      <c r="E311" s="36" t="s">
        <v>36</v>
      </c>
      <c r="F311" s="43">
        <v>0.043946759259259255</v>
      </c>
      <c r="G311" s="32" t="str">
        <f>TEXT(INT((HOUR(F311)*3600+MINUTE(F311)*60+SECOND(F311))/$I$2/60),"0")&amp;"."&amp;TEXT(MOD((HOUR(F311)*3600+MINUTE(F311)*60+SECOND(F311))/$I$2,60),"00")&amp;"/km"</f>
        <v>5.53/km</v>
      </c>
      <c r="H311" s="37">
        <f>F311-$F$4</f>
        <v>0.01821759259259259</v>
      </c>
      <c r="I311" s="37">
        <f t="shared" si="4"/>
        <v>0.0034027777777777754</v>
      </c>
    </row>
    <row r="312" spans="1:9" ht="15" customHeight="1">
      <c r="A312" s="32">
        <v>267</v>
      </c>
      <c r="B312" s="36" t="s">
        <v>435</v>
      </c>
      <c r="C312" s="36" t="s">
        <v>436</v>
      </c>
      <c r="D312" s="32" t="s">
        <v>363</v>
      </c>
      <c r="E312" s="36" t="s">
        <v>24</v>
      </c>
      <c r="F312" s="43">
        <v>0.04417824074074075</v>
      </c>
      <c r="G312" s="32" t="str">
        <f>TEXT(INT((HOUR(F312)*3600+MINUTE(F312)*60+SECOND(F312))/$I$2/60),"0")&amp;"."&amp;TEXT(MOD((HOUR(F312)*3600+MINUTE(F312)*60+SECOND(F312))/$I$2,60),"00")&amp;"/km"</f>
        <v>5.55/km</v>
      </c>
      <c r="H312" s="37">
        <f>F312-$F$4</f>
        <v>0.018449074074074083</v>
      </c>
      <c r="I312" s="37">
        <f t="shared" si="4"/>
        <v>0.005254629629629637</v>
      </c>
    </row>
    <row r="313" spans="1:9" ht="15" customHeight="1">
      <c r="A313" s="32">
        <v>268</v>
      </c>
      <c r="B313" s="36" t="s">
        <v>437</v>
      </c>
      <c r="C313" s="36" t="s">
        <v>438</v>
      </c>
      <c r="D313" s="32" t="s">
        <v>19</v>
      </c>
      <c r="E313" s="36" t="s">
        <v>53</v>
      </c>
      <c r="F313" s="43">
        <v>0.044259259259259255</v>
      </c>
      <c r="G313" s="32" t="str">
        <f>TEXT(INT((HOUR(F313)*3600+MINUTE(F313)*60+SECOND(F313))/$I$2/60),"0")&amp;"."&amp;TEXT(MOD((HOUR(F313)*3600+MINUTE(F313)*60+SECOND(F313))/$I$2,60),"00")&amp;"/km"</f>
        <v>5.56/km</v>
      </c>
      <c r="H313" s="37">
        <f>F313-$F$4</f>
        <v>0.01853009259259259</v>
      </c>
      <c r="I313" s="37">
        <f t="shared" si="4"/>
        <v>0.01784722222222222</v>
      </c>
    </row>
    <row r="314" spans="1:9" ht="15" customHeight="1">
      <c r="A314" s="32">
        <v>269</v>
      </c>
      <c r="B314" s="36" t="s">
        <v>439</v>
      </c>
      <c r="C314" s="36" t="s">
        <v>440</v>
      </c>
      <c r="D314" s="32" t="s">
        <v>41</v>
      </c>
      <c r="E314" s="36" t="s">
        <v>38</v>
      </c>
      <c r="F314" s="43">
        <v>0.04428240740740741</v>
      </c>
      <c r="G314" s="32" t="str">
        <f>TEXT(INT((HOUR(F314)*3600+MINUTE(F314)*60+SECOND(F314))/$I$2/60),"0")&amp;"."&amp;TEXT(MOD((HOUR(F314)*3600+MINUTE(F314)*60+SECOND(F314))/$I$2,60),"00")&amp;"/km"</f>
        <v>5.56/km</v>
      </c>
      <c r="H314" s="37">
        <f>F314-$F$4</f>
        <v>0.018553240740740745</v>
      </c>
      <c r="I314" s="37">
        <f t="shared" si="4"/>
        <v>0.016180555555555556</v>
      </c>
    </row>
    <row r="315" spans="1:9" ht="15" customHeight="1">
      <c r="A315" s="32">
        <v>270</v>
      </c>
      <c r="B315" s="36" t="s">
        <v>441</v>
      </c>
      <c r="C315" s="36" t="s">
        <v>442</v>
      </c>
      <c r="D315" s="32" t="s">
        <v>163</v>
      </c>
      <c r="E315" s="36" t="s">
        <v>36</v>
      </c>
      <c r="F315" s="43">
        <v>0.04434027777777778</v>
      </c>
      <c r="G315" s="32" t="str">
        <f>TEXT(INT((HOUR(F315)*3600+MINUTE(F315)*60+SECOND(F315))/$I$2/60),"0")&amp;"."&amp;TEXT(MOD((HOUR(F315)*3600+MINUTE(F315)*60+SECOND(F315))/$I$2,60),"00")&amp;"/km"</f>
        <v>5.56/km</v>
      </c>
      <c r="H315" s="37">
        <f>F315-$F$4</f>
        <v>0.018611111111111113</v>
      </c>
      <c r="I315" s="37">
        <f t="shared" si="4"/>
        <v>0.012326388888888887</v>
      </c>
    </row>
    <row r="316" spans="1:9" ht="15" customHeight="1">
      <c r="A316" s="32">
        <v>271</v>
      </c>
      <c r="B316" s="36" t="s">
        <v>443</v>
      </c>
      <c r="C316" s="36" t="s">
        <v>96</v>
      </c>
      <c r="D316" s="32" t="s">
        <v>23</v>
      </c>
      <c r="E316" s="36" t="s">
        <v>110</v>
      </c>
      <c r="F316" s="43">
        <v>0.04435185185185186</v>
      </c>
      <c r="G316" s="32" t="str">
        <f>TEXT(INT((HOUR(F316)*3600+MINUTE(F316)*60+SECOND(F316))/$I$2/60),"0")&amp;"."&amp;TEXT(MOD((HOUR(F316)*3600+MINUTE(F316)*60+SECOND(F316))/$I$2,60),"00")&amp;"/km"</f>
        <v>5.56/km</v>
      </c>
      <c r="H316" s="37">
        <f>F316-$F$4</f>
        <v>0.018622685185185194</v>
      </c>
      <c r="I316" s="37">
        <f t="shared" si="4"/>
        <v>0.017256944444444453</v>
      </c>
    </row>
    <row r="317" spans="1:9" ht="15" customHeight="1">
      <c r="A317" s="32">
        <v>272</v>
      </c>
      <c r="B317" s="36" t="s">
        <v>444</v>
      </c>
      <c r="C317" s="36" t="s">
        <v>44</v>
      </c>
      <c r="D317" s="32" t="s">
        <v>19</v>
      </c>
      <c r="E317" s="36" t="s">
        <v>110</v>
      </c>
      <c r="F317" s="43">
        <v>0.04445601851851852</v>
      </c>
      <c r="G317" s="32" t="str">
        <f>TEXT(INT((HOUR(F317)*3600+MINUTE(F317)*60+SECOND(F317))/$I$2/60),"0")&amp;"."&amp;TEXT(MOD((HOUR(F317)*3600+MINUTE(F317)*60+SECOND(F317))/$I$2,60),"00")&amp;"/km"</f>
        <v>5.57/km</v>
      </c>
      <c r="H317" s="37">
        <f>F317-$F$4</f>
        <v>0.018726851851851856</v>
      </c>
      <c r="I317" s="37">
        <f t="shared" si="4"/>
        <v>0.018043981481481484</v>
      </c>
    </row>
    <row r="318" spans="1:9" ht="15" customHeight="1">
      <c r="A318" s="32">
        <v>273</v>
      </c>
      <c r="B318" s="36" t="s">
        <v>445</v>
      </c>
      <c r="C318" s="36" t="s">
        <v>446</v>
      </c>
      <c r="D318" s="32" t="s">
        <v>58</v>
      </c>
      <c r="E318" s="36" t="s">
        <v>278</v>
      </c>
      <c r="F318" s="43">
        <v>0.04454861111111111</v>
      </c>
      <c r="G318" s="32" t="str">
        <f>TEXT(INT((HOUR(F318)*3600+MINUTE(F318)*60+SECOND(F318))/$I$2/60),"0")&amp;"."&amp;TEXT(MOD((HOUR(F318)*3600+MINUTE(F318)*60+SECOND(F318))/$I$2,60),"00")&amp;"/km"</f>
        <v>5.58/km</v>
      </c>
      <c r="H318" s="37">
        <f>F318-$F$4</f>
        <v>0.018819444444444444</v>
      </c>
      <c r="I318" s="37">
        <f t="shared" si="4"/>
        <v>0.015856481481481475</v>
      </c>
    </row>
    <row r="319" spans="1:9" ht="15" customHeight="1">
      <c r="A319" s="32">
        <v>274</v>
      </c>
      <c r="B319" s="36" t="s">
        <v>447</v>
      </c>
      <c r="C319" s="36" t="s">
        <v>155</v>
      </c>
      <c r="D319" s="32" t="s">
        <v>41</v>
      </c>
      <c r="E319" s="36" t="s">
        <v>266</v>
      </c>
      <c r="F319" s="43">
        <v>0.04491898148148148</v>
      </c>
      <c r="G319" s="32" t="str">
        <f>TEXT(INT((HOUR(F319)*3600+MINUTE(F319)*60+SECOND(F319))/$I$2/60),"0")&amp;"."&amp;TEXT(MOD((HOUR(F319)*3600+MINUTE(F319)*60+SECOND(F319))/$I$2,60),"00")&amp;"/km"</f>
        <v>6.01/km</v>
      </c>
      <c r="H319" s="37">
        <f>F319-$F$4</f>
        <v>0.01918981481481482</v>
      </c>
      <c r="I319" s="37">
        <f t="shared" si="4"/>
        <v>0.01681712962962963</v>
      </c>
    </row>
    <row r="320" spans="1:9" ht="15" customHeight="1">
      <c r="A320" s="32">
        <v>336</v>
      </c>
      <c r="B320" s="40" t="s">
        <v>539</v>
      </c>
      <c r="C320" s="40" t="s">
        <v>540</v>
      </c>
      <c r="D320" s="41">
        <v>1972</v>
      </c>
      <c r="E320" s="36" t="s">
        <v>53</v>
      </c>
      <c r="F320" s="43">
        <v>0.04505787037037037</v>
      </c>
      <c r="G320" s="32" t="str">
        <f>TEXT(INT((HOUR(F320)*3600+MINUTE(F320)*60+SECOND(F320))/$I$2/60),"0")&amp;"."&amp;TEXT(MOD((HOUR(F320)*3600+MINUTE(F320)*60+SECOND(F320))/$I$2,60),"00")&amp;"/km"</f>
        <v>6.02/km</v>
      </c>
      <c r="H320" s="37">
        <f>F320-$F$4</f>
        <v>0.01932870370370371</v>
      </c>
      <c r="I320" s="37">
        <f t="shared" si="4"/>
        <v>0.012245370370370372</v>
      </c>
    </row>
    <row r="321" spans="1:9" ht="15" customHeight="1">
      <c r="A321" s="32">
        <v>275</v>
      </c>
      <c r="B321" s="36" t="s">
        <v>448</v>
      </c>
      <c r="C321" s="36" t="s">
        <v>44</v>
      </c>
      <c r="D321" s="32" t="s">
        <v>13</v>
      </c>
      <c r="E321" s="36" t="s">
        <v>38</v>
      </c>
      <c r="F321" s="43">
        <v>0.04506944444444445</v>
      </c>
      <c r="G321" s="32" t="str">
        <f>TEXT(INT((HOUR(F321)*3600+MINUTE(F321)*60+SECOND(F321))/$I$2/60),"0")&amp;"."&amp;TEXT(MOD((HOUR(F321)*3600+MINUTE(F321)*60+SECOND(F321))/$I$2,60),"00")&amp;"/km"</f>
        <v>6.02/km</v>
      </c>
      <c r="H321" s="37">
        <f>F321-$F$4</f>
        <v>0.019340277777777783</v>
      </c>
      <c r="I321" s="37">
        <f t="shared" si="4"/>
        <v>0.019340277777777783</v>
      </c>
    </row>
    <row r="322" spans="1:9" ht="15" customHeight="1">
      <c r="A322" s="32">
        <v>337</v>
      </c>
      <c r="B322" s="40" t="s">
        <v>541</v>
      </c>
      <c r="C322" s="40" t="s">
        <v>542</v>
      </c>
      <c r="D322" s="41">
        <v>1962</v>
      </c>
      <c r="E322" s="36" t="s">
        <v>465</v>
      </c>
      <c r="F322" s="43">
        <v>0.04515046296296296</v>
      </c>
      <c r="G322" s="32" t="str">
        <f>TEXT(INT((HOUR(F322)*3600+MINUTE(F322)*60+SECOND(F322))/$I$2/60),"0")&amp;"."&amp;TEXT(MOD((HOUR(F322)*3600+MINUTE(F322)*60+SECOND(F322))/$I$2,60),"00")&amp;"/km"</f>
        <v>6.03/km</v>
      </c>
      <c r="H322" s="37">
        <f>F322-$F$4</f>
        <v>0.019421296296296298</v>
      </c>
      <c r="I322" s="37">
        <f t="shared" si="4"/>
        <v>0.009004629629629633</v>
      </c>
    </row>
    <row r="323" spans="1:9" ht="15" customHeight="1">
      <c r="A323" s="32">
        <v>276</v>
      </c>
      <c r="B323" s="36" t="s">
        <v>449</v>
      </c>
      <c r="C323" s="36" t="s">
        <v>217</v>
      </c>
      <c r="D323" s="32" t="s">
        <v>58</v>
      </c>
      <c r="E323" s="36" t="s">
        <v>188</v>
      </c>
      <c r="F323" s="43">
        <v>0.045625</v>
      </c>
      <c r="G323" s="32" t="str">
        <f>TEXT(INT((HOUR(F323)*3600+MINUTE(F323)*60+SECOND(F323))/$I$2/60),"0")&amp;"."&amp;TEXT(MOD((HOUR(F323)*3600+MINUTE(F323)*60+SECOND(F323))/$I$2,60),"00")&amp;"/km"</f>
        <v>6.07/km</v>
      </c>
      <c r="H323" s="37">
        <f>F323-$F$4</f>
        <v>0.019895833333333335</v>
      </c>
      <c r="I323" s="37">
        <f t="shared" si="4"/>
        <v>0.016932870370370365</v>
      </c>
    </row>
    <row r="324" spans="1:9" ht="15" customHeight="1">
      <c r="A324" s="32">
        <v>277</v>
      </c>
      <c r="B324" s="36" t="s">
        <v>382</v>
      </c>
      <c r="C324" s="36" t="s">
        <v>285</v>
      </c>
      <c r="D324" s="32" t="s">
        <v>58</v>
      </c>
      <c r="E324" s="36" t="s">
        <v>383</v>
      </c>
      <c r="F324" s="43">
        <v>0.04607638888888888</v>
      </c>
      <c r="G324" s="32" t="str">
        <f>TEXT(INT((HOUR(F324)*3600+MINUTE(F324)*60+SECOND(F324))/$I$2/60),"0")&amp;"."&amp;TEXT(MOD((HOUR(F324)*3600+MINUTE(F324)*60+SECOND(F324))/$I$2,60),"00")&amp;"/km"</f>
        <v>6.10/km</v>
      </c>
      <c r="H324" s="37">
        <f>F324-$F$4</f>
        <v>0.020347222222222218</v>
      </c>
      <c r="I324" s="37">
        <f t="shared" si="4"/>
        <v>0.01738425925925925</v>
      </c>
    </row>
    <row r="325" spans="1:9" ht="15" customHeight="1">
      <c r="A325" s="32">
        <v>338</v>
      </c>
      <c r="B325" s="40" t="s">
        <v>543</v>
      </c>
      <c r="C325" s="40" t="s">
        <v>544</v>
      </c>
      <c r="D325" s="41">
        <v>1978</v>
      </c>
      <c r="E325" s="36" t="s">
        <v>24</v>
      </c>
      <c r="F325" s="43">
        <v>0.046608796296296294</v>
      </c>
      <c r="G325" s="32" t="str">
        <f>TEXT(INT((HOUR(F325)*3600+MINUTE(F325)*60+SECOND(F325))/$I$2/60),"0")&amp;"."&amp;TEXT(MOD((HOUR(F325)*3600+MINUTE(F325)*60+SECOND(F325))/$I$2,60),"00")&amp;"/km"</f>
        <v>6.15/km</v>
      </c>
      <c r="H325" s="37">
        <f>F325-$F$4</f>
        <v>0.02087962962962963</v>
      </c>
      <c r="I325" s="37">
        <f aca="true" t="shared" si="5" ref="I325:I347">F325-INDEX($F$4:$F$500,MATCH(D325,$D$4:$D$500,0))</f>
        <v>0.010798611111111106</v>
      </c>
    </row>
    <row r="326" spans="1:9" ht="15" customHeight="1">
      <c r="A326" s="32">
        <v>339</v>
      </c>
      <c r="B326" s="40" t="s">
        <v>545</v>
      </c>
      <c r="C326" s="40" t="s">
        <v>546</v>
      </c>
      <c r="D326" s="41">
        <v>1984</v>
      </c>
      <c r="E326" s="36" t="s">
        <v>27</v>
      </c>
      <c r="F326" s="43">
        <v>0.04675925925925926</v>
      </c>
      <c r="G326" s="32" t="str">
        <f>TEXT(INT((HOUR(F326)*3600+MINUTE(F326)*60+SECOND(F326))/$I$2/60),"0")&amp;"."&amp;TEXT(MOD((HOUR(F326)*3600+MINUTE(F326)*60+SECOND(F326))/$I$2,60),"00")&amp;"/km"</f>
        <v>6.16/km</v>
      </c>
      <c r="H326" s="37">
        <f>F326-$F$4</f>
        <v>0.021030092592592593</v>
      </c>
      <c r="I326" s="37">
        <f t="shared" si="5"/>
        <v>0</v>
      </c>
    </row>
    <row r="327" spans="1:9" ht="15" customHeight="1">
      <c r="A327" s="32">
        <v>278</v>
      </c>
      <c r="B327" s="36" t="s">
        <v>450</v>
      </c>
      <c r="C327" s="36" t="s">
        <v>451</v>
      </c>
      <c r="D327" s="32" t="s">
        <v>58</v>
      </c>
      <c r="E327" s="36" t="s">
        <v>91</v>
      </c>
      <c r="F327" s="43">
        <v>0.046828703703703706</v>
      </c>
      <c r="G327" s="32" t="str">
        <f>TEXT(INT((HOUR(F327)*3600+MINUTE(F327)*60+SECOND(F327))/$I$2/60),"0")&amp;"."&amp;TEXT(MOD((HOUR(F327)*3600+MINUTE(F327)*60+SECOND(F327))/$I$2,60),"00")&amp;"/km"</f>
        <v>6.16/km</v>
      </c>
      <c r="H327" s="37">
        <f>F327-$F$4</f>
        <v>0.02109953703703704</v>
      </c>
      <c r="I327" s="37">
        <f t="shared" si="5"/>
        <v>0.018136574074074072</v>
      </c>
    </row>
    <row r="328" spans="1:9" ht="15" customHeight="1">
      <c r="A328" s="32">
        <v>279</v>
      </c>
      <c r="B328" s="36" t="s">
        <v>452</v>
      </c>
      <c r="C328" s="36" t="s">
        <v>453</v>
      </c>
      <c r="D328" s="32" t="s">
        <v>23</v>
      </c>
      <c r="E328" s="36" t="s">
        <v>275</v>
      </c>
      <c r="F328" s="43">
        <v>0.04710648148148148</v>
      </c>
      <c r="G328" s="32" t="str">
        <f>TEXT(INT((HOUR(F328)*3600+MINUTE(F328)*60+SECOND(F328))/$I$2/60),"0")&amp;"."&amp;TEXT(MOD((HOUR(F328)*3600+MINUTE(F328)*60+SECOND(F328))/$I$2,60),"00")&amp;"/km"</f>
        <v>6.19/km</v>
      </c>
      <c r="H328" s="37">
        <f>F328-$F$4</f>
        <v>0.021377314814814814</v>
      </c>
      <c r="I328" s="37">
        <f t="shared" si="5"/>
        <v>0.020011574074074074</v>
      </c>
    </row>
    <row r="329" spans="1:9" ht="15" customHeight="1">
      <c r="A329" s="32">
        <v>340</v>
      </c>
      <c r="B329" s="40" t="s">
        <v>547</v>
      </c>
      <c r="C329" s="40" t="s">
        <v>548</v>
      </c>
      <c r="D329" s="41">
        <v>1946</v>
      </c>
      <c r="E329" s="36" t="s">
        <v>110</v>
      </c>
      <c r="F329" s="43">
        <v>0.04717592592592593</v>
      </c>
      <c r="G329" s="32" t="str">
        <f>TEXT(INT((HOUR(F329)*3600+MINUTE(F329)*60+SECOND(F329))/$I$2/60),"0")&amp;"."&amp;TEXT(MOD((HOUR(F329)*3600+MINUTE(F329)*60+SECOND(F329))/$I$2,60),"00")&amp;"/km"</f>
        <v>6.19/km</v>
      </c>
      <c r="H329" s="37">
        <f>F329-$F$4</f>
        <v>0.021446759259259263</v>
      </c>
      <c r="I329" s="37">
        <f t="shared" si="5"/>
        <v>0</v>
      </c>
    </row>
    <row r="330" spans="1:9" ht="15" customHeight="1">
      <c r="A330" s="32">
        <v>280</v>
      </c>
      <c r="B330" s="36" t="s">
        <v>454</v>
      </c>
      <c r="C330" s="36" t="s">
        <v>455</v>
      </c>
      <c r="D330" s="32" t="s">
        <v>163</v>
      </c>
      <c r="E330" s="36" t="s">
        <v>27</v>
      </c>
      <c r="F330" s="43">
        <v>0.04739583333333333</v>
      </c>
      <c r="G330" s="32" t="str">
        <f>TEXT(INT((HOUR(F330)*3600+MINUTE(F330)*60+SECOND(F330))/$I$2/60),"0")&amp;"."&amp;TEXT(MOD((HOUR(F330)*3600+MINUTE(F330)*60+SECOND(F330))/$I$2,60),"00")&amp;"/km"</f>
        <v>6.21/km</v>
      </c>
      <c r="H330" s="37">
        <f>F330-$F$4</f>
        <v>0.021666666666666667</v>
      </c>
      <c r="I330" s="37">
        <f t="shared" si="5"/>
        <v>0.015381944444444441</v>
      </c>
    </row>
    <row r="331" spans="1:9" ht="15" customHeight="1">
      <c r="A331" s="32">
        <v>281</v>
      </c>
      <c r="B331" s="36" t="s">
        <v>318</v>
      </c>
      <c r="C331" s="36" t="s">
        <v>347</v>
      </c>
      <c r="D331" s="32" t="s">
        <v>363</v>
      </c>
      <c r="E331" s="36" t="s">
        <v>27</v>
      </c>
      <c r="F331" s="43">
        <v>0.04784722222222223</v>
      </c>
      <c r="G331" s="32" t="str">
        <f>TEXT(INT((HOUR(F331)*3600+MINUTE(F331)*60+SECOND(F331))/$I$2/60),"0")&amp;"."&amp;TEXT(MOD((HOUR(F331)*3600+MINUTE(F331)*60+SECOND(F331))/$I$2,60),"00")&amp;"/km"</f>
        <v>6.25/km</v>
      </c>
      <c r="H331" s="37">
        <f>F331-$F$4</f>
        <v>0.022118055555555564</v>
      </c>
      <c r="I331" s="37">
        <f t="shared" si="5"/>
        <v>0.008923611111111118</v>
      </c>
    </row>
    <row r="332" spans="1:9" ht="15" customHeight="1">
      <c r="A332" s="32">
        <v>282</v>
      </c>
      <c r="B332" s="36" t="s">
        <v>456</v>
      </c>
      <c r="C332" s="36" t="s">
        <v>274</v>
      </c>
      <c r="D332" s="32" t="s">
        <v>58</v>
      </c>
      <c r="E332" s="36" t="s">
        <v>188</v>
      </c>
      <c r="F332" s="43">
        <v>0.048171296296296295</v>
      </c>
      <c r="G332" s="32" t="str">
        <f>TEXT(INT((HOUR(F332)*3600+MINUTE(F332)*60+SECOND(F332))/$I$2/60),"0")&amp;"."&amp;TEXT(MOD((HOUR(F332)*3600+MINUTE(F332)*60+SECOND(F332))/$I$2,60),"00")&amp;"/km"</f>
        <v>6.27/km</v>
      </c>
      <c r="H332" s="37">
        <f>F332-$F$4</f>
        <v>0.02244212962962963</v>
      </c>
      <c r="I332" s="37">
        <f t="shared" si="5"/>
        <v>0.019479166666666662</v>
      </c>
    </row>
    <row r="333" spans="1:9" ht="15" customHeight="1">
      <c r="A333" s="32">
        <v>341</v>
      </c>
      <c r="B333" s="40" t="s">
        <v>549</v>
      </c>
      <c r="C333" s="40" t="s">
        <v>550</v>
      </c>
      <c r="D333" s="41">
        <v>1955</v>
      </c>
      <c r="E333" s="36" t="s">
        <v>465</v>
      </c>
      <c r="F333" s="43">
        <v>0.0487962962962963</v>
      </c>
      <c r="G333" s="32" t="str">
        <f>TEXT(INT((HOUR(F333)*3600+MINUTE(F333)*60+SECOND(F333))/$I$2/60),"0")&amp;"."&amp;TEXT(MOD((HOUR(F333)*3600+MINUTE(F333)*60+SECOND(F333))/$I$2,60),"00")&amp;"/km"</f>
        <v>6.32/km</v>
      </c>
      <c r="H333" s="37">
        <f>F333-$F$4</f>
        <v>0.02306712962962964</v>
      </c>
      <c r="I333" s="37">
        <f t="shared" si="5"/>
        <v>0.006504629629629638</v>
      </c>
    </row>
    <row r="334" spans="1:9" ht="15" customHeight="1">
      <c r="A334" s="32">
        <v>283</v>
      </c>
      <c r="B334" s="36" t="s">
        <v>357</v>
      </c>
      <c r="C334" s="36" t="s">
        <v>153</v>
      </c>
      <c r="D334" s="32" t="s">
        <v>13</v>
      </c>
      <c r="E334" s="36" t="s">
        <v>36</v>
      </c>
      <c r="F334" s="43">
        <v>0.0488425925925926</v>
      </c>
      <c r="G334" s="32" t="str">
        <f>TEXT(INT((HOUR(F334)*3600+MINUTE(F334)*60+SECOND(F334))/$I$2/60),"0")&amp;"."&amp;TEXT(MOD((HOUR(F334)*3600+MINUTE(F334)*60+SECOND(F334))/$I$2,60),"00")&amp;"/km"</f>
        <v>6.33/km</v>
      </c>
      <c r="H334" s="37">
        <f>F334-$F$4</f>
        <v>0.023113425925925933</v>
      </c>
      <c r="I334" s="37">
        <f t="shared" si="5"/>
        <v>0.023113425925925933</v>
      </c>
    </row>
    <row r="335" spans="1:9" ht="15" customHeight="1">
      <c r="A335" s="32">
        <v>342</v>
      </c>
      <c r="B335" s="40" t="s">
        <v>551</v>
      </c>
      <c r="C335" s="40" t="s">
        <v>552</v>
      </c>
      <c r="D335" s="41">
        <v>1960</v>
      </c>
      <c r="E335" s="36" t="s">
        <v>266</v>
      </c>
      <c r="F335" s="43">
        <v>0.04927083333333334</v>
      </c>
      <c r="G335" s="32" t="str">
        <f>TEXT(INT((HOUR(F335)*3600+MINUTE(F335)*60+SECOND(F335))/$I$2/60),"0")&amp;"."&amp;TEXT(MOD((HOUR(F335)*3600+MINUTE(F335)*60+SECOND(F335))/$I$2,60),"00")&amp;"/km"</f>
        <v>6.36/km</v>
      </c>
      <c r="H335" s="37">
        <f>F335-$F$4</f>
        <v>0.023541666666666676</v>
      </c>
      <c r="I335" s="37">
        <f t="shared" si="5"/>
        <v>0.012881944444444453</v>
      </c>
    </row>
    <row r="336" spans="1:9" ht="15" customHeight="1">
      <c r="A336" s="32">
        <v>343</v>
      </c>
      <c r="B336" s="40" t="s">
        <v>437</v>
      </c>
      <c r="C336" s="40" t="s">
        <v>553</v>
      </c>
      <c r="D336" s="41">
        <v>1970</v>
      </c>
      <c r="E336" s="36" t="s">
        <v>137</v>
      </c>
      <c r="F336" s="43">
        <v>0.051180555555555556</v>
      </c>
      <c r="G336" s="32" t="str">
        <f>TEXT(INT((HOUR(F336)*3600+MINUTE(F336)*60+SECOND(F336))/$I$2/60),"0")&amp;"."&amp;TEXT(MOD((HOUR(F336)*3600+MINUTE(F336)*60+SECOND(F336))/$I$2,60),"00")&amp;"/km"</f>
        <v>6.51/km</v>
      </c>
      <c r="H336" s="37">
        <f>F336-$F$4</f>
        <v>0.02545138888888889</v>
      </c>
      <c r="I336" s="37">
        <f t="shared" si="5"/>
        <v>0.014502314814814815</v>
      </c>
    </row>
    <row r="337" spans="1:9" ht="15" customHeight="1">
      <c r="A337" s="32">
        <v>284</v>
      </c>
      <c r="B337" s="36" t="s">
        <v>457</v>
      </c>
      <c r="C337" s="36" t="s">
        <v>458</v>
      </c>
      <c r="D337" s="32" t="s">
        <v>58</v>
      </c>
      <c r="E337" s="36" t="s">
        <v>36</v>
      </c>
      <c r="F337" s="43">
        <v>0.05165509259259259</v>
      </c>
      <c r="G337" s="32" t="str">
        <f>TEXT(INT((HOUR(F337)*3600+MINUTE(F337)*60+SECOND(F337))/$I$2/60),"0")&amp;"."&amp;TEXT(MOD((HOUR(F337)*3600+MINUTE(F337)*60+SECOND(F337))/$I$2,60),"00")&amp;"/km"</f>
        <v>6.55/km</v>
      </c>
      <c r="H337" s="37">
        <f>F337-$F$4</f>
        <v>0.02592592592592593</v>
      </c>
      <c r="I337" s="37">
        <f t="shared" si="5"/>
        <v>0.02296296296296296</v>
      </c>
    </row>
    <row r="338" spans="1:9" ht="15" customHeight="1">
      <c r="A338" s="32">
        <v>285</v>
      </c>
      <c r="B338" s="36" t="s">
        <v>459</v>
      </c>
      <c r="C338" s="36" t="s">
        <v>127</v>
      </c>
      <c r="D338" s="32" t="s">
        <v>363</v>
      </c>
      <c r="E338" s="36" t="s">
        <v>36</v>
      </c>
      <c r="F338" s="43">
        <v>0.051666666666666666</v>
      </c>
      <c r="G338" s="32" t="str">
        <f>TEXT(INT((HOUR(F338)*3600+MINUTE(F338)*60+SECOND(F338))/$I$2/60),"0")&amp;"."&amp;TEXT(MOD((HOUR(F338)*3600+MINUTE(F338)*60+SECOND(F338))/$I$2,60),"00")&amp;"/km"</f>
        <v>6.55/km</v>
      </c>
      <c r="H338" s="37">
        <f>F338-$F$4</f>
        <v>0.025937500000000002</v>
      </c>
      <c r="I338" s="37">
        <f t="shared" si="5"/>
        <v>0.012743055555555556</v>
      </c>
    </row>
    <row r="339" spans="1:9" ht="15" customHeight="1">
      <c r="A339" s="32">
        <v>286</v>
      </c>
      <c r="B339" s="36" t="s">
        <v>460</v>
      </c>
      <c r="C339" s="36" t="s">
        <v>44</v>
      </c>
      <c r="D339" s="32" t="s">
        <v>363</v>
      </c>
      <c r="E339" s="36" t="s">
        <v>30</v>
      </c>
      <c r="F339" s="43">
        <v>0.054155092592592595</v>
      </c>
      <c r="G339" s="32" t="str">
        <f>TEXT(INT((HOUR(F339)*3600+MINUTE(F339)*60+SECOND(F339))/$I$2/60),"0")&amp;"."&amp;TEXT(MOD((HOUR(F339)*3600+MINUTE(F339)*60+SECOND(F339))/$I$2,60),"00")&amp;"/km"</f>
        <v>7.15/km</v>
      </c>
      <c r="H339" s="37">
        <f>F339-$F$4</f>
        <v>0.02842592592592593</v>
      </c>
      <c r="I339" s="37">
        <f t="shared" si="5"/>
        <v>0.015231481481481485</v>
      </c>
    </row>
    <row r="340" spans="1:9" ht="15" customHeight="1">
      <c r="A340" s="32">
        <v>287</v>
      </c>
      <c r="B340" s="36" t="s">
        <v>461</v>
      </c>
      <c r="C340" s="36" t="s">
        <v>127</v>
      </c>
      <c r="D340" s="32" t="s">
        <v>94</v>
      </c>
      <c r="E340" s="36" t="s">
        <v>378</v>
      </c>
      <c r="F340" s="43">
        <v>0.05459490740740741</v>
      </c>
      <c r="G340" s="32" t="str">
        <f>TEXT(INT((HOUR(F340)*3600+MINUTE(F340)*60+SECOND(F340))/$I$2/60),"0")&amp;"."&amp;TEXT(MOD((HOUR(F340)*3600+MINUTE(F340)*60+SECOND(F340))/$I$2,60),"00")&amp;"/km"</f>
        <v>7.19/km</v>
      </c>
      <c r="H340" s="37">
        <f>F340-$F$4</f>
        <v>0.028865740740740747</v>
      </c>
      <c r="I340" s="37">
        <f t="shared" si="5"/>
        <v>0.024305555555555556</v>
      </c>
    </row>
    <row r="341" spans="1:9" ht="15" customHeight="1">
      <c r="A341" s="32">
        <v>344</v>
      </c>
      <c r="B341" s="40" t="s">
        <v>554</v>
      </c>
      <c r="C341" s="40" t="s">
        <v>555</v>
      </c>
      <c r="D341" s="41">
        <v>1954</v>
      </c>
      <c r="E341" s="36" t="s">
        <v>188</v>
      </c>
      <c r="F341" s="43">
        <v>0.054837962962962956</v>
      </c>
      <c r="G341" s="32" t="str">
        <f>TEXT(INT((HOUR(F341)*3600+MINUTE(F341)*60+SECOND(F341))/$I$2/60),"0")&amp;"."&amp;TEXT(MOD((HOUR(F341)*3600+MINUTE(F341)*60+SECOND(F341))/$I$2,60),"00")&amp;"/km"</f>
        <v>7.21/km</v>
      </c>
      <c r="H341" s="37">
        <f>F341-$F$4</f>
        <v>0.029108796296296292</v>
      </c>
      <c r="I341" s="37">
        <f t="shared" si="5"/>
        <v>0.020682870370370365</v>
      </c>
    </row>
    <row r="342" spans="1:9" ht="15" customHeight="1">
      <c r="A342" s="32">
        <v>288</v>
      </c>
      <c r="B342" s="36" t="s">
        <v>462</v>
      </c>
      <c r="C342" s="36" t="s">
        <v>277</v>
      </c>
      <c r="D342" s="32" t="s">
        <v>363</v>
      </c>
      <c r="E342" s="36" t="s">
        <v>383</v>
      </c>
      <c r="F342" s="43">
        <v>0.055844907407407406</v>
      </c>
      <c r="G342" s="32" t="str">
        <f>TEXT(INT((HOUR(F342)*3600+MINUTE(F342)*60+SECOND(F342))/$I$2/60),"0")&amp;"."&amp;TEXT(MOD((HOUR(F342)*3600+MINUTE(F342)*60+SECOND(F342))/$I$2,60),"00")&amp;"/km"</f>
        <v>7.29/km</v>
      </c>
      <c r="H342" s="37">
        <f>F342-$F$4</f>
        <v>0.03011574074074074</v>
      </c>
      <c r="I342" s="37">
        <f t="shared" si="5"/>
        <v>0.016921296296296295</v>
      </c>
    </row>
    <row r="343" spans="1:9" ht="15" customHeight="1">
      <c r="A343" s="32">
        <v>345</v>
      </c>
      <c r="B343" s="40" t="s">
        <v>556</v>
      </c>
      <c r="C343" s="40" t="s">
        <v>526</v>
      </c>
      <c r="D343" s="41">
        <v>1948</v>
      </c>
      <c r="E343" s="36" t="s">
        <v>557</v>
      </c>
      <c r="F343" s="43">
        <v>0.05849537037037037</v>
      </c>
      <c r="G343" s="32" t="str">
        <f>TEXT(INT((HOUR(F343)*3600+MINUTE(F343)*60+SECOND(F343))/$I$2/60),"0")&amp;"."&amp;TEXT(MOD((HOUR(F343)*3600+MINUTE(F343)*60+SECOND(F343))/$I$2,60),"00")&amp;"/km"</f>
        <v>7.50/km</v>
      </c>
      <c r="H343" s="37">
        <f>F343-$F$4</f>
        <v>0.03276620370370371</v>
      </c>
      <c r="I343" s="37">
        <f t="shared" si="5"/>
        <v>0</v>
      </c>
    </row>
    <row r="344" spans="1:9" ht="15" customHeight="1">
      <c r="A344" s="32">
        <v>289</v>
      </c>
      <c r="B344" s="36" t="s">
        <v>463</v>
      </c>
      <c r="C344" s="36" t="s">
        <v>96</v>
      </c>
      <c r="D344" s="32" t="s">
        <v>163</v>
      </c>
      <c r="E344" s="36" t="s">
        <v>190</v>
      </c>
      <c r="F344" s="43">
        <v>0.05850694444444445</v>
      </c>
      <c r="G344" s="32" t="str">
        <f>TEXT(INT((HOUR(F344)*3600+MINUTE(F344)*60+SECOND(F344))/$I$2/60),"0")&amp;"."&amp;TEXT(MOD((HOUR(F344)*3600+MINUTE(F344)*60+SECOND(F344))/$I$2,60),"00")&amp;"/km"</f>
        <v>7.50/km</v>
      </c>
      <c r="H344" s="37">
        <f>F344-$F$4</f>
        <v>0.03277777777777779</v>
      </c>
      <c r="I344" s="37">
        <f t="shared" si="5"/>
        <v>0.02649305555555556</v>
      </c>
    </row>
    <row r="345" spans="1:9" ht="15" customHeight="1">
      <c r="A345" s="32">
        <v>290</v>
      </c>
      <c r="B345" s="36" t="s">
        <v>464</v>
      </c>
      <c r="C345" s="36" t="s">
        <v>44</v>
      </c>
      <c r="D345" s="32" t="s">
        <v>58</v>
      </c>
      <c r="E345" s="36" t="s">
        <v>465</v>
      </c>
      <c r="F345" s="43">
        <v>0.05965277777777778</v>
      </c>
      <c r="G345" s="32" t="str">
        <f>TEXT(INT((HOUR(F345)*3600+MINUTE(F345)*60+SECOND(F345))/$I$2/60),"0")&amp;"."&amp;TEXT(MOD((HOUR(F345)*3600+MINUTE(F345)*60+SECOND(F345))/$I$2,60),"00")&amp;"/km"</f>
        <v>7.59/km</v>
      </c>
      <c r="H345" s="37">
        <f>F345-$F$4</f>
        <v>0.03392361111111111</v>
      </c>
      <c r="I345" s="37">
        <f t="shared" si="5"/>
        <v>0.030960648148148143</v>
      </c>
    </row>
    <row r="346" spans="1:9" ht="15" customHeight="1">
      <c r="A346" s="32">
        <v>291</v>
      </c>
      <c r="B346" s="36" t="s">
        <v>466</v>
      </c>
      <c r="C346" s="36" t="s">
        <v>159</v>
      </c>
      <c r="D346" s="32" t="s">
        <v>58</v>
      </c>
      <c r="E346" s="36" t="s">
        <v>91</v>
      </c>
      <c r="F346" s="43">
        <v>0.06081018518518518</v>
      </c>
      <c r="G346" s="32" t="str">
        <f>TEXT(INT((HOUR(F346)*3600+MINUTE(F346)*60+SECOND(F346))/$I$2/60),"0")&amp;"."&amp;TEXT(MOD((HOUR(F346)*3600+MINUTE(F346)*60+SECOND(F346))/$I$2,60),"00")&amp;"/km"</f>
        <v>8.09/km</v>
      </c>
      <c r="H346" s="37">
        <f>F346-$F$4</f>
        <v>0.03508101851851852</v>
      </c>
      <c r="I346" s="37">
        <f t="shared" si="5"/>
        <v>0.03211805555555555</v>
      </c>
    </row>
    <row r="347" spans="1:9" ht="15" customHeight="1">
      <c r="A347" s="32">
        <v>292</v>
      </c>
      <c r="B347" s="36" t="s">
        <v>467</v>
      </c>
      <c r="C347" s="36" t="s">
        <v>344</v>
      </c>
      <c r="D347" s="32" t="s">
        <v>94</v>
      </c>
      <c r="E347" s="36" t="s">
        <v>24</v>
      </c>
      <c r="F347" s="43">
        <v>0.06149305555555556</v>
      </c>
      <c r="G347" s="32" t="str">
        <f>TEXT(INT((HOUR(F347)*3600+MINUTE(F347)*60+SECOND(F347))/$I$2/60),"0")&amp;"."&amp;TEXT(MOD((HOUR(F347)*3600+MINUTE(F347)*60+SECOND(F347))/$I$2,60),"00")&amp;"/km"</f>
        <v>8.14/km</v>
      </c>
      <c r="H347" s="37">
        <f>F347-$F$4</f>
        <v>0.035763888888888894</v>
      </c>
      <c r="I347" s="37">
        <f t="shared" si="5"/>
        <v>0.031203703703703702</v>
      </c>
    </row>
    <row r="348" spans="1:9" ht="15" customHeight="1" thickBot="1">
      <c r="A348" s="33">
        <v>293</v>
      </c>
      <c r="B348" s="38" t="s">
        <v>468</v>
      </c>
      <c r="C348" s="38" t="s">
        <v>139</v>
      </c>
      <c r="D348" s="33" t="s">
        <v>13</v>
      </c>
      <c r="E348" s="38" t="s">
        <v>24</v>
      </c>
      <c r="F348" s="44">
        <v>0.06150462962962963</v>
      </c>
      <c r="G348" s="33" t="str">
        <f>TEXT(INT((HOUR(F348)*3600+MINUTE(F348)*60+SECOND(F348))/$I$2/60),"0")&amp;"."&amp;TEXT(MOD((HOUR(F348)*3600+MINUTE(F348)*60+SECOND(F348))/$I$2,60),"00")&amp;"/km"</f>
        <v>8.14/km</v>
      </c>
      <c r="H348" s="39">
        <f>F348-$F$4</f>
        <v>0.03577546296296297</v>
      </c>
      <c r="I348" s="39">
        <f>F348-INDEX($F$4:$F$500,MATCH(D348,$D$4:$D$500,0))</f>
        <v>0.03577546296296297</v>
      </c>
    </row>
  </sheetData>
  <autoFilter ref="A3:I34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25" t="str">
        <f>Individuale!A1</f>
        <v>Sangemini - Carsulae - Sangemini 18ª edizione</v>
      </c>
      <c r="B1" s="26"/>
      <c r="C1" s="27"/>
    </row>
    <row r="2" spans="1:3" ht="33" customHeight="1" thickBot="1">
      <c r="A2" s="28" t="str">
        <f>Individuale!A2&amp;" km. "&amp;Individuale!I2</f>
        <v>Sangemini (RT) Italia - Domenica 26/10/2008 km. 10,75</v>
      </c>
      <c r="B2" s="29"/>
      <c r="C2" s="3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18">
        <v>1</v>
      </c>
      <c r="B4" s="49" t="s">
        <v>27</v>
      </c>
      <c r="C4" s="52">
        <v>31</v>
      </c>
    </row>
    <row r="5" spans="1:3" ht="15" customHeight="1">
      <c r="A5" s="16">
        <v>2</v>
      </c>
      <c r="B5" s="50" t="s">
        <v>188</v>
      </c>
      <c r="C5" s="53">
        <v>26</v>
      </c>
    </row>
    <row r="6" spans="1:3" ht="15" customHeight="1">
      <c r="A6" s="16">
        <v>3</v>
      </c>
      <c r="B6" s="50" t="s">
        <v>110</v>
      </c>
      <c r="C6" s="53">
        <v>23</v>
      </c>
    </row>
    <row r="7" spans="1:3" ht="15" customHeight="1">
      <c r="A7" s="16">
        <v>4</v>
      </c>
      <c r="B7" s="50" t="s">
        <v>91</v>
      </c>
      <c r="C7" s="53">
        <v>19</v>
      </c>
    </row>
    <row r="8" spans="1:3" ht="15" customHeight="1">
      <c r="A8" s="16">
        <v>5</v>
      </c>
      <c r="B8" s="50" t="s">
        <v>38</v>
      </c>
      <c r="C8" s="53">
        <v>18</v>
      </c>
    </row>
    <row r="9" spans="1:3" ht="15" customHeight="1">
      <c r="A9" s="16">
        <v>6</v>
      </c>
      <c r="B9" s="50" t="s">
        <v>36</v>
      </c>
      <c r="C9" s="53">
        <v>17</v>
      </c>
    </row>
    <row r="10" spans="1:3" ht="15" customHeight="1">
      <c r="A10" s="16">
        <v>7</v>
      </c>
      <c r="B10" s="50" t="s">
        <v>30</v>
      </c>
      <c r="C10" s="53">
        <v>15</v>
      </c>
    </row>
    <row r="11" spans="1:3" ht="15" customHeight="1">
      <c r="A11" s="16">
        <v>8</v>
      </c>
      <c r="B11" s="50" t="s">
        <v>266</v>
      </c>
      <c r="C11" s="53">
        <v>15</v>
      </c>
    </row>
    <row r="12" spans="1:3" ht="15" customHeight="1">
      <c r="A12" s="16">
        <v>9</v>
      </c>
      <c r="B12" s="50" t="s">
        <v>137</v>
      </c>
      <c r="C12" s="53">
        <v>14</v>
      </c>
    </row>
    <row r="13" spans="1:3" ht="15" customHeight="1">
      <c r="A13" s="16">
        <v>10</v>
      </c>
      <c r="B13" s="50" t="s">
        <v>53</v>
      </c>
      <c r="C13" s="53">
        <v>14</v>
      </c>
    </row>
    <row r="14" spans="1:3" ht="15" customHeight="1">
      <c r="A14" s="16">
        <v>11</v>
      </c>
      <c r="B14" s="50" t="s">
        <v>190</v>
      </c>
      <c r="C14" s="53">
        <v>13</v>
      </c>
    </row>
    <row r="15" spans="1:3" ht="15" customHeight="1">
      <c r="A15" s="16">
        <v>12</v>
      </c>
      <c r="B15" s="50" t="s">
        <v>70</v>
      </c>
      <c r="C15" s="53">
        <v>12</v>
      </c>
    </row>
    <row r="16" spans="1:3" ht="15" customHeight="1">
      <c r="A16" s="16">
        <v>13</v>
      </c>
      <c r="B16" s="50" t="s">
        <v>24</v>
      </c>
      <c r="C16" s="53">
        <v>11</v>
      </c>
    </row>
    <row r="17" spans="1:3" ht="15" customHeight="1">
      <c r="A17" s="16">
        <v>14</v>
      </c>
      <c r="B17" s="50" t="s">
        <v>275</v>
      </c>
      <c r="C17" s="53">
        <v>7</v>
      </c>
    </row>
    <row r="18" spans="1:3" ht="15" customHeight="1">
      <c r="A18" s="16">
        <v>15</v>
      </c>
      <c r="B18" s="50" t="s">
        <v>33</v>
      </c>
      <c r="C18" s="53">
        <v>6</v>
      </c>
    </row>
    <row r="19" spans="1:3" ht="15" customHeight="1">
      <c r="A19" s="16">
        <v>16</v>
      </c>
      <c r="B19" s="50" t="s">
        <v>185</v>
      </c>
      <c r="C19" s="53">
        <v>6</v>
      </c>
    </row>
    <row r="20" spans="1:3" ht="15" customHeight="1">
      <c r="A20" s="16">
        <v>17</v>
      </c>
      <c r="B20" s="50" t="s">
        <v>199</v>
      </c>
      <c r="C20" s="53">
        <v>5</v>
      </c>
    </row>
    <row r="21" spans="1:3" ht="15" customHeight="1">
      <c r="A21" s="16">
        <v>18</v>
      </c>
      <c r="B21" s="50" t="s">
        <v>89</v>
      </c>
      <c r="C21" s="53">
        <v>5</v>
      </c>
    </row>
    <row r="22" spans="1:3" ht="15" customHeight="1">
      <c r="A22" s="16">
        <v>19</v>
      </c>
      <c r="B22" s="50" t="s">
        <v>49</v>
      </c>
      <c r="C22" s="53">
        <v>5</v>
      </c>
    </row>
    <row r="23" spans="1:3" ht="15" customHeight="1">
      <c r="A23" s="16">
        <v>20</v>
      </c>
      <c r="B23" s="50" t="s">
        <v>206</v>
      </c>
      <c r="C23" s="53">
        <v>5</v>
      </c>
    </row>
    <row r="24" spans="1:3" ht="15" customHeight="1">
      <c r="A24" s="16">
        <v>21</v>
      </c>
      <c r="B24" s="50" t="s">
        <v>278</v>
      </c>
      <c r="C24" s="53">
        <v>4</v>
      </c>
    </row>
    <row r="25" spans="1:3" ht="15" customHeight="1">
      <c r="A25" s="16">
        <v>22</v>
      </c>
      <c r="B25" s="50" t="s">
        <v>76</v>
      </c>
      <c r="C25" s="53">
        <v>4</v>
      </c>
    </row>
    <row r="26" spans="1:3" ht="15" customHeight="1">
      <c r="A26" s="16">
        <v>23</v>
      </c>
      <c r="B26" s="50" t="s">
        <v>219</v>
      </c>
      <c r="C26" s="53">
        <v>4</v>
      </c>
    </row>
    <row r="27" spans="1:3" ht="15" customHeight="1">
      <c r="A27" s="16">
        <v>24</v>
      </c>
      <c r="B27" s="50" t="s">
        <v>133</v>
      </c>
      <c r="C27" s="53">
        <v>4</v>
      </c>
    </row>
    <row r="28" spans="1:3" ht="15" customHeight="1">
      <c r="A28" s="16">
        <v>25</v>
      </c>
      <c r="B28" s="50" t="s">
        <v>160</v>
      </c>
      <c r="C28" s="53">
        <v>3</v>
      </c>
    </row>
    <row r="29" spans="1:3" ht="15" customHeight="1">
      <c r="A29" s="16">
        <v>26</v>
      </c>
      <c r="B29" s="50" t="s">
        <v>20</v>
      </c>
      <c r="C29" s="53">
        <v>3</v>
      </c>
    </row>
    <row r="30" spans="1:3" ht="15" customHeight="1">
      <c r="A30" s="16">
        <v>27</v>
      </c>
      <c r="B30" s="50" t="s">
        <v>148</v>
      </c>
      <c r="C30" s="53">
        <v>3</v>
      </c>
    </row>
    <row r="31" spans="1:3" ht="15" customHeight="1">
      <c r="A31" s="16">
        <v>28</v>
      </c>
      <c r="B31" s="50" t="s">
        <v>465</v>
      </c>
      <c r="C31" s="53">
        <v>3</v>
      </c>
    </row>
    <row r="32" spans="1:3" ht="15" customHeight="1">
      <c r="A32" s="16">
        <v>29</v>
      </c>
      <c r="B32" s="50" t="s">
        <v>383</v>
      </c>
      <c r="C32" s="53">
        <v>3</v>
      </c>
    </row>
    <row r="33" spans="1:3" ht="15" customHeight="1">
      <c r="A33" s="16">
        <v>30</v>
      </c>
      <c r="B33" s="50" t="s">
        <v>79</v>
      </c>
      <c r="C33" s="53">
        <v>3</v>
      </c>
    </row>
    <row r="34" spans="1:3" ht="15" customHeight="1">
      <c r="A34" s="16">
        <v>31</v>
      </c>
      <c r="B34" s="50" t="s">
        <v>236</v>
      </c>
      <c r="C34" s="53">
        <v>3</v>
      </c>
    </row>
    <row r="35" spans="1:3" ht="15" customHeight="1">
      <c r="A35" s="16">
        <v>32</v>
      </c>
      <c r="B35" s="50" t="s">
        <v>416</v>
      </c>
      <c r="C35" s="53">
        <v>2</v>
      </c>
    </row>
    <row r="36" spans="1:3" ht="15" customHeight="1">
      <c r="A36" s="16">
        <v>33</v>
      </c>
      <c r="B36" s="50" t="s">
        <v>14</v>
      </c>
      <c r="C36" s="53">
        <v>2</v>
      </c>
    </row>
    <row r="37" spans="1:3" ht="15" customHeight="1">
      <c r="A37" s="16">
        <v>34</v>
      </c>
      <c r="B37" s="50" t="s">
        <v>108</v>
      </c>
      <c r="C37" s="53">
        <v>2</v>
      </c>
    </row>
    <row r="38" spans="1:3" ht="15" customHeight="1">
      <c r="A38" s="16">
        <v>35</v>
      </c>
      <c r="B38" s="50" t="s">
        <v>16</v>
      </c>
      <c r="C38" s="53">
        <v>2</v>
      </c>
    </row>
    <row r="39" spans="1:3" ht="15" customHeight="1">
      <c r="A39" s="16">
        <v>36</v>
      </c>
      <c r="B39" s="50" t="s">
        <v>424</v>
      </c>
      <c r="C39" s="53">
        <v>2</v>
      </c>
    </row>
    <row r="40" spans="1:3" ht="15" customHeight="1">
      <c r="A40" s="16">
        <v>37</v>
      </c>
      <c r="B40" s="50" t="s">
        <v>340</v>
      </c>
      <c r="C40" s="53">
        <v>2</v>
      </c>
    </row>
    <row r="41" spans="1:3" ht="15" customHeight="1">
      <c r="A41" s="16">
        <v>38</v>
      </c>
      <c r="B41" s="50" t="s">
        <v>378</v>
      </c>
      <c r="C41" s="53">
        <v>2</v>
      </c>
    </row>
    <row r="42" spans="1:3" ht="15" customHeight="1">
      <c r="A42" s="16">
        <v>39</v>
      </c>
      <c r="B42" s="50" t="s">
        <v>112</v>
      </c>
      <c r="C42" s="53">
        <v>2</v>
      </c>
    </row>
    <row r="43" spans="1:3" ht="15" customHeight="1">
      <c r="A43" s="16">
        <v>40</v>
      </c>
      <c r="B43" s="50" t="s">
        <v>42</v>
      </c>
      <c r="C43" s="53">
        <v>2</v>
      </c>
    </row>
    <row r="44" spans="1:3" ht="15" customHeight="1">
      <c r="A44" s="16">
        <v>41</v>
      </c>
      <c r="B44" s="50" t="s">
        <v>396</v>
      </c>
      <c r="C44" s="53">
        <v>2</v>
      </c>
    </row>
    <row r="45" spans="1:3" ht="15" customHeight="1">
      <c r="A45" s="16">
        <v>42</v>
      </c>
      <c r="B45" s="50" t="s">
        <v>263</v>
      </c>
      <c r="C45" s="53">
        <v>2</v>
      </c>
    </row>
    <row r="46" spans="1:3" ht="15" customHeight="1">
      <c r="A46" s="16">
        <v>43</v>
      </c>
      <c r="B46" s="50" t="s">
        <v>98</v>
      </c>
      <c r="C46" s="53">
        <v>2</v>
      </c>
    </row>
    <row r="47" spans="1:3" ht="15" customHeight="1">
      <c r="A47" s="16">
        <v>44</v>
      </c>
      <c r="B47" s="50" t="s">
        <v>375</v>
      </c>
      <c r="C47" s="53">
        <v>1</v>
      </c>
    </row>
    <row r="48" spans="1:3" ht="15" customHeight="1">
      <c r="A48" s="19">
        <v>45</v>
      </c>
      <c r="B48" s="55" t="s">
        <v>560</v>
      </c>
      <c r="C48" s="56">
        <v>1</v>
      </c>
    </row>
    <row r="49" spans="1:3" ht="15" customHeight="1">
      <c r="A49" s="16">
        <v>46</v>
      </c>
      <c r="B49" s="50" t="s">
        <v>283</v>
      </c>
      <c r="C49" s="53">
        <v>1</v>
      </c>
    </row>
    <row r="50" spans="1:3" ht="15" customHeight="1">
      <c r="A50" s="16">
        <v>47</v>
      </c>
      <c r="B50" s="50" t="s">
        <v>557</v>
      </c>
      <c r="C50" s="53">
        <v>1</v>
      </c>
    </row>
    <row r="51" spans="1:3" ht="15" customHeight="1">
      <c r="A51" s="16">
        <v>48</v>
      </c>
      <c r="B51" s="50" t="s">
        <v>61</v>
      </c>
      <c r="C51" s="53">
        <v>1</v>
      </c>
    </row>
    <row r="52" spans="1:3" ht="15" customHeight="1">
      <c r="A52" s="16">
        <v>49</v>
      </c>
      <c r="B52" s="50" t="s">
        <v>180</v>
      </c>
      <c r="C52" s="53">
        <v>1</v>
      </c>
    </row>
    <row r="53" spans="1:3" ht="15" customHeight="1">
      <c r="A53" s="16">
        <v>50</v>
      </c>
      <c r="B53" s="50" t="s">
        <v>128</v>
      </c>
      <c r="C53" s="53">
        <v>1</v>
      </c>
    </row>
    <row r="54" spans="1:3" ht="15" customHeight="1">
      <c r="A54" s="16">
        <v>51</v>
      </c>
      <c r="B54" s="50" t="s">
        <v>213</v>
      </c>
      <c r="C54" s="53">
        <v>1</v>
      </c>
    </row>
    <row r="55" spans="1:3" ht="15" customHeight="1">
      <c r="A55" s="16">
        <v>52</v>
      </c>
      <c r="B55" s="50" t="s">
        <v>227</v>
      </c>
      <c r="C55" s="53">
        <v>1</v>
      </c>
    </row>
    <row r="56" spans="1:3" ht="15" customHeight="1">
      <c r="A56" s="16">
        <v>53</v>
      </c>
      <c r="B56" s="50" t="s">
        <v>101</v>
      </c>
      <c r="C56" s="53">
        <v>1</v>
      </c>
    </row>
    <row r="57" spans="1:3" ht="15" customHeight="1">
      <c r="A57" s="16">
        <v>54</v>
      </c>
      <c r="B57" s="50" t="s">
        <v>399</v>
      </c>
      <c r="C57" s="53">
        <v>1</v>
      </c>
    </row>
    <row r="58" spans="1:3" ht="15" customHeight="1">
      <c r="A58" s="16">
        <v>55</v>
      </c>
      <c r="B58" s="50" t="s">
        <v>150</v>
      </c>
      <c r="C58" s="53">
        <v>1</v>
      </c>
    </row>
    <row r="59" spans="1:3" ht="15" customHeight="1">
      <c r="A59" s="16">
        <v>56</v>
      </c>
      <c r="B59" s="50" t="s">
        <v>165</v>
      </c>
      <c r="C59" s="53">
        <v>1</v>
      </c>
    </row>
    <row r="60" spans="1:3" ht="15" customHeight="1">
      <c r="A60" s="16">
        <v>57</v>
      </c>
      <c r="B60" s="50" t="s">
        <v>193</v>
      </c>
      <c r="C60" s="53">
        <v>1</v>
      </c>
    </row>
    <row r="61" spans="1:3" ht="15" customHeight="1">
      <c r="A61" s="16">
        <v>58</v>
      </c>
      <c r="B61" s="50" t="s">
        <v>308</v>
      </c>
      <c r="C61" s="53">
        <v>1</v>
      </c>
    </row>
    <row r="62" spans="1:3" ht="15" customHeight="1">
      <c r="A62" s="16">
        <v>59</v>
      </c>
      <c r="B62" s="50" t="s">
        <v>177</v>
      </c>
      <c r="C62" s="53">
        <v>1</v>
      </c>
    </row>
    <row r="63" spans="1:3" ht="15" customHeight="1" thickBot="1">
      <c r="A63" s="17">
        <v>60</v>
      </c>
      <c r="B63" s="51" t="s">
        <v>473</v>
      </c>
      <c r="C63" s="54">
        <v>1</v>
      </c>
    </row>
    <row r="64" ht="12.75">
      <c r="C64" s="4">
        <f>SUM(C4:C63)</f>
        <v>345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2009-11-02T12:58:48Z</dcterms:modified>
  <cp:category/>
  <cp:version/>
  <cp:contentType/>
  <cp:contentStatus/>
</cp:coreProperties>
</file>