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'Individuale'!$A$4:$I$442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<sst xmlns="http://schemas.openxmlformats.org/spreadsheetml/2006/main" count="2730" uniqueCount="1547">
  <si>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</si>
  <si>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</si>
  <si>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</si>
  <si>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</si>
  <si>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</si>
  <si>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</si>
  <si>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</si>
  <si>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</si>
  <si>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</si>
  <si>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</si>
  <si>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</si>
  <si>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</si>
  <si>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</si>
  <si>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</si>
  <si>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</si>
  <si>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</si>
  <si>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</si>
  <si>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</si>
  <si>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</si>
  <si>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</si>
  <si>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</si>
  <si>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</si>
  <si>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</si>
  <si>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</si>
  <si>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</si>
  <si>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</si>
  <si>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</si>
  <si>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</si>
  <si>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</si>
  <si>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</si>
  <si>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</si>
  <si>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</si>
  <si>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</si>
  <si>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</si>
  <si>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</si>
  <si>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</si>
  <si>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</si>
  <si>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</si>
  <si>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</si>
  <si>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</si>
  <si>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</si>
  <si>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</si>
  <si>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</si>
  <si>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</si>
  <si>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</si>
  <si>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</si>
  <si>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</si>
  <si>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</si>
  <si>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</si>
  <si>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</si>
  <si>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</si>
  <si>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</si>
  <si>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</si>
  <si>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</si>
  <si>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</si>
  <si>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</si>
  <si>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</si>
  <si>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</si>
  <si>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</si>
  <si>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</si>
  <si>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</si>
  <si>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</si>
  <si>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</si>
  <si>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</si>
  <si>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</si>
  <si>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</si>
  <si>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</si>
  <si>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</si>
  <si>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</si>
  <si>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</si>
  <si>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</si>
  <si>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</si>
  <si>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</si>
  <si>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</si>
  <si>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</si>
  <si>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</si>
  <si>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</si>
  <si>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</si>
  <si>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</si>
  <si>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</si>
  <si>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</si>
  <si>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</si>
  <si>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</si>
  <si>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</si>
  <si>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</si>
  <si>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</si>
  <si>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</si>
  <si>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</si>
  <si>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</si>
  <si>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</si>
  <si>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</si>
  <si>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</si>
  <si>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</si>
  <si>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</si>
  <si>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</si>
  <si>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</si>
  <si>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</si>
  <si>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</si>
  <si>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</si>
  <si>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</si>
  <si>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</si>
  <si>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</si>
  <si>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</si>
  <si>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</si>
  <si>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</si>
  <si>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</si>
  <si>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</si>
  <si>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</si>
  <si>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</si>
  <si>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</si>
  <si>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</si>
  <si>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</si>
  <si>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</si>
  <si>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</si>
  <si>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</si>
  <si>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</si>
  <si>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</si>
  <si>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</si>
  <si>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</si>
  <si>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</si>
  <si>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</si>
  <si>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</si>
  <si>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</si>
  <si>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</si>
  <si>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</si>
  <si>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</si>
  <si>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</si>
  <si>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</si>
  <si>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</si>
  <si>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</si>
  <si>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</si>
  <si>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</si>
  <si>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</si>
  <si>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</si>
  <si>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</si>
  <si>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</si>
  <si>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</si>
  <si>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</si>
  <si>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</si>
  <si>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</si>
  <si>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</si>
  <si>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</si>
  <si>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</si>
  <si>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</si>
  <si>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</si>
  <si>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</si>
  <si>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</si>
  <si>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</si>
  <si>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</si>
  <si>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</si>
  <si>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</si>
  <si>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</si>
  <si>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</si>
  <si>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</si>
  <si>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</si>
  <si>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</si>
  <si>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</si>
  <si>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</si>
  <si>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CRISTIAN</t>
  </si>
  <si>
    <t>DAVIDE</t>
  </si>
  <si>
    <t>ALESSANDRO</t>
  </si>
  <si>
    <t>MAURO</t>
  </si>
  <si>
    <t>MASSIMO</t>
  </si>
  <si>
    <t>GIOVANNI</t>
  </si>
  <si>
    <t>MARCO</t>
  </si>
  <si>
    <t>ANDREA</t>
  </si>
  <si>
    <t>MIRKO</t>
  </si>
  <si>
    <t>EMILIANO</t>
  </si>
  <si>
    <t>DANIELE</t>
  </si>
  <si>
    <t>FRANCESCO</t>
  </si>
  <si>
    <t>FABIO</t>
  </si>
  <si>
    <t>PIERLUIGI</t>
  </si>
  <si>
    <t>SIMONE</t>
  </si>
  <si>
    <t>LUIGI</t>
  </si>
  <si>
    <t>PAOLO</t>
  </si>
  <si>
    <t>STEFANO</t>
  </si>
  <si>
    <t>FRANCO</t>
  </si>
  <si>
    <t>FEDERICO</t>
  </si>
  <si>
    <t>GIANNI</t>
  </si>
  <si>
    <t>GABRIELE</t>
  </si>
  <si>
    <t>LUCA</t>
  </si>
  <si>
    <t>ALBERTO</t>
  </si>
  <si>
    <t>ROMANO</t>
  </si>
  <si>
    <t>GIUSEPPE</t>
  </si>
  <si>
    <t>MAURIZIO</t>
  </si>
  <si>
    <t>ANTONIO</t>
  </si>
  <si>
    <t>SALVATORE</t>
  </si>
  <si>
    <t>RINALDI</t>
  </si>
  <si>
    <t>DOMENICO</t>
  </si>
  <si>
    <t>ESPOSITO</t>
  </si>
  <si>
    <t>RAFFAELE</t>
  </si>
  <si>
    <t>SERGIO</t>
  </si>
  <si>
    <t>STEFANIA</t>
  </si>
  <si>
    <t>CLAUDIO</t>
  </si>
  <si>
    <t>TOTI</t>
  </si>
  <si>
    <t>RODOLFO</t>
  </si>
  <si>
    <t>ROBERTO</t>
  </si>
  <si>
    <t>GIANLUCA</t>
  </si>
  <si>
    <t>CARLO</t>
  </si>
  <si>
    <t>MARIA</t>
  </si>
  <si>
    <t>FRANCESCA</t>
  </si>
  <si>
    <t>MICHELI</t>
  </si>
  <si>
    <t>FABRIZIO</t>
  </si>
  <si>
    <t>MASSIMILIANO</t>
  </si>
  <si>
    <t>GIULIA</t>
  </si>
  <si>
    <t>EMANUELE</t>
  </si>
  <si>
    <t>GRAZIANO</t>
  </si>
  <si>
    <t>MATTEO</t>
  </si>
  <si>
    <t>MICHELE</t>
  </si>
  <si>
    <t>ENRICO</t>
  </si>
  <si>
    <t>PASQUALE</t>
  </si>
  <si>
    <t>LAURA</t>
  </si>
  <si>
    <t>GIORGIO</t>
  </si>
  <si>
    <t>SIMONA</t>
  </si>
  <si>
    <t>CHRISTIAN</t>
  </si>
  <si>
    <t>ALFREDO</t>
  </si>
  <si>
    <t>VINCENZO</t>
  </si>
  <si>
    <t>RICCARDO</t>
  </si>
  <si>
    <t>GIACOMO</t>
  </si>
  <si>
    <t>ANNA</t>
  </si>
  <si>
    <t>SILVIA</t>
  </si>
  <si>
    <t>SAVERIO</t>
  </si>
  <si>
    <t>RUNCARD</t>
  </si>
  <si>
    <t>ANGELO</t>
  </si>
  <si>
    <t>BARBARA</t>
  </si>
  <si>
    <t>ROSARIO</t>
  </si>
  <si>
    <t>CRISTINA</t>
  </si>
  <si>
    <t>SANDRO</t>
  </si>
  <si>
    <t>FULVIO</t>
  </si>
  <si>
    <t>LEONARDO</t>
  </si>
  <si>
    <t>NICOLETTA</t>
  </si>
  <si>
    <t>REALI</t>
  </si>
  <si>
    <t>VERONICA</t>
  </si>
  <si>
    <t>PAOLA</t>
  </si>
  <si>
    <t>GIULIO</t>
  </si>
  <si>
    <t>PATRIZIA</t>
  </si>
  <si>
    <t>MARIO</t>
  </si>
  <si>
    <t>CLAUDIA</t>
  </si>
  <si>
    <t>GIADA</t>
  </si>
  <si>
    <t>MONICA</t>
  </si>
  <si>
    <t>FEDERICA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</si>
  <si>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</si>
  <si>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</si>
  <si>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</si>
  <si>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</si>
  <si>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</si>
  <si>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</si>
  <si>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</si>
  <si>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</si>
  <si>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</si>
  <si>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</si>
  <si>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</si>
  <si>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</si>
  <si>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</si>
  <si>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</si>
  <si>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</si>
  <si>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</si>
  <si>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</si>
  <si>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</si>
  <si>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</si>
  <si>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</si>
  <si>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</si>
  <si>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</si>
  <si>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</si>
  <si>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</si>
  <si>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</si>
  <si>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</si>
  <si>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</si>
  <si>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</si>
  <si>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</si>
  <si>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</si>
  <si>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</si>
  <si>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</si>
  <si>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</si>
  <si>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</si>
  <si>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</si>
  <si>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</si>
  <si>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</si>
  <si>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</si>
  <si>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</si>
  <si>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</si>
  <si>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</si>
  <si>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</si>
  <si>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</si>
  <si>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</si>
  <si>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</si>
  <si>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</si>
  <si>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</si>
  <si>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</si>
  <si>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</si>
  <si>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</si>
  <si>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</si>
  <si>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</si>
  <si>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</si>
  <si>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</si>
  <si>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</si>
  <si>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</si>
  <si>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</si>
  <si>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</si>
  <si>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</si>
  <si>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</si>
  <si>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</si>
  <si>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</si>
  <si>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</si>
  <si>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</si>
  <si>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</si>
  <si>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</si>
  <si>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</si>
  <si>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</si>
  <si>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</si>
  <si>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</si>
  <si>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</si>
  <si>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</si>
  <si>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</si>
  <si>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</si>
  <si>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</si>
  <si>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</si>
  <si>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</si>
  <si>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</si>
  <si>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</si>
  <si>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</si>
  <si>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</si>
  <si>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</si>
  <si>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</si>
  <si>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</si>
  <si>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</si>
  <si>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</si>
  <si>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</si>
  <si>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</si>
  <si>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</si>
  <si>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</si>
  <si>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</si>
  <si>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</si>
  <si>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</si>
  <si>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</si>
  <si>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</si>
  <si>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</si>
  <si>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</si>
  <si>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</si>
  <si>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</si>
  <si>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</si>
  <si>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</si>
  <si>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</si>
  <si>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</si>
  <si>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</si>
  <si>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</si>
  <si>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</si>
  <si>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</si>
  <si>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</si>
  <si>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</si>
  <si>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</si>
  <si>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</si>
  <si>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</si>
  <si>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</si>
  <si>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</si>
  <si>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</si>
  <si>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</si>
  <si>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</si>
  <si>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</si>
  <si>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</si>
  <si>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</si>
  <si>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</si>
  <si>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</si>
  <si>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</si>
  <si>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</si>
  <si>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</si>
  <si>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</si>
  <si>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</si>
  <si>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</si>
  <si>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</si>
  <si>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</si>
  <si>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</si>
  <si>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</si>
  <si>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</si>
  <si>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</si>
  <si>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</si>
  <si>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</si>
  <si>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</si>
  <si>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</si>
  <si>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</si>
  <si>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</si>
  <si>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</si>
  <si>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</si>
  <si>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</si>
  <si>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</si>
  <si>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</si>
  <si>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</si>
  <si>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</si>
  <si>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</si>
  <si>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</si>
  <si>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</si>
  <si>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</si>
  <si>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</si>
  <si>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</si>
  <si>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</si>
  <si>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</si>
  <si>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</si>
  <si>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</si>
  <si>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</si>
  <si>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</si>
  <si>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</si>
  <si>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</si>
  <si>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</si>
  <si>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</si>
  <si>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</si>
  <si>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</si>
  <si>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</si>
  <si>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</si>
  <si>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</si>
  <si>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</si>
  <si>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</si>
  <si>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</si>
  <si>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</si>
  <si>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</si>
  <si>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</si>
  <si>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</si>
  <si>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</si>
  <si>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</si>
  <si>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</si>
  <si>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</si>
  <si>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</si>
  <si>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</si>
  <si>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</si>
  <si>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</si>
  <si>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</si>
  <si>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</si>
  <si>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</si>
  <si>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</si>
  <si>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</si>
  <si>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</si>
  <si>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</si>
  <si>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</si>
  <si>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</si>
  <si>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</si>
  <si>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</si>
  <si>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</si>
  <si>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</si>
  <si>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</si>
  <si>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</si>
  <si>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</si>
  <si>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</si>
  <si>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</si>
  <si>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</si>
  <si>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</si>
  <si>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</si>
  <si>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</si>
  <si>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</si>
  <si>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</si>
  <si>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</si>
  <si>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</si>
  <si>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</si>
  <si>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</si>
  <si>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</si>
  <si>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</si>
  <si>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</si>
  <si>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</si>
  <si>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</si>
  <si>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</si>
  <si>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</si>
  <si>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</si>
  <si>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</si>
  <si>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</si>
  <si>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</si>
  <si>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</si>
  <si>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</si>
  <si>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</si>
  <si>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</si>
  <si>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</si>
  <si>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</si>
  <si>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</si>
  <si>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</si>
  <si>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</si>
  <si>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</si>
  <si>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</si>
  <si>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</si>
  <si>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</si>
  <si>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</si>
  <si>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</si>
  <si>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</si>
  <si>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</si>
  <si>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</si>
  <si>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</si>
  <si>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</si>
  <si>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</si>
  <si>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</si>
  <si>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</si>
  <si>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</si>
  <si>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</si>
  <si>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</si>
  <si>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</si>
  <si>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</si>
  <si>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</si>
  <si>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VALERIO</t>
  </si>
  <si>
    <t>ROSSANO</t>
  </si>
  <si>
    <t>NOBILE</t>
  </si>
  <si>
    <t>EZIO</t>
  </si>
  <si>
    <t>FIDAL</t>
  </si>
  <si>
    <t>ENZO</t>
  </si>
  <si>
    <t>ORSINI</t>
  </si>
  <si>
    <t>BETTI</t>
  </si>
  <si>
    <t>FELICE</t>
  </si>
  <si>
    <t>ILARIA</t>
  </si>
  <si>
    <t>VINCENZA</t>
  </si>
  <si>
    <t>PARISI</t>
  </si>
  <si>
    <t>01:14:20</t>
  </si>
  <si>
    <t>DANILO</t>
  </si>
  <si>
    <t>01:18:31</t>
  </si>
  <si>
    <t>01:19:24</t>
  </si>
  <si>
    <t>NICOLA</t>
  </si>
  <si>
    <t>01:20:14</t>
  </si>
  <si>
    <t>01:22:48</t>
  </si>
  <si>
    <t>01:23:08</t>
  </si>
  <si>
    <t>LBM SPORT TEAM</t>
  </si>
  <si>
    <t>RENZO</t>
  </si>
  <si>
    <t>A.S.D. PODISTICA SOLIDARIETA'</t>
  </si>
  <si>
    <t>WALTER</t>
  </si>
  <si>
    <t>01:24:45</t>
  </si>
  <si>
    <t>GIOVANNINI</t>
  </si>
  <si>
    <t>LORIS</t>
  </si>
  <si>
    <t>01:26:22</t>
  </si>
  <si>
    <t>01:26:27</t>
  </si>
  <si>
    <t>01:26:53</t>
  </si>
  <si>
    <t>01:27:37</t>
  </si>
  <si>
    <t>LUCIANO</t>
  </si>
  <si>
    <t>01:28:01</t>
  </si>
  <si>
    <t>DE SANTIS</t>
  </si>
  <si>
    <t>PUGLIESE</t>
  </si>
  <si>
    <t>01:28:45</t>
  </si>
  <si>
    <t>POLINARI</t>
  </si>
  <si>
    <t>01:29:28</t>
  </si>
  <si>
    <t>01:29:41</t>
  </si>
  <si>
    <t>01:29:47</t>
  </si>
  <si>
    <t>01:29:51</t>
  </si>
  <si>
    <t>01:30:25</t>
  </si>
  <si>
    <t>MARCELLO</t>
  </si>
  <si>
    <t>D'ACHILLE</t>
  </si>
  <si>
    <t>GUGLIELMI</t>
  </si>
  <si>
    <t>FILIPPO</t>
  </si>
  <si>
    <t>ASD SEMPRE DI CORSA TEAM</t>
  </si>
  <si>
    <t>ROCCO</t>
  </si>
  <si>
    <t>01:34:12</t>
  </si>
  <si>
    <t>FABRIZI</t>
  </si>
  <si>
    <t>FARINA</t>
  </si>
  <si>
    <t>CARLA</t>
  </si>
  <si>
    <t>01:35:45</t>
  </si>
  <si>
    <t>01:35:49</t>
  </si>
  <si>
    <t>PIETRO</t>
  </si>
  <si>
    <t>ASD ATLETICA PEGASO</t>
  </si>
  <si>
    <t>GIOVANNA</t>
  </si>
  <si>
    <t>RICCI</t>
  </si>
  <si>
    <t>01:36:57</t>
  </si>
  <si>
    <t>MORETTI</t>
  </si>
  <si>
    <t>01:38:48</t>
  </si>
  <si>
    <t>01:38:55</t>
  </si>
  <si>
    <t>01:39:06</t>
  </si>
  <si>
    <t>MARINI</t>
  </si>
  <si>
    <t>STABILE</t>
  </si>
  <si>
    <t>ROBERTA</t>
  </si>
  <si>
    <t>ROMA</t>
  </si>
  <si>
    <t>PATRIZIO</t>
  </si>
  <si>
    <t>GUGLIELMO</t>
  </si>
  <si>
    <t>ARDUINI</t>
  </si>
  <si>
    <t>ADRIANO</t>
  </si>
  <si>
    <t>GIANCARLO</t>
  </si>
  <si>
    <t>01:41:55</t>
  </si>
  <si>
    <t>DI BELLA</t>
  </si>
  <si>
    <t>TIVOLI MARATHON</t>
  </si>
  <si>
    <t>BELLI</t>
  </si>
  <si>
    <t>TIZIANA</t>
  </si>
  <si>
    <t>01:43:20</t>
  </si>
  <si>
    <t>LUCIANI</t>
  </si>
  <si>
    <t>BUCCIARELLI</t>
  </si>
  <si>
    <t>BINI</t>
  </si>
  <si>
    <t>PETRUCCI</t>
  </si>
  <si>
    <t>01:44:43</t>
  </si>
  <si>
    <t>01:45:15</t>
  </si>
  <si>
    <t>MANCINI</t>
  </si>
  <si>
    <t>01:46:18</t>
  </si>
  <si>
    <t>FERNANDO</t>
  </si>
  <si>
    <t>01:47:36</t>
  </si>
  <si>
    <t>ASD RUNNER TRAINER</t>
  </si>
  <si>
    <t>CORSI</t>
  </si>
  <si>
    <t>CORTESE</t>
  </si>
  <si>
    <t>DI ROSA</t>
  </si>
  <si>
    <t>GIORGIA</t>
  </si>
  <si>
    <t>LOREDANA</t>
  </si>
  <si>
    <t>EMANUELA</t>
  </si>
  <si>
    <t>BOCCIA</t>
  </si>
  <si>
    <t>TIZIANO</t>
  </si>
  <si>
    <t>GAETANO</t>
  </si>
  <si>
    <t>MIRCO</t>
  </si>
  <si>
    <t>01:51:19</t>
  </si>
  <si>
    <t>ANNIBALE</t>
  </si>
  <si>
    <t>PFIZER ITALIA RUNNING TEAM</t>
  </si>
  <si>
    <t>DI PIAZZA</t>
  </si>
  <si>
    <t>DIANA</t>
  </si>
  <si>
    <t>MARGHERITA</t>
  </si>
  <si>
    <t>ALESSANDRA</t>
  </si>
  <si>
    <t>COLETTA</t>
  </si>
  <si>
    <t>SUSANNA</t>
  </si>
  <si>
    <t>ALESSIA</t>
  </si>
  <si>
    <t>MORELLI</t>
  </si>
  <si>
    <t>BONANNI</t>
  </si>
  <si>
    <t>MARILENA</t>
  </si>
  <si>
    <t>MARA</t>
  </si>
  <si>
    <t>IPPOLITI</t>
  </si>
  <si>
    <t>PAPA</t>
  </si>
  <si>
    <t>PAMELA</t>
  </si>
  <si>
    <t>MARCOTULLI</t>
  </si>
  <si>
    <t>DE ANGELIS</t>
  </si>
  <si>
    <t>RANUCCI</t>
  </si>
  <si>
    <t>MANCIOCCHI</t>
  </si>
  <si>
    <t>RITA</t>
  </si>
  <si>
    <t>AMATO</t>
  </si>
  <si>
    <t>ANTONELLA</t>
  </si>
  <si>
    <t>ANNA RITA</t>
  </si>
  <si>
    <t>PAOLINO</t>
  </si>
  <si>
    <t>MARIA ANTONIETTA</t>
  </si>
  <si>
    <t>BIANCHI</t>
  </si>
  <si>
    <t>ALBINO</t>
  </si>
  <si>
    <t>TOMASSINI</t>
  </si>
  <si>
    <t>VALABREGA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</si>
  <si>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</si>
  <si>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</si>
  <si>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</si>
  <si>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</si>
  <si>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</si>
  <si>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</si>
  <si>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</si>
  <si>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</si>
  <si>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</si>
  <si>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</si>
  <si>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</si>
  <si>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</si>
  <si>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</si>
  <si>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</si>
  <si>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</si>
  <si>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</si>
  <si>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</si>
  <si>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</si>
  <si>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</si>
  <si>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</si>
  <si>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</si>
  <si>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</si>
  <si>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</si>
  <si>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</si>
  <si>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</si>
  <si>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</si>
  <si>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</si>
  <si>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</si>
  <si>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</si>
  <si>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</si>
  <si>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</si>
  <si>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</si>
  <si>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</si>
  <si>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</si>
  <si>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</si>
  <si>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</si>
  <si>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</si>
  <si>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</si>
  <si>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</si>
  <si>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</si>
  <si>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</si>
  <si>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 xml:space="preserve"> Domenica 22/10/2017</t>
  </si>
  <si>
    <t>(vuoto)</t>
  </si>
  <si>
    <t>M40</t>
  </si>
  <si>
    <t>ASD RUNNERS TEAM COLLEFERRO</t>
  </si>
  <si>
    <t>M30</t>
  </si>
  <si>
    <t>PODISTICA APRILIA</t>
  </si>
  <si>
    <t>M35</t>
  </si>
  <si>
    <t>ASD RUNNING EVOLUTION</t>
  </si>
  <si>
    <t>TOP RUNNERS CASTELLI ROMANI</t>
  </si>
  <si>
    <t>RUNNING CLUB LATINA</t>
  </si>
  <si>
    <t>ASD PODISTICA AVIS PRIVERNO</t>
  </si>
  <si>
    <t>ASD PODISTICA POMEZIA</t>
  </si>
  <si>
    <t>PAONE</t>
  </si>
  <si>
    <t>M55</t>
  </si>
  <si>
    <t>M50</t>
  </si>
  <si>
    <t>ASD ROCCAGORGA</t>
  </si>
  <si>
    <t>ASD FREE RUNNERS</t>
  </si>
  <si>
    <t>VALERI</t>
  </si>
  <si>
    <t>M60</t>
  </si>
  <si>
    <t>DEL BONO</t>
  </si>
  <si>
    <t>ASD RUNFOREVER APRILIA</t>
  </si>
  <si>
    <t>M45</t>
  </si>
  <si>
    <t>CENTRO FITNES MONTELLO</t>
  </si>
  <si>
    <t>CAVOLA</t>
  </si>
  <si>
    <t>GS BANCARI ROMANI</t>
  </si>
  <si>
    <t>ASD NAPOLIRUN</t>
  </si>
  <si>
    <t>GENNARO</t>
  </si>
  <si>
    <t>ALTOBELLI</t>
  </si>
  <si>
    <t>ASD PODISTICA PONTINIA</t>
  </si>
  <si>
    <t>ASD ATLETICA CITTA' DEI PAPI ANAGNI</t>
  </si>
  <si>
    <t>ASD INTESATLETICA</t>
  </si>
  <si>
    <t>ATLETICA CECCANO</t>
  </si>
  <si>
    <t>F45</t>
  </si>
  <si>
    <t>ASD TOP RUN FONDI</t>
  </si>
  <si>
    <t>M20</t>
  </si>
  <si>
    <t>OLIMPIA ATLETICA NETTUNO</t>
  </si>
  <si>
    <t>VELLUCCI</t>
  </si>
  <si>
    <t>ASD ATLETICA SABAUDIA</t>
  </si>
  <si>
    <t>NUOVA PODISTICA LATINA</t>
  </si>
  <si>
    <t>ASD ATLETICA ANZIO</t>
  </si>
  <si>
    <t>PODISTICA CASALOTTI</t>
  </si>
  <si>
    <t>ASD LIRI RUNNERS</t>
  </si>
  <si>
    <t>ASD RUNNERS FOR EMERGENCY</t>
  </si>
  <si>
    <t>F40</t>
  </si>
  <si>
    <t>F35</t>
  </si>
  <si>
    <t>ATLETICA SETINA</t>
  </si>
  <si>
    <t>ANNAMARIA</t>
  </si>
  <si>
    <t>F55</t>
  </si>
  <si>
    <t>ASD NOLA RUNNING</t>
  </si>
  <si>
    <t>PIERO</t>
  </si>
  <si>
    <t>UISP LATINA</t>
  </si>
  <si>
    <t>GSI</t>
  </si>
  <si>
    <t>ASD FONDI RUNNERS 2010</t>
  </si>
  <si>
    <t>LATINA RUNNERS</t>
  </si>
  <si>
    <t>DI LUCA</t>
  </si>
  <si>
    <t>SABRINA</t>
  </si>
  <si>
    <t>GROSSI</t>
  </si>
  <si>
    <t>ASD RUNNERS ELITE CECCANO</t>
  </si>
  <si>
    <t>ASD TORRICE RUNNER</t>
  </si>
  <si>
    <t>M65</t>
  </si>
  <si>
    <t>OTTAVIO</t>
  </si>
  <si>
    <t>VOLPE</t>
  </si>
  <si>
    <t>ENDURANCE TRAINING</t>
  </si>
  <si>
    <t>VALENTINA</t>
  </si>
  <si>
    <t>F20</t>
  </si>
  <si>
    <t>VALENTINO</t>
  </si>
  <si>
    <t>ABM PODISTICA ASD</t>
  </si>
  <si>
    <t>SCHIAVARELLI</t>
  </si>
  <si>
    <t>F50</t>
  </si>
  <si>
    <t>MARCOCCIA</t>
  </si>
  <si>
    <t>ATELTICA GIOVANNI SCAVO VELLETRI</t>
  </si>
  <si>
    <t>SANTUCCI</t>
  </si>
  <si>
    <t>ASD ATLETICA HERMADA</t>
  </si>
  <si>
    <t>BAZZONI</t>
  </si>
  <si>
    <t>SPAZIANI</t>
  </si>
  <si>
    <t>CARONTI</t>
  </si>
  <si>
    <t>VITO</t>
  </si>
  <si>
    <t>LUCIO</t>
  </si>
  <si>
    <t>ASD FRANGAR NON FLECTAR</t>
  </si>
  <si>
    <t>F30</t>
  </si>
  <si>
    <t>NANNI</t>
  </si>
  <si>
    <t>M70</t>
  </si>
  <si>
    <t>PODISTICA VEIO</t>
  </si>
  <si>
    <t>CECCHINI</t>
  </si>
  <si>
    <t>APD AENEAS RUN</t>
  </si>
  <si>
    <t>MASTRANTONI</t>
  </si>
  <si>
    <t>PAOLUCCI</t>
  </si>
  <si>
    <t>PICCIONI</t>
  </si>
  <si>
    <t>BELLUCCI</t>
  </si>
  <si>
    <t>PEZZETTA</t>
  </si>
  <si>
    <t>ASD ATLETICA POMEZIA</t>
  </si>
  <si>
    <t>INCITTI</t>
  </si>
  <si>
    <t>DANIELI</t>
  </si>
  <si>
    <t>ASD RUNNER'S ACADEMY</t>
  </si>
  <si>
    <t>CELI</t>
  </si>
  <si>
    <t>ZORZO</t>
  </si>
  <si>
    <t>CIRCOLO CANOTTIERI ROMA</t>
  </si>
  <si>
    <t>CYCLENESS</t>
  </si>
  <si>
    <t>ASD TEAM ATLETICA UISP</t>
  </si>
  <si>
    <t>F60+</t>
  </si>
  <si>
    <t>CARMELA</t>
  </si>
  <si>
    <t>ONORATI</t>
  </si>
  <si>
    <t>SOSSAI</t>
  </si>
  <si>
    <t>VIGLIANTE</t>
  </si>
  <si>
    <t>GABRIELLI</t>
  </si>
  <si>
    <t>PROSPERINI</t>
  </si>
  <si>
    <t>UISP</t>
  </si>
  <si>
    <t>MIRELLA</t>
  </si>
  <si>
    <t>GABRIELLA</t>
  </si>
  <si>
    <t>M75+</t>
  </si>
  <si>
    <t>Mare – Lago delle terre pontine</t>
  </si>
  <si>
    <t>3ª edizione</t>
  </si>
  <si>
    <t>Latina (LT) Italia</t>
  </si>
  <si>
    <t>LUPINETTI</t>
  </si>
  <si>
    <t>00:55:15</t>
  </si>
  <si>
    <t>FALCONE</t>
  </si>
  <si>
    <t>00:57:05</t>
  </si>
  <si>
    <t>MARCELLI</t>
  </si>
  <si>
    <t>00:57:54</t>
  </si>
  <si>
    <t>MIDDEI</t>
  </si>
  <si>
    <t>00:59:01</t>
  </si>
  <si>
    <t>DI LORETO</t>
  </si>
  <si>
    <t>00:59:06</t>
  </si>
  <si>
    <t>CADME PARRA</t>
  </si>
  <si>
    <t>MESIAS</t>
  </si>
  <si>
    <t>SABINA MARATHON</t>
  </si>
  <si>
    <t>00:59:45</t>
  </si>
  <si>
    <t>GAFFI</t>
  </si>
  <si>
    <t>01:00:26</t>
  </si>
  <si>
    <t>EL HATAF</t>
  </si>
  <si>
    <t>SMAIL</t>
  </si>
  <si>
    <t>01:00:50</t>
  </si>
  <si>
    <t>SERAFINELLI</t>
  </si>
  <si>
    <t>01:01:12</t>
  </si>
  <si>
    <t>CUSUMANO</t>
  </si>
  <si>
    <t>ATLETICA VIGHENZI</t>
  </si>
  <si>
    <t>01:01:55</t>
  </si>
  <si>
    <t>MARCHIORI</t>
  </si>
  <si>
    <t>01:02:27</t>
  </si>
  <si>
    <t>SPANU</t>
  </si>
  <si>
    <t>COSTANTINO</t>
  </si>
  <si>
    <t>01:02:55</t>
  </si>
  <si>
    <t>PIRANDELLO</t>
  </si>
  <si>
    <t>ATTILIO</t>
  </si>
  <si>
    <t>01:03:02</t>
  </si>
  <si>
    <t>MANGIAPELO</t>
  </si>
  <si>
    <t>01:03:08</t>
  </si>
  <si>
    <t>MACIOCI</t>
  </si>
  <si>
    <t>01:03:09</t>
  </si>
  <si>
    <t>GIANSANTE</t>
  </si>
  <si>
    <t>01:03:11</t>
  </si>
  <si>
    <t>VELOCCIA</t>
  </si>
  <si>
    <t>01:03:16</t>
  </si>
  <si>
    <t>BELVISI</t>
  </si>
  <si>
    <t>GIAMBATTISTA</t>
  </si>
  <si>
    <t>01:03:40</t>
  </si>
  <si>
    <t>BERNARDELLI</t>
  </si>
  <si>
    <t>CUS CASSINO</t>
  </si>
  <si>
    <t>01:03:48</t>
  </si>
  <si>
    <t>01:03:54</t>
  </si>
  <si>
    <t>DI MAMBRO</t>
  </si>
  <si>
    <t>01:04:05</t>
  </si>
  <si>
    <t>VENTRE</t>
  </si>
  <si>
    <t>01:04:14</t>
  </si>
  <si>
    <t>01:04:23</t>
  </si>
  <si>
    <t>INCELLI</t>
  </si>
  <si>
    <t>01:04:33</t>
  </si>
  <si>
    <t>LUNGHI</t>
  </si>
  <si>
    <t>01:04:36</t>
  </si>
  <si>
    <t>CAPRARELLI</t>
  </si>
  <si>
    <t>01:04:39</t>
  </si>
  <si>
    <t>01:04:44</t>
  </si>
  <si>
    <t>MESCHINI</t>
  </si>
  <si>
    <t>01:04:48</t>
  </si>
  <si>
    <t>01:05:10</t>
  </si>
  <si>
    <t>CATENA</t>
  </si>
  <si>
    <t>QUINTO</t>
  </si>
  <si>
    <t>01:05:11</t>
  </si>
  <si>
    <t>DI CRESCENZO</t>
  </si>
  <si>
    <t>01:05:20</t>
  </si>
  <si>
    <t>CIUFFOLETTI</t>
  </si>
  <si>
    <t>01:05:30</t>
  </si>
  <si>
    <t>GRAZIOSI</t>
  </si>
  <si>
    <t>01:05:34</t>
  </si>
  <si>
    <t>FICORELLA</t>
  </si>
  <si>
    <t>SS LAZIO ATLETICA</t>
  </si>
  <si>
    <t>01:05:41</t>
  </si>
  <si>
    <t>CASALESE</t>
  </si>
  <si>
    <t>01:05:47</t>
  </si>
  <si>
    <t>MIOZZI</t>
  </si>
  <si>
    <t>01:05:49</t>
  </si>
  <si>
    <t>01:05:56</t>
  </si>
  <si>
    <t>DEL PIANO</t>
  </si>
  <si>
    <t>01:06:01</t>
  </si>
  <si>
    <t>MUSA</t>
  </si>
  <si>
    <t>ELPIDIO</t>
  </si>
  <si>
    <t>01:06:05</t>
  </si>
  <si>
    <t>ASD PALESTRINA RUNNING</t>
  </si>
  <si>
    <t>01:06:14</t>
  </si>
  <si>
    <t>ZANCHETTA</t>
  </si>
  <si>
    <t>01:06:25</t>
  </si>
  <si>
    <t>DAMIANI</t>
  </si>
  <si>
    <t>01:06:29</t>
  </si>
  <si>
    <t>MAZZONI</t>
  </si>
  <si>
    <t>01:06:30</t>
  </si>
  <si>
    <t>VICEDOMINI</t>
  </si>
  <si>
    <t>ASD PIPPERUNNERS</t>
  </si>
  <si>
    <t>01:06:57</t>
  </si>
  <si>
    <t>TOMAO</t>
  </si>
  <si>
    <t>POLI GOLFO</t>
  </si>
  <si>
    <t>01:07:05</t>
  </si>
  <si>
    <t>DI NICOLA</t>
  </si>
  <si>
    <t>01:07:21</t>
  </si>
  <si>
    <t>RINNA</t>
  </si>
  <si>
    <t>01:07:26</t>
  </si>
  <si>
    <t>FAIOLA</t>
  </si>
  <si>
    <t>OPES</t>
  </si>
  <si>
    <t>01:07:41</t>
  </si>
  <si>
    <t>01:07:52</t>
  </si>
  <si>
    <t>LEANDRI</t>
  </si>
  <si>
    <t>ATLETICA AMATORI DI VELLETRI</t>
  </si>
  <si>
    <t>01:08:04</t>
  </si>
  <si>
    <t>VALLECOCCIA</t>
  </si>
  <si>
    <t>01:08:08</t>
  </si>
  <si>
    <t>TASSIELLO</t>
  </si>
  <si>
    <t>01:08:09</t>
  </si>
  <si>
    <t>PERRONE</t>
  </si>
  <si>
    <t>01:08:13</t>
  </si>
  <si>
    <t>CIUFO</t>
  </si>
  <si>
    <t>01:08:24</t>
  </si>
  <si>
    <t>BASSO</t>
  </si>
  <si>
    <t>01:08:28</t>
  </si>
  <si>
    <t>ACAMPORA</t>
  </si>
  <si>
    <t>01:08:34</t>
  </si>
  <si>
    <t>VERRILLO</t>
  </si>
  <si>
    <t>PARCUOCO</t>
  </si>
  <si>
    <t>01:08:49</t>
  </si>
  <si>
    <t>NAFRA</t>
  </si>
  <si>
    <t>01:08:59</t>
  </si>
  <si>
    <t>TESTANI</t>
  </si>
  <si>
    <t>01:09:06</t>
  </si>
  <si>
    <t>CANALI</t>
  </si>
  <si>
    <t>01:09:09</t>
  </si>
  <si>
    <t>01:09:10</t>
  </si>
  <si>
    <t>01:09:18</t>
  </si>
  <si>
    <t>D'ARCADIA</t>
  </si>
  <si>
    <t>01:09:34</t>
  </si>
  <si>
    <t>BRUGNARA</t>
  </si>
  <si>
    <t>01:09:45</t>
  </si>
  <si>
    <t>CONSOLI</t>
  </si>
  <si>
    <t>01:09:54</t>
  </si>
  <si>
    <t>01:09:56</t>
  </si>
  <si>
    <t>CIMO'</t>
  </si>
  <si>
    <t>INGRANDE</t>
  </si>
  <si>
    <t>01:09:57</t>
  </si>
  <si>
    <t>01:10:06</t>
  </si>
  <si>
    <t>FAGGION</t>
  </si>
  <si>
    <t>01:10:09</t>
  </si>
  <si>
    <t>01:10:20</t>
  </si>
  <si>
    <t>ASD ATLETICA MONTICELLANA</t>
  </si>
  <si>
    <t>01:10:21</t>
  </si>
  <si>
    <t>01:10:29</t>
  </si>
  <si>
    <t>TORALDO</t>
  </si>
  <si>
    <t>01:10:38</t>
  </si>
  <si>
    <t>PANZETTA</t>
  </si>
  <si>
    <t>01:10:51</t>
  </si>
  <si>
    <t>PERNA</t>
  </si>
  <si>
    <t>01:11:07</t>
  </si>
  <si>
    <t>MUSOLINO</t>
  </si>
  <si>
    <t>01:11:16</t>
  </si>
  <si>
    <t>CIPULLO</t>
  </si>
  <si>
    <t>01:11:17</t>
  </si>
  <si>
    <t>01:11:18</t>
  </si>
  <si>
    <t>IACOBELLI</t>
  </si>
  <si>
    <t>01:11:19</t>
  </si>
  <si>
    <t>GOMEZ LILY</t>
  </si>
  <si>
    <t>EUGENIA</t>
  </si>
  <si>
    <t>BALZANO</t>
  </si>
  <si>
    <t>01:11:23</t>
  </si>
  <si>
    <t>01:11:24</t>
  </si>
  <si>
    <t>ELA</t>
  </si>
  <si>
    <t>01:11:27</t>
  </si>
  <si>
    <t>BOTTONI</t>
  </si>
  <si>
    <t>GIOVANNI SCAVO VELLETRI</t>
  </si>
  <si>
    <t>01:11:38</t>
  </si>
  <si>
    <t>NICOTRA</t>
  </si>
  <si>
    <t>01:11:44</t>
  </si>
  <si>
    <t>FANFARILLO</t>
  </si>
  <si>
    <t>AMMANNITI</t>
  </si>
  <si>
    <t>RUNNERS CLUB ANAGNI</t>
  </si>
  <si>
    <t>01:11:53</t>
  </si>
  <si>
    <t>01:12:00</t>
  </si>
  <si>
    <t>NANDO</t>
  </si>
  <si>
    <t>01:12:04</t>
  </si>
  <si>
    <t>01:12:12</t>
  </si>
  <si>
    <t>SPORTELLI</t>
  </si>
  <si>
    <t>01:12:51</t>
  </si>
  <si>
    <t>MAIORANI</t>
  </si>
  <si>
    <t>01:12:52</t>
  </si>
  <si>
    <t>MONTEDERRI</t>
  </si>
  <si>
    <t>01:12:53</t>
  </si>
  <si>
    <t>SCHIAVOTTIELLO</t>
  </si>
  <si>
    <t>01:12:58</t>
  </si>
  <si>
    <t>LUNNINI</t>
  </si>
  <si>
    <t>LEAM TEAM</t>
  </si>
  <si>
    <t>01:13:06</t>
  </si>
  <si>
    <t>MANZINI</t>
  </si>
  <si>
    <t>MARIA LUISA</t>
  </si>
  <si>
    <t>PODISTICA TERRACINA</t>
  </si>
  <si>
    <t>01:13:07</t>
  </si>
  <si>
    <t>MANTOVANI</t>
  </si>
  <si>
    <t>PATRIK</t>
  </si>
  <si>
    <t>01:13:09</t>
  </si>
  <si>
    <t>01:13:15</t>
  </si>
  <si>
    <t>01:13:17</t>
  </si>
  <si>
    <t>MONACO</t>
  </si>
  <si>
    <t>01:13:19</t>
  </si>
  <si>
    <t>ATLETICA BORGATE RIUNITE</t>
  </si>
  <si>
    <t>01:13:21</t>
  </si>
  <si>
    <t>COPPOLA</t>
  </si>
  <si>
    <t>VINCENZO NICODEMO</t>
  </si>
  <si>
    <t>01:13:27</t>
  </si>
  <si>
    <t>PAGLIUCA</t>
  </si>
  <si>
    <t>01:13:34</t>
  </si>
  <si>
    <t>MANCONE</t>
  </si>
  <si>
    <t>POMPILI</t>
  </si>
  <si>
    <t>MENA</t>
  </si>
  <si>
    <t>DEJANIRA</t>
  </si>
  <si>
    <t>01:13:39</t>
  </si>
  <si>
    <t>CATRACCHIA</t>
  </si>
  <si>
    <t>01:13:45</t>
  </si>
  <si>
    <t>SANTORO</t>
  </si>
  <si>
    <t>01:13:49</t>
  </si>
  <si>
    <t>BRUSCIANO</t>
  </si>
  <si>
    <t>01:13:55</t>
  </si>
  <si>
    <t>ANGELUCCI</t>
  </si>
  <si>
    <t>ASD PODISTI VALMONTONE</t>
  </si>
  <si>
    <t>01:13:56</t>
  </si>
  <si>
    <t>SALVIONI</t>
  </si>
  <si>
    <t>01:13:57</t>
  </si>
  <si>
    <t>01:14:07</t>
  </si>
  <si>
    <t>FARACI</t>
  </si>
  <si>
    <t>01:14:14</t>
  </si>
  <si>
    <t>DI LORENZO</t>
  </si>
  <si>
    <t>01:14:15</t>
  </si>
  <si>
    <t>ASD GS CORAZZIERI</t>
  </si>
  <si>
    <t>01:14:19</t>
  </si>
  <si>
    <t>GATTO</t>
  </si>
  <si>
    <t>MARAMIERI</t>
  </si>
  <si>
    <t>01:14:21</t>
  </si>
  <si>
    <t>CELENTANO</t>
  </si>
  <si>
    <t>01:14:30</t>
  </si>
  <si>
    <t>MEINI</t>
  </si>
  <si>
    <t>01:14:37</t>
  </si>
  <si>
    <t>01:14:39</t>
  </si>
  <si>
    <t>BABALIC</t>
  </si>
  <si>
    <t>ANISOARA</t>
  </si>
  <si>
    <t>ASD GO RUNNING</t>
  </si>
  <si>
    <t>01:14:44</t>
  </si>
  <si>
    <t>CENTINI</t>
  </si>
  <si>
    <t>01:15:03</t>
  </si>
  <si>
    <t>VERACINI</t>
  </si>
  <si>
    <t>01:15:05</t>
  </si>
  <si>
    <t>01:15:09</t>
  </si>
  <si>
    <t>INGHELMANN</t>
  </si>
  <si>
    <t>01:15:12</t>
  </si>
  <si>
    <t>MARINELLI</t>
  </si>
  <si>
    <t>RANDI</t>
  </si>
  <si>
    <t>01:15:22</t>
  </si>
  <si>
    <t>CASERTA</t>
  </si>
  <si>
    <t>01:15:25</t>
  </si>
  <si>
    <t>TOSCHI</t>
  </si>
  <si>
    <t>ANSELMO</t>
  </si>
  <si>
    <t>01:15:30</t>
  </si>
  <si>
    <t>01:15:34</t>
  </si>
  <si>
    <t>DI DOMENICO</t>
  </si>
  <si>
    <t>01:15:39</t>
  </si>
  <si>
    <t>BIACIONI</t>
  </si>
  <si>
    <t>01:15:40</t>
  </si>
  <si>
    <t>TORRIANI</t>
  </si>
  <si>
    <t>01:15:42</t>
  </si>
  <si>
    <t>01:15:44</t>
  </si>
  <si>
    <t>FINOCCHIO</t>
  </si>
  <si>
    <t>ANAGNIMARATHON</t>
  </si>
  <si>
    <t>01:15:46</t>
  </si>
  <si>
    <t>PREVIATO</t>
  </si>
  <si>
    <t>01:15:48</t>
  </si>
  <si>
    <t>01:16:03</t>
  </si>
  <si>
    <t>GIAMBERARDINI</t>
  </si>
  <si>
    <t>01:16:07</t>
  </si>
  <si>
    <t>MAGISTRI</t>
  </si>
  <si>
    <t>DILETTA</t>
  </si>
  <si>
    <t>01:16:10</t>
  </si>
  <si>
    <t>MENEGON</t>
  </si>
  <si>
    <t>01:16:11</t>
  </si>
  <si>
    <t>MARAZZI</t>
  </si>
  <si>
    <t>01:16:18</t>
  </si>
  <si>
    <t>01:16:20</t>
  </si>
  <si>
    <t>ZACCHEO</t>
  </si>
  <si>
    <t>01:16:22</t>
  </si>
  <si>
    <t>DESTRO</t>
  </si>
  <si>
    <t>01:16:31</t>
  </si>
  <si>
    <t>PALLOCCHINI</t>
  </si>
  <si>
    <t>01:16:39</t>
  </si>
  <si>
    <t>01:16:41</t>
  </si>
  <si>
    <t>SORDILLO</t>
  </si>
  <si>
    <t>01:16:43</t>
  </si>
  <si>
    <t>CIMMINO</t>
  </si>
  <si>
    <t>01:16:44</t>
  </si>
  <si>
    <t>CARDARELLO</t>
  </si>
  <si>
    <t>01:16:48</t>
  </si>
  <si>
    <t>BARBETTI</t>
  </si>
  <si>
    <t>01:16:49</t>
  </si>
  <si>
    <t>CACCHIONE</t>
  </si>
  <si>
    <t>01:16:50</t>
  </si>
  <si>
    <t>MINERVINI</t>
  </si>
  <si>
    <t>01:16:57</t>
  </si>
  <si>
    <t>GIAMPIERO</t>
  </si>
  <si>
    <t>01:17:02</t>
  </si>
  <si>
    <t>COSENZA</t>
  </si>
  <si>
    <t>01:17:05</t>
  </si>
  <si>
    <t>DI CARLO</t>
  </si>
  <si>
    <t>DOMENICA</t>
  </si>
  <si>
    <t>01:17:11</t>
  </si>
  <si>
    <t>STRACCAMORA</t>
  </si>
  <si>
    <t>PASSERO</t>
  </si>
  <si>
    <t>ERRICO</t>
  </si>
  <si>
    <t>01:17:13</t>
  </si>
  <si>
    <t>CIAMPRICOTTI</t>
  </si>
  <si>
    <t>01:17:18</t>
  </si>
  <si>
    <t>MARIANI</t>
  </si>
  <si>
    <t>01:17:22</t>
  </si>
  <si>
    <t>ABRUSCATO</t>
  </si>
  <si>
    <t>01:17:29</t>
  </si>
  <si>
    <t>PAPARELLO</t>
  </si>
  <si>
    <t>PIERINA</t>
  </si>
  <si>
    <t>PIETRO MARIO</t>
  </si>
  <si>
    <t>01:17:31</t>
  </si>
  <si>
    <t>01:17:33</t>
  </si>
  <si>
    <t>01:17:35</t>
  </si>
  <si>
    <t>PLACATI</t>
  </si>
  <si>
    <t>01:17:37</t>
  </si>
  <si>
    <t>GERMANI</t>
  </si>
  <si>
    <t>01:17:38</t>
  </si>
  <si>
    <t>ROSA MARIA</t>
  </si>
  <si>
    <t>01:17:39</t>
  </si>
  <si>
    <t>CARELLA</t>
  </si>
  <si>
    <t>EUFEMIA</t>
  </si>
  <si>
    <t>01:17:42</t>
  </si>
  <si>
    <t>CERVINI</t>
  </si>
  <si>
    <t>01:17:43</t>
  </si>
  <si>
    <t>CAPPADOCIA</t>
  </si>
  <si>
    <t>PASCUCCI</t>
  </si>
  <si>
    <t>STILE LIBERO I CICLOPI</t>
  </si>
  <si>
    <t>01:17:47</t>
  </si>
  <si>
    <t>FIORI</t>
  </si>
  <si>
    <t>TRAMONTI</t>
  </si>
  <si>
    <t>01:17:50</t>
  </si>
  <si>
    <t>SORRENTINO</t>
  </si>
  <si>
    <t>01:17:52</t>
  </si>
  <si>
    <t>TACCONI</t>
  </si>
  <si>
    <t>01:18:09</t>
  </si>
  <si>
    <t>LANERA</t>
  </si>
  <si>
    <t>01:18:12</t>
  </si>
  <si>
    <t>VICCIONE</t>
  </si>
  <si>
    <t>01:18:15</t>
  </si>
  <si>
    <t>BRINI</t>
  </si>
  <si>
    <t>BRAGA</t>
  </si>
  <si>
    <t>01:18:18</t>
  </si>
  <si>
    <t>01:18:23</t>
  </si>
  <si>
    <t>01:18:25</t>
  </si>
  <si>
    <t>01:18:27</t>
  </si>
  <si>
    <t>CIOTOLI</t>
  </si>
  <si>
    <t>01:18:30</t>
  </si>
  <si>
    <t>ROMANI</t>
  </si>
  <si>
    <t>01:18:39</t>
  </si>
  <si>
    <t>CALISI</t>
  </si>
  <si>
    <t>01:18:44</t>
  </si>
  <si>
    <t>TROBIANI</t>
  </si>
  <si>
    <t>01:18:47</t>
  </si>
  <si>
    <t>CONTE</t>
  </si>
  <si>
    <t>VERDESCA</t>
  </si>
  <si>
    <t>01:18:57</t>
  </si>
  <si>
    <t>MASOCCO</t>
  </si>
  <si>
    <t>01:19:02</t>
  </si>
  <si>
    <t>BOLDRINI</t>
  </si>
  <si>
    <t>01:19:05</t>
  </si>
  <si>
    <t>EDOARDO CORRADO</t>
  </si>
  <si>
    <t>01:19:18</t>
  </si>
  <si>
    <t>01:19:20</t>
  </si>
  <si>
    <t>DI LENOLA</t>
  </si>
  <si>
    <t>01:19:21</t>
  </si>
  <si>
    <t>SAVARINO</t>
  </si>
  <si>
    <t>BONOMO</t>
  </si>
  <si>
    <t>ASD RUNNERS ELITE</t>
  </si>
  <si>
    <t>01:19:27</t>
  </si>
  <si>
    <t>CAMMAROTA</t>
  </si>
  <si>
    <t>01:19:30</t>
  </si>
  <si>
    <t>MANTANO</t>
  </si>
  <si>
    <t>01:19:34</t>
  </si>
  <si>
    <t>PORCELLI</t>
  </si>
  <si>
    <t>01:19:35</t>
  </si>
  <si>
    <t>MAIONE</t>
  </si>
  <si>
    <t>MARIACRISTINA</t>
  </si>
  <si>
    <t>01:19:37</t>
  </si>
  <si>
    <t>FARALLI</t>
  </si>
  <si>
    <t>BENEDETTO PAOLO</t>
  </si>
  <si>
    <t>01:19:38</t>
  </si>
  <si>
    <t>BELLISARI</t>
  </si>
  <si>
    <t>01:19:39</t>
  </si>
  <si>
    <t>RAMADU</t>
  </si>
  <si>
    <t>DEMIS</t>
  </si>
  <si>
    <t>01:19:41</t>
  </si>
  <si>
    <t>TOSI</t>
  </si>
  <si>
    <t>01:19:47</t>
  </si>
  <si>
    <t>ROSSATO</t>
  </si>
  <si>
    <t>01:19:49</t>
  </si>
  <si>
    <t>DANTE</t>
  </si>
  <si>
    <t>01:20:05</t>
  </si>
  <si>
    <t>01:20:06</t>
  </si>
  <si>
    <t>LIMONE</t>
  </si>
  <si>
    <t>ANTONUCCI</t>
  </si>
  <si>
    <t>01:20:08</t>
  </si>
  <si>
    <t>MAINIERI</t>
  </si>
  <si>
    <t>DE STEFANO</t>
  </si>
  <si>
    <t>01:20:20</t>
  </si>
  <si>
    <t>BERNARDI</t>
  </si>
  <si>
    <t>01:20:21</t>
  </si>
  <si>
    <t>MEGHA</t>
  </si>
  <si>
    <t>01:20:23</t>
  </si>
  <si>
    <t>01:20:36</t>
  </si>
  <si>
    <t>INGOGLIA</t>
  </si>
  <si>
    <t>01:20:38</t>
  </si>
  <si>
    <t>01:20:48</t>
  </si>
  <si>
    <t>MAURIZI</t>
  </si>
  <si>
    <t>SIMONETTA</t>
  </si>
  <si>
    <t>01:20:50</t>
  </si>
  <si>
    <t>COLASANTI</t>
  </si>
  <si>
    <t>01:20:57</t>
  </si>
  <si>
    <t>FERRON</t>
  </si>
  <si>
    <t>01:20:58</t>
  </si>
  <si>
    <t>MANNI</t>
  </si>
  <si>
    <t>01:21:19</t>
  </si>
  <si>
    <t>DE PUCCHIO</t>
  </si>
  <si>
    <t>HUMBERTO</t>
  </si>
  <si>
    <t>01:21:29</t>
  </si>
  <si>
    <t>FATTORI</t>
  </si>
  <si>
    <t>01:21:32</t>
  </si>
  <si>
    <t>FIENGO</t>
  </si>
  <si>
    <t>01:21:34</t>
  </si>
  <si>
    <t>CARICILLI</t>
  </si>
  <si>
    <t>SIMONTE</t>
  </si>
  <si>
    <t>01:21:35</t>
  </si>
  <si>
    <t>01:21:38</t>
  </si>
  <si>
    <t>SCARDELLATO</t>
  </si>
  <si>
    <t>01:21:43</t>
  </si>
  <si>
    <t>BONINI</t>
  </si>
  <si>
    <t>01:21:44</t>
  </si>
  <si>
    <t>01:21:50</t>
  </si>
  <si>
    <t>BONUCCI</t>
  </si>
  <si>
    <t>01:21:54</t>
  </si>
  <si>
    <t>01:22:14</t>
  </si>
  <si>
    <t>SERRAO D'AQUINO</t>
  </si>
  <si>
    <t>01:22:18</t>
  </si>
  <si>
    <t>FRACCHIOLLA</t>
  </si>
  <si>
    <t>01:22:20</t>
  </si>
  <si>
    <t>VITI</t>
  </si>
  <si>
    <t>REGINATO</t>
  </si>
  <si>
    <t>01:22:50</t>
  </si>
  <si>
    <t>01:23:00</t>
  </si>
  <si>
    <t>APICELLA</t>
  </si>
  <si>
    <t>01:23:21</t>
  </si>
  <si>
    <t>GIACOMO ANTONIO</t>
  </si>
  <si>
    <t>01:23:23</t>
  </si>
  <si>
    <t>BERARDO</t>
  </si>
  <si>
    <t>MANUEL</t>
  </si>
  <si>
    <t>01:23:26</t>
  </si>
  <si>
    <t>ZAMPARELLI</t>
  </si>
  <si>
    <t>CARLOTTA</t>
  </si>
  <si>
    <t>01:23:31</t>
  </si>
  <si>
    <t>BORRO</t>
  </si>
  <si>
    <t>01:23:35</t>
  </si>
  <si>
    <t>LOTTERINI</t>
  </si>
  <si>
    <t>01:23:37</t>
  </si>
  <si>
    <t>ZOLOFRA</t>
  </si>
  <si>
    <t>01:23:38</t>
  </si>
  <si>
    <t>MURILLO PEREZ</t>
  </si>
  <si>
    <t>UNICE</t>
  </si>
  <si>
    <t>01:23:40</t>
  </si>
  <si>
    <t>ASD ATLETICA VITA</t>
  </si>
  <si>
    <t>01:23:52</t>
  </si>
  <si>
    <t>VALENTE</t>
  </si>
  <si>
    <t>01:23:58</t>
  </si>
  <si>
    <t>01:23:59</t>
  </si>
  <si>
    <t>SARROCCHI</t>
  </si>
  <si>
    <t>01:24:13</t>
  </si>
  <si>
    <t>TIBERIA</t>
  </si>
  <si>
    <t>01:24:18</t>
  </si>
  <si>
    <t>01:24:19</t>
  </si>
  <si>
    <t>COLUCCIA</t>
  </si>
  <si>
    <t>01:24:23</t>
  </si>
  <si>
    <t>01:24:29</t>
  </si>
  <si>
    <t>CASALINI</t>
  </si>
  <si>
    <t>CIOTTI</t>
  </si>
  <si>
    <t>01:24:30</t>
  </si>
  <si>
    <t>COLLINVITTI</t>
  </si>
  <si>
    <t>01:24:33</t>
  </si>
  <si>
    <t>01:24:34</t>
  </si>
  <si>
    <t>RUMMO</t>
  </si>
  <si>
    <t>BEATRICE</t>
  </si>
  <si>
    <t>SCARPONI</t>
  </si>
  <si>
    <t>01:24:38</t>
  </si>
  <si>
    <t>GAETA</t>
  </si>
  <si>
    <t>01:24:39</t>
  </si>
  <si>
    <t>DAVIDIAN</t>
  </si>
  <si>
    <t>MARGARITA</t>
  </si>
  <si>
    <t>01:24:40</t>
  </si>
  <si>
    <t>BOSCU</t>
  </si>
  <si>
    <t>ATLETICA ZAGAROLO</t>
  </si>
  <si>
    <t>SABATINI</t>
  </si>
  <si>
    <t>01:24:42</t>
  </si>
  <si>
    <t>CALABRESI</t>
  </si>
  <si>
    <t>01:24:48</t>
  </si>
  <si>
    <t>DI PRISCO</t>
  </si>
  <si>
    <t>VIDEA RITA</t>
  </si>
  <si>
    <t>01:24:51</t>
  </si>
  <si>
    <t>SANZONE</t>
  </si>
  <si>
    <t>01:25:12</t>
  </si>
  <si>
    <t>LELIO</t>
  </si>
  <si>
    <t>01:25:26</t>
  </si>
  <si>
    <t>LEOMAZZI</t>
  </si>
  <si>
    <t>01:25:28</t>
  </si>
  <si>
    <t>01:25:40</t>
  </si>
  <si>
    <t>GIACHETTA</t>
  </si>
  <si>
    <t>CONCETTA</t>
  </si>
  <si>
    <t>01:25:46</t>
  </si>
  <si>
    <t>VALVANI</t>
  </si>
  <si>
    <t>01:25:56</t>
  </si>
  <si>
    <t>TORELLA</t>
  </si>
  <si>
    <t>01:25:57</t>
  </si>
  <si>
    <t>01:26:07</t>
  </si>
  <si>
    <t>CAPOTOSTO</t>
  </si>
  <si>
    <t>CAVALIERE</t>
  </si>
  <si>
    <t>VICENTINI</t>
  </si>
  <si>
    <t>01:26:30</t>
  </si>
  <si>
    <t>SPIGARELLI</t>
  </si>
  <si>
    <t>ANNARITA</t>
  </si>
  <si>
    <t>ASD LE GANZE RUNNERS</t>
  </si>
  <si>
    <t>01:26:33</t>
  </si>
  <si>
    <t>PERCOCO</t>
  </si>
  <si>
    <t>GINO</t>
  </si>
  <si>
    <t>01:26:36</t>
  </si>
  <si>
    <t>DE MARZI</t>
  </si>
  <si>
    <t>01:26:39</t>
  </si>
  <si>
    <t>01:26:40</t>
  </si>
  <si>
    <t>01:26:43</t>
  </si>
  <si>
    <t>01:26:46</t>
  </si>
  <si>
    <t>01:26:47</t>
  </si>
  <si>
    <t>BORGHESE</t>
  </si>
  <si>
    <t>FERRARESE</t>
  </si>
  <si>
    <t>01:26:54</t>
  </si>
  <si>
    <t>01:26:56</t>
  </si>
  <si>
    <t>PARISELLA</t>
  </si>
  <si>
    <t>01:26:58</t>
  </si>
  <si>
    <t>MAROSTINO</t>
  </si>
  <si>
    <t>01:26:59</t>
  </si>
  <si>
    <t>FABRIANESI</t>
  </si>
  <si>
    <t>01:27:02</t>
  </si>
  <si>
    <t>01:27:17</t>
  </si>
  <si>
    <t>CARDENIA</t>
  </si>
  <si>
    <t>01:27:20</t>
  </si>
  <si>
    <t>ASD ATLETICA FROSINONE</t>
  </si>
  <si>
    <t>01:27:21</t>
  </si>
  <si>
    <t>TUCCI</t>
  </si>
  <si>
    <t>ANNA MARIA</t>
  </si>
  <si>
    <t>POL ATLETICA CEPRANO</t>
  </si>
  <si>
    <t>01:27:23</t>
  </si>
  <si>
    <t>SCARDUZIO</t>
  </si>
  <si>
    <t>01:27:36</t>
  </si>
  <si>
    <t>CUCCARO</t>
  </si>
  <si>
    <t>NAZZARENO</t>
  </si>
  <si>
    <t>VOLPI</t>
  </si>
  <si>
    <t>01:28:12</t>
  </si>
  <si>
    <t>FAZI</t>
  </si>
  <si>
    <t>PRIMO</t>
  </si>
  <si>
    <t>ATLETICA PEGASO</t>
  </si>
  <si>
    <t>01:28:20</t>
  </si>
  <si>
    <t>LAMENDOLA</t>
  </si>
  <si>
    <t>01:28:25</t>
  </si>
  <si>
    <t>TURRIZIANI</t>
  </si>
  <si>
    <t>01:28:37</t>
  </si>
  <si>
    <t>SCARAGLINI</t>
  </si>
  <si>
    <t>01:28:38</t>
  </si>
  <si>
    <t>01:28:40</t>
  </si>
  <si>
    <t>MIRABELLA</t>
  </si>
  <si>
    <t>01:28:43</t>
  </si>
  <si>
    <t>MATTIA</t>
  </si>
  <si>
    <t>LORENZA</t>
  </si>
  <si>
    <t>TOSONI</t>
  </si>
  <si>
    <t>01:28:54</t>
  </si>
  <si>
    <t>LEO</t>
  </si>
  <si>
    <t>01:29:10</t>
  </si>
  <si>
    <t>MATTIUSSI</t>
  </si>
  <si>
    <t>01:29:14</t>
  </si>
  <si>
    <t>MEROLA</t>
  </si>
  <si>
    <t>01:29:15</t>
  </si>
  <si>
    <t>DIOGUARDI</t>
  </si>
  <si>
    <t>RUBERTO</t>
  </si>
  <si>
    <t>01:29:16</t>
  </si>
  <si>
    <t>FALCUCCI</t>
  </si>
  <si>
    <t>ELVIRA</t>
  </si>
  <si>
    <t>SCOPPOLETTI</t>
  </si>
  <si>
    <t>01:29:39</t>
  </si>
  <si>
    <t>MIRRA</t>
  </si>
  <si>
    <t>MARIA PIA</t>
  </si>
  <si>
    <t>01:29:43</t>
  </si>
  <si>
    <t>REDOLFI</t>
  </si>
  <si>
    <t>LUCA MATTEO</t>
  </si>
  <si>
    <t>POLSELLI</t>
  </si>
  <si>
    <t>FR225</t>
  </si>
  <si>
    <t>PALOMBO</t>
  </si>
  <si>
    <t>01:29:52</t>
  </si>
  <si>
    <t>MANGIONE</t>
  </si>
  <si>
    <t>01:29:58</t>
  </si>
  <si>
    <t>CHANCHANE DIAE</t>
  </si>
  <si>
    <t>ERRAHMANE</t>
  </si>
  <si>
    <t>01:30:10</t>
  </si>
  <si>
    <t>AIELLO</t>
  </si>
  <si>
    <t>01:30:16</t>
  </si>
  <si>
    <t>CASAGRANDE</t>
  </si>
  <si>
    <t>01:30:17</t>
  </si>
  <si>
    <t>SERAFINO</t>
  </si>
  <si>
    <t>01:30:19</t>
  </si>
  <si>
    <t>TOPATIGH</t>
  </si>
  <si>
    <t>BEDIN</t>
  </si>
  <si>
    <t>IDA</t>
  </si>
  <si>
    <t>CACCIOTTI</t>
  </si>
  <si>
    <t>01:30:53</t>
  </si>
  <si>
    <t>ORIETTA</t>
  </si>
  <si>
    <t>01:31:35</t>
  </si>
  <si>
    <t>01:31:42</t>
  </si>
  <si>
    <t>DIAMANTI</t>
  </si>
  <si>
    <t>LEA</t>
  </si>
  <si>
    <t>01:31:56</t>
  </si>
  <si>
    <t>GIORGILLI</t>
  </si>
  <si>
    <t>01:32:31</t>
  </si>
  <si>
    <t>LIVIO</t>
  </si>
  <si>
    <t>01:32:32</t>
  </si>
  <si>
    <t>MAROCCO</t>
  </si>
  <si>
    <t>LEILA LIGE</t>
  </si>
  <si>
    <t>01:32:44</t>
  </si>
  <si>
    <t>VARI</t>
  </si>
  <si>
    <t>01:33:00</t>
  </si>
  <si>
    <t>PANARIELLO</t>
  </si>
  <si>
    <t>01:33:02</t>
  </si>
  <si>
    <t>CECCARONI</t>
  </si>
  <si>
    <t>01:33:29</t>
  </si>
  <si>
    <t>DI BONI</t>
  </si>
  <si>
    <t>CRIVELLARO</t>
  </si>
  <si>
    <t>01:34:06</t>
  </si>
  <si>
    <t>PAGLIAROLI</t>
  </si>
  <si>
    <t>01:34:07</t>
  </si>
  <si>
    <t>SERARCANGELI</t>
  </si>
  <si>
    <t>GAROFALO</t>
  </si>
  <si>
    <t>01:34:16</t>
  </si>
  <si>
    <t>MILANI</t>
  </si>
  <si>
    <t>01:34:26</t>
  </si>
  <si>
    <t>MONTAGNA</t>
  </si>
  <si>
    <t>01:34:27</t>
  </si>
  <si>
    <t>TISCIA</t>
  </si>
  <si>
    <t>01:34:28</t>
  </si>
  <si>
    <t>01:34:50</t>
  </si>
  <si>
    <t>BIFIERA</t>
  </si>
  <si>
    <t>01:34:58</t>
  </si>
  <si>
    <t>CURRO'</t>
  </si>
  <si>
    <t>01:34:59</t>
  </si>
  <si>
    <t>UGHI</t>
  </si>
  <si>
    <t>01:35:07</t>
  </si>
  <si>
    <t>NATASCIA</t>
  </si>
  <si>
    <t>01:35:27</t>
  </si>
  <si>
    <t>ARCAI CHIRRA</t>
  </si>
  <si>
    <t>ADALBERTO</t>
  </si>
  <si>
    <t>FORCHIA</t>
  </si>
  <si>
    <t>LUCARINI</t>
  </si>
  <si>
    <t>MARIASONIA</t>
  </si>
  <si>
    <t>OBLIATO</t>
  </si>
  <si>
    <t>01:36:10</t>
  </si>
  <si>
    <t>FORTUNATO</t>
  </si>
  <si>
    <t>01:36:20</t>
  </si>
  <si>
    <t>BECCHIMANZI</t>
  </si>
  <si>
    <t>DONATO</t>
  </si>
  <si>
    <t>01:36:54</t>
  </si>
  <si>
    <t>ROSA</t>
  </si>
  <si>
    <t>01:36:56</t>
  </si>
  <si>
    <t>LIZZIO</t>
  </si>
  <si>
    <t>D´AIETTI</t>
  </si>
  <si>
    <t>01:37:38</t>
  </si>
  <si>
    <t>MARTINES</t>
  </si>
  <si>
    <t>MARCHI</t>
  </si>
  <si>
    <t>01:38:52</t>
  </si>
  <si>
    <t>GIULIANI</t>
  </si>
  <si>
    <t>01:38:54</t>
  </si>
  <si>
    <t>MINOTTI</t>
  </si>
  <si>
    <t>D'ANDREA</t>
  </si>
  <si>
    <t>DARIA</t>
  </si>
  <si>
    <t>01:39:10</t>
  </si>
  <si>
    <t>INNOCENZI</t>
  </si>
  <si>
    <t>SQUITIERI</t>
  </si>
  <si>
    <t>ANNA EMILIA</t>
  </si>
  <si>
    <t>01:39:28</t>
  </si>
  <si>
    <t>SORBERA</t>
  </si>
  <si>
    <t>MARIENRICA</t>
  </si>
  <si>
    <t>01:39:53</t>
  </si>
  <si>
    <t>CORRADINI</t>
  </si>
  <si>
    <t>01:40:57</t>
  </si>
  <si>
    <t>01:41:26</t>
  </si>
  <si>
    <t>MANLIO</t>
  </si>
  <si>
    <t>BERLINCIONI</t>
  </si>
  <si>
    <t>01:41:59</t>
  </si>
  <si>
    <t>VUSHMACI</t>
  </si>
  <si>
    <t>01:42:00</t>
  </si>
  <si>
    <t>NOVELLO</t>
  </si>
  <si>
    <t>RACHELE</t>
  </si>
  <si>
    <t>01:42:22</t>
  </si>
  <si>
    <t>DI MANNO</t>
  </si>
  <si>
    <t>NOVELLA</t>
  </si>
  <si>
    <t>MASSOTTI</t>
  </si>
  <si>
    <t>01:43:39</t>
  </si>
  <si>
    <t>01:43:55</t>
  </si>
  <si>
    <t>INNAMORATI</t>
  </si>
  <si>
    <t>01:44:27</t>
  </si>
  <si>
    <t>DANZA</t>
  </si>
  <si>
    <t>01:44:29</t>
  </si>
  <si>
    <t>01:44:36</t>
  </si>
  <si>
    <t>GRANATO</t>
  </si>
  <si>
    <t>GISELLA</t>
  </si>
  <si>
    <t>BONACA</t>
  </si>
  <si>
    <t>CACCIUNI</t>
  </si>
  <si>
    <t>01:45:52</t>
  </si>
  <si>
    <t>OSTINATO</t>
  </si>
  <si>
    <t>LARENZA</t>
  </si>
  <si>
    <t>01:46:54</t>
  </si>
  <si>
    <t>SANNIOLA</t>
  </si>
  <si>
    <t>YURKOVSKA</t>
  </si>
  <si>
    <t>IRYNA</t>
  </si>
  <si>
    <t>01:47:44</t>
  </si>
  <si>
    <t>LAURENZI</t>
  </si>
  <si>
    <t>01:48:23</t>
  </si>
  <si>
    <t>ASARO</t>
  </si>
  <si>
    <t>GENY</t>
  </si>
  <si>
    <t>IAGNOCCO</t>
  </si>
  <si>
    <t>01:49:17</t>
  </si>
  <si>
    <t>NATALE</t>
  </si>
  <si>
    <t>01:50:05</t>
  </si>
  <si>
    <t>HERNANDEZ</t>
  </si>
  <si>
    <t>01:50:37</t>
  </si>
  <si>
    <t>BISOGNI</t>
  </si>
  <si>
    <t>01:51:24</t>
  </si>
  <si>
    <t>01:51:33</t>
  </si>
  <si>
    <t>CACIONI</t>
  </si>
  <si>
    <t>01:52:38</t>
  </si>
  <si>
    <t>BELLONI</t>
  </si>
  <si>
    <t>REMO</t>
  </si>
  <si>
    <t>01:52:46</t>
  </si>
  <si>
    <t>MANZOLI</t>
  </si>
  <si>
    <t>01:53:51</t>
  </si>
  <si>
    <t>01:54:21</t>
  </si>
  <si>
    <t>FRANCI</t>
  </si>
  <si>
    <t>02:00:17</t>
  </si>
  <si>
    <t>MANARIN</t>
  </si>
  <si>
    <t>02:00:18</t>
  </si>
  <si>
    <t>COSTANTINI</t>
  </si>
  <si>
    <t>02:00:45</t>
  </si>
  <si>
    <t>ANGELI</t>
  </si>
  <si>
    <t>02:01:42</t>
  </si>
  <si>
    <t>BOZZI</t>
  </si>
  <si>
    <t>02:03:51</t>
  </si>
  <si>
    <t>NAIMO</t>
  </si>
  <si>
    <t>02:08:17</t>
  </si>
  <si>
    <t>ASD ATLETICA EE CIRCEO</t>
  </si>
  <si>
    <t>02:10:55</t>
  </si>
  <si>
    <t>MARZELLA</t>
  </si>
  <si>
    <t>02:11:40</t>
  </si>
  <si>
    <t>02:18:02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</si>
</sst>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Tahoma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0" fontId="27" fillId="55" borderId="26" xfId="0" applyFont="1" applyFill="1" applyBorder="1" applyAlignment="1">
      <alignment vertical="center"/>
    </xf>
    <xf numFmtId="0" fontId="27" fillId="55" borderId="26" xfId="0" applyFont="1" applyFill="1" applyBorder="1" applyAlignment="1">
      <alignment horizontal="center" vertical="center"/>
    </xf>
    <xf numFmtId="164" fontId="27" fillId="55" borderId="27" xfId="0" applyNumberFormat="1" applyFont="1" applyFill="1" applyBorder="1" applyAlignment="1">
      <alignment horizontal="center" vertical="center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6" xfId="0" applyFont="1" applyFill="1" applyBorder="1" applyAlignment="1">
      <alignment horizontal="center" vertical="center" wrapText="1"/>
    </xf>
    <xf numFmtId="0" fontId="29" fillId="56" borderId="27" xfId="0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30" xfId="0" applyFont="1" applyFill="1" applyBorder="1" applyAlignment="1">
      <alignment horizontal="center" vertical="center" wrapText="1"/>
    </xf>
    <xf numFmtId="0" fontId="29" fillId="56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21" fontId="26" fillId="0" borderId="34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21" fontId="26" fillId="0" borderId="37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7" fillId="55" borderId="28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6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/>
    </xf>
    <xf numFmtId="0" fontId="26" fillId="0" borderId="42" xfId="0" applyNumberFormat="1" applyFont="1" applyFill="1" applyBorder="1" applyAlignment="1">
      <alignment horizontal="center" vertical="center"/>
    </xf>
    <xf numFmtId="1" fontId="31" fillId="56" borderId="43" xfId="0" applyNumberFormat="1" applyFont="1" applyFill="1" applyBorder="1" applyAlignment="1">
      <alignment horizontal="center" vertical="center" wrapText="1"/>
    </xf>
    <xf numFmtId="1" fontId="32" fillId="56" borderId="44" xfId="0" applyNumberFormat="1" applyFont="1" applyFill="1" applyBorder="1" applyAlignment="1">
      <alignment horizontal="center" vertical="center" wrapText="1"/>
    </xf>
    <xf numFmtId="0" fontId="32" fillId="56" borderId="44" xfId="0" applyFont="1" applyFill="1" applyBorder="1" applyAlignment="1">
      <alignment horizontal="center" vertical="center" wrapText="1"/>
    </xf>
    <xf numFmtId="0" fontId="31" fillId="56" borderId="44" xfId="0" applyFont="1" applyFill="1" applyBorder="1" applyAlignment="1">
      <alignment horizontal="center" vertical="center" wrapText="1"/>
    </xf>
    <xf numFmtId="21" fontId="32" fillId="56" borderId="44" xfId="0" applyNumberFormat="1" applyFont="1" applyFill="1" applyBorder="1" applyAlignment="1">
      <alignment horizontal="center" vertical="center" wrapText="1"/>
    </xf>
    <xf numFmtId="0" fontId="33" fillId="56" borderId="44" xfId="0" applyFont="1" applyFill="1" applyBorder="1" applyAlignment="1">
      <alignment horizontal="center" vertical="center" wrapText="1"/>
    </xf>
    <xf numFmtId="0" fontId="33" fillId="56" borderId="45" xfId="0" applyFont="1" applyFill="1" applyBorder="1" applyAlignment="1">
      <alignment horizontal="center" vertical="center" wrapText="1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0" fontId="54" fillId="57" borderId="33" xfId="0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21" fontId="54" fillId="57" borderId="34" xfId="0" applyNumberFormat="1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horizontal="center" vertical="center"/>
    </xf>
    <xf numFmtId="0" fontId="54" fillId="57" borderId="24" xfId="0" applyFont="1" applyFill="1" applyBorder="1" applyAlignment="1">
      <alignment vertical="center"/>
    </xf>
    <xf numFmtId="0" fontId="54" fillId="57" borderId="41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vertical="center"/>
    </xf>
    <xf numFmtId="49" fontId="26" fillId="0" borderId="36" xfId="0" applyNumberFormat="1" applyFont="1" applyFill="1" applyBorder="1" applyAlignment="1">
      <alignment vertical="center"/>
    </xf>
    <xf numFmtId="49" fontId="26" fillId="0" borderId="36" xfId="0" applyNumberFormat="1" applyFont="1" applyFill="1" applyBorder="1" applyAlignment="1">
      <alignment horizontal="center" vertical="center"/>
    </xf>
    <xf numFmtId="49" fontId="54" fillId="57" borderId="33" xfId="0" applyNumberFormat="1" applyFont="1" applyFill="1" applyBorder="1" applyAlignment="1">
      <alignment vertical="center"/>
    </xf>
    <xf numFmtId="49" fontId="54" fillId="57" borderId="33" xfId="0" applyNumberFormat="1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5" t="s">
        <v>773</v>
      </c>
      <c r="B1" s="46"/>
      <c r="C1" s="46"/>
      <c r="D1" s="46"/>
      <c r="E1" s="46"/>
      <c r="F1" s="46"/>
      <c r="G1" s="46"/>
      <c r="H1" s="46"/>
      <c r="I1" s="47"/>
    </row>
    <row r="2" spans="1:9" ht="24" customHeight="1">
      <c r="A2" s="48" t="s">
        <v>774</v>
      </c>
      <c r="B2" s="49"/>
      <c r="C2" s="49"/>
      <c r="D2" s="49"/>
      <c r="E2" s="49"/>
      <c r="F2" s="49"/>
      <c r="G2" s="49"/>
      <c r="H2" s="49"/>
      <c r="I2" s="50"/>
    </row>
    <row r="3" spans="1:9" ht="24" customHeight="1">
      <c r="A3" s="31"/>
      <c r="B3" s="14" t="s">
        <v>775</v>
      </c>
      <c r="C3" s="14"/>
      <c r="D3" s="15"/>
      <c r="E3" s="14" t="s">
        <v>663</v>
      </c>
      <c r="F3" s="15"/>
      <c r="G3" s="14"/>
      <c r="H3" s="15" t="s">
        <v>0</v>
      </c>
      <c r="I3" s="16">
        <v>15</v>
      </c>
    </row>
    <row r="4" spans="1:9" ht="24" customHeight="1">
      <c r="A4" s="38" t="s">
        <v>1</v>
      </c>
      <c r="B4" s="39" t="s">
        <v>2</v>
      </c>
      <c r="C4" s="40" t="s">
        <v>3</v>
      </c>
      <c r="D4" s="40" t="s">
        <v>4</v>
      </c>
      <c r="E4" s="41" t="s">
        <v>5</v>
      </c>
      <c r="F4" s="42" t="s">
        <v>9</v>
      </c>
      <c r="G4" s="40" t="s">
        <v>6</v>
      </c>
      <c r="H4" s="43" t="s">
        <v>7</v>
      </c>
      <c r="I4" s="44" t="s">
        <v>8</v>
      </c>
    </row>
    <row r="5" spans="1:9" s="3" customFormat="1" ht="18" customHeight="1">
      <c r="A5" s="7" t="s">
        <v>12</v>
      </c>
      <c r="B5" s="64" t="s">
        <v>776</v>
      </c>
      <c r="C5" s="64" t="s">
        <v>170</v>
      </c>
      <c r="D5" s="65" t="s">
        <v>684</v>
      </c>
      <c r="E5" s="64" t="s">
        <v>692</v>
      </c>
      <c r="F5" s="65" t="s">
        <v>777</v>
      </c>
      <c r="G5" s="8" t="str">
        <f aca="true" t="shared" si="0" ref="G5:G36">TEXT(INT((HOUR(F5)*3600+MINUTE(F5)*60+SECOND(F5))/$I$3/60),"0")&amp;"."&amp;TEXT(MOD((HOUR(F5)*3600+MINUTE(F5)*60+SECOND(F5))/$I$3,60),"00")&amp;"/km"</f>
        <v>3.41/km</v>
      </c>
      <c r="H5" s="29">
        <f aca="true" t="shared" si="1" ref="H5:H36">F5-$F$5</f>
        <v>0</v>
      </c>
      <c r="I5" s="9">
        <f>F5-INDEX($F$5:$F$646,MATCH(D5,$D$5:$D$646,0))</f>
        <v>0</v>
      </c>
    </row>
    <row r="6" spans="1:9" s="3" customFormat="1" ht="18" customHeight="1">
      <c r="A6" s="23" t="s">
        <v>13</v>
      </c>
      <c r="B6" s="66" t="s">
        <v>778</v>
      </c>
      <c r="C6" s="66" t="s">
        <v>158</v>
      </c>
      <c r="D6" s="67" t="s">
        <v>667</v>
      </c>
      <c r="E6" s="66" t="s">
        <v>672</v>
      </c>
      <c r="F6" s="67" t="s">
        <v>779</v>
      </c>
      <c r="G6" s="24" t="str">
        <f t="shared" si="0"/>
        <v>3.48/km</v>
      </c>
      <c r="H6" s="30">
        <f t="shared" si="1"/>
        <v>0.0012731481481481552</v>
      </c>
      <c r="I6" s="25">
        <f>F6-INDEX($F$5:$F$646,MATCH(D6,$D$5:$D$646,0))</f>
        <v>0</v>
      </c>
    </row>
    <row r="7" spans="1:9" s="3" customFormat="1" ht="18" customHeight="1">
      <c r="A7" s="23" t="s">
        <v>14</v>
      </c>
      <c r="B7" s="66" t="s">
        <v>780</v>
      </c>
      <c r="C7" s="66" t="s">
        <v>218</v>
      </c>
      <c r="D7" s="67" t="s">
        <v>697</v>
      </c>
      <c r="E7" s="66" t="s">
        <v>670</v>
      </c>
      <c r="F7" s="67" t="s">
        <v>781</v>
      </c>
      <c r="G7" s="24" t="str">
        <f t="shared" si="0"/>
        <v>3.52/km</v>
      </c>
      <c r="H7" s="30">
        <f t="shared" si="1"/>
        <v>0.001840277777777781</v>
      </c>
      <c r="I7" s="25">
        <f>F7-INDEX($F$5:$F$646,MATCH(D7,$D$5:$D$646,0))</f>
        <v>0</v>
      </c>
    </row>
    <row r="8" spans="1:9" s="3" customFormat="1" ht="18" customHeight="1">
      <c r="A8" s="23" t="s">
        <v>15</v>
      </c>
      <c r="B8" s="66" t="s">
        <v>782</v>
      </c>
      <c r="C8" s="66" t="s">
        <v>162</v>
      </c>
      <c r="D8" s="67" t="s">
        <v>684</v>
      </c>
      <c r="E8" s="66" t="s">
        <v>671</v>
      </c>
      <c r="F8" s="67" t="s">
        <v>783</v>
      </c>
      <c r="G8" s="24" t="str">
        <f t="shared" si="0"/>
        <v>3.56/km</v>
      </c>
      <c r="H8" s="30">
        <f t="shared" si="1"/>
        <v>0.002615740740740745</v>
      </c>
      <c r="I8" s="25">
        <f>F8-INDEX($F$5:$F$646,MATCH(D8,$D$5:$D$646,0))</f>
        <v>0.002615740740740745</v>
      </c>
    </row>
    <row r="9" spans="1:9" s="3" customFormat="1" ht="18" customHeight="1">
      <c r="A9" s="23" t="s">
        <v>16</v>
      </c>
      <c r="B9" s="66" t="s">
        <v>784</v>
      </c>
      <c r="C9" s="66" t="s">
        <v>164</v>
      </c>
      <c r="D9" s="67" t="s">
        <v>684</v>
      </c>
      <c r="E9" s="66" t="s">
        <v>691</v>
      </c>
      <c r="F9" s="67" t="s">
        <v>785</v>
      </c>
      <c r="G9" s="24" t="str">
        <f t="shared" si="0"/>
        <v>3.56/km</v>
      </c>
      <c r="H9" s="30">
        <f t="shared" si="1"/>
        <v>0.0026736111111111127</v>
      </c>
      <c r="I9" s="25">
        <f>F9-INDEX($F$5:$F$646,MATCH(D9,$D$5:$D$646,0))</f>
        <v>0.0026736111111111127</v>
      </c>
    </row>
    <row r="10" spans="1:9" s="3" customFormat="1" ht="18" customHeight="1">
      <c r="A10" s="23" t="s">
        <v>17</v>
      </c>
      <c r="B10" s="66" t="s">
        <v>786</v>
      </c>
      <c r="C10" s="66" t="s">
        <v>787</v>
      </c>
      <c r="D10" s="67" t="s">
        <v>665</v>
      </c>
      <c r="E10" s="66" t="s">
        <v>788</v>
      </c>
      <c r="F10" s="67" t="s">
        <v>789</v>
      </c>
      <c r="G10" s="24" t="str">
        <f t="shared" si="0"/>
        <v>3.59/km</v>
      </c>
      <c r="H10" s="30">
        <f t="shared" si="1"/>
        <v>0.0031250000000000028</v>
      </c>
      <c r="I10" s="25">
        <f>F10-INDEX($F$5:$F$646,MATCH(D10,$D$5:$D$646,0))</f>
        <v>0</v>
      </c>
    </row>
    <row r="11" spans="1:9" s="3" customFormat="1" ht="18" customHeight="1">
      <c r="A11" s="23" t="s">
        <v>18</v>
      </c>
      <c r="B11" s="66" t="s">
        <v>790</v>
      </c>
      <c r="C11" s="66" t="s">
        <v>590</v>
      </c>
      <c r="D11" s="67" t="s">
        <v>669</v>
      </c>
      <c r="E11" s="66" t="s">
        <v>580</v>
      </c>
      <c r="F11" s="67" t="s">
        <v>791</v>
      </c>
      <c r="G11" s="24" t="str">
        <f t="shared" si="0"/>
        <v>4.02/km</v>
      </c>
      <c r="H11" s="30">
        <f t="shared" si="1"/>
        <v>0.00359953703703704</v>
      </c>
      <c r="I11" s="25">
        <f>F11-INDEX($F$5:$F$646,MATCH(D11,$D$5:$D$646,0))</f>
        <v>0</v>
      </c>
    </row>
    <row r="12" spans="1:9" s="3" customFormat="1" ht="18" customHeight="1">
      <c r="A12" s="23" t="s">
        <v>19</v>
      </c>
      <c r="B12" s="66" t="s">
        <v>792</v>
      </c>
      <c r="C12" s="66" t="s">
        <v>793</v>
      </c>
      <c r="D12" s="67" t="s">
        <v>667</v>
      </c>
      <c r="E12" s="66" t="s">
        <v>745</v>
      </c>
      <c r="F12" s="67" t="s">
        <v>794</v>
      </c>
      <c r="G12" s="24" t="str">
        <f t="shared" si="0"/>
        <v>4.03/km</v>
      </c>
      <c r="H12" s="30">
        <f t="shared" si="1"/>
        <v>0.0038773148148148195</v>
      </c>
      <c r="I12" s="25">
        <f>F12-INDEX($F$5:$F$646,MATCH(D12,$D$5:$D$646,0))</f>
        <v>0.0026041666666666644</v>
      </c>
    </row>
    <row r="13" spans="1:9" s="3" customFormat="1" ht="18" customHeight="1">
      <c r="A13" s="23" t="s">
        <v>20</v>
      </c>
      <c r="B13" s="66" t="s">
        <v>795</v>
      </c>
      <c r="C13" s="66" t="s">
        <v>170</v>
      </c>
      <c r="D13" s="67" t="s">
        <v>665</v>
      </c>
      <c r="E13" s="66" t="s">
        <v>756</v>
      </c>
      <c r="F13" s="67" t="s">
        <v>796</v>
      </c>
      <c r="G13" s="24" t="str">
        <f t="shared" si="0"/>
        <v>4.05/km</v>
      </c>
      <c r="H13" s="30">
        <f t="shared" si="1"/>
        <v>0.004131944444444452</v>
      </c>
      <c r="I13" s="25">
        <f>F13-INDEX($F$5:$F$646,MATCH(D13,$D$5:$D$646,0))</f>
        <v>0.0010069444444444492</v>
      </c>
    </row>
    <row r="14" spans="1:9" s="3" customFormat="1" ht="18" customHeight="1">
      <c r="A14" s="23" t="s">
        <v>21</v>
      </c>
      <c r="B14" s="66" t="s">
        <v>797</v>
      </c>
      <c r="C14" s="66" t="s">
        <v>195</v>
      </c>
      <c r="D14" s="67" t="s">
        <v>677</v>
      </c>
      <c r="E14" s="66" t="s">
        <v>798</v>
      </c>
      <c r="F14" s="67" t="s">
        <v>799</v>
      </c>
      <c r="G14" s="24" t="str">
        <f t="shared" si="0"/>
        <v>4.08/km</v>
      </c>
      <c r="H14" s="30">
        <f t="shared" si="1"/>
        <v>0.004629629629629636</v>
      </c>
      <c r="I14" s="25">
        <f>F14-INDEX($F$5:$F$646,MATCH(D14,$D$5:$D$646,0))</f>
        <v>0</v>
      </c>
    </row>
    <row r="15" spans="1:9" s="3" customFormat="1" ht="18" customHeight="1">
      <c r="A15" s="23" t="s">
        <v>22</v>
      </c>
      <c r="B15" s="66" t="s">
        <v>800</v>
      </c>
      <c r="C15" s="66" t="s">
        <v>193</v>
      </c>
      <c r="D15" s="67" t="s">
        <v>665</v>
      </c>
      <c r="E15" s="66" t="s">
        <v>708</v>
      </c>
      <c r="F15" s="67" t="s">
        <v>801</v>
      </c>
      <c r="G15" s="24" t="str">
        <f t="shared" si="0"/>
        <v>4.10/km</v>
      </c>
      <c r="H15" s="30">
        <f t="shared" si="1"/>
        <v>0.0050000000000000044</v>
      </c>
      <c r="I15" s="25">
        <f>F15-INDEX($F$5:$F$646,MATCH(D15,$D$5:$D$646,0))</f>
        <v>0.0018750000000000017</v>
      </c>
    </row>
    <row r="16" spans="1:9" s="3" customFormat="1" ht="18" customHeight="1">
      <c r="A16" s="23" t="s">
        <v>23</v>
      </c>
      <c r="B16" s="66" t="s">
        <v>802</v>
      </c>
      <c r="C16" s="66" t="s">
        <v>803</v>
      </c>
      <c r="D16" s="67" t="s">
        <v>684</v>
      </c>
      <c r="E16" s="66" t="s">
        <v>566</v>
      </c>
      <c r="F16" s="67" t="s">
        <v>804</v>
      </c>
      <c r="G16" s="24" t="str">
        <f t="shared" si="0"/>
        <v>4.12/km</v>
      </c>
      <c r="H16" s="30">
        <f t="shared" si="1"/>
        <v>0.005324074074074078</v>
      </c>
      <c r="I16" s="25">
        <f>F16-INDEX($F$5:$F$646,MATCH(D16,$D$5:$D$646,0))</f>
        <v>0.005324074074074078</v>
      </c>
    </row>
    <row r="17" spans="1:9" s="3" customFormat="1" ht="18" customHeight="1">
      <c r="A17" s="23" t="s">
        <v>24</v>
      </c>
      <c r="B17" s="66" t="s">
        <v>805</v>
      </c>
      <c r="C17" s="66" t="s">
        <v>806</v>
      </c>
      <c r="D17" s="67" t="s">
        <v>677</v>
      </c>
      <c r="E17" s="66" t="s">
        <v>725</v>
      </c>
      <c r="F17" s="67" t="s">
        <v>807</v>
      </c>
      <c r="G17" s="24" t="str">
        <f t="shared" si="0"/>
        <v>4.12/km</v>
      </c>
      <c r="H17" s="30">
        <f t="shared" si="1"/>
        <v>0.005405092592592593</v>
      </c>
      <c r="I17" s="25">
        <f>F17-INDEX($F$5:$F$646,MATCH(D17,$D$5:$D$646,0))</f>
        <v>0.000775462962962957</v>
      </c>
    </row>
    <row r="18" spans="1:9" s="3" customFormat="1" ht="18" customHeight="1">
      <c r="A18" s="23" t="s">
        <v>25</v>
      </c>
      <c r="B18" s="66" t="s">
        <v>808</v>
      </c>
      <c r="C18" s="66" t="s">
        <v>159</v>
      </c>
      <c r="D18" s="67" t="s">
        <v>667</v>
      </c>
      <c r="E18" s="66" t="s">
        <v>741</v>
      </c>
      <c r="F18" s="67" t="s">
        <v>809</v>
      </c>
      <c r="G18" s="24" t="str">
        <f t="shared" si="0"/>
        <v>4.13/km</v>
      </c>
      <c r="H18" s="30">
        <f t="shared" si="1"/>
        <v>0.005474537037037042</v>
      </c>
      <c r="I18" s="25">
        <f>F18-INDEX($F$5:$F$646,MATCH(D18,$D$5:$D$646,0))</f>
        <v>0.0042013888888888865</v>
      </c>
    </row>
    <row r="19" spans="1:9" s="3" customFormat="1" ht="18" customHeight="1">
      <c r="A19" s="23" t="s">
        <v>26</v>
      </c>
      <c r="B19" s="66" t="s">
        <v>810</v>
      </c>
      <c r="C19" s="66" t="s">
        <v>175</v>
      </c>
      <c r="D19" s="67" t="s">
        <v>677</v>
      </c>
      <c r="E19" s="66" t="s">
        <v>702</v>
      </c>
      <c r="F19" s="67" t="s">
        <v>811</v>
      </c>
      <c r="G19" s="24" t="str">
        <f t="shared" si="0"/>
        <v>4.13/km</v>
      </c>
      <c r="H19" s="30">
        <f t="shared" si="1"/>
        <v>0.005486111111111115</v>
      </c>
      <c r="I19" s="25">
        <f>F19-INDEX($F$5:$F$646,MATCH(D19,$D$5:$D$646,0))</f>
        <v>0.0008564814814814789</v>
      </c>
    </row>
    <row r="20" spans="1:9" s="3" customFormat="1" ht="18" customHeight="1">
      <c r="A20" s="23" t="s">
        <v>27</v>
      </c>
      <c r="B20" s="66" t="s">
        <v>812</v>
      </c>
      <c r="C20" s="66" t="s">
        <v>178</v>
      </c>
      <c r="D20" s="67" t="s">
        <v>684</v>
      </c>
      <c r="E20" s="66" t="s">
        <v>671</v>
      </c>
      <c r="F20" s="67" t="s">
        <v>813</v>
      </c>
      <c r="G20" s="24" t="str">
        <f t="shared" si="0"/>
        <v>4.13/km</v>
      </c>
      <c r="H20" s="30">
        <f t="shared" si="1"/>
        <v>0.005509259259259269</v>
      </c>
      <c r="I20" s="25">
        <f>F20-INDEX($F$5:$F$646,MATCH(D20,$D$5:$D$646,0))</f>
        <v>0.005509259259259269</v>
      </c>
    </row>
    <row r="21" spans="1:9" ht="18" customHeight="1">
      <c r="A21" s="23" t="s">
        <v>28</v>
      </c>
      <c r="B21" s="66" t="s">
        <v>814</v>
      </c>
      <c r="C21" s="66" t="s">
        <v>167</v>
      </c>
      <c r="D21" s="67" t="s">
        <v>669</v>
      </c>
      <c r="E21" s="66" t="s">
        <v>668</v>
      </c>
      <c r="F21" s="67" t="s">
        <v>815</v>
      </c>
      <c r="G21" s="24" t="str">
        <f t="shared" si="0"/>
        <v>4.13/km</v>
      </c>
      <c r="H21" s="30">
        <f t="shared" si="1"/>
        <v>0.005567129629629637</v>
      </c>
      <c r="I21" s="25">
        <f>F21-INDEX($F$5:$F$646,MATCH(D21,$D$5:$D$646,0))</f>
        <v>0.001967592592592597</v>
      </c>
    </row>
    <row r="22" spans="1:9" ht="18" customHeight="1">
      <c r="A22" s="23" t="s">
        <v>29</v>
      </c>
      <c r="B22" s="66" t="s">
        <v>816</v>
      </c>
      <c r="C22" s="66" t="s">
        <v>817</v>
      </c>
      <c r="D22" s="67" t="s">
        <v>697</v>
      </c>
      <c r="E22" s="66" t="s">
        <v>668</v>
      </c>
      <c r="F22" s="67" t="s">
        <v>818</v>
      </c>
      <c r="G22" s="24" t="str">
        <f t="shared" si="0"/>
        <v>4.15/km</v>
      </c>
      <c r="H22" s="30">
        <f t="shared" si="1"/>
        <v>0.00584490740740741</v>
      </c>
      <c r="I22" s="25">
        <f>F22-INDEX($F$5:$F$646,MATCH(D22,$D$5:$D$646,0))</f>
        <v>0.004004629629629629</v>
      </c>
    </row>
    <row r="23" spans="1:9" ht="18" customHeight="1">
      <c r="A23" s="23" t="s">
        <v>30</v>
      </c>
      <c r="B23" s="66" t="s">
        <v>819</v>
      </c>
      <c r="C23" s="66" t="s">
        <v>168</v>
      </c>
      <c r="D23" s="67" t="s">
        <v>667</v>
      </c>
      <c r="E23" s="66" t="s">
        <v>820</v>
      </c>
      <c r="F23" s="67" t="s">
        <v>821</v>
      </c>
      <c r="G23" s="24" t="str">
        <f t="shared" si="0"/>
        <v>4.15/km</v>
      </c>
      <c r="H23" s="30">
        <f t="shared" si="1"/>
        <v>0.005937499999999998</v>
      </c>
      <c r="I23" s="25">
        <f>F23-INDEX($F$5:$F$646,MATCH(D23,$D$5:$D$646,0))</f>
        <v>0.004664351851851843</v>
      </c>
    </row>
    <row r="24" spans="1:9" ht="18" customHeight="1">
      <c r="A24" s="23" t="s">
        <v>31</v>
      </c>
      <c r="B24" s="66" t="s">
        <v>606</v>
      </c>
      <c r="C24" s="66" t="s">
        <v>210</v>
      </c>
      <c r="D24" s="67" t="s">
        <v>677</v>
      </c>
      <c r="E24" s="66" t="s">
        <v>668</v>
      </c>
      <c r="F24" s="67" t="s">
        <v>822</v>
      </c>
      <c r="G24" s="24" t="str">
        <f t="shared" si="0"/>
        <v>4.16/km</v>
      </c>
      <c r="H24" s="30">
        <f t="shared" si="1"/>
        <v>0.006006944444444447</v>
      </c>
      <c r="I24" s="25">
        <f>F24-INDEX($F$5:$F$646,MATCH(D24,$D$5:$D$646,0))</f>
        <v>0.0013773148148148104</v>
      </c>
    </row>
    <row r="25" spans="1:9" ht="18" customHeight="1">
      <c r="A25" s="23" t="s">
        <v>32</v>
      </c>
      <c r="B25" s="66" t="s">
        <v>823</v>
      </c>
      <c r="C25" s="66" t="s">
        <v>164</v>
      </c>
      <c r="D25" s="67" t="s">
        <v>667</v>
      </c>
      <c r="E25" s="66" t="s">
        <v>222</v>
      </c>
      <c r="F25" s="67" t="s">
        <v>824</v>
      </c>
      <c r="G25" s="24" t="str">
        <f t="shared" si="0"/>
        <v>4.16/km</v>
      </c>
      <c r="H25" s="30">
        <f t="shared" si="1"/>
        <v>0.006134259259259263</v>
      </c>
      <c r="I25" s="25">
        <f>F25-INDEX($F$5:$F$646,MATCH(D25,$D$5:$D$646,0))</f>
        <v>0.004861111111111108</v>
      </c>
    </row>
    <row r="26" spans="1:9" ht="18" customHeight="1">
      <c r="A26" s="23" t="s">
        <v>33</v>
      </c>
      <c r="B26" s="66" t="s">
        <v>825</v>
      </c>
      <c r="C26" s="66" t="s">
        <v>173</v>
      </c>
      <c r="D26" s="67" t="s">
        <v>669</v>
      </c>
      <c r="E26" s="66" t="s">
        <v>672</v>
      </c>
      <c r="F26" s="67" t="s">
        <v>826</v>
      </c>
      <c r="G26" s="24" t="str">
        <f t="shared" si="0"/>
        <v>4.17/km</v>
      </c>
      <c r="H26" s="30">
        <f t="shared" si="1"/>
        <v>0.006238425925925925</v>
      </c>
      <c r="I26" s="25">
        <f>F26-INDEX($F$5:$F$646,MATCH(D26,$D$5:$D$646,0))</f>
        <v>0.002638888888888885</v>
      </c>
    </row>
    <row r="27" spans="1:9" ht="18" customHeight="1">
      <c r="A27" s="23" t="s">
        <v>34</v>
      </c>
      <c r="B27" s="66" t="s">
        <v>551</v>
      </c>
      <c r="C27" s="66" t="s">
        <v>164</v>
      </c>
      <c r="D27" s="67" t="s">
        <v>665</v>
      </c>
      <c r="E27" s="66" t="s">
        <v>741</v>
      </c>
      <c r="F27" s="67" t="s">
        <v>827</v>
      </c>
      <c r="G27" s="24" t="str">
        <f t="shared" si="0"/>
        <v>4.18/km</v>
      </c>
      <c r="H27" s="30">
        <f t="shared" si="1"/>
        <v>0.006342592592592601</v>
      </c>
      <c r="I27" s="25">
        <f>F27-INDEX($F$5:$F$646,MATCH(D27,$D$5:$D$646,0))</f>
        <v>0.0032175925925925983</v>
      </c>
    </row>
    <row r="28" spans="1:9" ht="18" customHeight="1">
      <c r="A28" s="23" t="s">
        <v>35</v>
      </c>
      <c r="B28" s="66" t="s">
        <v>828</v>
      </c>
      <c r="C28" s="66" t="s">
        <v>185</v>
      </c>
      <c r="D28" s="67" t="s">
        <v>684</v>
      </c>
      <c r="E28" s="66" t="s">
        <v>725</v>
      </c>
      <c r="F28" s="67" t="s">
        <v>829</v>
      </c>
      <c r="G28" s="24" t="str">
        <f t="shared" si="0"/>
        <v>4.18/km</v>
      </c>
      <c r="H28" s="30">
        <f t="shared" si="1"/>
        <v>0.006458333333333344</v>
      </c>
      <c r="I28" s="25">
        <f>F28-INDEX($F$5:$F$646,MATCH(D28,$D$5:$D$646,0))</f>
        <v>0.006458333333333344</v>
      </c>
    </row>
    <row r="29" spans="1:9" ht="18" customHeight="1">
      <c r="A29" s="23" t="s">
        <v>36</v>
      </c>
      <c r="B29" s="66" t="s">
        <v>830</v>
      </c>
      <c r="C29" s="66" t="s">
        <v>160</v>
      </c>
      <c r="D29" s="67" t="s">
        <v>669</v>
      </c>
      <c r="E29" s="66" t="s">
        <v>720</v>
      </c>
      <c r="F29" s="67" t="s">
        <v>831</v>
      </c>
      <c r="G29" s="24" t="str">
        <f t="shared" si="0"/>
        <v>4.18/km</v>
      </c>
      <c r="H29" s="30">
        <f t="shared" si="1"/>
        <v>0.0064930555555555575</v>
      </c>
      <c r="I29" s="25">
        <f>F29-INDEX($F$5:$F$646,MATCH(D29,$D$5:$D$646,0))</f>
        <v>0.0028935185185185175</v>
      </c>
    </row>
    <row r="30" spans="1:9" ht="18" customHeight="1">
      <c r="A30" s="23" t="s">
        <v>37</v>
      </c>
      <c r="B30" s="66" t="s">
        <v>832</v>
      </c>
      <c r="C30" s="66" t="s">
        <v>160</v>
      </c>
      <c r="D30" s="67" t="s">
        <v>665</v>
      </c>
      <c r="E30" s="66" t="s">
        <v>691</v>
      </c>
      <c r="F30" s="67" t="s">
        <v>833</v>
      </c>
      <c r="G30" s="24" t="str">
        <f t="shared" si="0"/>
        <v>4.19/km</v>
      </c>
      <c r="H30" s="30">
        <f t="shared" si="1"/>
        <v>0.006527777777777778</v>
      </c>
      <c r="I30" s="25">
        <f>F30-INDEX($F$5:$F$646,MATCH(D30,$D$5:$D$646,0))</f>
        <v>0.0034027777777777754</v>
      </c>
    </row>
    <row r="31" spans="1:9" ht="18" customHeight="1">
      <c r="A31" s="23" t="s">
        <v>38</v>
      </c>
      <c r="B31" s="66" t="s">
        <v>782</v>
      </c>
      <c r="C31" s="66" t="s">
        <v>170</v>
      </c>
      <c r="D31" s="67" t="s">
        <v>665</v>
      </c>
      <c r="E31" s="66" t="s">
        <v>672</v>
      </c>
      <c r="F31" s="67" t="s">
        <v>834</v>
      </c>
      <c r="G31" s="24" t="str">
        <f t="shared" si="0"/>
        <v>4.19/km</v>
      </c>
      <c r="H31" s="30">
        <f t="shared" si="1"/>
        <v>0.006585648148148146</v>
      </c>
      <c r="I31" s="25">
        <f>F31-INDEX($F$5:$F$646,MATCH(D31,$D$5:$D$646,0))</f>
        <v>0.0034606481481481433</v>
      </c>
    </row>
    <row r="32" spans="1:9" ht="18" customHeight="1">
      <c r="A32" s="23" t="s">
        <v>39</v>
      </c>
      <c r="B32" s="66" t="s">
        <v>835</v>
      </c>
      <c r="C32" s="66" t="s">
        <v>160</v>
      </c>
      <c r="D32" s="67" t="s">
        <v>665</v>
      </c>
      <c r="E32" s="66" t="s">
        <v>702</v>
      </c>
      <c r="F32" s="67" t="s">
        <v>836</v>
      </c>
      <c r="G32" s="24" t="str">
        <f t="shared" si="0"/>
        <v>4.19/km</v>
      </c>
      <c r="H32" s="30">
        <f t="shared" si="1"/>
        <v>0.006631944444444454</v>
      </c>
      <c r="I32" s="25">
        <f>F32-INDEX($F$5:$F$646,MATCH(D32,$D$5:$D$646,0))</f>
        <v>0.0035069444444444514</v>
      </c>
    </row>
    <row r="33" spans="1:9" ht="18" customHeight="1">
      <c r="A33" s="23" t="s">
        <v>40</v>
      </c>
      <c r="B33" s="66" t="s">
        <v>758</v>
      </c>
      <c r="C33" s="66" t="s">
        <v>164</v>
      </c>
      <c r="D33" s="67" t="s">
        <v>697</v>
      </c>
      <c r="E33" s="66" t="s">
        <v>685</v>
      </c>
      <c r="F33" s="67" t="s">
        <v>837</v>
      </c>
      <c r="G33" s="24" t="str">
        <f t="shared" si="0"/>
        <v>4.21/km</v>
      </c>
      <c r="H33" s="30">
        <f t="shared" si="1"/>
        <v>0.006886574074074073</v>
      </c>
      <c r="I33" s="25">
        <f>F33-INDEX($F$5:$F$646,MATCH(D33,$D$5:$D$646,0))</f>
        <v>0.005046296296296292</v>
      </c>
    </row>
    <row r="34" spans="1:9" ht="18" customHeight="1">
      <c r="A34" s="23" t="s">
        <v>41</v>
      </c>
      <c r="B34" s="66" t="s">
        <v>838</v>
      </c>
      <c r="C34" s="66" t="s">
        <v>839</v>
      </c>
      <c r="D34" s="67" t="s">
        <v>681</v>
      </c>
      <c r="E34" s="66" t="s">
        <v>668</v>
      </c>
      <c r="F34" s="67" t="s">
        <v>840</v>
      </c>
      <c r="G34" s="24" t="str">
        <f t="shared" si="0"/>
        <v>4.21/km</v>
      </c>
      <c r="H34" s="30">
        <f t="shared" si="1"/>
        <v>0.006898148148148153</v>
      </c>
      <c r="I34" s="25">
        <f>F34-INDEX($F$5:$F$646,MATCH(D34,$D$5:$D$646,0))</f>
        <v>0</v>
      </c>
    </row>
    <row r="35" spans="1:9" ht="18" customHeight="1">
      <c r="A35" s="23" t="s">
        <v>42</v>
      </c>
      <c r="B35" s="66" t="s">
        <v>841</v>
      </c>
      <c r="C35" s="66" t="s">
        <v>728</v>
      </c>
      <c r="D35" s="67" t="s">
        <v>677</v>
      </c>
      <c r="E35" s="66" t="s">
        <v>691</v>
      </c>
      <c r="F35" s="67" t="s">
        <v>842</v>
      </c>
      <c r="G35" s="24" t="str">
        <f t="shared" si="0"/>
        <v>4.21/km</v>
      </c>
      <c r="H35" s="30">
        <f t="shared" si="1"/>
        <v>0.007002314814814815</v>
      </c>
      <c r="I35" s="25">
        <f>F35-INDEX($F$5:$F$646,MATCH(D35,$D$5:$D$646,0))</f>
        <v>0.002372685185185179</v>
      </c>
    </row>
    <row r="36" spans="1:9" ht="18" customHeight="1">
      <c r="A36" s="23" t="s">
        <v>43</v>
      </c>
      <c r="B36" s="66" t="s">
        <v>843</v>
      </c>
      <c r="C36" s="66" t="s">
        <v>166</v>
      </c>
      <c r="D36" s="67" t="s">
        <v>665</v>
      </c>
      <c r="E36" s="66" t="s">
        <v>685</v>
      </c>
      <c r="F36" s="67" t="s">
        <v>844</v>
      </c>
      <c r="G36" s="24" t="str">
        <f t="shared" si="0"/>
        <v>4.22/km</v>
      </c>
      <c r="H36" s="30">
        <f t="shared" si="1"/>
        <v>0.007118055555555558</v>
      </c>
      <c r="I36" s="25">
        <f>F36-INDEX($F$5:$F$646,MATCH(D36,$D$5:$D$646,0))</f>
        <v>0.003993055555555555</v>
      </c>
    </row>
    <row r="37" spans="1:9" ht="18" customHeight="1">
      <c r="A37" s="23" t="s">
        <v>44</v>
      </c>
      <c r="B37" s="66" t="s">
        <v>845</v>
      </c>
      <c r="C37" s="66" t="s">
        <v>165</v>
      </c>
      <c r="D37" s="67" t="s">
        <v>684</v>
      </c>
      <c r="E37" s="66" t="s">
        <v>702</v>
      </c>
      <c r="F37" s="67" t="s">
        <v>846</v>
      </c>
      <c r="G37" s="24" t="str">
        <f aca="true" t="shared" si="2" ref="G37:G89">TEXT(INT((HOUR(F37)*3600+MINUTE(F37)*60+SECOND(F37))/$I$3/60),"0")&amp;"."&amp;TEXT(MOD((HOUR(F37)*3600+MINUTE(F37)*60+SECOND(F37))/$I$3,60),"00")&amp;"/km"</f>
        <v>4.22/km</v>
      </c>
      <c r="H37" s="30">
        <f aca="true" t="shared" si="3" ref="H37:H66">F37-$F$5</f>
        <v>0.007164351851851859</v>
      </c>
      <c r="I37" s="25">
        <f>F37-INDEX($F$5:$F$646,MATCH(D37,$D$5:$D$646,0))</f>
        <v>0.007164351851851859</v>
      </c>
    </row>
    <row r="38" spans="1:9" ht="18" customHeight="1">
      <c r="A38" s="23" t="s">
        <v>45</v>
      </c>
      <c r="B38" s="66" t="s">
        <v>847</v>
      </c>
      <c r="C38" s="66" t="s">
        <v>537</v>
      </c>
      <c r="D38" s="67" t="s">
        <v>697</v>
      </c>
      <c r="E38" s="66" t="s">
        <v>848</v>
      </c>
      <c r="F38" s="67" t="s">
        <v>849</v>
      </c>
      <c r="G38" s="24" t="str">
        <f t="shared" si="2"/>
        <v>4.23/km</v>
      </c>
      <c r="H38" s="30">
        <f t="shared" si="3"/>
        <v>0.007245370370370374</v>
      </c>
      <c r="I38" s="25">
        <f>F38-INDEX($F$5:$F$646,MATCH(D38,$D$5:$D$646,0))</f>
        <v>0.005405092592592593</v>
      </c>
    </row>
    <row r="39" spans="1:9" ht="18" customHeight="1">
      <c r="A39" s="23" t="s">
        <v>46</v>
      </c>
      <c r="B39" s="66" t="s">
        <v>850</v>
      </c>
      <c r="C39" s="66" t="s">
        <v>164</v>
      </c>
      <c r="D39" s="67" t="s">
        <v>684</v>
      </c>
      <c r="E39" s="66" t="s">
        <v>720</v>
      </c>
      <c r="F39" s="67" t="s">
        <v>851</v>
      </c>
      <c r="G39" s="24" t="str">
        <f t="shared" si="2"/>
        <v>4.23/km</v>
      </c>
      <c r="H39" s="30">
        <f t="shared" si="3"/>
        <v>0.007314814814814816</v>
      </c>
      <c r="I39" s="25">
        <f>F39-INDEX($F$5:$F$646,MATCH(D39,$D$5:$D$646,0))</f>
        <v>0.007314814814814816</v>
      </c>
    </row>
    <row r="40" spans="1:9" ht="18" customHeight="1">
      <c r="A40" s="23" t="s">
        <v>47</v>
      </c>
      <c r="B40" s="66" t="s">
        <v>852</v>
      </c>
      <c r="C40" s="66" t="s">
        <v>592</v>
      </c>
      <c r="D40" s="67" t="s">
        <v>665</v>
      </c>
      <c r="E40" s="66" t="s">
        <v>685</v>
      </c>
      <c r="F40" s="67" t="s">
        <v>853</v>
      </c>
      <c r="G40" s="24" t="str">
        <f t="shared" si="2"/>
        <v>4.23/km</v>
      </c>
      <c r="H40" s="30">
        <f t="shared" si="3"/>
        <v>0.00733796296296297</v>
      </c>
      <c r="I40" s="25">
        <f>F40-INDEX($F$5:$F$646,MATCH(D40,$D$5:$D$646,0))</f>
        <v>0.004212962962962967</v>
      </c>
    </row>
    <row r="41" spans="1:9" ht="18" customHeight="1">
      <c r="A41" s="23" t="s">
        <v>48</v>
      </c>
      <c r="B41" s="66" t="s">
        <v>768</v>
      </c>
      <c r="C41" s="66" t="s">
        <v>168</v>
      </c>
      <c r="D41" s="67" t="s">
        <v>697</v>
      </c>
      <c r="E41" s="66" t="s">
        <v>538</v>
      </c>
      <c r="F41" s="67" t="s">
        <v>854</v>
      </c>
      <c r="G41" s="24" t="str">
        <f t="shared" si="2"/>
        <v>4.24/km</v>
      </c>
      <c r="H41" s="30">
        <f t="shared" si="3"/>
        <v>0.007418981481481485</v>
      </c>
      <c r="I41" s="25">
        <f>F41-INDEX($F$5:$F$646,MATCH(D41,$D$5:$D$646,0))</f>
        <v>0.005578703703703704</v>
      </c>
    </row>
    <row r="42" spans="1:9" ht="18" customHeight="1">
      <c r="A42" s="23" t="s">
        <v>49</v>
      </c>
      <c r="B42" s="66" t="s">
        <v>855</v>
      </c>
      <c r="C42" s="66" t="s">
        <v>208</v>
      </c>
      <c r="D42" s="67" t="s">
        <v>665</v>
      </c>
      <c r="E42" s="66" t="s">
        <v>711</v>
      </c>
      <c r="F42" s="67" t="s">
        <v>856</v>
      </c>
      <c r="G42" s="24" t="str">
        <f t="shared" si="2"/>
        <v>4.24/km</v>
      </c>
      <c r="H42" s="30">
        <f t="shared" si="3"/>
        <v>0.007476851851851853</v>
      </c>
      <c r="I42" s="25">
        <f>F42-INDEX($F$5:$F$646,MATCH(D42,$D$5:$D$646,0))</f>
        <v>0.00435185185185185</v>
      </c>
    </row>
    <row r="43" spans="1:9" ht="18" customHeight="1">
      <c r="A43" s="23" t="s">
        <v>50</v>
      </c>
      <c r="B43" s="66" t="s">
        <v>857</v>
      </c>
      <c r="C43" s="66" t="s">
        <v>858</v>
      </c>
      <c r="D43" s="67" t="s">
        <v>669</v>
      </c>
      <c r="E43" s="66" t="s">
        <v>685</v>
      </c>
      <c r="F43" s="67" t="s">
        <v>859</v>
      </c>
      <c r="G43" s="24" t="str">
        <f t="shared" si="2"/>
        <v>4.24/km</v>
      </c>
      <c r="H43" s="30">
        <f t="shared" si="3"/>
        <v>0.007523148148148154</v>
      </c>
      <c r="I43" s="25">
        <f>F43-INDEX($F$5:$F$646,MATCH(D43,$D$5:$D$646,0))</f>
        <v>0.003923611111111114</v>
      </c>
    </row>
    <row r="44" spans="1:9" ht="18" customHeight="1">
      <c r="A44" s="23" t="s">
        <v>51</v>
      </c>
      <c r="B44" s="66" t="s">
        <v>555</v>
      </c>
      <c r="C44" s="66" t="s">
        <v>172</v>
      </c>
      <c r="D44" s="67" t="s">
        <v>665</v>
      </c>
      <c r="E44" s="66" t="s">
        <v>860</v>
      </c>
      <c r="F44" s="67" t="s">
        <v>861</v>
      </c>
      <c r="G44" s="24" t="str">
        <f t="shared" si="2"/>
        <v>4.25/km</v>
      </c>
      <c r="H44" s="30">
        <f t="shared" si="3"/>
        <v>0.007627314814814823</v>
      </c>
      <c r="I44" s="25">
        <f>F44-INDEX($F$5:$F$646,MATCH(D44,$D$5:$D$646,0))</f>
        <v>0.00450231481481482</v>
      </c>
    </row>
    <row r="45" spans="1:9" ht="18" customHeight="1">
      <c r="A45" s="23" t="s">
        <v>52</v>
      </c>
      <c r="B45" s="66" t="s">
        <v>862</v>
      </c>
      <c r="C45" s="66" t="s">
        <v>179</v>
      </c>
      <c r="D45" s="67" t="s">
        <v>665</v>
      </c>
      <c r="E45" s="66" t="s">
        <v>672</v>
      </c>
      <c r="F45" s="67" t="s">
        <v>863</v>
      </c>
      <c r="G45" s="24" t="str">
        <f t="shared" si="2"/>
        <v>4.26/km</v>
      </c>
      <c r="H45" s="30">
        <f t="shared" si="3"/>
        <v>0.007754629629629639</v>
      </c>
      <c r="I45" s="25">
        <f>F45-INDEX($F$5:$F$646,MATCH(D45,$D$5:$D$646,0))</f>
        <v>0.004629629629629636</v>
      </c>
    </row>
    <row r="46" spans="1:9" ht="18" customHeight="1">
      <c r="A46" s="23" t="s">
        <v>53</v>
      </c>
      <c r="B46" s="66" t="s">
        <v>864</v>
      </c>
      <c r="C46" s="66" t="s">
        <v>180</v>
      </c>
      <c r="D46" s="67" t="s">
        <v>669</v>
      </c>
      <c r="E46" s="66" t="s">
        <v>701</v>
      </c>
      <c r="F46" s="67" t="s">
        <v>865</v>
      </c>
      <c r="G46" s="24" t="str">
        <f t="shared" si="2"/>
        <v>4.26/km</v>
      </c>
      <c r="H46" s="30">
        <f t="shared" si="3"/>
        <v>0.007800925925925933</v>
      </c>
      <c r="I46" s="25">
        <f>F46-INDEX($F$5:$F$646,MATCH(D46,$D$5:$D$646,0))</f>
        <v>0.004201388888888893</v>
      </c>
    </row>
    <row r="47" spans="1:9" ht="18" customHeight="1">
      <c r="A47" s="23" t="s">
        <v>54</v>
      </c>
      <c r="B47" s="66" t="s">
        <v>866</v>
      </c>
      <c r="C47" s="66" t="s">
        <v>563</v>
      </c>
      <c r="D47" s="67" t="s">
        <v>677</v>
      </c>
      <c r="E47" s="66" t="s">
        <v>703</v>
      </c>
      <c r="F47" s="67" t="s">
        <v>867</v>
      </c>
      <c r="G47" s="24" t="str">
        <f t="shared" si="2"/>
        <v>4.26/km</v>
      </c>
      <c r="H47" s="30">
        <f t="shared" si="3"/>
        <v>0.007812500000000007</v>
      </c>
      <c r="I47" s="25">
        <f>F47-INDEX($F$5:$F$646,MATCH(D47,$D$5:$D$646,0))</f>
        <v>0.0031828703703703706</v>
      </c>
    </row>
    <row r="48" spans="1:9" ht="18" customHeight="1">
      <c r="A48" s="23" t="s">
        <v>55</v>
      </c>
      <c r="B48" s="66" t="s">
        <v>868</v>
      </c>
      <c r="C48" s="66" t="s">
        <v>174</v>
      </c>
      <c r="D48" s="67" t="s">
        <v>665</v>
      </c>
      <c r="E48" s="66" t="s">
        <v>869</v>
      </c>
      <c r="F48" s="67" t="s">
        <v>870</v>
      </c>
      <c r="G48" s="24" t="str">
        <f t="shared" si="2"/>
        <v>4.28/km</v>
      </c>
      <c r="H48" s="30">
        <f t="shared" si="3"/>
        <v>0.008125</v>
      </c>
      <c r="I48" s="25">
        <f>F48-INDEX($F$5:$F$646,MATCH(D48,$D$5:$D$646,0))</f>
        <v>0.0049999999999999975</v>
      </c>
    </row>
    <row r="49" spans="1:9" ht="18" customHeight="1">
      <c r="A49" s="23" t="s">
        <v>56</v>
      </c>
      <c r="B49" s="66" t="s">
        <v>871</v>
      </c>
      <c r="C49" s="66" t="s">
        <v>208</v>
      </c>
      <c r="D49" s="67" t="s">
        <v>676</v>
      </c>
      <c r="E49" s="66" t="s">
        <v>872</v>
      </c>
      <c r="F49" s="67" t="s">
        <v>873</v>
      </c>
      <c r="G49" s="24" t="str">
        <f t="shared" si="2"/>
        <v>4.28/km</v>
      </c>
      <c r="H49" s="30">
        <f t="shared" si="3"/>
        <v>0.008217592592592596</v>
      </c>
      <c r="I49" s="25">
        <f>F49-INDEX($F$5:$F$646,MATCH(D49,$D$5:$D$646,0))</f>
        <v>0</v>
      </c>
    </row>
    <row r="50" spans="1:9" ht="18" customHeight="1">
      <c r="A50" s="23" t="s">
        <v>57</v>
      </c>
      <c r="B50" s="66" t="s">
        <v>874</v>
      </c>
      <c r="C50" s="66" t="s">
        <v>207</v>
      </c>
      <c r="D50" s="67" t="s">
        <v>697</v>
      </c>
      <c r="E50" s="66" t="s">
        <v>703</v>
      </c>
      <c r="F50" s="67" t="s">
        <v>875</v>
      </c>
      <c r="G50" s="24" t="str">
        <f t="shared" si="2"/>
        <v>4.29/km</v>
      </c>
      <c r="H50" s="30">
        <f t="shared" si="3"/>
        <v>0.008402777777777787</v>
      </c>
      <c r="I50" s="25">
        <f>F50-INDEX($F$5:$F$646,MATCH(D50,$D$5:$D$646,0))</f>
        <v>0.006562500000000006</v>
      </c>
    </row>
    <row r="51" spans="1:9" ht="18" customHeight="1">
      <c r="A51" s="23" t="s">
        <v>58</v>
      </c>
      <c r="B51" s="66" t="s">
        <v>876</v>
      </c>
      <c r="C51" s="66" t="s">
        <v>223</v>
      </c>
      <c r="D51" s="67" t="s">
        <v>677</v>
      </c>
      <c r="E51" s="66" t="s">
        <v>694</v>
      </c>
      <c r="F51" s="67" t="s">
        <v>877</v>
      </c>
      <c r="G51" s="24" t="str">
        <f t="shared" si="2"/>
        <v>4.30/km</v>
      </c>
      <c r="H51" s="30">
        <f t="shared" si="3"/>
        <v>0.008460648148148155</v>
      </c>
      <c r="I51" s="25">
        <f>F51-INDEX($F$5:$F$646,MATCH(D51,$D$5:$D$646,0))</f>
        <v>0.0038310185185185183</v>
      </c>
    </row>
    <row r="52" spans="1:9" ht="18" customHeight="1">
      <c r="A52" s="23" t="s">
        <v>59</v>
      </c>
      <c r="B52" s="66" t="s">
        <v>878</v>
      </c>
      <c r="C52" s="66" t="s">
        <v>170</v>
      </c>
      <c r="D52" s="67" t="s">
        <v>665</v>
      </c>
      <c r="E52" s="66" t="s">
        <v>879</v>
      </c>
      <c r="F52" s="67" t="s">
        <v>880</v>
      </c>
      <c r="G52" s="24" t="str">
        <f t="shared" si="2"/>
        <v>4.31/km</v>
      </c>
      <c r="H52" s="30">
        <f t="shared" si="3"/>
        <v>0.008634259259259265</v>
      </c>
      <c r="I52" s="25">
        <f>F52-INDEX($F$5:$F$646,MATCH(D52,$D$5:$D$646,0))</f>
        <v>0.005509259259259262</v>
      </c>
    </row>
    <row r="53" spans="1:9" ht="18" customHeight="1">
      <c r="A53" s="23" t="s">
        <v>60</v>
      </c>
      <c r="B53" s="66" t="s">
        <v>542</v>
      </c>
      <c r="C53" s="66" t="s">
        <v>164</v>
      </c>
      <c r="D53" s="67" t="s">
        <v>677</v>
      </c>
      <c r="E53" s="66" t="s">
        <v>761</v>
      </c>
      <c r="F53" s="67" t="s">
        <v>881</v>
      </c>
      <c r="G53" s="24" t="str">
        <f t="shared" si="2"/>
        <v>4.31/km</v>
      </c>
      <c r="H53" s="30">
        <f t="shared" si="3"/>
        <v>0.008761574074074081</v>
      </c>
      <c r="I53" s="25">
        <f>F53-INDEX($F$5:$F$646,MATCH(D53,$D$5:$D$646,0))</f>
        <v>0.004131944444444445</v>
      </c>
    </row>
    <row r="54" spans="1:9" ht="18" customHeight="1">
      <c r="A54" s="23" t="s">
        <v>61</v>
      </c>
      <c r="B54" s="66" t="s">
        <v>882</v>
      </c>
      <c r="C54" s="66" t="s">
        <v>237</v>
      </c>
      <c r="D54" s="67" t="s">
        <v>742</v>
      </c>
      <c r="E54" s="66" t="s">
        <v>883</v>
      </c>
      <c r="F54" s="67" t="s">
        <v>884</v>
      </c>
      <c r="G54" s="24" t="str">
        <f t="shared" si="2"/>
        <v>4.32/km</v>
      </c>
      <c r="H54" s="30">
        <f t="shared" si="3"/>
        <v>0.008900462962962964</v>
      </c>
      <c r="I54" s="25">
        <f>F54-INDEX($F$5:$F$646,MATCH(D54,$D$5:$D$646,0))</f>
        <v>0</v>
      </c>
    </row>
    <row r="55" spans="1:9" ht="18" customHeight="1">
      <c r="A55" s="23" t="s">
        <v>62</v>
      </c>
      <c r="B55" s="66" t="s">
        <v>885</v>
      </c>
      <c r="C55" s="66" t="s">
        <v>203</v>
      </c>
      <c r="D55" s="67" t="s">
        <v>684</v>
      </c>
      <c r="E55" s="66" t="s">
        <v>671</v>
      </c>
      <c r="F55" s="67" t="s">
        <v>886</v>
      </c>
      <c r="G55" s="24" t="str">
        <f t="shared" si="2"/>
        <v>4.33/km</v>
      </c>
      <c r="H55" s="30">
        <f t="shared" si="3"/>
        <v>0.008946759259259258</v>
      </c>
      <c r="I55" s="25">
        <f>F55-INDEX($F$5:$F$646,MATCH(D55,$D$5:$D$646,0))</f>
        <v>0.008946759259259258</v>
      </c>
    </row>
    <row r="56" spans="1:9" ht="18" customHeight="1">
      <c r="A56" s="23" t="s">
        <v>63</v>
      </c>
      <c r="B56" s="66" t="s">
        <v>743</v>
      </c>
      <c r="C56" s="66" t="s">
        <v>193</v>
      </c>
      <c r="D56" s="67" t="s">
        <v>684</v>
      </c>
      <c r="E56" s="66" t="s">
        <v>671</v>
      </c>
      <c r="F56" s="67" t="s">
        <v>886</v>
      </c>
      <c r="G56" s="24" t="str">
        <f t="shared" si="2"/>
        <v>4.33/km</v>
      </c>
      <c r="H56" s="30">
        <f t="shared" si="3"/>
        <v>0.008946759259259258</v>
      </c>
      <c r="I56" s="25">
        <f>F56-INDEX($F$5:$F$646,MATCH(D56,$D$5:$D$646,0))</f>
        <v>0.008946759259259258</v>
      </c>
    </row>
    <row r="57" spans="1:9" ht="18" customHeight="1">
      <c r="A57" s="23" t="s">
        <v>64</v>
      </c>
      <c r="B57" s="66" t="s">
        <v>887</v>
      </c>
      <c r="C57" s="66" t="s">
        <v>183</v>
      </c>
      <c r="D57" s="67" t="s">
        <v>684</v>
      </c>
      <c r="E57" s="66" t="s">
        <v>702</v>
      </c>
      <c r="F57" s="67" t="s">
        <v>888</v>
      </c>
      <c r="G57" s="24" t="str">
        <f t="shared" si="2"/>
        <v>4.33/km</v>
      </c>
      <c r="H57" s="30">
        <f t="shared" si="3"/>
        <v>0.008958333333333332</v>
      </c>
      <c r="I57" s="25">
        <f>F57-INDEX($F$5:$F$646,MATCH(D57,$D$5:$D$646,0))</f>
        <v>0.008958333333333332</v>
      </c>
    </row>
    <row r="58" spans="1:9" ht="18" customHeight="1">
      <c r="A58" s="23" t="s">
        <v>65</v>
      </c>
      <c r="B58" s="66" t="s">
        <v>889</v>
      </c>
      <c r="C58" s="66" t="s">
        <v>161</v>
      </c>
      <c r="D58" s="67" t="s">
        <v>665</v>
      </c>
      <c r="E58" s="66" t="s">
        <v>741</v>
      </c>
      <c r="F58" s="67" t="s">
        <v>890</v>
      </c>
      <c r="G58" s="24" t="str">
        <f t="shared" si="2"/>
        <v>4.33/km</v>
      </c>
      <c r="H58" s="30">
        <f t="shared" si="3"/>
        <v>0.00900462962962964</v>
      </c>
      <c r="I58" s="25">
        <f>F58-INDEX($F$5:$F$646,MATCH(D58,$D$5:$D$646,0))</f>
        <v>0.005879629629629637</v>
      </c>
    </row>
    <row r="59" spans="1:9" ht="18" customHeight="1">
      <c r="A59" s="23" t="s">
        <v>66</v>
      </c>
      <c r="B59" s="66" t="s">
        <v>891</v>
      </c>
      <c r="C59" s="66" t="s">
        <v>560</v>
      </c>
      <c r="D59" s="67" t="s">
        <v>677</v>
      </c>
      <c r="E59" s="66" t="s">
        <v>761</v>
      </c>
      <c r="F59" s="67" t="s">
        <v>892</v>
      </c>
      <c r="G59" s="24" t="str">
        <f t="shared" si="2"/>
        <v>4.34/km</v>
      </c>
      <c r="H59" s="30">
        <f t="shared" si="3"/>
        <v>0.009131944444444456</v>
      </c>
      <c r="I59" s="25">
        <f>F59-INDEX($F$5:$F$646,MATCH(D59,$D$5:$D$646,0))</f>
        <v>0.00450231481481482</v>
      </c>
    </row>
    <row r="60" spans="1:9" ht="18" customHeight="1">
      <c r="A60" s="23" t="s">
        <v>67</v>
      </c>
      <c r="B60" s="66" t="s">
        <v>893</v>
      </c>
      <c r="C60" s="66" t="s">
        <v>212</v>
      </c>
      <c r="D60" s="67" t="s">
        <v>667</v>
      </c>
      <c r="E60" s="66" t="s">
        <v>703</v>
      </c>
      <c r="F60" s="67" t="s">
        <v>894</v>
      </c>
      <c r="G60" s="24" t="str">
        <f t="shared" si="2"/>
        <v>4.34/km</v>
      </c>
      <c r="H60" s="30">
        <f t="shared" si="3"/>
        <v>0.00917824074074075</v>
      </c>
      <c r="I60" s="25">
        <f>F60-INDEX($F$5:$F$646,MATCH(D60,$D$5:$D$646,0))</f>
        <v>0.007905092592592596</v>
      </c>
    </row>
    <row r="61" spans="1:9" ht="18" customHeight="1">
      <c r="A61" s="23" t="s">
        <v>68</v>
      </c>
      <c r="B61" s="66" t="s">
        <v>895</v>
      </c>
      <c r="C61" s="66" t="s">
        <v>596</v>
      </c>
      <c r="D61" s="67" t="s">
        <v>706</v>
      </c>
      <c r="E61" s="66" t="s">
        <v>674</v>
      </c>
      <c r="F61" s="67" t="s">
        <v>896</v>
      </c>
      <c r="G61" s="24" t="str">
        <f t="shared" si="2"/>
        <v>4.34/km</v>
      </c>
      <c r="H61" s="30">
        <f t="shared" si="3"/>
        <v>0.009247685185185192</v>
      </c>
      <c r="I61" s="25">
        <f>F61-INDEX($F$5:$F$646,MATCH(D61,$D$5:$D$646,0))</f>
        <v>0</v>
      </c>
    </row>
    <row r="62" spans="1:9" ht="18" customHeight="1">
      <c r="A62" s="23" t="s">
        <v>69</v>
      </c>
      <c r="B62" s="66" t="s">
        <v>897</v>
      </c>
      <c r="C62" s="66" t="s">
        <v>216</v>
      </c>
      <c r="D62" s="67" t="s">
        <v>669</v>
      </c>
      <c r="E62" s="66" t="s">
        <v>700</v>
      </c>
      <c r="F62" s="67" t="s">
        <v>896</v>
      </c>
      <c r="G62" s="24" t="str">
        <f t="shared" si="2"/>
        <v>4.34/km</v>
      </c>
      <c r="H62" s="30">
        <f t="shared" si="3"/>
        <v>0.009247685185185192</v>
      </c>
      <c r="I62" s="25">
        <f>F62-INDEX($F$5:$F$646,MATCH(D62,$D$5:$D$646,0))</f>
        <v>0.005648148148148152</v>
      </c>
    </row>
    <row r="63" spans="1:9" ht="18" customHeight="1">
      <c r="A63" s="23" t="s">
        <v>70</v>
      </c>
      <c r="B63" s="66" t="s">
        <v>898</v>
      </c>
      <c r="C63" s="66" t="s">
        <v>186</v>
      </c>
      <c r="D63" s="67" t="s">
        <v>677</v>
      </c>
      <c r="E63" s="66" t="s">
        <v>716</v>
      </c>
      <c r="F63" s="67" t="s">
        <v>899</v>
      </c>
      <c r="G63" s="24" t="str">
        <f t="shared" si="2"/>
        <v>4.35/km</v>
      </c>
      <c r="H63" s="30">
        <f t="shared" si="3"/>
        <v>0.009421296296296296</v>
      </c>
      <c r="I63" s="25">
        <f>F63-INDEX($F$5:$F$646,MATCH(D63,$D$5:$D$646,0))</f>
        <v>0.004791666666666659</v>
      </c>
    </row>
    <row r="64" spans="1:9" ht="18" customHeight="1">
      <c r="A64" s="23" t="s">
        <v>71</v>
      </c>
      <c r="B64" s="66" t="s">
        <v>900</v>
      </c>
      <c r="C64" s="66" t="s">
        <v>170</v>
      </c>
      <c r="D64" s="67" t="s">
        <v>684</v>
      </c>
      <c r="E64" s="66" t="s">
        <v>703</v>
      </c>
      <c r="F64" s="67" t="s">
        <v>901</v>
      </c>
      <c r="G64" s="24" t="str">
        <f t="shared" si="2"/>
        <v>4.36/km</v>
      </c>
      <c r="H64" s="30">
        <f t="shared" si="3"/>
        <v>0.009537037037037038</v>
      </c>
      <c r="I64" s="25">
        <f>F64-INDEX($F$5:$F$646,MATCH(D64,$D$5:$D$646,0))</f>
        <v>0.009537037037037038</v>
      </c>
    </row>
    <row r="65" spans="1:9" ht="18" customHeight="1">
      <c r="A65" s="23" t="s">
        <v>72</v>
      </c>
      <c r="B65" s="66" t="s">
        <v>902</v>
      </c>
      <c r="C65" s="66" t="s">
        <v>202</v>
      </c>
      <c r="D65" s="67" t="s">
        <v>669</v>
      </c>
      <c r="E65" s="66" t="s">
        <v>692</v>
      </c>
      <c r="F65" s="67" t="s">
        <v>903</v>
      </c>
      <c r="G65" s="24" t="str">
        <f t="shared" si="2"/>
        <v>4.36/km</v>
      </c>
      <c r="H65" s="30">
        <f t="shared" si="3"/>
        <v>0.00961805555555556</v>
      </c>
      <c r="I65" s="25">
        <f>F65-INDEX($F$5:$F$646,MATCH(D65,$D$5:$D$646,0))</f>
        <v>0.00601851851851852</v>
      </c>
    </row>
    <row r="66" spans="1:9" ht="18" customHeight="1">
      <c r="A66" s="23" t="s">
        <v>73</v>
      </c>
      <c r="B66" s="66" t="s">
        <v>904</v>
      </c>
      <c r="C66" s="66" t="s">
        <v>169</v>
      </c>
      <c r="D66" s="67" t="s">
        <v>684</v>
      </c>
      <c r="E66" s="66" t="s">
        <v>222</v>
      </c>
      <c r="F66" s="67" t="s">
        <v>905</v>
      </c>
      <c r="G66" s="24" t="str">
        <f t="shared" si="2"/>
        <v>4.37/km</v>
      </c>
      <c r="H66" s="30">
        <f t="shared" si="3"/>
        <v>0.009652777777777788</v>
      </c>
      <c r="I66" s="25">
        <f>F66-INDEX($F$5:$F$646,MATCH(D66,$D$5:$D$646,0))</f>
        <v>0.009652777777777788</v>
      </c>
    </row>
    <row r="67" spans="1:9" ht="18" customHeight="1">
      <c r="A67" s="57" t="s">
        <v>74</v>
      </c>
      <c r="B67" s="71" t="s">
        <v>610</v>
      </c>
      <c r="C67" s="71" t="s">
        <v>165</v>
      </c>
      <c r="D67" s="72" t="s">
        <v>665</v>
      </c>
      <c r="E67" s="71" t="s">
        <v>514</v>
      </c>
      <c r="F67" s="72" t="s">
        <v>906</v>
      </c>
      <c r="G67" s="58" t="str">
        <f t="shared" si="2"/>
        <v>4.37/km</v>
      </c>
      <c r="H67" s="59">
        <f aca="true" t="shared" si="4" ref="H67:H89">F67-$F$5</f>
        <v>0.009664351851851855</v>
      </c>
      <c r="I67" s="60">
        <f>F67-INDEX($F$5:$F$646,MATCH(D67,$D$5:$D$646,0))</f>
        <v>0.006539351851851852</v>
      </c>
    </row>
    <row r="68" spans="1:9" ht="18" customHeight="1">
      <c r="A68" s="23" t="s">
        <v>75</v>
      </c>
      <c r="B68" s="66" t="s">
        <v>843</v>
      </c>
      <c r="C68" s="66" t="s">
        <v>185</v>
      </c>
      <c r="D68" s="67" t="s">
        <v>684</v>
      </c>
      <c r="E68" s="66" t="s">
        <v>685</v>
      </c>
      <c r="F68" s="67" t="s">
        <v>907</v>
      </c>
      <c r="G68" s="24" t="str">
        <f t="shared" si="2"/>
        <v>4.37/km</v>
      </c>
      <c r="H68" s="30">
        <f t="shared" si="4"/>
        <v>0.00975694444444445</v>
      </c>
      <c r="I68" s="25">
        <f>F68-INDEX($F$5:$F$646,MATCH(D68,$D$5:$D$646,0))</f>
        <v>0.00975694444444445</v>
      </c>
    </row>
    <row r="69" spans="1:9" ht="18" customHeight="1">
      <c r="A69" s="23" t="s">
        <v>76</v>
      </c>
      <c r="B69" s="66" t="s">
        <v>908</v>
      </c>
      <c r="C69" s="66" t="s">
        <v>176</v>
      </c>
      <c r="D69" s="67" t="s">
        <v>676</v>
      </c>
      <c r="E69" s="66" t="s">
        <v>671</v>
      </c>
      <c r="F69" s="67" t="s">
        <v>909</v>
      </c>
      <c r="G69" s="24" t="str">
        <f t="shared" si="2"/>
        <v>4.38/km</v>
      </c>
      <c r="H69" s="30">
        <f t="shared" si="4"/>
        <v>0.009942129629629634</v>
      </c>
      <c r="I69" s="25">
        <f>F69-INDEX($F$5:$F$646,MATCH(D69,$D$5:$D$646,0))</f>
        <v>0.0017245370370370383</v>
      </c>
    </row>
    <row r="70" spans="1:9" ht="18" customHeight="1">
      <c r="A70" s="23" t="s">
        <v>77</v>
      </c>
      <c r="B70" s="66" t="s">
        <v>910</v>
      </c>
      <c r="C70" s="66" t="s">
        <v>162</v>
      </c>
      <c r="D70" s="67" t="s">
        <v>665</v>
      </c>
      <c r="E70" s="66" t="s">
        <v>700</v>
      </c>
      <c r="F70" s="67" t="s">
        <v>911</v>
      </c>
      <c r="G70" s="24" t="str">
        <f t="shared" si="2"/>
        <v>4.39/km</v>
      </c>
      <c r="H70" s="30">
        <f t="shared" si="4"/>
        <v>0.01006944444444445</v>
      </c>
      <c r="I70" s="25">
        <f>F70-INDEX($F$5:$F$646,MATCH(D70,$D$5:$D$646,0))</f>
        <v>0.0069444444444444475</v>
      </c>
    </row>
    <row r="71" spans="1:9" ht="18" customHeight="1">
      <c r="A71" s="23" t="s">
        <v>78</v>
      </c>
      <c r="B71" s="66" t="s">
        <v>912</v>
      </c>
      <c r="C71" s="66" t="s">
        <v>164</v>
      </c>
      <c r="D71" s="67" t="s">
        <v>677</v>
      </c>
      <c r="E71" s="66" t="s">
        <v>566</v>
      </c>
      <c r="F71" s="67" t="s">
        <v>913</v>
      </c>
      <c r="G71" s="24" t="str">
        <f t="shared" si="2"/>
        <v>4.40/km</v>
      </c>
      <c r="H71" s="30">
        <f t="shared" si="4"/>
        <v>0.01017361111111112</v>
      </c>
      <c r="I71" s="25">
        <f>F71-INDEX($F$5:$F$646,MATCH(D71,$D$5:$D$646,0))</f>
        <v>0.005543981481481483</v>
      </c>
    </row>
    <row r="72" spans="1:9" ht="18" customHeight="1">
      <c r="A72" s="23" t="s">
        <v>79</v>
      </c>
      <c r="B72" s="66" t="s">
        <v>565</v>
      </c>
      <c r="C72" s="66" t="s">
        <v>165</v>
      </c>
      <c r="D72" s="67" t="s">
        <v>681</v>
      </c>
      <c r="E72" s="66" t="s">
        <v>698</v>
      </c>
      <c r="F72" s="67" t="s">
        <v>914</v>
      </c>
      <c r="G72" s="24" t="str">
        <f t="shared" si="2"/>
        <v>4.40/km</v>
      </c>
      <c r="H72" s="30">
        <f t="shared" si="4"/>
        <v>0.010196759259259267</v>
      </c>
      <c r="I72" s="25">
        <f>F72-INDEX($F$5:$F$646,MATCH(D72,$D$5:$D$646,0))</f>
        <v>0.0032986111111111133</v>
      </c>
    </row>
    <row r="73" spans="1:9" ht="18" customHeight="1">
      <c r="A73" s="23" t="s">
        <v>80</v>
      </c>
      <c r="B73" s="66" t="s">
        <v>915</v>
      </c>
      <c r="C73" s="66" t="s">
        <v>186</v>
      </c>
      <c r="D73" s="67" t="s">
        <v>677</v>
      </c>
      <c r="E73" s="66" t="s">
        <v>702</v>
      </c>
      <c r="F73" s="67" t="s">
        <v>914</v>
      </c>
      <c r="G73" s="24" t="str">
        <f t="shared" si="2"/>
        <v>4.40/km</v>
      </c>
      <c r="H73" s="30">
        <f t="shared" si="4"/>
        <v>0.010196759259259267</v>
      </c>
      <c r="I73" s="25">
        <f>F73-INDEX($F$5:$F$646,MATCH(D73,$D$5:$D$646,0))</f>
        <v>0.00556712962962963</v>
      </c>
    </row>
    <row r="74" spans="1:9" ht="18" customHeight="1">
      <c r="A74" s="23" t="s">
        <v>81</v>
      </c>
      <c r="B74" s="66" t="s">
        <v>916</v>
      </c>
      <c r="C74" s="66" t="s">
        <v>169</v>
      </c>
      <c r="D74" s="67" t="s">
        <v>665</v>
      </c>
      <c r="E74" s="66" t="s">
        <v>685</v>
      </c>
      <c r="F74" s="67" t="s">
        <v>917</v>
      </c>
      <c r="G74" s="24" t="str">
        <f t="shared" si="2"/>
        <v>4.40/km</v>
      </c>
      <c r="H74" s="30">
        <f t="shared" si="4"/>
        <v>0.010208333333333333</v>
      </c>
      <c r="I74" s="25">
        <f>F74-INDEX($F$5:$F$646,MATCH(D74,$D$5:$D$646,0))</f>
        <v>0.00708333333333333</v>
      </c>
    </row>
    <row r="75" spans="1:9" ht="18" customHeight="1">
      <c r="A75" s="23" t="s">
        <v>82</v>
      </c>
      <c r="B75" s="66" t="s">
        <v>177</v>
      </c>
      <c r="C75" s="66" t="s">
        <v>168</v>
      </c>
      <c r="D75" s="67" t="s">
        <v>665</v>
      </c>
      <c r="E75" s="66" t="s">
        <v>725</v>
      </c>
      <c r="F75" s="67" t="s">
        <v>918</v>
      </c>
      <c r="G75" s="24" t="str">
        <f t="shared" si="2"/>
        <v>4.40/km</v>
      </c>
      <c r="H75" s="30">
        <f t="shared" si="4"/>
        <v>0.01031250000000001</v>
      </c>
      <c r="I75" s="25">
        <f>F75-INDEX($F$5:$F$646,MATCH(D75,$D$5:$D$646,0))</f>
        <v>0.007187500000000006</v>
      </c>
    </row>
    <row r="76" spans="1:9" ht="18" customHeight="1">
      <c r="A76" s="23" t="s">
        <v>83</v>
      </c>
      <c r="B76" s="66" t="s">
        <v>919</v>
      </c>
      <c r="C76" s="66" t="s">
        <v>181</v>
      </c>
      <c r="D76" s="67" t="s">
        <v>669</v>
      </c>
      <c r="E76" s="66" t="s">
        <v>672</v>
      </c>
      <c r="F76" s="67" t="s">
        <v>920</v>
      </c>
      <c r="G76" s="24" t="str">
        <f t="shared" si="2"/>
        <v>4.41/km</v>
      </c>
      <c r="H76" s="30">
        <f t="shared" si="4"/>
        <v>0.01034722222222223</v>
      </c>
      <c r="I76" s="25">
        <f>F76-INDEX($F$5:$F$646,MATCH(D76,$D$5:$D$646,0))</f>
        <v>0.00674768518518519</v>
      </c>
    </row>
    <row r="77" spans="1:9" ht="18" customHeight="1">
      <c r="A77" s="23" t="s">
        <v>84</v>
      </c>
      <c r="B77" s="66" t="s">
        <v>609</v>
      </c>
      <c r="C77" s="66" t="s">
        <v>202</v>
      </c>
      <c r="D77" s="67" t="s">
        <v>665</v>
      </c>
      <c r="E77" s="66" t="s">
        <v>668</v>
      </c>
      <c r="F77" s="67" t="s">
        <v>921</v>
      </c>
      <c r="G77" s="24" t="str">
        <f t="shared" si="2"/>
        <v>4.41/km</v>
      </c>
      <c r="H77" s="30">
        <f t="shared" si="4"/>
        <v>0.010474537037037046</v>
      </c>
      <c r="I77" s="25">
        <f>F77-INDEX($F$5:$F$646,MATCH(D77,$D$5:$D$646,0))</f>
        <v>0.007349537037037043</v>
      </c>
    </row>
    <row r="78" spans="1:9" ht="18" customHeight="1">
      <c r="A78" s="23" t="s">
        <v>85</v>
      </c>
      <c r="B78" s="66" t="s">
        <v>503</v>
      </c>
      <c r="C78" s="66" t="s">
        <v>740</v>
      </c>
      <c r="D78" s="67" t="s">
        <v>681</v>
      </c>
      <c r="E78" s="66" t="s">
        <v>922</v>
      </c>
      <c r="F78" s="67" t="s">
        <v>923</v>
      </c>
      <c r="G78" s="24" t="str">
        <f t="shared" si="2"/>
        <v>4.41/km</v>
      </c>
      <c r="H78" s="30">
        <f t="shared" si="4"/>
        <v>0.010486111111111113</v>
      </c>
      <c r="I78" s="25">
        <f>F78-INDEX($F$5:$F$646,MATCH(D78,$D$5:$D$646,0))</f>
        <v>0.0035879629629629595</v>
      </c>
    </row>
    <row r="79" spans="1:9" ht="18" customHeight="1">
      <c r="A79" s="23" t="s">
        <v>86</v>
      </c>
      <c r="B79" s="66" t="s">
        <v>526</v>
      </c>
      <c r="C79" s="66" t="s">
        <v>185</v>
      </c>
      <c r="D79" s="67" t="s">
        <v>676</v>
      </c>
      <c r="E79" s="66" t="s">
        <v>747</v>
      </c>
      <c r="F79" s="67" t="s">
        <v>924</v>
      </c>
      <c r="G79" s="24" t="str">
        <f t="shared" si="2"/>
        <v>4.42/km</v>
      </c>
      <c r="H79" s="30">
        <f t="shared" si="4"/>
        <v>0.010578703703703708</v>
      </c>
      <c r="I79" s="25">
        <f>F79-INDEX($F$5:$F$646,MATCH(D79,$D$5:$D$646,0))</f>
        <v>0.0023611111111111124</v>
      </c>
    </row>
    <row r="80" spans="1:9" ht="18" customHeight="1">
      <c r="A80" s="23" t="s">
        <v>87</v>
      </c>
      <c r="B80" s="66" t="s">
        <v>925</v>
      </c>
      <c r="C80" s="66" t="s">
        <v>502</v>
      </c>
      <c r="D80" s="67" t="s">
        <v>742</v>
      </c>
      <c r="E80" s="66" t="s">
        <v>747</v>
      </c>
      <c r="F80" s="67" t="s">
        <v>926</v>
      </c>
      <c r="G80" s="24" t="str">
        <f t="shared" si="2"/>
        <v>4.43/km</v>
      </c>
      <c r="H80" s="30">
        <f t="shared" si="4"/>
        <v>0.01068287037037037</v>
      </c>
      <c r="I80" s="25">
        <f>F80-INDEX($F$5:$F$646,MATCH(D80,$D$5:$D$646,0))</f>
        <v>0.0017824074074074062</v>
      </c>
    </row>
    <row r="81" spans="1:9" ht="18" customHeight="1">
      <c r="A81" s="23" t="s">
        <v>88</v>
      </c>
      <c r="B81" s="66" t="s">
        <v>927</v>
      </c>
      <c r="C81" s="66" t="s">
        <v>513</v>
      </c>
      <c r="D81" s="67" t="s">
        <v>684</v>
      </c>
      <c r="E81" s="66" t="s">
        <v>668</v>
      </c>
      <c r="F81" s="67" t="s">
        <v>928</v>
      </c>
      <c r="G81" s="24" t="str">
        <f t="shared" si="2"/>
        <v>4.43/km</v>
      </c>
      <c r="H81" s="30">
        <f t="shared" si="4"/>
        <v>0.01083333333333334</v>
      </c>
      <c r="I81" s="25">
        <f>F81-INDEX($F$5:$F$646,MATCH(D81,$D$5:$D$646,0))</f>
        <v>0.01083333333333334</v>
      </c>
    </row>
    <row r="82" spans="1:9" ht="18" customHeight="1">
      <c r="A82" s="23" t="s">
        <v>89</v>
      </c>
      <c r="B82" s="66" t="s">
        <v>929</v>
      </c>
      <c r="C82" s="66" t="s">
        <v>216</v>
      </c>
      <c r="D82" s="67" t="s">
        <v>676</v>
      </c>
      <c r="E82" s="66" t="s">
        <v>673</v>
      </c>
      <c r="F82" s="67" t="s">
        <v>930</v>
      </c>
      <c r="G82" s="24" t="str">
        <f t="shared" si="2"/>
        <v>4.44/km</v>
      </c>
      <c r="H82" s="30">
        <f t="shared" si="4"/>
        <v>0.011018518518518525</v>
      </c>
      <c r="I82" s="25">
        <f>F82-INDEX($F$5:$F$646,MATCH(D82,$D$5:$D$646,0))</f>
        <v>0.002800925925925929</v>
      </c>
    </row>
    <row r="83" spans="1:9" ht="18" customHeight="1">
      <c r="A83" s="23" t="s">
        <v>90</v>
      </c>
      <c r="B83" s="66" t="s">
        <v>931</v>
      </c>
      <c r="C83" s="66" t="s">
        <v>170</v>
      </c>
      <c r="D83" s="67" t="s">
        <v>669</v>
      </c>
      <c r="E83" s="66" t="s">
        <v>672</v>
      </c>
      <c r="F83" s="67" t="s">
        <v>932</v>
      </c>
      <c r="G83" s="24" t="str">
        <f t="shared" si="2"/>
        <v>4.45/km</v>
      </c>
      <c r="H83" s="30">
        <f t="shared" si="4"/>
        <v>0.011122685185185194</v>
      </c>
      <c r="I83" s="25">
        <f>F83-INDEX($F$5:$F$646,MATCH(D83,$D$5:$D$646,0))</f>
        <v>0.007523148148148154</v>
      </c>
    </row>
    <row r="84" spans="1:9" ht="18" customHeight="1">
      <c r="A84" s="23" t="s">
        <v>91</v>
      </c>
      <c r="B84" s="66" t="s">
        <v>933</v>
      </c>
      <c r="C84" s="66" t="s">
        <v>185</v>
      </c>
      <c r="D84" s="67" t="s">
        <v>665</v>
      </c>
      <c r="E84" s="66" t="s">
        <v>700</v>
      </c>
      <c r="F84" s="67" t="s">
        <v>934</v>
      </c>
      <c r="G84" s="24" t="str">
        <f t="shared" si="2"/>
        <v>4.45/km</v>
      </c>
      <c r="H84" s="30">
        <f t="shared" si="4"/>
        <v>0.011134259259259267</v>
      </c>
      <c r="I84" s="25">
        <f>F84-INDEX($F$5:$F$646,MATCH(D84,$D$5:$D$646,0))</f>
        <v>0.008009259259259265</v>
      </c>
    </row>
    <row r="85" spans="1:9" ht="18" customHeight="1">
      <c r="A85" s="57" t="s">
        <v>92</v>
      </c>
      <c r="B85" s="71" t="s">
        <v>675</v>
      </c>
      <c r="C85" s="71" t="s">
        <v>178</v>
      </c>
      <c r="D85" s="72" t="s">
        <v>722</v>
      </c>
      <c r="E85" s="71" t="s">
        <v>514</v>
      </c>
      <c r="F85" s="72" t="s">
        <v>935</v>
      </c>
      <c r="G85" s="58" t="str">
        <f t="shared" si="2"/>
        <v>4.45/km</v>
      </c>
      <c r="H85" s="59">
        <f t="shared" si="4"/>
        <v>0.011145833333333341</v>
      </c>
      <c r="I85" s="60">
        <f>F85-INDEX($F$5:$F$646,MATCH(D85,$D$5:$D$646,0))</f>
        <v>0</v>
      </c>
    </row>
    <row r="86" spans="1:9" ht="18" customHeight="1">
      <c r="A86" s="23" t="s">
        <v>93</v>
      </c>
      <c r="B86" s="66" t="s">
        <v>936</v>
      </c>
      <c r="C86" s="66" t="s">
        <v>185</v>
      </c>
      <c r="D86" s="67" t="s">
        <v>669</v>
      </c>
      <c r="E86" s="66" t="s">
        <v>685</v>
      </c>
      <c r="F86" s="67" t="s">
        <v>937</v>
      </c>
      <c r="G86" s="24" t="str">
        <f t="shared" si="2"/>
        <v>4.45/km</v>
      </c>
      <c r="H86" s="30">
        <f t="shared" si="4"/>
        <v>0.011157407407407408</v>
      </c>
      <c r="I86" s="25">
        <f>F86-INDEX($F$5:$F$646,MATCH(D86,$D$5:$D$646,0))</f>
        <v>0.007557870370370368</v>
      </c>
    </row>
    <row r="87" spans="1:9" ht="18" customHeight="1">
      <c r="A87" s="23" t="s">
        <v>94</v>
      </c>
      <c r="B87" s="66" t="s">
        <v>938</v>
      </c>
      <c r="C87" s="66" t="s">
        <v>939</v>
      </c>
      <c r="D87" s="67" t="s">
        <v>742</v>
      </c>
      <c r="E87" s="66" t="s">
        <v>696</v>
      </c>
      <c r="F87" s="67" t="s">
        <v>937</v>
      </c>
      <c r="G87" s="24" t="str">
        <f t="shared" si="2"/>
        <v>4.45/km</v>
      </c>
      <c r="H87" s="30">
        <f t="shared" si="4"/>
        <v>0.011157407407407408</v>
      </c>
      <c r="I87" s="25">
        <f>F87-INDEX($F$5:$F$646,MATCH(D87,$D$5:$D$646,0))</f>
        <v>0.0022569444444444434</v>
      </c>
    </row>
    <row r="88" spans="1:9" ht="18" customHeight="1">
      <c r="A88" s="23" t="s">
        <v>95</v>
      </c>
      <c r="B88" s="66" t="s">
        <v>940</v>
      </c>
      <c r="C88" s="66" t="s">
        <v>172</v>
      </c>
      <c r="D88" s="67" t="s">
        <v>669</v>
      </c>
      <c r="E88" s="66" t="s">
        <v>702</v>
      </c>
      <c r="F88" s="67" t="s">
        <v>941</v>
      </c>
      <c r="G88" s="24" t="str">
        <f t="shared" si="2"/>
        <v>4.46/km</v>
      </c>
      <c r="H88" s="30">
        <f t="shared" si="4"/>
        <v>0.011203703703703702</v>
      </c>
      <c r="I88" s="25">
        <f>F88-INDEX($F$5:$F$646,MATCH(D88,$D$5:$D$646,0))</f>
        <v>0.007604166666666662</v>
      </c>
    </row>
    <row r="89" spans="1:9" ht="18" customHeight="1">
      <c r="A89" s="23" t="s">
        <v>96</v>
      </c>
      <c r="B89" s="66" t="s">
        <v>738</v>
      </c>
      <c r="C89" s="66" t="s">
        <v>160</v>
      </c>
      <c r="D89" s="67" t="s">
        <v>665</v>
      </c>
      <c r="E89" s="66" t="s">
        <v>703</v>
      </c>
      <c r="F89" s="67" t="s">
        <v>942</v>
      </c>
      <c r="G89" s="24" t="str">
        <f t="shared" si="2"/>
        <v>4.46/km</v>
      </c>
      <c r="H89" s="30">
        <f t="shared" si="4"/>
        <v>0.011215277777777782</v>
      </c>
      <c r="I89" s="25">
        <f>F89-INDEX($F$5:$F$646,MATCH(D89,$D$5:$D$646,0))</f>
        <v>0.00809027777777778</v>
      </c>
    </row>
    <row r="90" spans="1:9" ht="18" customHeight="1">
      <c r="A90" s="23" t="s">
        <v>97</v>
      </c>
      <c r="B90" s="66" t="s">
        <v>556</v>
      </c>
      <c r="C90" s="66" t="s">
        <v>943</v>
      </c>
      <c r="D90" s="67" t="s">
        <v>706</v>
      </c>
      <c r="E90" s="66" t="s">
        <v>688</v>
      </c>
      <c r="F90" s="67" t="s">
        <v>944</v>
      </c>
      <c r="G90" s="24" t="str">
        <f aca="true" t="shared" si="5" ref="G90:G150">TEXT(INT((HOUR(F90)*3600+MINUTE(F90)*60+SECOND(F90))/$I$3/60),"0")&amp;"."&amp;TEXT(MOD((HOUR(F90)*3600+MINUTE(F90)*60+SECOND(F90))/$I$3,60),"00")&amp;"/km"</f>
        <v>4.46/km</v>
      </c>
      <c r="H90" s="30">
        <f aca="true" t="shared" si="6" ref="H90:H150">F90-$F$5</f>
        <v>0.01125000000000001</v>
      </c>
      <c r="I90" s="25">
        <f>F90-INDEX($F$5:$F$646,MATCH(D90,$D$5:$D$646,0))</f>
        <v>0.002002314814814818</v>
      </c>
    </row>
    <row r="91" spans="1:9" ht="18" customHeight="1">
      <c r="A91" s="23" t="s">
        <v>98</v>
      </c>
      <c r="B91" s="66" t="s">
        <v>945</v>
      </c>
      <c r="C91" s="66" t="s">
        <v>164</v>
      </c>
      <c r="D91" s="67" t="s">
        <v>677</v>
      </c>
      <c r="E91" s="66" t="s">
        <v>946</v>
      </c>
      <c r="F91" s="67" t="s">
        <v>947</v>
      </c>
      <c r="G91" s="24" t="str">
        <f t="shared" si="5"/>
        <v>4.47/km</v>
      </c>
      <c r="H91" s="30">
        <f t="shared" si="6"/>
        <v>0.011377314814814826</v>
      </c>
      <c r="I91" s="25">
        <f>F91-INDEX($F$5:$F$646,MATCH(D91,$D$5:$D$646,0))</f>
        <v>0.00674768518518519</v>
      </c>
    </row>
    <row r="92" spans="1:9" ht="18" customHeight="1">
      <c r="A92" s="23" t="s">
        <v>99</v>
      </c>
      <c r="B92" s="66" t="s">
        <v>948</v>
      </c>
      <c r="C92" s="66" t="s">
        <v>163</v>
      </c>
      <c r="D92" s="67" t="s">
        <v>684</v>
      </c>
      <c r="E92" s="66" t="s">
        <v>668</v>
      </c>
      <c r="F92" s="67" t="s">
        <v>949</v>
      </c>
      <c r="G92" s="24" t="str">
        <f t="shared" si="5"/>
        <v>4.47/km</v>
      </c>
      <c r="H92" s="30">
        <f t="shared" si="6"/>
        <v>0.01144675925925926</v>
      </c>
      <c r="I92" s="25">
        <f>F92-INDEX($F$5:$F$646,MATCH(D92,$D$5:$D$646,0))</f>
        <v>0.01144675925925926</v>
      </c>
    </row>
    <row r="93" spans="1:9" ht="18" customHeight="1">
      <c r="A93" s="23" t="s">
        <v>100</v>
      </c>
      <c r="B93" s="66" t="s">
        <v>950</v>
      </c>
      <c r="C93" s="66" t="s">
        <v>492</v>
      </c>
      <c r="D93" s="67" t="s">
        <v>667</v>
      </c>
      <c r="E93" s="66" t="s">
        <v>720</v>
      </c>
      <c r="F93" s="67" t="s">
        <v>949</v>
      </c>
      <c r="G93" s="24" t="str">
        <f t="shared" si="5"/>
        <v>4.47/km</v>
      </c>
      <c r="H93" s="30">
        <f t="shared" si="6"/>
        <v>0.01144675925925926</v>
      </c>
      <c r="I93" s="25">
        <f>F93-INDEX($F$5:$F$646,MATCH(D93,$D$5:$D$646,0))</f>
        <v>0.010173611111111105</v>
      </c>
    </row>
    <row r="94" spans="1:9" ht="18" customHeight="1">
      <c r="A94" s="23" t="s">
        <v>101</v>
      </c>
      <c r="B94" s="66" t="s">
        <v>951</v>
      </c>
      <c r="C94" s="66" t="s">
        <v>170</v>
      </c>
      <c r="D94" s="67" t="s">
        <v>677</v>
      </c>
      <c r="E94" s="66" t="s">
        <v>952</v>
      </c>
      <c r="F94" s="67" t="s">
        <v>953</v>
      </c>
      <c r="G94" s="24" t="str">
        <f t="shared" si="5"/>
        <v>4.48/km</v>
      </c>
      <c r="H94" s="30">
        <f t="shared" si="6"/>
        <v>0.011550925925925923</v>
      </c>
      <c r="I94" s="25">
        <f>F94-INDEX($F$5:$F$646,MATCH(D94,$D$5:$D$646,0))</f>
        <v>0.0069212962962962865</v>
      </c>
    </row>
    <row r="95" spans="1:9" ht="18" customHeight="1">
      <c r="A95" s="23" t="s">
        <v>102</v>
      </c>
      <c r="B95" s="66" t="s">
        <v>190</v>
      </c>
      <c r="C95" s="66" t="s">
        <v>508</v>
      </c>
      <c r="D95" s="67" t="s">
        <v>677</v>
      </c>
      <c r="E95" s="66" t="s">
        <v>703</v>
      </c>
      <c r="F95" s="67" t="s">
        <v>954</v>
      </c>
      <c r="G95" s="24" t="str">
        <f t="shared" si="5"/>
        <v>4.48/km</v>
      </c>
      <c r="H95" s="30">
        <f t="shared" si="6"/>
        <v>0.011631944444444445</v>
      </c>
      <c r="I95" s="25">
        <f>F95-INDEX($F$5:$F$646,MATCH(D95,$D$5:$D$646,0))</f>
        <v>0.0070023148148148084</v>
      </c>
    </row>
    <row r="96" spans="1:9" ht="18" customHeight="1">
      <c r="A96" s="23" t="s">
        <v>103</v>
      </c>
      <c r="B96" s="66" t="s">
        <v>936</v>
      </c>
      <c r="C96" s="66" t="s">
        <v>955</v>
      </c>
      <c r="D96" s="67" t="s">
        <v>681</v>
      </c>
      <c r="E96" s="66" t="s">
        <v>685</v>
      </c>
      <c r="F96" s="67" t="s">
        <v>956</v>
      </c>
      <c r="G96" s="24" t="str">
        <f t="shared" si="5"/>
        <v>4.48/km</v>
      </c>
      <c r="H96" s="30">
        <f t="shared" si="6"/>
        <v>0.011678240740740739</v>
      </c>
      <c r="I96" s="25">
        <f>F96-INDEX($F$5:$F$646,MATCH(D96,$D$5:$D$646,0))</f>
        <v>0.004780092592592586</v>
      </c>
    </row>
    <row r="97" spans="1:9" ht="18" customHeight="1">
      <c r="A97" s="23" t="s">
        <v>104</v>
      </c>
      <c r="B97" s="66" t="s">
        <v>904</v>
      </c>
      <c r="C97" s="66" t="s">
        <v>505</v>
      </c>
      <c r="D97" s="67" t="s">
        <v>684</v>
      </c>
      <c r="E97" s="66" t="s">
        <v>685</v>
      </c>
      <c r="F97" s="67" t="s">
        <v>957</v>
      </c>
      <c r="G97" s="24" t="str">
        <f t="shared" si="5"/>
        <v>4.49/km</v>
      </c>
      <c r="H97" s="30">
        <f t="shared" si="6"/>
        <v>0.011770833333333341</v>
      </c>
      <c r="I97" s="25">
        <f>F97-INDEX($F$5:$F$646,MATCH(D97,$D$5:$D$646,0))</f>
        <v>0.011770833333333341</v>
      </c>
    </row>
    <row r="98" spans="1:9" ht="18" customHeight="1">
      <c r="A98" s="23" t="s">
        <v>105</v>
      </c>
      <c r="B98" s="66" t="s">
        <v>958</v>
      </c>
      <c r="C98" s="66" t="s">
        <v>170</v>
      </c>
      <c r="D98" s="67" t="s">
        <v>669</v>
      </c>
      <c r="E98" s="66" t="s">
        <v>700</v>
      </c>
      <c r="F98" s="67" t="s">
        <v>959</v>
      </c>
      <c r="G98" s="24" t="str">
        <f t="shared" si="5"/>
        <v>4.51/km</v>
      </c>
      <c r="H98" s="30">
        <f t="shared" si="6"/>
        <v>0.012222222222222225</v>
      </c>
      <c r="I98" s="25">
        <f>F98-INDEX($F$5:$F$646,MATCH(D98,$D$5:$D$646,0))</f>
        <v>0.008622685185185185</v>
      </c>
    </row>
    <row r="99" spans="1:9" ht="18" customHeight="1">
      <c r="A99" s="23" t="s">
        <v>106</v>
      </c>
      <c r="B99" s="66" t="s">
        <v>960</v>
      </c>
      <c r="C99" s="66" t="s">
        <v>160</v>
      </c>
      <c r="D99" s="67" t="s">
        <v>697</v>
      </c>
      <c r="E99" s="66" t="s">
        <v>671</v>
      </c>
      <c r="F99" s="67" t="s">
        <v>961</v>
      </c>
      <c r="G99" s="24" t="str">
        <f t="shared" si="5"/>
        <v>4.51/km</v>
      </c>
      <c r="H99" s="30">
        <f t="shared" si="6"/>
        <v>0.012233796296296298</v>
      </c>
      <c r="I99" s="25">
        <f>F99-INDEX($F$5:$F$646,MATCH(D99,$D$5:$D$646,0))</f>
        <v>0.010393518518518517</v>
      </c>
    </row>
    <row r="100" spans="1:9" ht="18" customHeight="1">
      <c r="A100" s="23" t="s">
        <v>107</v>
      </c>
      <c r="B100" s="66" t="s">
        <v>962</v>
      </c>
      <c r="C100" s="66" t="s">
        <v>161</v>
      </c>
      <c r="D100" s="67" t="s">
        <v>677</v>
      </c>
      <c r="E100" s="66" t="s">
        <v>733</v>
      </c>
      <c r="F100" s="67" t="s">
        <v>963</v>
      </c>
      <c r="G100" s="24" t="str">
        <f t="shared" si="5"/>
        <v>4.52/km</v>
      </c>
      <c r="H100" s="30">
        <f t="shared" si="6"/>
        <v>0.012245370370370379</v>
      </c>
      <c r="I100" s="25">
        <f>F100-INDEX($F$5:$F$646,MATCH(D100,$D$5:$D$646,0))</f>
        <v>0.007615740740740742</v>
      </c>
    </row>
    <row r="101" spans="1:9" ht="18" customHeight="1">
      <c r="A101" s="23" t="s">
        <v>108</v>
      </c>
      <c r="B101" s="66" t="s">
        <v>964</v>
      </c>
      <c r="C101" s="66" t="s">
        <v>216</v>
      </c>
      <c r="D101" s="67" t="s">
        <v>744</v>
      </c>
      <c r="E101" s="66" t="s">
        <v>702</v>
      </c>
      <c r="F101" s="67" t="s">
        <v>965</v>
      </c>
      <c r="G101" s="24" t="str">
        <f t="shared" si="5"/>
        <v>4.52/km</v>
      </c>
      <c r="H101" s="30">
        <f t="shared" si="6"/>
        <v>0.012303240740740747</v>
      </c>
      <c r="I101" s="25">
        <f>F101-INDEX($F$5:$F$646,MATCH(D101,$D$5:$D$646,0))</f>
        <v>0</v>
      </c>
    </row>
    <row r="102" spans="1:9" ht="18" customHeight="1">
      <c r="A102" s="23" t="s">
        <v>109</v>
      </c>
      <c r="B102" s="66" t="s">
        <v>966</v>
      </c>
      <c r="C102" s="66" t="s">
        <v>209</v>
      </c>
      <c r="D102" s="67" t="s">
        <v>684</v>
      </c>
      <c r="E102" s="66" t="s">
        <v>967</v>
      </c>
      <c r="F102" s="67" t="s">
        <v>968</v>
      </c>
      <c r="G102" s="24" t="str">
        <f t="shared" si="5"/>
        <v>4.52/km</v>
      </c>
      <c r="H102" s="30">
        <f t="shared" si="6"/>
        <v>0.012395833333333335</v>
      </c>
      <c r="I102" s="25">
        <f>F102-INDEX($F$5:$F$646,MATCH(D102,$D$5:$D$646,0))</f>
        <v>0.012395833333333335</v>
      </c>
    </row>
    <row r="103" spans="1:9" ht="18" customHeight="1">
      <c r="A103" s="23" t="s">
        <v>110</v>
      </c>
      <c r="B103" s="66" t="s">
        <v>523</v>
      </c>
      <c r="C103" s="66" t="s">
        <v>616</v>
      </c>
      <c r="D103" s="67" t="s">
        <v>684</v>
      </c>
      <c r="E103" s="66" t="s">
        <v>700</v>
      </c>
      <c r="F103" s="67" t="s">
        <v>968</v>
      </c>
      <c r="G103" s="24" t="str">
        <f t="shared" si="5"/>
        <v>4.52/km</v>
      </c>
      <c r="H103" s="30">
        <f t="shared" si="6"/>
        <v>0.012395833333333335</v>
      </c>
      <c r="I103" s="25">
        <f>F103-INDEX($F$5:$F$646,MATCH(D103,$D$5:$D$646,0))</f>
        <v>0.012395833333333335</v>
      </c>
    </row>
    <row r="104" spans="1:9" ht="18" customHeight="1">
      <c r="A104" s="23" t="s">
        <v>111</v>
      </c>
      <c r="B104" s="66" t="s">
        <v>969</v>
      </c>
      <c r="C104" s="66" t="s">
        <v>970</v>
      </c>
      <c r="D104" s="67" t="s">
        <v>706</v>
      </c>
      <c r="E104" s="66" t="s">
        <v>668</v>
      </c>
      <c r="F104" s="67" t="s">
        <v>968</v>
      </c>
      <c r="G104" s="24" t="str">
        <f t="shared" si="5"/>
        <v>4.52/km</v>
      </c>
      <c r="H104" s="30">
        <f t="shared" si="6"/>
        <v>0.012395833333333335</v>
      </c>
      <c r="I104" s="25">
        <f>F104-INDEX($F$5:$F$646,MATCH(D104,$D$5:$D$646,0))</f>
        <v>0.003148148148148143</v>
      </c>
    </row>
    <row r="105" spans="1:9" ht="18" customHeight="1">
      <c r="A105" s="23" t="s">
        <v>112</v>
      </c>
      <c r="B105" s="66" t="s">
        <v>940</v>
      </c>
      <c r="C105" s="66" t="s">
        <v>210</v>
      </c>
      <c r="D105" s="67" t="s">
        <v>677</v>
      </c>
      <c r="E105" s="66" t="s">
        <v>971</v>
      </c>
      <c r="F105" s="67" t="s">
        <v>972</v>
      </c>
      <c r="G105" s="24" t="str">
        <f t="shared" si="5"/>
        <v>4.52/km</v>
      </c>
      <c r="H105" s="30">
        <f t="shared" si="6"/>
        <v>0.012407407407407409</v>
      </c>
      <c r="I105" s="25">
        <f>F105-INDEX($F$5:$F$646,MATCH(D105,$D$5:$D$646,0))</f>
        <v>0.007777777777777772</v>
      </c>
    </row>
    <row r="106" spans="1:9" ht="18" customHeight="1">
      <c r="A106" s="23" t="s">
        <v>113</v>
      </c>
      <c r="B106" s="66" t="s">
        <v>973</v>
      </c>
      <c r="C106" s="66" t="s">
        <v>974</v>
      </c>
      <c r="D106" s="67" t="s">
        <v>665</v>
      </c>
      <c r="E106" s="66" t="s">
        <v>685</v>
      </c>
      <c r="F106" s="67" t="s">
        <v>975</v>
      </c>
      <c r="G106" s="24" t="str">
        <f t="shared" si="5"/>
        <v>4.53/km</v>
      </c>
      <c r="H106" s="30">
        <f t="shared" si="6"/>
        <v>0.012430555555555563</v>
      </c>
      <c r="I106" s="25">
        <f>F106-INDEX($F$5:$F$646,MATCH(D106,$D$5:$D$646,0))</f>
        <v>0.00930555555555556</v>
      </c>
    </row>
    <row r="107" spans="1:9" ht="18" customHeight="1">
      <c r="A107" s="23" t="s">
        <v>114</v>
      </c>
      <c r="B107" s="66" t="s">
        <v>611</v>
      </c>
      <c r="C107" s="66" t="s">
        <v>181</v>
      </c>
      <c r="D107" s="67" t="s">
        <v>676</v>
      </c>
      <c r="E107" s="66" t="s">
        <v>733</v>
      </c>
      <c r="F107" s="67" t="s">
        <v>976</v>
      </c>
      <c r="G107" s="24" t="str">
        <f t="shared" si="5"/>
        <v>4.53/km</v>
      </c>
      <c r="H107" s="30">
        <f t="shared" si="6"/>
        <v>0.012499999999999997</v>
      </c>
      <c r="I107" s="25">
        <f>F107-INDEX($F$5:$F$646,MATCH(D107,$D$5:$D$646,0))</f>
        <v>0.0042824074074074014</v>
      </c>
    </row>
    <row r="108" spans="1:9" ht="18" customHeight="1">
      <c r="A108" s="23" t="s">
        <v>115</v>
      </c>
      <c r="B108" s="66" t="s">
        <v>573</v>
      </c>
      <c r="C108" s="66" t="s">
        <v>185</v>
      </c>
      <c r="D108" s="67" t="s">
        <v>684</v>
      </c>
      <c r="E108" s="66" t="s">
        <v>700</v>
      </c>
      <c r="F108" s="67" t="s">
        <v>977</v>
      </c>
      <c r="G108" s="24" t="str">
        <f t="shared" si="5"/>
        <v>4.53/km</v>
      </c>
      <c r="H108" s="30">
        <f t="shared" si="6"/>
        <v>0.012523148148148151</v>
      </c>
      <c r="I108" s="25">
        <f>F108-INDEX($F$5:$F$646,MATCH(D108,$D$5:$D$646,0))</f>
        <v>0.012523148148148151</v>
      </c>
    </row>
    <row r="109" spans="1:9" ht="18" customHeight="1">
      <c r="A109" s="23" t="s">
        <v>116</v>
      </c>
      <c r="B109" s="66" t="s">
        <v>978</v>
      </c>
      <c r="C109" s="66" t="s">
        <v>175</v>
      </c>
      <c r="D109" s="67" t="s">
        <v>665</v>
      </c>
      <c r="E109" s="66" t="s">
        <v>703</v>
      </c>
      <c r="F109" s="67" t="s">
        <v>979</v>
      </c>
      <c r="G109" s="24" t="str">
        <f t="shared" si="5"/>
        <v>4.53/km</v>
      </c>
      <c r="H109" s="30">
        <f t="shared" si="6"/>
        <v>0.012546296296296305</v>
      </c>
      <c r="I109" s="25">
        <f>F109-INDEX($F$5:$F$646,MATCH(D109,$D$5:$D$646,0))</f>
        <v>0.009421296296296303</v>
      </c>
    </row>
    <row r="110" spans="1:9" ht="18" customHeight="1">
      <c r="A110" s="23" t="s">
        <v>117</v>
      </c>
      <c r="B110" s="66" t="s">
        <v>187</v>
      </c>
      <c r="C110" s="66" t="s">
        <v>188</v>
      </c>
      <c r="D110" s="67" t="s">
        <v>722</v>
      </c>
      <c r="E110" s="66" t="s">
        <v>980</v>
      </c>
      <c r="F110" s="67" t="s">
        <v>981</v>
      </c>
      <c r="G110" s="24" t="str">
        <f t="shared" si="5"/>
        <v>4.53/km</v>
      </c>
      <c r="H110" s="30">
        <f t="shared" si="6"/>
        <v>0.012569444444444446</v>
      </c>
      <c r="I110" s="25">
        <f>F110-INDEX($F$5:$F$646,MATCH(D110,$D$5:$D$646,0))</f>
        <v>0.0014236111111111047</v>
      </c>
    </row>
    <row r="111" spans="1:9" ht="18" customHeight="1">
      <c r="A111" s="23" t="s">
        <v>118</v>
      </c>
      <c r="B111" s="66" t="s">
        <v>982</v>
      </c>
      <c r="C111" s="66" t="s">
        <v>983</v>
      </c>
      <c r="D111" s="67" t="s">
        <v>677</v>
      </c>
      <c r="E111" s="66" t="s">
        <v>713</v>
      </c>
      <c r="F111" s="67" t="s">
        <v>984</v>
      </c>
      <c r="G111" s="24" t="str">
        <f t="shared" si="5"/>
        <v>4.54/km</v>
      </c>
      <c r="H111" s="30">
        <f t="shared" si="6"/>
        <v>0.012638888888888894</v>
      </c>
      <c r="I111" s="25">
        <f>F111-INDEX($F$5:$F$646,MATCH(D111,$D$5:$D$646,0))</f>
        <v>0.008009259259259258</v>
      </c>
    </row>
    <row r="112" spans="1:9" ht="18" customHeight="1">
      <c r="A112" s="23" t="s">
        <v>119</v>
      </c>
      <c r="B112" s="66" t="s">
        <v>985</v>
      </c>
      <c r="C112" s="66" t="s">
        <v>185</v>
      </c>
      <c r="D112" s="67" t="s">
        <v>676</v>
      </c>
      <c r="E112" s="66" t="s">
        <v>668</v>
      </c>
      <c r="F112" s="67" t="s">
        <v>986</v>
      </c>
      <c r="G112" s="24" t="str">
        <f t="shared" si="5"/>
        <v>4.54/km</v>
      </c>
      <c r="H112" s="30">
        <f t="shared" si="6"/>
        <v>0.012719907407407416</v>
      </c>
      <c r="I112" s="25">
        <f>F112-INDEX($F$5:$F$646,MATCH(D112,$D$5:$D$646,0))</f>
        <v>0.00450231481481482</v>
      </c>
    </row>
    <row r="113" spans="1:9" ht="18" customHeight="1">
      <c r="A113" s="23" t="s">
        <v>120</v>
      </c>
      <c r="B113" s="66" t="s">
        <v>987</v>
      </c>
      <c r="C113" s="66" t="s">
        <v>185</v>
      </c>
      <c r="D113" s="67" t="s">
        <v>677</v>
      </c>
      <c r="E113" s="66" t="s">
        <v>700</v>
      </c>
      <c r="F113" s="67" t="s">
        <v>986</v>
      </c>
      <c r="G113" s="24" t="str">
        <f t="shared" si="5"/>
        <v>4.54/km</v>
      </c>
      <c r="H113" s="30">
        <f t="shared" si="6"/>
        <v>0.012719907407407416</v>
      </c>
      <c r="I113" s="25">
        <f>F113-INDEX($F$5:$F$646,MATCH(D113,$D$5:$D$646,0))</f>
        <v>0.00809027777777778</v>
      </c>
    </row>
    <row r="114" spans="1:9" ht="18" customHeight="1">
      <c r="A114" s="23" t="s">
        <v>121</v>
      </c>
      <c r="B114" s="66" t="s">
        <v>988</v>
      </c>
      <c r="C114" s="66" t="s">
        <v>170</v>
      </c>
      <c r="D114" s="67" t="s">
        <v>665</v>
      </c>
      <c r="E114" s="66" t="s">
        <v>713</v>
      </c>
      <c r="F114" s="67" t="s">
        <v>986</v>
      </c>
      <c r="G114" s="24" t="str">
        <f t="shared" si="5"/>
        <v>4.54/km</v>
      </c>
      <c r="H114" s="30">
        <f t="shared" si="6"/>
        <v>0.012719907407407416</v>
      </c>
      <c r="I114" s="25">
        <f>F114-INDEX($F$5:$F$646,MATCH(D114,$D$5:$D$646,0))</f>
        <v>0.009594907407407413</v>
      </c>
    </row>
    <row r="115" spans="1:9" ht="18" customHeight="1">
      <c r="A115" s="23" t="s">
        <v>122</v>
      </c>
      <c r="B115" s="66" t="s">
        <v>989</v>
      </c>
      <c r="C115" s="66" t="s">
        <v>990</v>
      </c>
      <c r="D115" s="67" t="s">
        <v>706</v>
      </c>
      <c r="E115" s="66" t="s">
        <v>700</v>
      </c>
      <c r="F115" s="67" t="s">
        <v>991</v>
      </c>
      <c r="G115" s="24" t="str">
        <f t="shared" si="5"/>
        <v>4.55/km</v>
      </c>
      <c r="H115" s="30">
        <f t="shared" si="6"/>
        <v>0.012777777777777784</v>
      </c>
      <c r="I115" s="25">
        <f>F115-INDEX($F$5:$F$646,MATCH(D115,$D$5:$D$646,0))</f>
        <v>0.0035300925925925916</v>
      </c>
    </row>
    <row r="116" spans="1:9" ht="18" customHeight="1">
      <c r="A116" s="23" t="s">
        <v>123</v>
      </c>
      <c r="B116" s="66" t="s">
        <v>992</v>
      </c>
      <c r="C116" s="66" t="s">
        <v>180</v>
      </c>
      <c r="D116" s="67" t="s">
        <v>677</v>
      </c>
      <c r="E116" s="66" t="s">
        <v>222</v>
      </c>
      <c r="F116" s="67" t="s">
        <v>993</v>
      </c>
      <c r="G116" s="24" t="str">
        <f t="shared" si="5"/>
        <v>4.55/km</v>
      </c>
      <c r="H116" s="30">
        <f t="shared" si="6"/>
        <v>0.012847222222222232</v>
      </c>
      <c r="I116" s="25">
        <f>F116-INDEX($F$5:$F$646,MATCH(D116,$D$5:$D$646,0))</f>
        <v>0.008217592592592596</v>
      </c>
    </row>
    <row r="117" spans="1:9" ht="18" customHeight="1">
      <c r="A117" s="23" t="s">
        <v>124</v>
      </c>
      <c r="B117" s="66" t="s">
        <v>994</v>
      </c>
      <c r="C117" s="66" t="s">
        <v>179</v>
      </c>
      <c r="D117" s="67" t="s">
        <v>667</v>
      </c>
      <c r="E117" s="66" t="s">
        <v>673</v>
      </c>
      <c r="F117" s="67" t="s">
        <v>995</v>
      </c>
      <c r="G117" s="24" t="str">
        <f t="shared" si="5"/>
        <v>4.55/km</v>
      </c>
      <c r="H117" s="30">
        <f t="shared" si="6"/>
        <v>0.012893518518518526</v>
      </c>
      <c r="I117" s="25">
        <f>F117-INDEX($F$5:$F$646,MATCH(D117,$D$5:$D$646,0))</f>
        <v>0.011620370370370371</v>
      </c>
    </row>
    <row r="118" spans="1:9" ht="18" customHeight="1">
      <c r="A118" s="23" t="s">
        <v>125</v>
      </c>
      <c r="B118" s="66" t="s">
        <v>996</v>
      </c>
      <c r="C118" s="66" t="s">
        <v>589</v>
      </c>
      <c r="D118" s="67" t="s">
        <v>684</v>
      </c>
      <c r="E118" s="66" t="s">
        <v>685</v>
      </c>
      <c r="F118" s="67" t="s">
        <v>997</v>
      </c>
      <c r="G118" s="24" t="str">
        <f t="shared" si="5"/>
        <v>4.56/km</v>
      </c>
      <c r="H118" s="30">
        <f t="shared" si="6"/>
        <v>0.012962962962962968</v>
      </c>
      <c r="I118" s="25">
        <f>F118-INDEX($F$5:$F$646,MATCH(D118,$D$5:$D$646,0))</f>
        <v>0.012962962962962968</v>
      </c>
    </row>
    <row r="119" spans="1:9" ht="18" customHeight="1">
      <c r="A119" s="23" t="s">
        <v>126</v>
      </c>
      <c r="B119" s="66" t="s">
        <v>998</v>
      </c>
      <c r="C119" s="66" t="s">
        <v>175</v>
      </c>
      <c r="D119" s="67" t="s">
        <v>665</v>
      </c>
      <c r="E119" s="66" t="s">
        <v>999</v>
      </c>
      <c r="F119" s="67" t="s">
        <v>1000</v>
      </c>
      <c r="G119" s="24" t="str">
        <f t="shared" si="5"/>
        <v>4.56/km</v>
      </c>
      <c r="H119" s="30">
        <f t="shared" si="6"/>
        <v>0.012974537037037034</v>
      </c>
      <c r="I119" s="25">
        <f>F119-INDEX($F$5:$F$646,MATCH(D119,$D$5:$D$646,0))</f>
        <v>0.009849537037037032</v>
      </c>
    </row>
    <row r="120" spans="1:9" ht="18" customHeight="1">
      <c r="A120" s="23" t="s">
        <v>127</v>
      </c>
      <c r="B120" s="66" t="s">
        <v>1001</v>
      </c>
      <c r="C120" s="66" t="s">
        <v>213</v>
      </c>
      <c r="D120" s="67" t="s">
        <v>695</v>
      </c>
      <c r="E120" s="66" t="s">
        <v>703</v>
      </c>
      <c r="F120" s="67" t="s">
        <v>1002</v>
      </c>
      <c r="G120" s="24" t="str">
        <f t="shared" si="5"/>
        <v>4.56/km</v>
      </c>
      <c r="H120" s="30">
        <f t="shared" si="6"/>
        <v>0.012986111111111115</v>
      </c>
      <c r="I120" s="25">
        <f>F120-INDEX($F$5:$F$646,MATCH(D120,$D$5:$D$646,0))</f>
        <v>0</v>
      </c>
    </row>
    <row r="121" spans="1:9" ht="18" customHeight="1">
      <c r="A121" s="23" t="s">
        <v>128</v>
      </c>
      <c r="B121" s="66" t="s">
        <v>686</v>
      </c>
      <c r="C121" s="66" t="s">
        <v>213</v>
      </c>
      <c r="D121" s="67" t="s">
        <v>742</v>
      </c>
      <c r="E121" s="66" t="s">
        <v>733</v>
      </c>
      <c r="F121" s="67" t="s">
        <v>1003</v>
      </c>
      <c r="G121" s="24" t="str">
        <f t="shared" si="5"/>
        <v>4.56/km</v>
      </c>
      <c r="H121" s="30">
        <f t="shared" si="6"/>
        <v>0.01310185185185185</v>
      </c>
      <c r="I121" s="25">
        <f>F121-INDEX($F$5:$F$646,MATCH(D121,$D$5:$D$646,0))</f>
        <v>0.0042013888888888865</v>
      </c>
    </row>
    <row r="122" spans="1:9" ht="18" customHeight="1">
      <c r="A122" s="23" t="s">
        <v>129</v>
      </c>
      <c r="B122" s="66" t="s">
        <v>1004</v>
      </c>
      <c r="C122" s="66" t="s">
        <v>203</v>
      </c>
      <c r="D122" s="67" t="s">
        <v>665</v>
      </c>
      <c r="E122" s="66" t="s">
        <v>700</v>
      </c>
      <c r="F122" s="67" t="s">
        <v>1005</v>
      </c>
      <c r="G122" s="24" t="str">
        <f t="shared" si="5"/>
        <v>4.57/km</v>
      </c>
      <c r="H122" s="30">
        <f t="shared" si="6"/>
        <v>0.013182870370370373</v>
      </c>
      <c r="I122" s="25">
        <f>F122-INDEX($F$5:$F$646,MATCH(D122,$D$5:$D$646,0))</f>
        <v>0.01005787037037037</v>
      </c>
    </row>
    <row r="123" spans="1:9" ht="18" customHeight="1">
      <c r="A123" s="23" t="s">
        <v>130</v>
      </c>
      <c r="B123" s="66" t="s">
        <v>1006</v>
      </c>
      <c r="C123" s="66" t="s">
        <v>208</v>
      </c>
      <c r="D123" s="67" t="s">
        <v>667</v>
      </c>
      <c r="E123" s="66" t="s">
        <v>671</v>
      </c>
      <c r="F123" s="67" t="s">
        <v>1007</v>
      </c>
      <c r="G123" s="24" t="str">
        <f t="shared" si="5"/>
        <v>4.57/km</v>
      </c>
      <c r="H123" s="30">
        <f t="shared" si="6"/>
        <v>0.013194444444444453</v>
      </c>
      <c r="I123" s="25">
        <f>F123-INDEX($F$5:$F$646,MATCH(D123,$D$5:$D$646,0))</f>
        <v>0.011921296296296298</v>
      </c>
    </row>
    <row r="124" spans="1:9" ht="18" customHeight="1">
      <c r="A124" s="23" t="s">
        <v>131</v>
      </c>
      <c r="B124" s="66" t="s">
        <v>751</v>
      </c>
      <c r="C124" s="66" t="s">
        <v>174</v>
      </c>
      <c r="D124" s="67" t="s">
        <v>677</v>
      </c>
      <c r="E124" s="66" t="s">
        <v>1008</v>
      </c>
      <c r="F124" s="67" t="s">
        <v>1009</v>
      </c>
      <c r="G124" s="24" t="str">
        <f t="shared" si="5"/>
        <v>4.57/km</v>
      </c>
      <c r="H124" s="30">
        <f t="shared" si="6"/>
        <v>0.013240740740740747</v>
      </c>
      <c r="I124" s="25">
        <f>F124-INDEX($F$5:$F$646,MATCH(D124,$D$5:$D$646,0))</f>
        <v>0.008611111111111111</v>
      </c>
    </row>
    <row r="125" spans="1:9" ht="18" customHeight="1">
      <c r="A125" s="23" t="s">
        <v>132</v>
      </c>
      <c r="B125" s="66" t="s">
        <v>1010</v>
      </c>
      <c r="C125" s="66" t="s">
        <v>198</v>
      </c>
      <c r="D125" s="67" t="s">
        <v>669</v>
      </c>
      <c r="E125" s="66" t="s">
        <v>693</v>
      </c>
      <c r="F125" s="67" t="s">
        <v>504</v>
      </c>
      <c r="G125" s="24" t="str">
        <f t="shared" si="5"/>
        <v>4.57/km</v>
      </c>
      <c r="H125" s="30">
        <f t="shared" si="6"/>
        <v>0.013252314814814821</v>
      </c>
      <c r="I125" s="25">
        <f>F125-INDEX($F$5:$F$646,MATCH(D125,$D$5:$D$646,0))</f>
        <v>0.009652777777777781</v>
      </c>
    </row>
    <row r="126" spans="1:9" ht="18" customHeight="1">
      <c r="A126" s="23" t="s">
        <v>133</v>
      </c>
      <c r="B126" s="66" t="s">
        <v>1011</v>
      </c>
      <c r="C126" s="66" t="s">
        <v>227</v>
      </c>
      <c r="D126" s="67" t="s">
        <v>665</v>
      </c>
      <c r="E126" s="66" t="s">
        <v>222</v>
      </c>
      <c r="F126" s="67" t="s">
        <v>1012</v>
      </c>
      <c r="G126" s="24" t="str">
        <f t="shared" si="5"/>
        <v>4.57/km</v>
      </c>
      <c r="H126" s="30">
        <f t="shared" si="6"/>
        <v>0.013263888888888895</v>
      </c>
      <c r="I126" s="25">
        <f>F126-INDEX($F$5:$F$646,MATCH(D126,$D$5:$D$646,0))</f>
        <v>0.010138888888888892</v>
      </c>
    </row>
    <row r="127" spans="1:9" ht="18" customHeight="1">
      <c r="A127" s="23" t="s">
        <v>134</v>
      </c>
      <c r="B127" s="66" t="s">
        <v>1013</v>
      </c>
      <c r="C127" s="66" t="s">
        <v>165</v>
      </c>
      <c r="D127" s="67" t="s">
        <v>665</v>
      </c>
      <c r="E127" s="66" t="s">
        <v>700</v>
      </c>
      <c r="F127" s="67" t="s">
        <v>1014</v>
      </c>
      <c r="G127" s="24" t="str">
        <f t="shared" si="5"/>
        <v>4.58/km</v>
      </c>
      <c r="H127" s="30">
        <f t="shared" si="6"/>
        <v>0.013368055555555564</v>
      </c>
      <c r="I127" s="25">
        <f>F127-INDEX($F$5:$F$646,MATCH(D127,$D$5:$D$646,0))</f>
        <v>0.01024305555555556</v>
      </c>
    </row>
    <row r="128" spans="1:9" ht="18" customHeight="1">
      <c r="A128" s="23" t="s">
        <v>135</v>
      </c>
      <c r="B128" s="66" t="s">
        <v>1015</v>
      </c>
      <c r="C128" s="66" t="s">
        <v>170</v>
      </c>
      <c r="D128" s="67" t="s">
        <v>665</v>
      </c>
      <c r="E128" s="66" t="s">
        <v>713</v>
      </c>
      <c r="F128" s="67" t="s">
        <v>1016</v>
      </c>
      <c r="G128" s="24" t="str">
        <f t="shared" si="5"/>
        <v>4.58/km</v>
      </c>
      <c r="H128" s="30">
        <f t="shared" si="6"/>
        <v>0.013449074074074072</v>
      </c>
      <c r="I128" s="25">
        <f>F128-INDEX($F$5:$F$646,MATCH(D128,$D$5:$D$646,0))</f>
        <v>0.010324074074074069</v>
      </c>
    </row>
    <row r="129" spans="1:9" ht="18" customHeight="1">
      <c r="A129" s="23" t="s">
        <v>136</v>
      </c>
      <c r="B129" s="66" t="s">
        <v>583</v>
      </c>
      <c r="C129" s="66" t="s">
        <v>162</v>
      </c>
      <c r="D129" s="67" t="s">
        <v>684</v>
      </c>
      <c r="E129" s="66" t="s">
        <v>685</v>
      </c>
      <c r="F129" s="67" t="s">
        <v>1017</v>
      </c>
      <c r="G129" s="24" t="str">
        <f t="shared" si="5"/>
        <v>4.59/km</v>
      </c>
      <c r="H129" s="30">
        <f t="shared" si="6"/>
        <v>0.013472222222222226</v>
      </c>
      <c r="I129" s="25">
        <f>F129-INDEX($F$5:$F$646,MATCH(D129,$D$5:$D$646,0))</f>
        <v>0.013472222222222226</v>
      </c>
    </row>
    <row r="130" spans="1:9" ht="18" customHeight="1">
      <c r="A130" s="23" t="s">
        <v>137</v>
      </c>
      <c r="B130" s="66" t="s">
        <v>1018</v>
      </c>
      <c r="C130" s="66" t="s">
        <v>1019</v>
      </c>
      <c r="D130" s="67" t="s">
        <v>695</v>
      </c>
      <c r="E130" s="66" t="s">
        <v>1020</v>
      </c>
      <c r="F130" s="67" t="s">
        <v>1021</v>
      </c>
      <c r="G130" s="24" t="str">
        <f t="shared" si="5"/>
        <v>4.59/km</v>
      </c>
      <c r="H130" s="30">
        <f t="shared" si="6"/>
        <v>0.013530092592592594</v>
      </c>
      <c r="I130" s="25">
        <f>F130-INDEX($F$5:$F$646,MATCH(D130,$D$5:$D$646,0))</f>
        <v>0.0005439814814814786</v>
      </c>
    </row>
    <row r="131" spans="1:9" ht="18" customHeight="1">
      <c r="A131" s="23" t="s">
        <v>138</v>
      </c>
      <c r="B131" s="66" t="s">
        <v>1022</v>
      </c>
      <c r="C131" s="66" t="s">
        <v>216</v>
      </c>
      <c r="D131" s="67" t="s">
        <v>676</v>
      </c>
      <c r="E131" s="66" t="s">
        <v>703</v>
      </c>
      <c r="F131" s="67" t="s">
        <v>1023</v>
      </c>
      <c r="G131" s="24" t="str">
        <f t="shared" si="5"/>
        <v>5.00/km</v>
      </c>
      <c r="H131" s="30">
        <f t="shared" si="6"/>
        <v>0.013750000000000012</v>
      </c>
      <c r="I131" s="25">
        <f>F131-INDEX($F$5:$F$646,MATCH(D131,$D$5:$D$646,0))</f>
        <v>0.005532407407407416</v>
      </c>
    </row>
    <row r="132" spans="1:9" ht="18" customHeight="1">
      <c r="A132" s="23" t="s">
        <v>139</v>
      </c>
      <c r="B132" s="66" t="s">
        <v>1024</v>
      </c>
      <c r="C132" s="66" t="s">
        <v>178</v>
      </c>
      <c r="D132" s="67" t="s">
        <v>677</v>
      </c>
      <c r="E132" s="66" t="s">
        <v>703</v>
      </c>
      <c r="F132" s="67" t="s">
        <v>1025</v>
      </c>
      <c r="G132" s="24" t="str">
        <f t="shared" si="5"/>
        <v>5.00/km</v>
      </c>
      <c r="H132" s="30">
        <f t="shared" si="6"/>
        <v>0.013773148148148152</v>
      </c>
      <c r="I132" s="25">
        <f>F132-INDEX($F$5:$F$646,MATCH(D132,$D$5:$D$646,0))</f>
        <v>0.009143518518518516</v>
      </c>
    </row>
    <row r="133" spans="1:9" ht="18" customHeight="1">
      <c r="A133" s="23" t="s">
        <v>140</v>
      </c>
      <c r="B133" s="66" t="s">
        <v>680</v>
      </c>
      <c r="C133" s="66" t="s">
        <v>492</v>
      </c>
      <c r="D133" s="67" t="s">
        <v>665</v>
      </c>
      <c r="E133" s="66" t="s">
        <v>222</v>
      </c>
      <c r="F133" s="67" t="s">
        <v>1026</v>
      </c>
      <c r="G133" s="24" t="str">
        <f t="shared" si="5"/>
        <v>5.01/km</v>
      </c>
      <c r="H133" s="30">
        <f t="shared" si="6"/>
        <v>0.013819444444444447</v>
      </c>
      <c r="I133" s="25">
        <f>F133-INDEX($F$5:$F$646,MATCH(D133,$D$5:$D$646,0))</f>
        <v>0.010694444444444444</v>
      </c>
    </row>
    <row r="134" spans="1:9" ht="18" customHeight="1">
      <c r="A134" s="57" t="s">
        <v>141</v>
      </c>
      <c r="B134" s="71" t="s">
        <v>1027</v>
      </c>
      <c r="C134" s="71" t="s">
        <v>217</v>
      </c>
      <c r="D134" s="72" t="s">
        <v>665</v>
      </c>
      <c r="E134" s="71" t="s">
        <v>514</v>
      </c>
      <c r="F134" s="72" t="s">
        <v>1028</v>
      </c>
      <c r="G134" s="58" t="str">
        <f t="shared" si="5"/>
        <v>5.01/km</v>
      </c>
      <c r="H134" s="59">
        <f t="shared" si="6"/>
        <v>0.013854166666666674</v>
      </c>
      <c r="I134" s="60">
        <f>F134-INDEX($F$5:$F$646,MATCH(D134,$D$5:$D$646,0))</f>
        <v>0.010729166666666672</v>
      </c>
    </row>
    <row r="135" spans="1:9" ht="18" customHeight="1">
      <c r="A135" s="23" t="s">
        <v>142</v>
      </c>
      <c r="B135" s="66" t="s">
        <v>1029</v>
      </c>
      <c r="C135" s="66" t="s">
        <v>167</v>
      </c>
      <c r="D135" s="67" t="s">
        <v>667</v>
      </c>
      <c r="E135" s="66" t="s">
        <v>685</v>
      </c>
      <c r="F135" s="67" t="s">
        <v>1028</v>
      </c>
      <c r="G135" s="24" t="str">
        <f t="shared" si="5"/>
        <v>5.01/km</v>
      </c>
      <c r="H135" s="30">
        <f t="shared" si="6"/>
        <v>0.013854166666666674</v>
      </c>
      <c r="I135" s="25">
        <f>F135-INDEX($F$5:$F$646,MATCH(D135,$D$5:$D$646,0))</f>
        <v>0.01258101851851852</v>
      </c>
    </row>
    <row r="136" spans="1:9" ht="18" customHeight="1">
      <c r="A136" s="23" t="s">
        <v>143</v>
      </c>
      <c r="B136" s="66" t="s">
        <v>1030</v>
      </c>
      <c r="C136" s="66" t="s">
        <v>163</v>
      </c>
      <c r="D136" s="67" t="s">
        <v>676</v>
      </c>
      <c r="E136" s="66" t="s">
        <v>685</v>
      </c>
      <c r="F136" s="67" t="s">
        <v>1031</v>
      </c>
      <c r="G136" s="24" t="str">
        <f t="shared" si="5"/>
        <v>5.01/km</v>
      </c>
      <c r="H136" s="30">
        <f t="shared" si="6"/>
        <v>0.013969907407407417</v>
      </c>
      <c r="I136" s="25">
        <f>F136-INDEX($F$5:$F$646,MATCH(D136,$D$5:$D$646,0))</f>
        <v>0.005752314814814821</v>
      </c>
    </row>
    <row r="137" spans="1:9" ht="18" customHeight="1">
      <c r="A137" s="23" t="s">
        <v>144</v>
      </c>
      <c r="B137" s="66" t="s">
        <v>1032</v>
      </c>
      <c r="C137" s="66" t="s">
        <v>227</v>
      </c>
      <c r="D137" s="67" t="s">
        <v>677</v>
      </c>
      <c r="E137" s="66" t="s">
        <v>702</v>
      </c>
      <c r="F137" s="67" t="s">
        <v>1033</v>
      </c>
      <c r="G137" s="24" t="str">
        <f t="shared" si="5"/>
        <v>5.02/km</v>
      </c>
      <c r="H137" s="30">
        <f t="shared" si="6"/>
        <v>0.01400462962962963</v>
      </c>
      <c r="I137" s="25">
        <f>F137-INDEX($F$5:$F$646,MATCH(D137,$D$5:$D$646,0))</f>
        <v>0.009374999999999994</v>
      </c>
    </row>
    <row r="138" spans="1:9" ht="18" customHeight="1">
      <c r="A138" s="23" t="s">
        <v>145</v>
      </c>
      <c r="B138" s="66" t="s">
        <v>558</v>
      </c>
      <c r="C138" s="66" t="s">
        <v>578</v>
      </c>
      <c r="D138" s="67" t="s">
        <v>669</v>
      </c>
      <c r="E138" s="66" t="s">
        <v>702</v>
      </c>
      <c r="F138" s="67" t="s">
        <v>1033</v>
      </c>
      <c r="G138" s="24" t="str">
        <f t="shared" si="5"/>
        <v>5.02/km</v>
      </c>
      <c r="H138" s="30">
        <f t="shared" si="6"/>
        <v>0.01400462962962963</v>
      </c>
      <c r="I138" s="25">
        <f>F138-INDEX($F$5:$F$646,MATCH(D138,$D$5:$D$646,0))</f>
        <v>0.01040509259259259</v>
      </c>
    </row>
    <row r="139" spans="1:9" ht="18" customHeight="1">
      <c r="A139" s="23" t="s">
        <v>146</v>
      </c>
      <c r="B139" s="66" t="s">
        <v>1034</v>
      </c>
      <c r="C139" s="66" t="s">
        <v>1035</v>
      </c>
      <c r="D139" s="67" t="s">
        <v>676</v>
      </c>
      <c r="E139" s="66" t="s">
        <v>685</v>
      </c>
      <c r="F139" s="67" t="s">
        <v>1036</v>
      </c>
      <c r="G139" s="24" t="str">
        <f t="shared" si="5"/>
        <v>5.02/km</v>
      </c>
      <c r="H139" s="30">
        <f t="shared" si="6"/>
        <v>0.014062500000000006</v>
      </c>
      <c r="I139" s="25">
        <f>F139-INDEX($F$5:$F$646,MATCH(D139,$D$5:$D$646,0))</f>
        <v>0.00584490740740741</v>
      </c>
    </row>
    <row r="140" spans="1:9" ht="18" customHeight="1">
      <c r="A140" s="23" t="s">
        <v>147</v>
      </c>
      <c r="B140" s="66" t="s">
        <v>790</v>
      </c>
      <c r="C140" s="66" t="s">
        <v>220</v>
      </c>
      <c r="D140" s="67" t="s">
        <v>727</v>
      </c>
      <c r="E140" s="66" t="s">
        <v>580</v>
      </c>
      <c r="F140" s="67" t="s">
        <v>1037</v>
      </c>
      <c r="G140" s="24" t="str">
        <f t="shared" si="5"/>
        <v>5.02/km</v>
      </c>
      <c r="H140" s="30">
        <f t="shared" si="6"/>
        <v>0.0141087962962963</v>
      </c>
      <c r="I140" s="25">
        <f>F140-INDEX($F$5:$F$646,MATCH(D140,$D$5:$D$646,0))</f>
        <v>0</v>
      </c>
    </row>
    <row r="141" spans="1:9" ht="18" customHeight="1">
      <c r="A141" s="23" t="s">
        <v>148</v>
      </c>
      <c r="B141" s="66" t="s">
        <v>1038</v>
      </c>
      <c r="C141" s="66" t="s">
        <v>202</v>
      </c>
      <c r="D141" s="67" t="s">
        <v>677</v>
      </c>
      <c r="E141" s="66" t="s">
        <v>668</v>
      </c>
      <c r="F141" s="67" t="s">
        <v>1037</v>
      </c>
      <c r="G141" s="24" t="str">
        <f t="shared" si="5"/>
        <v>5.02/km</v>
      </c>
      <c r="H141" s="30">
        <f t="shared" si="6"/>
        <v>0.0141087962962963</v>
      </c>
      <c r="I141" s="25">
        <f>F141-INDEX($F$5:$F$646,MATCH(D141,$D$5:$D$646,0))</f>
        <v>0.009479166666666664</v>
      </c>
    </row>
    <row r="142" spans="1:9" ht="18" customHeight="1">
      <c r="A142" s="23" t="s">
        <v>149</v>
      </c>
      <c r="B142" s="66" t="s">
        <v>724</v>
      </c>
      <c r="C142" s="66" t="s">
        <v>210</v>
      </c>
      <c r="D142" s="67" t="s">
        <v>684</v>
      </c>
      <c r="E142" s="66" t="s">
        <v>683</v>
      </c>
      <c r="F142" s="67" t="s">
        <v>1039</v>
      </c>
      <c r="G142" s="24" t="str">
        <f t="shared" si="5"/>
        <v>5.03/km</v>
      </c>
      <c r="H142" s="30">
        <f t="shared" si="6"/>
        <v>0.014166666666666668</v>
      </c>
      <c r="I142" s="25">
        <f>F142-INDEX($F$5:$F$646,MATCH(D142,$D$5:$D$646,0))</f>
        <v>0.014166666666666668</v>
      </c>
    </row>
    <row r="143" spans="1:9" ht="18" customHeight="1">
      <c r="A143" s="23" t="s">
        <v>150</v>
      </c>
      <c r="B143" s="66" t="s">
        <v>1040</v>
      </c>
      <c r="C143" s="66" t="s">
        <v>726</v>
      </c>
      <c r="D143" s="67" t="s">
        <v>707</v>
      </c>
      <c r="E143" s="66" t="s">
        <v>668</v>
      </c>
      <c r="F143" s="67" t="s">
        <v>1041</v>
      </c>
      <c r="G143" s="24" t="str">
        <f t="shared" si="5"/>
        <v>5.03/km</v>
      </c>
      <c r="H143" s="30">
        <f t="shared" si="6"/>
        <v>0.014178240740740741</v>
      </c>
      <c r="I143" s="25">
        <f>F143-INDEX($F$5:$F$646,MATCH(D143,$D$5:$D$646,0))</f>
        <v>0</v>
      </c>
    </row>
    <row r="144" spans="1:9" ht="18" customHeight="1">
      <c r="A144" s="23" t="s">
        <v>151</v>
      </c>
      <c r="B144" s="66" t="s">
        <v>1042</v>
      </c>
      <c r="C144" s="66" t="s">
        <v>168</v>
      </c>
      <c r="D144" s="67" t="s">
        <v>669</v>
      </c>
      <c r="E144" s="66" t="s">
        <v>672</v>
      </c>
      <c r="F144" s="67" t="s">
        <v>1043</v>
      </c>
      <c r="G144" s="24" t="str">
        <f t="shared" si="5"/>
        <v>5.03/km</v>
      </c>
      <c r="H144" s="30">
        <f t="shared" si="6"/>
        <v>0.014201388888888895</v>
      </c>
      <c r="I144" s="25">
        <f>F144-INDEX($F$5:$F$646,MATCH(D144,$D$5:$D$646,0))</f>
        <v>0.010601851851851855</v>
      </c>
    </row>
    <row r="145" spans="1:9" ht="18" customHeight="1">
      <c r="A145" s="23" t="s">
        <v>152</v>
      </c>
      <c r="B145" s="66" t="s">
        <v>549</v>
      </c>
      <c r="C145" s="66" t="s">
        <v>164</v>
      </c>
      <c r="D145" s="67" t="s">
        <v>665</v>
      </c>
      <c r="E145" s="66" t="s">
        <v>700</v>
      </c>
      <c r="F145" s="67" t="s">
        <v>1044</v>
      </c>
      <c r="G145" s="24" t="str">
        <f t="shared" si="5"/>
        <v>5.03/km</v>
      </c>
      <c r="H145" s="30">
        <f t="shared" si="6"/>
        <v>0.014224537037037036</v>
      </c>
      <c r="I145" s="25">
        <f>F145-INDEX($F$5:$F$646,MATCH(D145,$D$5:$D$646,0))</f>
        <v>0.011099537037037033</v>
      </c>
    </row>
    <row r="146" spans="1:9" ht="18" customHeight="1">
      <c r="A146" s="23" t="s">
        <v>153</v>
      </c>
      <c r="B146" s="66" t="s">
        <v>1045</v>
      </c>
      <c r="C146" s="66" t="s">
        <v>165</v>
      </c>
      <c r="D146" s="67" t="s">
        <v>677</v>
      </c>
      <c r="E146" s="66" t="s">
        <v>1046</v>
      </c>
      <c r="F146" s="67" t="s">
        <v>1047</v>
      </c>
      <c r="G146" s="24" t="str">
        <f t="shared" si="5"/>
        <v>5.03/km</v>
      </c>
      <c r="H146" s="30">
        <f t="shared" si="6"/>
        <v>0.01424768518518519</v>
      </c>
      <c r="I146" s="25">
        <f>F146-INDEX($F$5:$F$646,MATCH(D146,$D$5:$D$646,0))</f>
        <v>0.009618055555555553</v>
      </c>
    </row>
    <row r="147" spans="1:9" ht="18" customHeight="1">
      <c r="A147" s="23" t="s">
        <v>154</v>
      </c>
      <c r="B147" s="66" t="s">
        <v>1048</v>
      </c>
      <c r="C147" s="66" t="s">
        <v>515</v>
      </c>
      <c r="D147" s="67" t="s">
        <v>669</v>
      </c>
      <c r="E147" s="66" t="s">
        <v>700</v>
      </c>
      <c r="F147" s="67" t="s">
        <v>1049</v>
      </c>
      <c r="G147" s="24" t="str">
        <f t="shared" si="5"/>
        <v>5.03/km</v>
      </c>
      <c r="H147" s="30">
        <f t="shared" si="6"/>
        <v>0.014270833333333344</v>
      </c>
      <c r="I147" s="25">
        <f>F147-INDEX($F$5:$F$646,MATCH(D147,$D$5:$D$646,0))</f>
        <v>0.010671296296296304</v>
      </c>
    </row>
    <row r="148" spans="1:9" ht="18" customHeight="1">
      <c r="A148" s="23" t="s">
        <v>155</v>
      </c>
      <c r="B148" s="66" t="s">
        <v>699</v>
      </c>
      <c r="C148" s="66" t="s">
        <v>537</v>
      </c>
      <c r="D148" s="67" t="s">
        <v>677</v>
      </c>
      <c r="E148" s="66" t="s">
        <v>673</v>
      </c>
      <c r="F148" s="67" t="s">
        <v>1050</v>
      </c>
      <c r="G148" s="24" t="str">
        <f t="shared" si="5"/>
        <v>5.04/km</v>
      </c>
      <c r="H148" s="30">
        <f t="shared" si="6"/>
        <v>0.014444444444444454</v>
      </c>
      <c r="I148" s="25">
        <f>F148-INDEX($F$5:$F$646,MATCH(D148,$D$5:$D$646,0))</f>
        <v>0.009814814814814818</v>
      </c>
    </row>
    <row r="149" spans="1:9" ht="18" customHeight="1">
      <c r="A149" s="23" t="s">
        <v>156</v>
      </c>
      <c r="B149" s="66" t="s">
        <v>1051</v>
      </c>
      <c r="C149" s="66" t="s">
        <v>240</v>
      </c>
      <c r="D149" s="67" t="s">
        <v>727</v>
      </c>
      <c r="E149" s="66" t="s">
        <v>672</v>
      </c>
      <c r="F149" s="67" t="s">
        <v>1052</v>
      </c>
      <c r="G149" s="24" t="str">
        <f t="shared" si="5"/>
        <v>5.04/km</v>
      </c>
      <c r="H149" s="30">
        <f t="shared" si="6"/>
        <v>0.014490740740740748</v>
      </c>
      <c r="I149" s="25">
        <f>F149-INDEX($F$5:$F$646,MATCH(D149,$D$5:$D$646,0))</f>
        <v>0.00038194444444444864</v>
      </c>
    </row>
    <row r="150" spans="1:9" ht="18" customHeight="1">
      <c r="A150" s="23" t="s">
        <v>157</v>
      </c>
      <c r="B150" s="66" t="s">
        <v>1053</v>
      </c>
      <c r="C150" s="66" t="s">
        <v>1054</v>
      </c>
      <c r="D150" s="67" t="s">
        <v>706</v>
      </c>
      <c r="E150" s="66" t="s">
        <v>671</v>
      </c>
      <c r="F150" s="67" t="s">
        <v>1055</v>
      </c>
      <c r="G150" s="24" t="str">
        <f t="shared" si="5"/>
        <v>5.05/km</v>
      </c>
      <c r="H150" s="30">
        <f t="shared" si="6"/>
        <v>0.014525462962962962</v>
      </c>
      <c r="I150" s="25">
        <f>F150-INDEX($F$5:$F$646,MATCH(D150,$D$5:$D$646,0))</f>
        <v>0.00527777777777777</v>
      </c>
    </row>
    <row r="151" spans="1:9" ht="18" customHeight="1">
      <c r="A151" s="23" t="s">
        <v>241</v>
      </c>
      <c r="B151" s="66" t="s">
        <v>1056</v>
      </c>
      <c r="C151" s="66" t="s">
        <v>562</v>
      </c>
      <c r="D151" s="67" t="s">
        <v>665</v>
      </c>
      <c r="E151" s="66" t="s">
        <v>691</v>
      </c>
      <c r="F151" s="67" t="s">
        <v>1057</v>
      </c>
      <c r="G151" s="24" t="str">
        <f aca="true" t="shared" si="7" ref="G151:G214">TEXT(INT((HOUR(F151)*3600+MINUTE(F151)*60+SECOND(F151))/$I$3/60),"0")&amp;"."&amp;TEXT(MOD((HOUR(F151)*3600+MINUTE(F151)*60+SECOND(F151))/$I$3,60),"00")&amp;"/km"</f>
        <v>5.05/km</v>
      </c>
      <c r="H151" s="30">
        <f aca="true" t="shared" si="8" ref="H151:H214">F151-$F$5</f>
        <v>0.014537037037037043</v>
      </c>
      <c r="I151" s="25">
        <f>F151-INDEX($F$5:$F$646,MATCH(D151,$D$5:$D$646,0))</f>
        <v>0.01141203703703704</v>
      </c>
    </row>
    <row r="152" spans="1:9" ht="18" customHeight="1">
      <c r="A152" s="23" t="s">
        <v>242</v>
      </c>
      <c r="B152" s="66" t="s">
        <v>1058</v>
      </c>
      <c r="C152" s="66" t="s">
        <v>235</v>
      </c>
      <c r="D152" s="67" t="s">
        <v>731</v>
      </c>
      <c r="E152" s="66" t="s">
        <v>666</v>
      </c>
      <c r="F152" s="67" t="s">
        <v>1059</v>
      </c>
      <c r="G152" s="24" t="str">
        <f t="shared" si="7"/>
        <v>5.05/km</v>
      </c>
      <c r="H152" s="30">
        <f t="shared" si="8"/>
        <v>0.014618055555555565</v>
      </c>
      <c r="I152" s="25">
        <f>F152-INDEX($F$5:$F$646,MATCH(D152,$D$5:$D$646,0))</f>
        <v>0</v>
      </c>
    </row>
    <row r="153" spans="1:9" ht="18" customHeight="1">
      <c r="A153" s="23" t="s">
        <v>243</v>
      </c>
      <c r="B153" s="66" t="s">
        <v>1001</v>
      </c>
      <c r="C153" s="66" t="s">
        <v>604</v>
      </c>
      <c r="D153" s="67" t="s">
        <v>762</v>
      </c>
      <c r="E153" s="66" t="s">
        <v>703</v>
      </c>
      <c r="F153" s="67" t="s">
        <v>1060</v>
      </c>
      <c r="G153" s="24" t="str">
        <f t="shared" si="7"/>
        <v>5.05/km</v>
      </c>
      <c r="H153" s="30">
        <f t="shared" si="8"/>
        <v>0.014641203703703705</v>
      </c>
      <c r="I153" s="25">
        <f>F153-INDEX($F$5:$F$646,MATCH(D153,$D$5:$D$646,0))</f>
        <v>0</v>
      </c>
    </row>
    <row r="154" spans="1:9" ht="18" customHeight="1">
      <c r="A154" s="23" t="s">
        <v>244</v>
      </c>
      <c r="B154" s="66" t="s">
        <v>1061</v>
      </c>
      <c r="C154" s="66" t="s">
        <v>203</v>
      </c>
      <c r="D154" s="67" t="s">
        <v>667</v>
      </c>
      <c r="E154" s="66" t="s">
        <v>685</v>
      </c>
      <c r="F154" s="67" t="s">
        <v>1062</v>
      </c>
      <c r="G154" s="24" t="str">
        <f t="shared" si="7"/>
        <v>5.05/km</v>
      </c>
      <c r="H154" s="30">
        <f t="shared" si="8"/>
        <v>0.014664351851851859</v>
      </c>
      <c r="I154" s="25">
        <f>F154-INDEX($F$5:$F$646,MATCH(D154,$D$5:$D$646,0))</f>
        <v>0.013391203703703704</v>
      </c>
    </row>
    <row r="155" spans="1:9" ht="18" customHeight="1">
      <c r="A155" s="23" t="s">
        <v>245</v>
      </c>
      <c r="B155" s="66" t="s">
        <v>1063</v>
      </c>
      <c r="C155" s="66" t="s">
        <v>212</v>
      </c>
      <c r="D155" s="67" t="s">
        <v>677</v>
      </c>
      <c r="E155" s="66" t="s">
        <v>716</v>
      </c>
      <c r="F155" s="67" t="s">
        <v>1064</v>
      </c>
      <c r="G155" s="24" t="str">
        <f t="shared" si="7"/>
        <v>5.06/km</v>
      </c>
      <c r="H155" s="30">
        <f t="shared" si="8"/>
        <v>0.014768518518518521</v>
      </c>
      <c r="I155" s="25">
        <f>F155-INDEX($F$5:$F$646,MATCH(D155,$D$5:$D$646,0))</f>
        <v>0.010138888888888885</v>
      </c>
    </row>
    <row r="156" spans="1:9" ht="18" customHeight="1">
      <c r="A156" s="23" t="s">
        <v>246</v>
      </c>
      <c r="B156" s="66" t="s">
        <v>1065</v>
      </c>
      <c r="C156" s="66" t="s">
        <v>175</v>
      </c>
      <c r="D156" s="67" t="s">
        <v>669</v>
      </c>
      <c r="E156" s="66" t="s">
        <v>700</v>
      </c>
      <c r="F156" s="67" t="s">
        <v>1066</v>
      </c>
      <c r="G156" s="24" t="str">
        <f t="shared" si="7"/>
        <v>5.07/km</v>
      </c>
      <c r="H156" s="30">
        <f t="shared" si="8"/>
        <v>0.01486111111111111</v>
      </c>
      <c r="I156" s="25">
        <f>F156-INDEX($F$5:$F$646,MATCH(D156,$D$5:$D$646,0))</f>
        <v>0.01126157407407407</v>
      </c>
    </row>
    <row r="157" spans="1:9" ht="18" customHeight="1">
      <c r="A157" s="23" t="s">
        <v>247</v>
      </c>
      <c r="B157" s="66" t="s">
        <v>535</v>
      </c>
      <c r="C157" s="66" t="s">
        <v>202</v>
      </c>
      <c r="D157" s="67" t="s">
        <v>665</v>
      </c>
      <c r="E157" s="66" t="s">
        <v>671</v>
      </c>
      <c r="F157" s="67" t="s">
        <v>1067</v>
      </c>
      <c r="G157" s="24" t="str">
        <f t="shared" si="7"/>
        <v>5.07/km</v>
      </c>
      <c r="H157" s="30">
        <f t="shared" si="8"/>
        <v>0.014884259259259264</v>
      </c>
      <c r="I157" s="25">
        <f>F157-INDEX($F$5:$F$646,MATCH(D157,$D$5:$D$646,0))</f>
        <v>0.011759259259259261</v>
      </c>
    </row>
    <row r="158" spans="1:9" ht="18" customHeight="1">
      <c r="A158" s="23" t="s">
        <v>248</v>
      </c>
      <c r="B158" s="66" t="s">
        <v>878</v>
      </c>
      <c r="C158" s="66" t="s">
        <v>206</v>
      </c>
      <c r="D158" s="67" t="s">
        <v>665</v>
      </c>
      <c r="E158" s="66" t="s">
        <v>700</v>
      </c>
      <c r="F158" s="67" t="s">
        <v>1067</v>
      </c>
      <c r="G158" s="24" t="str">
        <f t="shared" si="7"/>
        <v>5.07/km</v>
      </c>
      <c r="H158" s="30">
        <f t="shared" si="8"/>
        <v>0.014884259259259264</v>
      </c>
      <c r="I158" s="25">
        <f>F158-INDEX($F$5:$F$646,MATCH(D158,$D$5:$D$646,0))</f>
        <v>0.011759259259259261</v>
      </c>
    </row>
    <row r="159" spans="1:9" ht="18" customHeight="1">
      <c r="A159" s="23" t="s">
        <v>249</v>
      </c>
      <c r="B159" s="66" t="s">
        <v>1068</v>
      </c>
      <c r="C159" s="66" t="s">
        <v>188</v>
      </c>
      <c r="D159" s="67" t="s">
        <v>669</v>
      </c>
      <c r="E159" s="66" t="s">
        <v>671</v>
      </c>
      <c r="F159" s="67" t="s">
        <v>1069</v>
      </c>
      <c r="G159" s="24" t="str">
        <f t="shared" si="7"/>
        <v>5.07/km</v>
      </c>
      <c r="H159" s="30">
        <f t="shared" si="8"/>
        <v>0.014907407407407411</v>
      </c>
      <c r="I159" s="25">
        <f>F159-INDEX($F$5:$F$646,MATCH(D159,$D$5:$D$646,0))</f>
        <v>0.011307870370370371</v>
      </c>
    </row>
    <row r="160" spans="1:9" ht="18" customHeight="1">
      <c r="A160" s="23" t="s">
        <v>250</v>
      </c>
      <c r="B160" s="66" t="s">
        <v>1070</v>
      </c>
      <c r="C160" s="66" t="s">
        <v>239</v>
      </c>
      <c r="D160" s="67" t="s">
        <v>707</v>
      </c>
      <c r="E160" s="66" t="s">
        <v>720</v>
      </c>
      <c r="F160" s="67" t="s">
        <v>1071</v>
      </c>
      <c r="G160" s="24" t="str">
        <f t="shared" si="7"/>
        <v>5.07/km</v>
      </c>
      <c r="H160" s="30">
        <f t="shared" si="8"/>
        <v>0.014918981481481491</v>
      </c>
      <c r="I160" s="25">
        <f>F160-INDEX($F$5:$F$646,MATCH(D160,$D$5:$D$646,0))</f>
        <v>0.0007407407407407501</v>
      </c>
    </row>
    <row r="161" spans="1:9" ht="18" customHeight="1">
      <c r="A161" s="23" t="s">
        <v>251</v>
      </c>
      <c r="B161" s="66" t="s">
        <v>1072</v>
      </c>
      <c r="C161" s="66" t="s">
        <v>180</v>
      </c>
      <c r="D161" s="67" t="s">
        <v>697</v>
      </c>
      <c r="E161" s="66" t="s">
        <v>714</v>
      </c>
      <c r="F161" s="67" t="s">
        <v>1073</v>
      </c>
      <c r="G161" s="24" t="str">
        <f t="shared" si="7"/>
        <v>5.07/km</v>
      </c>
      <c r="H161" s="30">
        <f t="shared" si="8"/>
        <v>0.014965277777777786</v>
      </c>
      <c r="I161" s="25">
        <f>F161-INDEX($F$5:$F$646,MATCH(D161,$D$5:$D$646,0))</f>
        <v>0.013125000000000005</v>
      </c>
    </row>
    <row r="162" spans="1:9" ht="18" customHeight="1">
      <c r="A162" s="23" t="s">
        <v>252</v>
      </c>
      <c r="B162" s="66" t="s">
        <v>1074</v>
      </c>
      <c r="C162" s="66" t="s">
        <v>159</v>
      </c>
      <c r="D162" s="67" t="s">
        <v>669</v>
      </c>
      <c r="E162" s="66" t="s">
        <v>745</v>
      </c>
      <c r="F162" s="67" t="s">
        <v>1075</v>
      </c>
      <c r="G162" s="24" t="str">
        <f t="shared" si="7"/>
        <v>5.07/km</v>
      </c>
      <c r="H162" s="30">
        <f t="shared" si="8"/>
        <v>0.01497685185185186</v>
      </c>
      <c r="I162" s="25">
        <f>F162-INDEX($F$5:$F$646,MATCH(D162,$D$5:$D$646,0))</f>
        <v>0.01137731481481482</v>
      </c>
    </row>
    <row r="163" spans="1:9" ht="18" customHeight="1">
      <c r="A163" s="57" t="s">
        <v>253</v>
      </c>
      <c r="B163" s="71" t="s">
        <v>1076</v>
      </c>
      <c r="C163" s="71" t="s">
        <v>188</v>
      </c>
      <c r="D163" s="72" t="s">
        <v>676</v>
      </c>
      <c r="E163" s="71" t="s">
        <v>514</v>
      </c>
      <c r="F163" s="72" t="s">
        <v>1077</v>
      </c>
      <c r="G163" s="58" t="str">
        <f t="shared" si="7"/>
        <v>5.07/km</v>
      </c>
      <c r="H163" s="59">
        <f t="shared" si="8"/>
        <v>0.014988425925925926</v>
      </c>
      <c r="I163" s="60">
        <f>F163-INDEX($F$5:$F$646,MATCH(D163,$D$5:$D$646,0))</f>
        <v>0.00677083333333333</v>
      </c>
    </row>
    <row r="164" spans="1:9" ht="18" customHeight="1">
      <c r="A164" s="23" t="s">
        <v>254</v>
      </c>
      <c r="B164" s="66" t="s">
        <v>1078</v>
      </c>
      <c r="C164" s="66" t="s">
        <v>221</v>
      </c>
      <c r="D164" s="67" t="s">
        <v>677</v>
      </c>
      <c r="E164" s="66" t="s">
        <v>700</v>
      </c>
      <c r="F164" s="67" t="s">
        <v>1079</v>
      </c>
      <c r="G164" s="24" t="str">
        <f t="shared" si="7"/>
        <v>5.08/km</v>
      </c>
      <c r="H164" s="30">
        <f t="shared" si="8"/>
        <v>0.015069444444444448</v>
      </c>
      <c r="I164" s="25">
        <f>F164-INDEX($F$5:$F$646,MATCH(D164,$D$5:$D$646,0))</f>
        <v>0.010439814814814811</v>
      </c>
    </row>
    <row r="165" spans="1:9" ht="18" customHeight="1">
      <c r="A165" s="23" t="s">
        <v>255</v>
      </c>
      <c r="B165" s="66" t="s">
        <v>608</v>
      </c>
      <c r="C165" s="66" t="s">
        <v>1080</v>
      </c>
      <c r="D165" s="67" t="s">
        <v>665</v>
      </c>
      <c r="E165" s="66" t="s">
        <v>678</v>
      </c>
      <c r="F165" s="67" t="s">
        <v>1081</v>
      </c>
      <c r="G165" s="24" t="str">
        <f t="shared" si="7"/>
        <v>5.08/km</v>
      </c>
      <c r="H165" s="30">
        <f t="shared" si="8"/>
        <v>0.015127314814814816</v>
      </c>
      <c r="I165" s="25">
        <f>F165-INDEX($F$5:$F$646,MATCH(D165,$D$5:$D$646,0))</f>
        <v>0.012002314814814813</v>
      </c>
    </row>
    <row r="166" spans="1:9" ht="18" customHeight="1">
      <c r="A166" s="23" t="s">
        <v>256</v>
      </c>
      <c r="B166" s="66" t="s">
        <v>1082</v>
      </c>
      <c r="C166" s="66" t="s">
        <v>546</v>
      </c>
      <c r="D166" s="67" t="s">
        <v>677</v>
      </c>
      <c r="E166" s="66" t="s">
        <v>848</v>
      </c>
      <c r="F166" s="67" t="s">
        <v>1083</v>
      </c>
      <c r="G166" s="24" t="str">
        <f t="shared" si="7"/>
        <v>5.08/km</v>
      </c>
      <c r="H166" s="30">
        <f t="shared" si="8"/>
        <v>0.015162037037037043</v>
      </c>
      <c r="I166" s="25">
        <f>F166-INDEX($F$5:$F$646,MATCH(D166,$D$5:$D$646,0))</f>
        <v>0.010532407407407407</v>
      </c>
    </row>
    <row r="167" spans="1:9" ht="18" customHeight="1">
      <c r="A167" s="23" t="s">
        <v>257</v>
      </c>
      <c r="B167" s="66" t="s">
        <v>1084</v>
      </c>
      <c r="C167" s="66" t="s">
        <v>1085</v>
      </c>
      <c r="D167" s="67" t="s">
        <v>707</v>
      </c>
      <c r="E167" s="66" t="s">
        <v>720</v>
      </c>
      <c r="F167" s="67" t="s">
        <v>1086</v>
      </c>
      <c r="G167" s="24" t="str">
        <f t="shared" si="7"/>
        <v>5.09/km</v>
      </c>
      <c r="H167" s="30">
        <f t="shared" si="8"/>
        <v>0.015231481481481485</v>
      </c>
      <c r="I167" s="25">
        <f>F167-INDEX($F$5:$F$646,MATCH(D167,$D$5:$D$646,0))</f>
        <v>0.0010532407407407435</v>
      </c>
    </row>
    <row r="168" spans="1:9" ht="18" customHeight="1">
      <c r="A168" s="23" t="s">
        <v>258</v>
      </c>
      <c r="B168" s="66" t="s">
        <v>1087</v>
      </c>
      <c r="C168" s="66" t="s">
        <v>167</v>
      </c>
      <c r="D168" s="67" t="s">
        <v>665</v>
      </c>
      <c r="E168" s="66" t="s">
        <v>720</v>
      </c>
      <c r="F168" s="67" t="s">
        <v>1086</v>
      </c>
      <c r="G168" s="24" t="str">
        <f t="shared" si="7"/>
        <v>5.09/km</v>
      </c>
      <c r="H168" s="30">
        <f t="shared" si="8"/>
        <v>0.015231481481481485</v>
      </c>
      <c r="I168" s="25">
        <f>F168-INDEX($F$5:$F$646,MATCH(D168,$D$5:$D$646,0))</f>
        <v>0.012106481481481482</v>
      </c>
    </row>
    <row r="169" spans="1:9" ht="18" customHeight="1">
      <c r="A169" s="23" t="s">
        <v>259</v>
      </c>
      <c r="B169" s="66" t="s">
        <v>1088</v>
      </c>
      <c r="C169" s="66" t="s">
        <v>1089</v>
      </c>
      <c r="D169" s="67" t="s">
        <v>677</v>
      </c>
      <c r="E169" s="66" t="s">
        <v>702</v>
      </c>
      <c r="F169" s="67" t="s">
        <v>1090</v>
      </c>
      <c r="G169" s="24" t="str">
        <f t="shared" si="7"/>
        <v>5.09/km</v>
      </c>
      <c r="H169" s="30">
        <f t="shared" si="8"/>
        <v>0.015254629629629632</v>
      </c>
      <c r="I169" s="25">
        <f>F169-INDEX($F$5:$F$646,MATCH(D169,$D$5:$D$646,0))</f>
        <v>0.010624999999999996</v>
      </c>
    </row>
    <row r="170" spans="1:9" ht="18" customHeight="1">
      <c r="A170" s="23" t="s">
        <v>260</v>
      </c>
      <c r="B170" s="66" t="s">
        <v>1091</v>
      </c>
      <c r="C170" s="66" t="s">
        <v>196</v>
      </c>
      <c r="D170" s="67" t="s">
        <v>665</v>
      </c>
      <c r="E170" s="66" t="s">
        <v>685</v>
      </c>
      <c r="F170" s="67" t="s">
        <v>1092</v>
      </c>
      <c r="G170" s="24" t="str">
        <f t="shared" si="7"/>
        <v>5.09/km</v>
      </c>
      <c r="H170" s="30">
        <f t="shared" si="8"/>
        <v>0.015312500000000007</v>
      </c>
      <c r="I170" s="25">
        <f>F170-INDEX($F$5:$F$646,MATCH(D170,$D$5:$D$646,0))</f>
        <v>0.012187500000000004</v>
      </c>
    </row>
    <row r="171" spans="1:9" ht="18" customHeight="1">
      <c r="A171" s="23" t="s">
        <v>261</v>
      </c>
      <c r="B171" s="66" t="s">
        <v>1093</v>
      </c>
      <c r="C171" s="66" t="s">
        <v>227</v>
      </c>
      <c r="D171" s="67" t="s">
        <v>676</v>
      </c>
      <c r="E171" s="66" t="s">
        <v>703</v>
      </c>
      <c r="F171" s="67" t="s">
        <v>1094</v>
      </c>
      <c r="G171" s="24" t="str">
        <f t="shared" si="7"/>
        <v>5.09/km</v>
      </c>
      <c r="H171" s="30">
        <f t="shared" si="8"/>
        <v>0.015358796296296301</v>
      </c>
      <c r="I171" s="25">
        <f>F171-INDEX($F$5:$F$646,MATCH(D171,$D$5:$D$646,0))</f>
        <v>0.007141203703703705</v>
      </c>
    </row>
    <row r="172" spans="1:9" ht="18" customHeight="1">
      <c r="A172" s="23" t="s">
        <v>262</v>
      </c>
      <c r="B172" s="66" t="s">
        <v>1095</v>
      </c>
      <c r="C172" s="66" t="s">
        <v>183</v>
      </c>
      <c r="D172" s="67" t="s">
        <v>676</v>
      </c>
      <c r="E172" s="66" t="s">
        <v>922</v>
      </c>
      <c r="F172" s="67" t="s">
        <v>1096</v>
      </c>
      <c r="G172" s="24" t="str">
        <f t="shared" si="7"/>
        <v>5.10/km</v>
      </c>
      <c r="H172" s="30">
        <f t="shared" si="8"/>
        <v>0.015439814814814823</v>
      </c>
      <c r="I172" s="25">
        <f>F172-INDEX($F$5:$F$646,MATCH(D172,$D$5:$D$646,0))</f>
        <v>0.007222222222222227</v>
      </c>
    </row>
    <row r="173" spans="1:9" ht="18" customHeight="1">
      <c r="A173" s="23" t="s">
        <v>263</v>
      </c>
      <c r="B173" s="66" t="s">
        <v>1097</v>
      </c>
      <c r="C173" s="66" t="s">
        <v>1098</v>
      </c>
      <c r="D173" s="67" t="s">
        <v>695</v>
      </c>
      <c r="E173" s="66" t="s">
        <v>922</v>
      </c>
      <c r="F173" s="67" t="s">
        <v>1096</v>
      </c>
      <c r="G173" s="24" t="str">
        <f t="shared" si="7"/>
        <v>5.10/km</v>
      </c>
      <c r="H173" s="30">
        <f t="shared" si="8"/>
        <v>0.015439814814814823</v>
      </c>
      <c r="I173" s="25">
        <f>F173-INDEX($F$5:$F$646,MATCH(D173,$D$5:$D$646,0))</f>
        <v>0.002453703703703708</v>
      </c>
    </row>
    <row r="174" spans="1:9" ht="18" customHeight="1">
      <c r="A174" s="23" t="s">
        <v>264</v>
      </c>
      <c r="B174" s="66" t="s">
        <v>582</v>
      </c>
      <c r="C174" s="66" t="s">
        <v>1099</v>
      </c>
      <c r="D174" s="67" t="s">
        <v>684</v>
      </c>
      <c r="E174" s="66" t="s">
        <v>700</v>
      </c>
      <c r="F174" s="67" t="s">
        <v>1100</v>
      </c>
      <c r="G174" s="24" t="str">
        <f t="shared" si="7"/>
        <v>5.10/km</v>
      </c>
      <c r="H174" s="30">
        <f t="shared" si="8"/>
        <v>0.015462962962962963</v>
      </c>
      <c r="I174" s="25">
        <f>F174-INDEX($F$5:$F$646,MATCH(D174,$D$5:$D$646,0))</f>
        <v>0.015462962962962963</v>
      </c>
    </row>
    <row r="175" spans="1:9" ht="18" customHeight="1">
      <c r="A175" s="23" t="s">
        <v>265</v>
      </c>
      <c r="B175" s="66" t="s">
        <v>576</v>
      </c>
      <c r="C175" s="66" t="s">
        <v>165</v>
      </c>
      <c r="D175" s="67" t="s">
        <v>667</v>
      </c>
      <c r="E175" s="66" t="s">
        <v>668</v>
      </c>
      <c r="F175" s="67" t="s">
        <v>1101</v>
      </c>
      <c r="G175" s="24" t="str">
        <f t="shared" si="7"/>
        <v>5.10/km</v>
      </c>
      <c r="H175" s="30">
        <f t="shared" si="8"/>
        <v>0.015486111111111117</v>
      </c>
      <c r="I175" s="25">
        <f>F175-INDEX($F$5:$F$646,MATCH(D175,$D$5:$D$646,0))</f>
        <v>0.014212962962962962</v>
      </c>
    </row>
    <row r="176" spans="1:9" ht="18" customHeight="1">
      <c r="A176" s="23" t="s">
        <v>266</v>
      </c>
      <c r="B176" s="66" t="s">
        <v>982</v>
      </c>
      <c r="C176" s="66" t="s">
        <v>170</v>
      </c>
      <c r="D176" s="67" t="s">
        <v>676</v>
      </c>
      <c r="E176" s="66" t="s">
        <v>703</v>
      </c>
      <c r="F176" s="67" t="s">
        <v>1102</v>
      </c>
      <c r="G176" s="24" t="str">
        <f t="shared" si="7"/>
        <v>5.10/km</v>
      </c>
      <c r="H176" s="30">
        <f t="shared" si="8"/>
        <v>0.015509259259259264</v>
      </c>
      <c r="I176" s="25">
        <f>F176-INDEX($F$5:$F$646,MATCH(D176,$D$5:$D$646,0))</f>
        <v>0.0072916666666666685</v>
      </c>
    </row>
    <row r="177" spans="1:9" ht="18" customHeight="1">
      <c r="A177" s="23" t="s">
        <v>267</v>
      </c>
      <c r="B177" s="66" t="s">
        <v>1103</v>
      </c>
      <c r="C177" s="66" t="s">
        <v>615</v>
      </c>
      <c r="D177" s="67" t="s">
        <v>710</v>
      </c>
      <c r="E177" s="66" t="s">
        <v>700</v>
      </c>
      <c r="F177" s="67" t="s">
        <v>1104</v>
      </c>
      <c r="G177" s="24" t="str">
        <f t="shared" si="7"/>
        <v>5.10/km</v>
      </c>
      <c r="H177" s="30">
        <f t="shared" si="8"/>
        <v>0.015532407407407411</v>
      </c>
      <c r="I177" s="25">
        <f>F177-INDEX($F$5:$F$646,MATCH(D177,$D$5:$D$646,0))</f>
        <v>0</v>
      </c>
    </row>
    <row r="178" spans="1:9" ht="18" customHeight="1">
      <c r="A178" s="23" t="s">
        <v>268</v>
      </c>
      <c r="B178" s="66" t="s">
        <v>1105</v>
      </c>
      <c r="C178" s="66" t="s">
        <v>546</v>
      </c>
      <c r="D178" s="67" t="s">
        <v>676</v>
      </c>
      <c r="E178" s="66" t="s">
        <v>716</v>
      </c>
      <c r="F178" s="67" t="s">
        <v>1106</v>
      </c>
      <c r="G178" s="24" t="str">
        <f t="shared" si="7"/>
        <v>5.11/km</v>
      </c>
      <c r="H178" s="30">
        <f t="shared" si="8"/>
        <v>0.015543981481481485</v>
      </c>
      <c r="I178" s="25">
        <f>F178-INDEX($F$5:$F$646,MATCH(D178,$D$5:$D$646,0))</f>
        <v>0.007326388888888889</v>
      </c>
    </row>
    <row r="179" spans="1:9" ht="18" customHeight="1">
      <c r="A179" s="23" t="s">
        <v>269</v>
      </c>
      <c r="B179" s="66" t="s">
        <v>576</v>
      </c>
      <c r="C179" s="66" t="s">
        <v>1107</v>
      </c>
      <c r="D179" s="67" t="s">
        <v>706</v>
      </c>
      <c r="E179" s="66" t="s">
        <v>666</v>
      </c>
      <c r="F179" s="67" t="s">
        <v>1108</v>
      </c>
      <c r="G179" s="24" t="str">
        <f t="shared" si="7"/>
        <v>5.11/km</v>
      </c>
      <c r="H179" s="30">
        <f t="shared" si="8"/>
        <v>0.015555555555555559</v>
      </c>
      <c r="I179" s="25">
        <f>F179-INDEX($F$5:$F$646,MATCH(D179,$D$5:$D$646,0))</f>
        <v>0.0063078703703703665</v>
      </c>
    </row>
    <row r="180" spans="1:9" ht="18" customHeight="1">
      <c r="A180" s="23" t="s">
        <v>270</v>
      </c>
      <c r="B180" s="66" t="s">
        <v>1109</v>
      </c>
      <c r="C180" s="66" t="s">
        <v>1110</v>
      </c>
      <c r="D180" s="67" t="s">
        <v>710</v>
      </c>
      <c r="E180" s="66" t="s">
        <v>547</v>
      </c>
      <c r="F180" s="67" t="s">
        <v>1108</v>
      </c>
      <c r="G180" s="24" t="str">
        <f t="shared" si="7"/>
        <v>5.11/km</v>
      </c>
      <c r="H180" s="30">
        <f t="shared" si="8"/>
        <v>0.015555555555555559</v>
      </c>
      <c r="I180" s="25">
        <f>F180-INDEX($F$5:$F$646,MATCH(D180,$D$5:$D$646,0))</f>
        <v>2.314814814814714E-05</v>
      </c>
    </row>
    <row r="181" spans="1:9" ht="18" customHeight="1">
      <c r="A181" s="23" t="s">
        <v>271</v>
      </c>
      <c r="B181" s="66" t="s">
        <v>994</v>
      </c>
      <c r="C181" s="66" t="s">
        <v>585</v>
      </c>
      <c r="D181" s="67" t="s">
        <v>707</v>
      </c>
      <c r="E181" s="66" t="s">
        <v>673</v>
      </c>
      <c r="F181" s="67" t="s">
        <v>1111</v>
      </c>
      <c r="G181" s="24" t="str">
        <f t="shared" si="7"/>
        <v>5.11/km</v>
      </c>
      <c r="H181" s="30">
        <f t="shared" si="8"/>
        <v>0.01559027777777778</v>
      </c>
      <c r="I181" s="25">
        <f>F181-INDEX($F$5:$F$646,MATCH(D181,$D$5:$D$646,0))</f>
        <v>0.001412037037037038</v>
      </c>
    </row>
    <row r="182" spans="1:9" ht="18" customHeight="1">
      <c r="A182" s="23" t="s">
        <v>272</v>
      </c>
      <c r="B182" s="66" t="s">
        <v>1112</v>
      </c>
      <c r="C182" s="66" t="s">
        <v>160</v>
      </c>
      <c r="D182" s="67" t="s">
        <v>665</v>
      </c>
      <c r="E182" s="66" t="s">
        <v>673</v>
      </c>
      <c r="F182" s="67" t="s">
        <v>1113</v>
      </c>
      <c r="G182" s="24" t="str">
        <f t="shared" si="7"/>
        <v>5.11/km</v>
      </c>
      <c r="H182" s="30">
        <f t="shared" si="8"/>
        <v>0.015601851851851853</v>
      </c>
      <c r="I182" s="25">
        <f>F182-INDEX($F$5:$F$646,MATCH(D182,$D$5:$D$646,0))</f>
        <v>0.01247685185185185</v>
      </c>
    </row>
    <row r="183" spans="1:9" ht="18" customHeight="1">
      <c r="A183" s="23" t="s">
        <v>273</v>
      </c>
      <c r="B183" s="66" t="s">
        <v>1114</v>
      </c>
      <c r="C183" s="66" t="s">
        <v>216</v>
      </c>
      <c r="D183" s="67" t="s">
        <v>744</v>
      </c>
      <c r="E183" s="66" t="s">
        <v>687</v>
      </c>
      <c r="F183" s="67" t="s">
        <v>1113</v>
      </c>
      <c r="G183" s="24" t="str">
        <f t="shared" si="7"/>
        <v>5.11/km</v>
      </c>
      <c r="H183" s="30">
        <f t="shared" si="8"/>
        <v>0.015601851851851853</v>
      </c>
      <c r="I183" s="25">
        <f>F183-INDEX($F$5:$F$646,MATCH(D183,$D$5:$D$646,0))</f>
        <v>0.0032986111111111063</v>
      </c>
    </row>
    <row r="184" spans="1:9" ht="18" customHeight="1">
      <c r="A184" s="23" t="s">
        <v>274</v>
      </c>
      <c r="B184" s="66" t="s">
        <v>1115</v>
      </c>
      <c r="C184" s="66" t="s">
        <v>188</v>
      </c>
      <c r="D184" s="67" t="s">
        <v>665</v>
      </c>
      <c r="E184" s="66" t="s">
        <v>1116</v>
      </c>
      <c r="F184" s="67" t="s">
        <v>1117</v>
      </c>
      <c r="G184" s="24" t="str">
        <f t="shared" si="7"/>
        <v>5.11/km</v>
      </c>
      <c r="H184" s="30">
        <f t="shared" si="8"/>
        <v>0.01564814814814816</v>
      </c>
      <c r="I184" s="25">
        <f>F184-INDEX($F$5:$F$646,MATCH(D184,$D$5:$D$646,0))</f>
        <v>0.012523148148148158</v>
      </c>
    </row>
    <row r="185" spans="1:9" ht="18" customHeight="1">
      <c r="A185" s="23" t="s">
        <v>275</v>
      </c>
      <c r="B185" s="66" t="s">
        <v>1118</v>
      </c>
      <c r="C185" s="66" t="s">
        <v>185</v>
      </c>
      <c r="D185" s="67" t="s">
        <v>677</v>
      </c>
      <c r="E185" s="66" t="s">
        <v>222</v>
      </c>
      <c r="F185" s="67" t="s">
        <v>1117</v>
      </c>
      <c r="G185" s="24" t="str">
        <f t="shared" si="7"/>
        <v>5.11/km</v>
      </c>
      <c r="H185" s="30">
        <f t="shared" si="8"/>
        <v>0.01564814814814816</v>
      </c>
      <c r="I185" s="25">
        <f>F185-INDEX($F$5:$F$646,MATCH(D185,$D$5:$D$646,0))</f>
        <v>0.011018518518518525</v>
      </c>
    </row>
    <row r="186" spans="1:9" ht="18" customHeight="1">
      <c r="A186" s="23" t="s">
        <v>276</v>
      </c>
      <c r="B186" s="66" t="s">
        <v>1119</v>
      </c>
      <c r="C186" s="66" t="s">
        <v>179</v>
      </c>
      <c r="D186" s="67" t="s">
        <v>669</v>
      </c>
      <c r="E186" s="66" t="s">
        <v>580</v>
      </c>
      <c r="F186" s="67" t="s">
        <v>1117</v>
      </c>
      <c r="G186" s="24" t="str">
        <f t="shared" si="7"/>
        <v>5.11/km</v>
      </c>
      <c r="H186" s="30">
        <f t="shared" si="8"/>
        <v>0.01564814814814816</v>
      </c>
      <c r="I186" s="25">
        <f>F186-INDEX($F$5:$F$646,MATCH(D186,$D$5:$D$646,0))</f>
        <v>0.012048611111111121</v>
      </c>
    </row>
    <row r="187" spans="1:9" ht="18" customHeight="1">
      <c r="A187" s="23" t="s">
        <v>277</v>
      </c>
      <c r="B187" s="66" t="s">
        <v>864</v>
      </c>
      <c r="C187" s="66" t="s">
        <v>723</v>
      </c>
      <c r="D187" s="67" t="s">
        <v>676</v>
      </c>
      <c r="E187" s="66" t="s">
        <v>701</v>
      </c>
      <c r="F187" s="67" t="s">
        <v>1120</v>
      </c>
      <c r="G187" s="24" t="str">
        <f t="shared" si="7"/>
        <v>5.11/km</v>
      </c>
      <c r="H187" s="30">
        <f t="shared" si="8"/>
        <v>0.015682870370370375</v>
      </c>
      <c r="I187" s="25">
        <f>F187-INDEX($F$5:$F$646,MATCH(D187,$D$5:$D$646,0))</f>
        <v>0.007465277777777779</v>
      </c>
    </row>
    <row r="188" spans="1:9" ht="18" customHeight="1">
      <c r="A188" s="23" t="s">
        <v>278</v>
      </c>
      <c r="B188" s="66" t="s">
        <v>1121</v>
      </c>
      <c r="C188" s="66" t="s">
        <v>216</v>
      </c>
      <c r="D188" s="67" t="s">
        <v>677</v>
      </c>
      <c r="E188" s="66" t="s">
        <v>685</v>
      </c>
      <c r="F188" s="67" t="s">
        <v>1122</v>
      </c>
      <c r="G188" s="24" t="str">
        <f t="shared" si="7"/>
        <v>5.11/km</v>
      </c>
      <c r="H188" s="30">
        <f t="shared" si="8"/>
        <v>0.015706018518518522</v>
      </c>
      <c r="I188" s="25">
        <f>F188-INDEX($F$5:$F$646,MATCH(D188,$D$5:$D$646,0))</f>
        <v>0.011076388888888886</v>
      </c>
    </row>
    <row r="189" spans="1:9" ht="18" customHeight="1">
      <c r="A189" s="23" t="s">
        <v>279</v>
      </c>
      <c r="B189" s="66" t="s">
        <v>1123</v>
      </c>
      <c r="C189" s="66" t="s">
        <v>236</v>
      </c>
      <c r="D189" s="67" t="s">
        <v>722</v>
      </c>
      <c r="E189" s="66" t="s">
        <v>685</v>
      </c>
      <c r="F189" s="67" t="s">
        <v>1124</v>
      </c>
      <c r="G189" s="24" t="str">
        <f t="shared" si="7"/>
        <v>5.13/km</v>
      </c>
      <c r="H189" s="30">
        <f t="shared" si="8"/>
        <v>0.01590277777777778</v>
      </c>
      <c r="I189" s="25">
        <f>F189-INDEX($F$5:$F$646,MATCH(D189,$D$5:$D$646,0))</f>
        <v>0.004756944444444439</v>
      </c>
    </row>
    <row r="190" spans="1:9" ht="18" customHeight="1">
      <c r="A190" s="23" t="s">
        <v>280</v>
      </c>
      <c r="B190" s="66" t="s">
        <v>1125</v>
      </c>
      <c r="C190" s="66" t="s">
        <v>534</v>
      </c>
      <c r="D190" s="67" t="s">
        <v>665</v>
      </c>
      <c r="E190" s="66" t="s">
        <v>671</v>
      </c>
      <c r="F190" s="67" t="s">
        <v>1126</v>
      </c>
      <c r="G190" s="24" t="str">
        <f t="shared" si="7"/>
        <v>5.13/km</v>
      </c>
      <c r="H190" s="30">
        <f t="shared" si="8"/>
        <v>0.0159375</v>
      </c>
      <c r="I190" s="25">
        <f>F190-INDEX($F$5:$F$646,MATCH(D190,$D$5:$D$646,0))</f>
        <v>0.012812499999999998</v>
      </c>
    </row>
    <row r="191" spans="1:9" ht="18" customHeight="1">
      <c r="A191" s="23" t="s">
        <v>281</v>
      </c>
      <c r="B191" s="66" t="s">
        <v>1127</v>
      </c>
      <c r="C191" s="66" t="s">
        <v>184</v>
      </c>
      <c r="D191" s="67" t="s">
        <v>669</v>
      </c>
      <c r="E191" s="66" t="s">
        <v>672</v>
      </c>
      <c r="F191" s="67" t="s">
        <v>1128</v>
      </c>
      <c r="G191" s="24" t="str">
        <f t="shared" si="7"/>
        <v>5.13/km</v>
      </c>
      <c r="H191" s="30">
        <f t="shared" si="8"/>
        <v>0.015972222222222228</v>
      </c>
      <c r="I191" s="25">
        <f>F191-INDEX($F$5:$F$646,MATCH(D191,$D$5:$D$646,0))</f>
        <v>0.012372685185185188</v>
      </c>
    </row>
    <row r="192" spans="1:9" ht="18" customHeight="1">
      <c r="A192" s="23" t="s">
        <v>282</v>
      </c>
      <c r="B192" s="66" t="s">
        <v>1129</v>
      </c>
      <c r="C192" s="66" t="s">
        <v>168</v>
      </c>
      <c r="D192" s="67" t="s">
        <v>684</v>
      </c>
      <c r="E192" s="66" t="s">
        <v>685</v>
      </c>
      <c r="F192" s="67" t="s">
        <v>1128</v>
      </c>
      <c r="G192" s="24" t="str">
        <f t="shared" si="7"/>
        <v>5.13/km</v>
      </c>
      <c r="H192" s="30">
        <f t="shared" si="8"/>
        <v>0.015972222222222228</v>
      </c>
      <c r="I192" s="25">
        <f>F192-INDEX($F$5:$F$646,MATCH(D192,$D$5:$D$646,0))</f>
        <v>0.015972222222222228</v>
      </c>
    </row>
    <row r="193" spans="1:9" ht="18" customHeight="1">
      <c r="A193" s="23" t="s">
        <v>283</v>
      </c>
      <c r="B193" s="66" t="s">
        <v>1130</v>
      </c>
      <c r="C193" s="66" t="s">
        <v>164</v>
      </c>
      <c r="D193" s="67" t="s">
        <v>665</v>
      </c>
      <c r="E193" s="66" t="s">
        <v>593</v>
      </c>
      <c r="F193" s="67" t="s">
        <v>1131</v>
      </c>
      <c r="G193" s="24" t="str">
        <f t="shared" si="7"/>
        <v>5.13/km</v>
      </c>
      <c r="H193" s="30">
        <f t="shared" si="8"/>
        <v>0.01600694444444445</v>
      </c>
      <c r="I193" s="25">
        <f>F193-INDEX($F$5:$F$646,MATCH(D193,$D$5:$D$646,0))</f>
        <v>0.012881944444444446</v>
      </c>
    </row>
    <row r="194" spans="1:9" ht="18" customHeight="1">
      <c r="A194" s="23" t="s">
        <v>284</v>
      </c>
      <c r="B194" s="66" t="s">
        <v>719</v>
      </c>
      <c r="C194" s="66" t="s">
        <v>161</v>
      </c>
      <c r="D194" s="67" t="s">
        <v>669</v>
      </c>
      <c r="E194" s="66" t="s">
        <v>685</v>
      </c>
      <c r="F194" s="67" t="s">
        <v>1132</v>
      </c>
      <c r="G194" s="24" t="str">
        <f t="shared" si="7"/>
        <v>5.14/km</v>
      </c>
      <c r="H194" s="30">
        <f t="shared" si="8"/>
        <v>0.016064814814814816</v>
      </c>
      <c r="I194" s="25">
        <f>F194-INDEX($F$5:$F$646,MATCH(D194,$D$5:$D$646,0))</f>
        <v>0.012465277777777777</v>
      </c>
    </row>
    <row r="195" spans="1:9" ht="18" customHeight="1">
      <c r="A195" s="23" t="s">
        <v>285</v>
      </c>
      <c r="B195" s="66" t="s">
        <v>764</v>
      </c>
      <c r="C195" s="66" t="s">
        <v>559</v>
      </c>
      <c r="D195" s="67" t="s">
        <v>665</v>
      </c>
      <c r="E195" s="66" t="s">
        <v>671</v>
      </c>
      <c r="F195" s="67" t="s">
        <v>1133</v>
      </c>
      <c r="G195" s="24" t="str">
        <f t="shared" si="7"/>
        <v>5.14/km</v>
      </c>
      <c r="H195" s="30">
        <f t="shared" si="8"/>
        <v>0.01608796296296297</v>
      </c>
      <c r="I195" s="25">
        <f>F195-INDEX($F$5:$F$646,MATCH(D195,$D$5:$D$646,0))</f>
        <v>0.012962962962962968</v>
      </c>
    </row>
    <row r="196" spans="1:9" ht="18" customHeight="1">
      <c r="A196" s="23" t="s">
        <v>286</v>
      </c>
      <c r="B196" s="66" t="s">
        <v>736</v>
      </c>
      <c r="C196" s="66" t="s">
        <v>160</v>
      </c>
      <c r="D196" s="67" t="s">
        <v>669</v>
      </c>
      <c r="E196" s="66" t="s">
        <v>693</v>
      </c>
      <c r="F196" s="67" t="s">
        <v>1134</v>
      </c>
      <c r="G196" s="24" t="str">
        <f t="shared" si="7"/>
        <v>5.14/km</v>
      </c>
      <c r="H196" s="30">
        <f t="shared" si="8"/>
        <v>0.016111111111111118</v>
      </c>
      <c r="I196" s="25">
        <f>F196-INDEX($F$5:$F$646,MATCH(D196,$D$5:$D$646,0))</f>
        <v>0.012511574074074078</v>
      </c>
    </row>
    <row r="197" spans="1:9" ht="18" customHeight="1">
      <c r="A197" s="23" t="s">
        <v>287</v>
      </c>
      <c r="B197" s="66" t="s">
        <v>1135</v>
      </c>
      <c r="C197" s="66" t="s">
        <v>172</v>
      </c>
      <c r="D197" s="67" t="s">
        <v>684</v>
      </c>
      <c r="E197" s="66" t="s">
        <v>720</v>
      </c>
      <c r="F197" s="67" t="s">
        <v>1136</v>
      </c>
      <c r="G197" s="24" t="str">
        <f t="shared" si="7"/>
        <v>5.14/km</v>
      </c>
      <c r="H197" s="30">
        <f t="shared" si="8"/>
        <v>0.01614583333333334</v>
      </c>
      <c r="I197" s="25">
        <f>F197-INDEX($F$5:$F$646,MATCH(D197,$D$5:$D$646,0))</f>
        <v>0.01614583333333334</v>
      </c>
    </row>
    <row r="198" spans="1:9" ht="18" customHeight="1">
      <c r="A198" s="23" t="s">
        <v>288</v>
      </c>
      <c r="B198" s="66" t="s">
        <v>528</v>
      </c>
      <c r="C198" s="66" t="s">
        <v>173</v>
      </c>
      <c r="D198" s="67" t="s">
        <v>684</v>
      </c>
      <c r="E198" s="66" t="s">
        <v>580</v>
      </c>
      <c r="F198" s="67" t="s">
        <v>506</v>
      </c>
      <c r="G198" s="24" t="str">
        <f t="shared" si="7"/>
        <v>5.14/km</v>
      </c>
      <c r="H198" s="30">
        <f t="shared" si="8"/>
        <v>0.016157407407407412</v>
      </c>
      <c r="I198" s="25">
        <f>F198-INDEX($F$5:$F$646,MATCH(D198,$D$5:$D$646,0))</f>
        <v>0.016157407407407412</v>
      </c>
    </row>
    <row r="199" spans="1:9" ht="18" customHeight="1">
      <c r="A199" s="23" t="s">
        <v>289</v>
      </c>
      <c r="B199" s="66" t="s">
        <v>549</v>
      </c>
      <c r="C199" s="66" t="s">
        <v>193</v>
      </c>
      <c r="D199" s="67" t="s">
        <v>681</v>
      </c>
      <c r="E199" s="66" t="s">
        <v>222</v>
      </c>
      <c r="F199" s="67" t="s">
        <v>506</v>
      </c>
      <c r="G199" s="24" t="str">
        <f t="shared" si="7"/>
        <v>5.14/km</v>
      </c>
      <c r="H199" s="30">
        <f t="shared" si="8"/>
        <v>0.016157407407407412</v>
      </c>
      <c r="I199" s="25">
        <f>F199-INDEX($F$5:$F$646,MATCH(D199,$D$5:$D$646,0))</f>
        <v>0.009259259259259259</v>
      </c>
    </row>
    <row r="200" spans="1:9" ht="18" customHeight="1">
      <c r="A200" s="23" t="s">
        <v>290</v>
      </c>
      <c r="B200" s="66" t="s">
        <v>1137</v>
      </c>
      <c r="C200" s="66" t="s">
        <v>162</v>
      </c>
      <c r="D200" s="67" t="s">
        <v>665</v>
      </c>
      <c r="E200" s="66" t="s">
        <v>685</v>
      </c>
      <c r="F200" s="67" t="s">
        <v>1138</v>
      </c>
      <c r="G200" s="24" t="str">
        <f t="shared" si="7"/>
        <v>5.15/km</v>
      </c>
      <c r="H200" s="30">
        <f t="shared" si="8"/>
        <v>0.01625</v>
      </c>
      <c r="I200" s="25">
        <f>F200-INDEX($F$5:$F$646,MATCH(D200,$D$5:$D$646,0))</f>
        <v>0.013124999999999998</v>
      </c>
    </row>
    <row r="201" spans="1:9" ht="18" customHeight="1">
      <c r="A201" s="23" t="s">
        <v>291</v>
      </c>
      <c r="B201" s="66" t="s">
        <v>1139</v>
      </c>
      <c r="C201" s="66" t="s">
        <v>236</v>
      </c>
      <c r="D201" s="67" t="s">
        <v>681</v>
      </c>
      <c r="E201" s="66" t="s">
        <v>700</v>
      </c>
      <c r="F201" s="67" t="s">
        <v>1140</v>
      </c>
      <c r="G201" s="24" t="str">
        <f t="shared" si="7"/>
        <v>5.15/km</v>
      </c>
      <c r="H201" s="30">
        <f t="shared" si="8"/>
        <v>0.016307870370370375</v>
      </c>
      <c r="I201" s="25">
        <f>F201-INDEX($F$5:$F$646,MATCH(D201,$D$5:$D$646,0))</f>
        <v>0.009409722222222222</v>
      </c>
    </row>
    <row r="202" spans="1:9" ht="18" customHeight="1">
      <c r="A202" s="23" t="s">
        <v>292</v>
      </c>
      <c r="B202" s="66" t="s">
        <v>1141</v>
      </c>
      <c r="C202" s="66" t="s">
        <v>206</v>
      </c>
      <c r="D202" s="67" t="s">
        <v>681</v>
      </c>
      <c r="E202" s="66" t="s">
        <v>668</v>
      </c>
      <c r="F202" s="67" t="s">
        <v>1142</v>
      </c>
      <c r="G202" s="24" t="str">
        <f t="shared" si="7"/>
        <v>5.15/km</v>
      </c>
      <c r="H202" s="30">
        <f t="shared" si="8"/>
        <v>0.016342592592592603</v>
      </c>
      <c r="I202" s="25">
        <f>F202-INDEX($F$5:$F$646,MATCH(D202,$D$5:$D$646,0))</f>
        <v>0.00944444444444445</v>
      </c>
    </row>
    <row r="203" spans="1:9" ht="18" customHeight="1">
      <c r="A203" s="23" t="s">
        <v>293</v>
      </c>
      <c r="B203" s="66" t="s">
        <v>1143</v>
      </c>
      <c r="C203" s="66" t="s">
        <v>223</v>
      </c>
      <c r="D203" s="67" t="s">
        <v>665</v>
      </c>
      <c r="E203" s="66" t="s">
        <v>685</v>
      </c>
      <c r="F203" s="67" t="s">
        <v>1142</v>
      </c>
      <c r="G203" s="24" t="str">
        <f t="shared" si="7"/>
        <v>5.15/km</v>
      </c>
      <c r="H203" s="30">
        <f t="shared" si="8"/>
        <v>0.016342592592592603</v>
      </c>
      <c r="I203" s="25">
        <f>F203-INDEX($F$5:$F$646,MATCH(D203,$D$5:$D$646,0))</f>
        <v>0.0132175925925926</v>
      </c>
    </row>
    <row r="204" spans="1:9" ht="18" customHeight="1">
      <c r="A204" s="57" t="s">
        <v>294</v>
      </c>
      <c r="B204" s="71" t="s">
        <v>1144</v>
      </c>
      <c r="C204" s="71" t="s">
        <v>162</v>
      </c>
      <c r="D204" s="72" t="s">
        <v>676</v>
      </c>
      <c r="E204" s="71" t="s">
        <v>514</v>
      </c>
      <c r="F204" s="72" t="s">
        <v>1145</v>
      </c>
      <c r="G204" s="58" t="str">
        <f t="shared" si="7"/>
        <v>5.16/km</v>
      </c>
      <c r="H204" s="59">
        <f t="shared" si="8"/>
        <v>0.01645833333333334</v>
      </c>
      <c r="I204" s="60">
        <f>F204-INDEX($F$5:$F$646,MATCH(D204,$D$5:$D$646,0))</f>
        <v>0.008240740740740743</v>
      </c>
    </row>
    <row r="205" spans="1:9" ht="18" customHeight="1">
      <c r="A205" s="23" t="s">
        <v>295</v>
      </c>
      <c r="B205" s="66" t="s">
        <v>1146</v>
      </c>
      <c r="C205" s="66" t="s">
        <v>234</v>
      </c>
      <c r="D205" s="67" t="s">
        <v>676</v>
      </c>
      <c r="E205" s="66" t="s">
        <v>673</v>
      </c>
      <c r="F205" s="67" t="s">
        <v>1147</v>
      </c>
      <c r="G205" s="24" t="str">
        <f t="shared" si="7"/>
        <v>5.16/km</v>
      </c>
      <c r="H205" s="30">
        <f t="shared" si="8"/>
        <v>0.016516203703703713</v>
      </c>
      <c r="I205" s="25">
        <f>F205-INDEX($F$5:$F$646,MATCH(D205,$D$5:$D$646,0))</f>
        <v>0.008298611111111118</v>
      </c>
    </row>
    <row r="206" spans="1:9" ht="18" customHeight="1">
      <c r="A206" s="57" t="s">
        <v>296</v>
      </c>
      <c r="B206" s="71" t="s">
        <v>1148</v>
      </c>
      <c r="C206" s="71" t="s">
        <v>200</v>
      </c>
      <c r="D206" s="72" t="s">
        <v>706</v>
      </c>
      <c r="E206" s="71" t="s">
        <v>514</v>
      </c>
      <c r="F206" s="72" t="s">
        <v>1149</v>
      </c>
      <c r="G206" s="58" t="str">
        <f t="shared" si="7"/>
        <v>5.16/km</v>
      </c>
      <c r="H206" s="59">
        <f t="shared" si="8"/>
        <v>0.016550925925925927</v>
      </c>
      <c r="I206" s="60">
        <f>F206-INDEX($F$5:$F$646,MATCH(D206,$D$5:$D$646,0))</f>
        <v>0.007303240740740735</v>
      </c>
    </row>
    <row r="207" spans="1:9" ht="18" customHeight="1">
      <c r="A207" s="23" t="s">
        <v>297</v>
      </c>
      <c r="B207" s="66" t="s">
        <v>618</v>
      </c>
      <c r="C207" s="66" t="s">
        <v>1150</v>
      </c>
      <c r="D207" s="67" t="s">
        <v>681</v>
      </c>
      <c r="E207" s="66" t="s">
        <v>753</v>
      </c>
      <c r="F207" s="67" t="s">
        <v>1151</v>
      </c>
      <c r="G207" s="24" t="str">
        <f t="shared" si="7"/>
        <v>5.17/km</v>
      </c>
      <c r="H207" s="30">
        <f t="shared" si="8"/>
        <v>0.016701388888888898</v>
      </c>
      <c r="I207" s="25">
        <f>F207-INDEX($F$5:$F$646,MATCH(D207,$D$5:$D$646,0))</f>
        <v>0.009803240740740744</v>
      </c>
    </row>
    <row r="208" spans="1:9" ht="18" customHeight="1">
      <c r="A208" s="23" t="s">
        <v>298</v>
      </c>
      <c r="B208" s="66" t="s">
        <v>734</v>
      </c>
      <c r="C208" s="66" t="s">
        <v>173</v>
      </c>
      <c r="D208" s="67" t="s">
        <v>681</v>
      </c>
      <c r="E208" s="66" t="s">
        <v>700</v>
      </c>
      <c r="F208" s="67" t="s">
        <v>1152</v>
      </c>
      <c r="G208" s="24" t="str">
        <f t="shared" si="7"/>
        <v>5.17/km</v>
      </c>
      <c r="H208" s="30">
        <f t="shared" si="8"/>
        <v>0.016724537037037038</v>
      </c>
      <c r="I208" s="25">
        <f>F208-INDEX($F$5:$F$646,MATCH(D208,$D$5:$D$646,0))</f>
        <v>0.009826388888888885</v>
      </c>
    </row>
    <row r="209" spans="1:9" ht="18" customHeight="1">
      <c r="A209" s="23" t="s">
        <v>299</v>
      </c>
      <c r="B209" s="66" t="s">
        <v>1153</v>
      </c>
      <c r="C209" s="66" t="s">
        <v>216</v>
      </c>
      <c r="D209" s="67" t="s">
        <v>684</v>
      </c>
      <c r="E209" s="66" t="s">
        <v>708</v>
      </c>
      <c r="F209" s="67" t="s">
        <v>1154</v>
      </c>
      <c r="G209" s="24" t="str">
        <f t="shared" si="7"/>
        <v>5.17/km</v>
      </c>
      <c r="H209" s="30">
        <f t="shared" si="8"/>
        <v>0.01673611111111112</v>
      </c>
      <c r="I209" s="25">
        <f>F209-INDEX($F$5:$F$646,MATCH(D209,$D$5:$D$646,0))</f>
        <v>0.01673611111111112</v>
      </c>
    </row>
    <row r="210" spans="1:9" ht="18" customHeight="1">
      <c r="A210" s="23" t="s">
        <v>300</v>
      </c>
      <c r="B210" s="66" t="s">
        <v>1155</v>
      </c>
      <c r="C210" s="66" t="s">
        <v>171</v>
      </c>
      <c r="D210" s="67" t="s">
        <v>684</v>
      </c>
      <c r="E210" s="66" t="s">
        <v>716</v>
      </c>
      <c r="F210" s="67" t="s">
        <v>507</v>
      </c>
      <c r="G210" s="24" t="str">
        <f t="shared" si="7"/>
        <v>5.18/km</v>
      </c>
      <c r="H210" s="30">
        <f t="shared" si="8"/>
        <v>0.016770833333333332</v>
      </c>
      <c r="I210" s="25">
        <f>F210-INDEX($F$5:$F$646,MATCH(D210,$D$5:$D$646,0))</f>
        <v>0.016770833333333332</v>
      </c>
    </row>
    <row r="211" spans="1:9" ht="18" customHeight="1">
      <c r="A211" s="23" t="s">
        <v>301</v>
      </c>
      <c r="B211" s="66" t="s">
        <v>1156</v>
      </c>
      <c r="C211" s="66" t="s">
        <v>215</v>
      </c>
      <c r="D211" s="67" t="s">
        <v>669</v>
      </c>
      <c r="E211" s="66" t="s">
        <v>1157</v>
      </c>
      <c r="F211" s="67" t="s">
        <v>1158</v>
      </c>
      <c r="G211" s="24" t="str">
        <f t="shared" si="7"/>
        <v>5.18/km</v>
      </c>
      <c r="H211" s="30">
        <f t="shared" si="8"/>
        <v>0.01680555555555556</v>
      </c>
      <c r="I211" s="25">
        <f>F211-INDEX($F$5:$F$646,MATCH(D211,$D$5:$D$646,0))</f>
        <v>0.01320601851851852</v>
      </c>
    </row>
    <row r="212" spans="1:9" ht="18" customHeight="1">
      <c r="A212" s="23" t="s">
        <v>302</v>
      </c>
      <c r="B212" s="66" t="s">
        <v>1159</v>
      </c>
      <c r="C212" s="66" t="s">
        <v>763</v>
      </c>
      <c r="D212" s="67" t="s">
        <v>727</v>
      </c>
      <c r="E212" s="66" t="s">
        <v>668</v>
      </c>
      <c r="F212" s="67" t="s">
        <v>1160</v>
      </c>
      <c r="G212" s="24" t="str">
        <f t="shared" si="7"/>
        <v>5.18/km</v>
      </c>
      <c r="H212" s="30">
        <f t="shared" si="8"/>
        <v>0.01684027777777778</v>
      </c>
      <c r="I212" s="25">
        <f>F212-INDEX($F$5:$F$646,MATCH(D212,$D$5:$D$646,0))</f>
        <v>0.0027314814814814806</v>
      </c>
    </row>
    <row r="213" spans="1:9" ht="18" customHeight="1">
      <c r="A213" s="23" t="s">
        <v>303</v>
      </c>
      <c r="B213" s="66" t="s">
        <v>1161</v>
      </c>
      <c r="C213" s="66" t="s">
        <v>523</v>
      </c>
      <c r="D213" s="67" t="s">
        <v>677</v>
      </c>
      <c r="E213" s="66" t="s">
        <v>673</v>
      </c>
      <c r="F213" s="67" t="s">
        <v>1162</v>
      </c>
      <c r="G213" s="24" t="str">
        <f t="shared" si="7"/>
        <v>5.18/km</v>
      </c>
      <c r="H213" s="30">
        <f t="shared" si="8"/>
        <v>0.016886574074074075</v>
      </c>
      <c r="I213" s="25">
        <f>F213-INDEX($F$5:$F$646,MATCH(D213,$D$5:$D$646,0))</f>
        <v>0.012256944444444438</v>
      </c>
    </row>
    <row r="214" spans="1:9" ht="18" customHeight="1">
      <c r="A214" s="23" t="s">
        <v>304</v>
      </c>
      <c r="B214" s="66" t="s">
        <v>1163</v>
      </c>
      <c r="C214" s="66" t="s">
        <v>518</v>
      </c>
      <c r="D214" s="67" t="s">
        <v>695</v>
      </c>
      <c r="E214" s="66" t="s">
        <v>678</v>
      </c>
      <c r="F214" s="67" t="s">
        <v>1164</v>
      </c>
      <c r="G214" s="24" t="str">
        <f t="shared" si="7"/>
        <v>5.18/km</v>
      </c>
      <c r="H214" s="30">
        <f t="shared" si="8"/>
        <v>0.016898148148148148</v>
      </c>
      <c r="I214" s="25">
        <f>F214-INDEX($F$5:$F$646,MATCH(D214,$D$5:$D$646,0))</f>
        <v>0.003912037037037033</v>
      </c>
    </row>
    <row r="215" spans="1:9" ht="18" customHeight="1">
      <c r="A215" s="23" t="s">
        <v>305</v>
      </c>
      <c r="B215" s="66" t="s">
        <v>1165</v>
      </c>
      <c r="C215" s="66" t="s">
        <v>1166</v>
      </c>
      <c r="D215" s="67" t="s">
        <v>707</v>
      </c>
      <c r="E215" s="66" t="s">
        <v>716</v>
      </c>
      <c r="F215" s="67" t="s">
        <v>1167</v>
      </c>
      <c r="G215" s="24" t="str">
        <f aca="true" t="shared" si="9" ref="G215:G266">TEXT(INT((HOUR(F215)*3600+MINUTE(F215)*60+SECOND(F215))/$I$3/60),"0")&amp;"."&amp;TEXT(MOD((HOUR(F215)*3600+MINUTE(F215)*60+SECOND(F215))/$I$3,60),"00")&amp;"/km"</f>
        <v>5.18/km</v>
      </c>
      <c r="H215" s="30">
        <f aca="true" t="shared" si="10" ref="H215:H266">F215-$F$5</f>
        <v>0.016921296296296302</v>
      </c>
      <c r="I215" s="25">
        <f>F215-INDEX($F$5:$F$646,MATCH(D215,$D$5:$D$646,0))</f>
        <v>0.002743055555555561</v>
      </c>
    </row>
    <row r="216" spans="1:9" ht="18" customHeight="1">
      <c r="A216" s="23" t="s">
        <v>306</v>
      </c>
      <c r="B216" s="66" t="s">
        <v>1168</v>
      </c>
      <c r="C216" s="66" t="s">
        <v>1169</v>
      </c>
      <c r="D216" s="67" t="s">
        <v>677</v>
      </c>
      <c r="E216" s="66" t="s">
        <v>716</v>
      </c>
      <c r="F216" s="67" t="s">
        <v>1170</v>
      </c>
      <c r="G216" s="24" t="str">
        <f t="shared" si="9"/>
        <v>5.19/km</v>
      </c>
      <c r="H216" s="30">
        <f t="shared" si="10"/>
        <v>0.016932870370370376</v>
      </c>
      <c r="I216" s="25">
        <f>F216-INDEX($F$5:$F$646,MATCH(D216,$D$5:$D$646,0))</f>
        <v>0.01230324074074074</v>
      </c>
    </row>
    <row r="217" spans="1:9" ht="18" customHeight="1">
      <c r="A217" s="23" t="s">
        <v>307</v>
      </c>
      <c r="B217" s="66" t="s">
        <v>1171</v>
      </c>
      <c r="C217" s="66" t="s">
        <v>168</v>
      </c>
      <c r="D217" s="67" t="s">
        <v>669</v>
      </c>
      <c r="E217" s="66" t="s">
        <v>685</v>
      </c>
      <c r="F217" s="67" t="s">
        <v>1172</v>
      </c>
      <c r="G217" s="24" t="str">
        <f t="shared" si="9"/>
        <v>5.19/km</v>
      </c>
      <c r="H217" s="30">
        <f t="shared" si="10"/>
        <v>0.016944444444444443</v>
      </c>
      <c r="I217" s="25">
        <f>F217-INDEX($F$5:$F$646,MATCH(D217,$D$5:$D$646,0))</f>
        <v>0.013344907407407403</v>
      </c>
    </row>
    <row r="218" spans="1:9" ht="18" customHeight="1">
      <c r="A218" s="23" t="s">
        <v>308</v>
      </c>
      <c r="B218" s="66" t="s">
        <v>1173</v>
      </c>
      <c r="C218" s="66" t="s">
        <v>1174</v>
      </c>
      <c r="D218" s="67" t="s">
        <v>669</v>
      </c>
      <c r="E218" s="66" t="s">
        <v>685</v>
      </c>
      <c r="F218" s="67" t="s">
        <v>1175</v>
      </c>
      <c r="G218" s="24" t="str">
        <f t="shared" si="9"/>
        <v>5.19/km</v>
      </c>
      <c r="H218" s="30">
        <f t="shared" si="10"/>
        <v>0.016967592592592597</v>
      </c>
      <c r="I218" s="25">
        <f>F218-INDEX($F$5:$F$646,MATCH(D218,$D$5:$D$646,0))</f>
        <v>0.013368055555555557</v>
      </c>
    </row>
    <row r="219" spans="1:9" ht="18" customHeight="1">
      <c r="A219" s="23" t="s">
        <v>309</v>
      </c>
      <c r="B219" s="66" t="s">
        <v>1176</v>
      </c>
      <c r="C219" s="66" t="s">
        <v>162</v>
      </c>
      <c r="D219" s="67" t="s">
        <v>669</v>
      </c>
      <c r="E219" s="66" t="s">
        <v>700</v>
      </c>
      <c r="F219" s="67" t="s">
        <v>1177</v>
      </c>
      <c r="G219" s="24" t="str">
        <f t="shared" si="9"/>
        <v>5.19/km</v>
      </c>
      <c r="H219" s="30">
        <f t="shared" si="10"/>
        <v>0.017037037037037045</v>
      </c>
      <c r="I219" s="25">
        <f>F219-INDEX($F$5:$F$646,MATCH(D219,$D$5:$D$646,0))</f>
        <v>0.013437500000000005</v>
      </c>
    </row>
    <row r="220" spans="1:9" ht="18" customHeight="1">
      <c r="A220" s="23" t="s">
        <v>310</v>
      </c>
      <c r="B220" s="66" t="s">
        <v>1178</v>
      </c>
      <c r="C220" s="66" t="s">
        <v>203</v>
      </c>
      <c r="D220" s="67" t="s">
        <v>684</v>
      </c>
      <c r="E220" s="66" t="s">
        <v>700</v>
      </c>
      <c r="F220" s="67" t="s">
        <v>1179</v>
      </c>
      <c r="G220" s="24" t="str">
        <f t="shared" si="9"/>
        <v>5.19/km</v>
      </c>
      <c r="H220" s="30">
        <f t="shared" si="10"/>
        <v>0.017060185185185192</v>
      </c>
      <c r="I220" s="25">
        <f>F220-INDEX($F$5:$F$646,MATCH(D220,$D$5:$D$646,0))</f>
        <v>0.017060185185185192</v>
      </c>
    </row>
    <row r="221" spans="1:9" ht="18" customHeight="1">
      <c r="A221" s="23" t="s">
        <v>311</v>
      </c>
      <c r="B221" s="66" t="s">
        <v>1180</v>
      </c>
      <c r="C221" s="66" t="s">
        <v>214</v>
      </c>
      <c r="D221" s="67" t="s">
        <v>665</v>
      </c>
      <c r="E221" s="66" t="s">
        <v>691</v>
      </c>
      <c r="F221" s="67" t="s">
        <v>1181</v>
      </c>
      <c r="G221" s="24" t="str">
        <f t="shared" si="9"/>
        <v>5.20/km</v>
      </c>
      <c r="H221" s="30">
        <f t="shared" si="10"/>
        <v>0.01724537037037037</v>
      </c>
      <c r="I221" s="25">
        <f>F221-INDEX($F$5:$F$646,MATCH(D221,$D$5:$D$646,0))</f>
        <v>0.014120370370370366</v>
      </c>
    </row>
    <row r="222" spans="1:9" ht="18" customHeight="1">
      <c r="A222" s="23" t="s">
        <v>312</v>
      </c>
      <c r="B222" s="66" t="s">
        <v>182</v>
      </c>
      <c r="C222" s="66" t="s">
        <v>183</v>
      </c>
      <c r="D222" s="67" t="s">
        <v>677</v>
      </c>
      <c r="E222" s="66" t="s">
        <v>711</v>
      </c>
      <c r="F222" s="67" t="s">
        <v>1182</v>
      </c>
      <c r="G222" s="24" t="str">
        <f t="shared" si="9"/>
        <v>5.20/km</v>
      </c>
      <c r="H222" s="30">
        <f t="shared" si="10"/>
        <v>0.01725694444444445</v>
      </c>
      <c r="I222" s="25">
        <f>F222-INDEX($F$5:$F$646,MATCH(D222,$D$5:$D$646,0))</f>
        <v>0.012627314814814813</v>
      </c>
    </row>
    <row r="223" spans="1:9" ht="18" customHeight="1">
      <c r="A223" s="23" t="s">
        <v>313</v>
      </c>
      <c r="B223" s="66" t="s">
        <v>1183</v>
      </c>
      <c r="C223" s="66" t="s">
        <v>190</v>
      </c>
      <c r="D223" s="67" t="s">
        <v>684</v>
      </c>
      <c r="E223" s="66" t="s">
        <v>685</v>
      </c>
      <c r="F223" s="67" t="s">
        <v>1182</v>
      </c>
      <c r="G223" s="24" t="str">
        <f t="shared" si="9"/>
        <v>5.20/km</v>
      </c>
      <c r="H223" s="30">
        <f t="shared" si="10"/>
        <v>0.01725694444444445</v>
      </c>
      <c r="I223" s="25">
        <f>F223-INDEX($F$5:$F$646,MATCH(D223,$D$5:$D$646,0))</f>
        <v>0.01725694444444445</v>
      </c>
    </row>
    <row r="224" spans="1:9" ht="18" customHeight="1">
      <c r="A224" s="23" t="s">
        <v>314</v>
      </c>
      <c r="B224" s="66" t="s">
        <v>1184</v>
      </c>
      <c r="C224" s="66" t="s">
        <v>173</v>
      </c>
      <c r="D224" s="67" t="s">
        <v>665</v>
      </c>
      <c r="E224" s="66" t="s">
        <v>725</v>
      </c>
      <c r="F224" s="67" t="s">
        <v>1185</v>
      </c>
      <c r="G224" s="24" t="str">
        <f t="shared" si="9"/>
        <v>5.21/km</v>
      </c>
      <c r="H224" s="30">
        <f t="shared" si="10"/>
        <v>0.017280092592592597</v>
      </c>
      <c r="I224" s="25">
        <f>F224-INDEX($F$5:$F$646,MATCH(D224,$D$5:$D$646,0))</f>
        <v>0.014155092592592594</v>
      </c>
    </row>
    <row r="225" spans="1:9" ht="18" customHeight="1">
      <c r="A225" s="23" t="s">
        <v>315</v>
      </c>
      <c r="B225" s="66" t="s">
        <v>1186</v>
      </c>
      <c r="C225" s="66" t="s">
        <v>162</v>
      </c>
      <c r="D225" s="67" t="s">
        <v>684</v>
      </c>
      <c r="E225" s="66" t="s">
        <v>703</v>
      </c>
      <c r="F225" s="67" t="s">
        <v>509</v>
      </c>
      <c r="G225" s="24" t="str">
        <f t="shared" si="9"/>
        <v>5.21/km</v>
      </c>
      <c r="H225" s="30">
        <f t="shared" si="10"/>
        <v>0.017349537037037045</v>
      </c>
      <c r="I225" s="25">
        <f>F225-INDEX($F$5:$F$646,MATCH(D225,$D$5:$D$646,0))</f>
        <v>0.017349537037037045</v>
      </c>
    </row>
    <row r="226" spans="1:9" ht="18" customHeight="1">
      <c r="A226" s="23" t="s">
        <v>316</v>
      </c>
      <c r="B226" s="66" t="s">
        <v>1187</v>
      </c>
      <c r="C226" s="66" t="s">
        <v>180</v>
      </c>
      <c r="D226" s="67" t="s">
        <v>676</v>
      </c>
      <c r="E226" s="66" t="s">
        <v>745</v>
      </c>
      <c r="F226" s="67" t="s">
        <v>1188</v>
      </c>
      <c r="G226" s="24" t="str">
        <f t="shared" si="9"/>
        <v>5.21/km</v>
      </c>
      <c r="H226" s="30">
        <f t="shared" si="10"/>
        <v>0.01741898148148148</v>
      </c>
      <c r="I226" s="25">
        <f>F226-INDEX($F$5:$F$646,MATCH(D226,$D$5:$D$646,0))</f>
        <v>0.009201388888888884</v>
      </c>
    </row>
    <row r="227" spans="1:9" ht="18" customHeight="1">
      <c r="A227" s="23" t="s">
        <v>317</v>
      </c>
      <c r="B227" s="66" t="s">
        <v>1189</v>
      </c>
      <c r="C227" s="66" t="s">
        <v>233</v>
      </c>
      <c r="D227" s="67" t="s">
        <v>695</v>
      </c>
      <c r="E227" s="66" t="s">
        <v>702</v>
      </c>
      <c r="F227" s="67" t="s">
        <v>1190</v>
      </c>
      <c r="G227" s="24" t="str">
        <f t="shared" si="9"/>
        <v>5.21/km</v>
      </c>
      <c r="H227" s="30">
        <f t="shared" si="10"/>
        <v>0.01743055555555556</v>
      </c>
      <c r="I227" s="25">
        <f>F227-INDEX($F$5:$F$646,MATCH(D227,$D$5:$D$646,0))</f>
        <v>0.004444444444444445</v>
      </c>
    </row>
    <row r="228" spans="1:9" ht="18" customHeight="1">
      <c r="A228" s="23" t="s">
        <v>318</v>
      </c>
      <c r="B228" s="66" t="s">
        <v>1191</v>
      </c>
      <c r="C228" s="66" t="s">
        <v>184</v>
      </c>
      <c r="D228" s="67" t="s">
        <v>684</v>
      </c>
      <c r="E228" s="66" t="s">
        <v>688</v>
      </c>
      <c r="F228" s="67" t="s">
        <v>1192</v>
      </c>
      <c r="G228" s="24" t="str">
        <f t="shared" si="9"/>
        <v>5.22/km</v>
      </c>
      <c r="H228" s="30">
        <f t="shared" si="10"/>
        <v>0.017453703703703707</v>
      </c>
      <c r="I228" s="25">
        <f>F228-INDEX($F$5:$F$646,MATCH(D228,$D$5:$D$646,0))</f>
        <v>0.017453703703703707</v>
      </c>
    </row>
    <row r="229" spans="1:9" ht="18" customHeight="1">
      <c r="A229" s="23" t="s">
        <v>319</v>
      </c>
      <c r="B229" s="66" t="s">
        <v>525</v>
      </c>
      <c r="C229" s="66" t="s">
        <v>617</v>
      </c>
      <c r="D229" s="67" t="s">
        <v>707</v>
      </c>
      <c r="E229" s="66" t="s">
        <v>715</v>
      </c>
      <c r="F229" s="67" t="s">
        <v>1193</v>
      </c>
      <c r="G229" s="24" t="str">
        <f t="shared" si="9"/>
        <v>5.22/km</v>
      </c>
      <c r="H229" s="30">
        <f t="shared" si="10"/>
        <v>0.01760416666666667</v>
      </c>
      <c r="I229" s="25">
        <f>F229-INDEX($F$5:$F$646,MATCH(D229,$D$5:$D$646,0))</f>
        <v>0.0034259259259259295</v>
      </c>
    </row>
    <row r="230" spans="1:9" ht="18" customHeight="1">
      <c r="A230" s="23" t="s">
        <v>320</v>
      </c>
      <c r="B230" s="66" t="s">
        <v>1194</v>
      </c>
      <c r="C230" s="66" t="s">
        <v>497</v>
      </c>
      <c r="D230" s="67" t="s">
        <v>684</v>
      </c>
      <c r="E230" s="66" t="s">
        <v>715</v>
      </c>
      <c r="F230" s="67" t="s">
        <v>1193</v>
      </c>
      <c r="G230" s="24" t="str">
        <f t="shared" si="9"/>
        <v>5.22/km</v>
      </c>
      <c r="H230" s="30">
        <f t="shared" si="10"/>
        <v>0.01760416666666667</v>
      </c>
      <c r="I230" s="25">
        <f>F230-INDEX($F$5:$F$646,MATCH(D230,$D$5:$D$646,0))</f>
        <v>0.01760416666666667</v>
      </c>
    </row>
    <row r="231" spans="1:9" ht="18" customHeight="1">
      <c r="A231" s="23" t="s">
        <v>321</v>
      </c>
      <c r="B231" s="66" t="s">
        <v>757</v>
      </c>
      <c r="C231" s="66" t="s">
        <v>226</v>
      </c>
      <c r="D231" s="67" t="s">
        <v>706</v>
      </c>
      <c r="E231" s="66" t="s">
        <v>693</v>
      </c>
      <c r="F231" s="67" t="s">
        <v>1195</v>
      </c>
      <c r="G231" s="24" t="str">
        <f t="shared" si="9"/>
        <v>5.23/km</v>
      </c>
      <c r="H231" s="30">
        <f t="shared" si="10"/>
        <v>0.017627314814814818</v>
      </c>
      <c r="I231" s="25">
        <f>F231-INDEX($F$5:$F$646,MATCH(D231,$D$5:$D$646,0))</f>
        <v>0.008379629629629626</v>
      </c>
    </row>
    <row r="232" spans="1:9" ht="18" customHeight="1">
      <c r="A232" s="23" t="s">
        <v>322</v>
      </c>
      <c r="B232" s="66" t="s">
        <v>752</v>
      </c>
      <c r="C232" s="66" t="s">
        <v>162</v>
      </c>
      <c r="D232" s="67" t="s">
        <v>681</v>
      </c>
      <c r="E232" s="66" t="s">
        <v>753</v>
      </c>
      <c r="F232" s="67" t="s">
        <v>1196</v>
      </c>
      <c r="G232" s="24" t="str">
        <f t="shared" si="9"/>
        <v>5.23/km</v>
      </c>
      <c r="H232" s="30">
        <f t="shared" si="10"/>
        <v>0.01774305555555556</v>
      </c>
      <c r="I232" s="25">
        <f>F232-INDEX($F$5:$F$646,MATCH(D232,$D$5:$D$646,0))</f>
        <v>0.010844907407407407</v>
      </c>
    </row>
    <row r="233" spans="1:9" ht="18" customHeight="1">
      <c r="A233" s="23" t="s">
        <v>323</v>
      </c>
      <c r="B233" s="66" t="s">
        <v>1197</v>
      </c>
      <c r="C233" s="66" t="s">
        <v>1198</v>
      </c>
      <c r="D233" s="67" t="s">
        <v>710</v>
      </c>
      <c r="E233" s="66" t="s">
        <v>713</v>
      </c>
      <c r="F233" s="67" t="s">
        <v>1199</v>
      </c>
      <c r="G233" s="24" t="str">
        <f t="shared" si="9"/>
        <v>5.23/km</v>
      </c>
      <c r="H233" s="30">
        <f t="shared" si="10"/>
        <v>0.017766203703703715</v>
      </c>
      <c r="I233" s="25">
        <f>F233-INDEX($F$5:$F$646,MATCH(D233,$D$5:$D$646,0))</f>
        <v>0.002233796296296303</v>
      </c>
    </row>
    <row r="234" spans="1:9" ht="18" customHeight="1">
      <c r="A234" s="23" t="s">
        <v>324</v>
      </c>
      <c r="B234" s="66" t="s">
        <v>1200</v>
      </c>
      <c r="C234" s="66" t="s">
        <v>197</v>
      </c>
      <c r="D234" s="67" t="s">
        <v>684</v>
      </c>
      <c r="E234" s="66" t="s">
        <v>720</v>
      </c>
      <c r="F234" s="67" t="s">
        <v>1201</v>
      </c>
      <c r="G234" s="24" t="str">
        <f t="shared" si="9"/>
        <v>5.24/km</v>
      </c>
      <c r="H234" s="30">
        <f t="shared" si="10"/>
        <v>0.017847222222222223</v>
      </c>
      <c r="I234" s="25">
        <f>F234-INDEX($F$5:$F$646,MATCH(D234,$D$5:$D$646,0))</f>
        <v>0.017847222222222223</v>
      </c>
    </row>
    <row r="235" spans="1:9" ht="18" customHeight="1">
      <c r="A235" s="23" t="s">
        <v>325</v>
      </c>
      <c r="B235" s="66" t="s">
        <v>1202</v>
      </c>
      <c r="C235" s="66" t="s">
        <v>557</v>
      </c>
      <c r="D235" s="67" t="s">
        <v>695</v>
      </c>
      <c r="E235" s="66" t="s">
        <v>668</v>
      </c>
      <c r="F235" s="67" t="s">
        <v>1203</v>
      </c>
      <c r="G235" s="24" t="str">
        <f t="shared" si="9"/>
        <v>5.24/km</v>
      </c>
      <c r="H235" s="30">
        <f t="shared" si="10"/>
        <v>0.017858796296296303</v>
      </c>
      <c r="I235" s="25">
        <f>F235-INDEX($F$5:$F$646,MATCH(D235,$D$5:$D$646,0))</f>
        <v>0.004872685185185188</v>
      </c>
    </row>
    <row r="236" spans="1:9" ht="18" customHeight="1">
      <c r="A236" s="23" t="s">
        <v>326</v>
      </c>
      <c r="B236" s="66" t="s">
        <v>1204</v>
      </c>
      <c r="C236" s="66" t="s">
        <v>164</v>
      </c>
      <c r="D236" s="67" t="s">
        <v>676</v>
      </c>
      <c r="E236" s="66" t="s">
        <v>721</v>
      </c>
      <c r="F236" s="67" t="s">
        <v>1205</v>
      </c>
      <c r="G236" s="24" t="str">
        <f t="shared" si="9"/>
        <v>5.25/km</v>
      </c>
      <c r="H236" s="30">
        <f t="shared" si="10"/>
        <v>0.018101851851851855</v>
      </c>
      <c r="I236" s="25">
        <f>F236-INDEX($F$5:$F$646,MATCH(D236,$D$5:$D$646,0))</f>
        <v>0.00988425925925926</v>
      </c>
    </row>
    <row r="237" spans="1:9" ht="18" customHeight="1">
      <c r="A237" s="23" t="s">
        <v>327</v>
      </c>
      <c r="B237" s="66" t="s">
        <v>1206</v>
      </c>
      <c r="C237" s="66" t="s">
        <v>1207</v>
      </c>
      <c r="D237" s="67" t="s">
        <v>684</v>
      </c>
      <c r="E237" s="66" t="s">
        <v>691</v>
      </c>
      <c r="F237" s="67" t="s">
        <v>1208</v>
      </c>
      <c r="G237" s="24" t="str">
        <f t="shared" si="9"/>
        <v>5.26/km</v>
      </c>
      <c r="H237" s="30">
        <f t="shared" si="10"/>
        <v>0.018217592592592598</v>
      </c>
      <c r="I237" s="25">
        <f>F237-INDEX($F$5:$F$646,MATCH(D237,$D$5:$D$646,0))</f>
        <v>0.018217592592592598</v>
      </c>
    </row>
    <row r="238" spans="1:9" ht="18" customHeight="1">
      <c r="A238" s="23" t="s">
        <v>328</v>
      </c>
      <c r="B238" s="66" t="s">
        <v>1209</v>
      </c>
      <c r="C238" s="66" t="s">
        <v>164</v>
      </c>
      <c r="D238" s="67" t="s">
        <v>677</v>
      </c>
      <c r="E238" s="66" t="s">
        <v>703</v>
      </c>
      <c r="F238" s="67" t="s">
        <v>1210</v>
      </c>
      <c r="G238" s="24" t="str">
        <f t="shared" si="9"/>
        <v>5.26/km</v>
      </c>
      <c r="H238" s="30">
        <f t="shared" si="10"/>
        <v>0.018252314814814825</v>
      </c>
      <c r="I238" s="25">
        <f>F238-INDEX($F$5:$F$646,MATCH(D238,$D$5:$D$646,0))</f>
        <v>0.013622685185185189</v>
      </c>
    </row>
    <row r="239" spans="1:9" ht="18" customHeight="1">
      <c r="A239" s="23" t="s">
        <v>329</v>
      </c>
      <c r="B239" s="66" t="s">
        <v>1211</v>
      </c>
      <c r="C239" s="66" t="s">
        <v>185</v>
      </c>
      <c r="D239" s="67" t="s">
        <v>676</v>
      </c>
      <c r="E239" s="66" t="s">
        <v>883</v>
      </c>
      <c r="F239" s="67" t="s">
        <v>1212</v>
      </c>
      <c r="G239" s="24" t="str">
        <f t="shared" si="9"/>
        <v>5.26/km</v>
      </c>
      <c r="H239" s="30">
        <f t="shared" si="10"/>
        <v>0.018275462962962966</v>
      </c>
      <c r="I239" s="25">
        <f>F239-INDEX($F$5:$F$646,MATCH(D239,$D$5:$D$646,0))</f>
        <v>0.01005787037037037</v>
      </c>
    </row>
    <row r="240" spans="1:9" ht="18" customHeight="1">
      <c r="A240" s="23" t="s">
        <v>330</v>
      </c>
      <c r="B240" s="66" t="s">
        <v>1213</v>
      </c>
      <c r="C240" s="66" t="s">
        <v>563</v>
      </c>
      <c r="D240" s="67" t="s">
        <v>677</v>
      </c>
      <c r="E240" s="66" t="s">
        <v>703</v>
      </c>
      <c r="F240" s="67" t="s">
        <v>1212</v>
      </c>
      <c r="G240" s="24" t="str">
        <f t="shared" si="9"/>
        <v>5.26/km</v>
      </c>
      <c r="H240" s="30">
        <f t="shared" si="10"/>
        <v>0.018275462962962966</v>
      </c>
      <c r="I240" s="25">
        <f>F240-INDEX($F$5:$F$646,MATCH(D240,$D$5:$D$646,0))</f>
        <v>0.01364583333333333</v>
      </c>
    </row>
    <row r="241" spans="1:9" ht="18" customHeight="1">
      <c r="A241" s="23" t="s">
        <v>331</v>
      </c>
      <c r="B241" s="66" t="s">
        <v>1214</v>
      </c>
      <c r="C241" s="66" t="s">
        <v>219</v>
      </c>
      <c r="D241" s="67" t="s">
        <v>731</v>
      </c>
      <c r="E241" s="66" t="s">
        <v>883</v>
      </c>
      <c r="F241" s="67" t="s">
        <v>1215</v>
      </c>
      <c r="G241" s="24" t="str">
        <f t="shared" si="9"/>
        <v>5.26/km</v>
      </c>
      <c r="H241" s="30">
        <f t="shared" si="10"/>
        <v>0.018287037037037046</v>
      </c>
      <c r="I241" s="25">
        <f>F241-INDEX($F$5:$F$646,MATCH(D241,$D$5:$D$646,0))</f>
        <v>0.0036689814814814814</v>
      </c>
    </row>
    <row r="242" spans="1:9" ht="18" customHeight="1">
      <c r="A242" s="23" t="s">
        <v>332</v>
      </c>
      <c r="B242" s="66" t="s">
        <v>1137</v>
      </c>
      <c r="C242" s="66" t="s">
        <v>175</v>
      </c>
      <c r="D242" s="67" t="s">
        <v>677</v>
      </c>
      <c r="E242" s="66" t="s">
        <v>702</v>
      </c>
      <c r="F242" s="67" t="s">
        <v>1216</v>
      </c>
      <c r="G242" s="24" t="str">
        <f t="shared" si="9"/>
        <v>5.27/km</v>
      </c>
      <c r="H242" s="30">
        <f t="shared" si="10"/>
        <v>0.01832175925925926</v>
      </c>
      <c r="I242" s="25">
        <f>F242-INDEX($F$5:$F$646,MATCH(D242,$D$5:$D$646,0))</f>
        <v>0.013692129629629624</v>
      </c>
    </row>
    <row r="243" spans="1:9" ht="18" customHeight="1">
      <c r="A243" s="23" t="s">
        <v>333</v>
      </c>
      <c r="B243" s="66" t="s">
        <v>1217</v>
      </c>
      <c r="C243" s="66" t="s">
        <v>197</v>
      </c>
      <c r="D243" s="67" t="s">
        <v>684</v>
      </c>
      <c r="E243" s="66" t="s">
        <v>700</v>
      </c>
      <c r="F243" s="67" t="s">
        <v>1218</v>
      </c>
      <c r="G243" s="24" t="str">
        <f t="shared" si="9"/>
        <v>5.27/km</v>
      </c>
      <c r="H243" s="30">
        <f t="shared" si="10"/>
        <v>0.018379629629629635</v>
      </c>
      <c r="I243" s="25">
        <f>F243-INDEX($F$5:$F$646,MATCH(D243,$D$5:$D$646,0))</f>
        <v>0.018379629629629635</v>
      </c>
    </row>
    <row r="244" spans="1:9" ht="18" customHeight="1">
      <c r="A244" s="23" t="s">
        <v>334</v>
      </c>
      <c r="B244" s="66" t="s">
        <v>1219</v>
      </c>
      <c r="C244" s="66" t="s">
        <v>196</v>
      </c>
      <c r="D244" s="67" t="s">
        <v>665</v>
      </c>
      <c r="E244" s="66" t="s">
        <v>700</v>
      </c>
      <c r="F244" s="67" t="s">
        <v>1220</v>
      </c>
      <c r="G244" s="24" t="str">
        <f t="shared" si="9"/>
        <v>5.27/km</v>
      </c>
      <c r="H244" s="30">
        <f t="shared" si="10"/>
        <v>0.018391203703703708</v>
      </c>
      <c r="I244" s="25">
        <f>F244-INDEX($F$5:$F$646,MATCH(D244,$D$5:$D$646,0))</f>
        <v>0.015266203703703705</v>
      </c>
    </row>
    <row r="245" spans="1:9" ht="18" customHeight="1">
      <c r="A245" s="23" t="s">
        <v>335</v>
      </c>
      <c r="B245" s="66" t="s">
        <v>541</v>
      </c>
      <c r="C245" s="66" t="s">
        <v>213</v>
      </c>
      <c r="D245" s="67" t="s">
        <v>706</v>
      </c>
      <c r="E245" s="66" t="s">
        <v>679</v>
      </c>
      <c r="F245" s="67" t="s">
        <v>1221</v>
      </c>
      <c r="G245" s="24" t="str">
        <f t="shared" si="9"/>
        <v>5.27/km</v>
      </c>
      <c r="H245" s="30">
        <f t="shared" si="10"/>
        <v>0.018460648148148157</v>
      </c>
      <c r="I245" s="25">
        <f>F245-INDEX($F$5:$F$646,MATCH(D245,$D$5:$D$646,0))</f>
        <v>0.009212962962962964</v>
      </c>
    </row>
    <row r="246" spans="1:9" ht="18" customHeight="1">
      <c r="A246" s="23" t="s">
        <v>336</v>
      </c>
      <c r="B246" s="66" t="s">
        <v>1222</v>
      </c>
      <c r="C246" s="66" t="s">
        <v>196</v>
      </c>
      <c r="D246" s="67" t="s">
        <v>684</v>
      </c>
      <c r="E246" s="66" t="s">
        <v>222</v>
      </c>
      <c r="F246" s="67" t="s">
        <v>1223</v>
      </c>
      <c r="G246" s="24" t="str">
        <f t="shared" si="9"/>
        <v>5.28/km</v>
      </c>
      <c r="H246" s="30">
        <f t="shared" si="10"/>
        <v>0.01850694444444445</v>
      </c>
      <c r="I246" s="25">
        <f>F246-INDEX($F$5:$F$646,MATCH(D246,$D$5:$D$646,0))</f>
        <v>0.01850694444444445</v>
      </c>
    </row>
    <row r="247" spans="1:9" ht="18" customHeight="1">
      <c r="A247" s="23" t="s">
        <v>337</v>
      </c>
      <c r="B247" s="66" t="s">
        <v>973</v>
      </c>
      <c r="C247" s="66" t="s">
        <v>158</v>
      </c>
      <c r="D247" s="67" t="s">
        <v>684</v>
      </c>
      <c r="E247" s="66" t="s">
        <v>685</v>
      </c>
      <c r="F247" s="67" t="s">
        <v>1224</v>
      </c>
      <c r="G247" s="24" t="str">
        <f t="shared" si="9"/>
        <v>5.29/km</v>
      </c>
      <c r="H247" s="30">
        <f t="shared" si="10"/>
        <v>0.01873842592592593</v>
      </c>
      <c r="I247" s="25">
        <f>F247-INDEX($F$5:$F$646,MATCH(D247,$D$5:$D$646,0))</f>
        <v>0.01873842592592593</v>
      </c>
    </row>
    <row r="248" spans="1:9" ht="18" customHeight="1">
      <c r="A248" s="23" t="s">
        <v>338</v>
      </c>
      <c r="B248" s="66" t="s">
        <v>1225</v>
      </c>
      <c r="C248" s="66" t="s">
        <v>180</v>
      </c>
      <c r="D248" s="67" t="s">
        <v>665</v>
      </c>
      <c r="E248" s="66" t="s">
        <v>222</v>
      </c>
      <c r="F248" s="67" t="s">
        <v>1226</v>
      </c>
      <c r="G248" s="24" t="str">
        <f t="shared" si="9"/>
        <v>5.29/km</v>
      </c>
      <c r="H248" s="30">
        <f t="shared" si="10"/>
        <v>0.018784722222222223</v>
      </c>
      <c r="I248" s="25">
        <f>F248-INDEX($F$5:$F$646,MATCH(D248,$D$5:$D$646,0))</f>
        <v>0.01565972222222222</v>
      </c>
    </row>
    <row r="249" spans="1:9" ht="18" customHeight="1">
      <c r="A249" s="23" t="s">
        <v>339</v>
      </c>
      <c r="B249" s="66" t="s">
        <v>1227</v>
      </c>
      <c r="C249" s="66" t="s">
        <v>192</v>
      </c>
      <c r="D249" s="67" t="s">
        <v>706</v>
      </c>
      <c r="E249" s="66" t="s">
        <v>672</v>
      </c>
      <c r="F249" s="67" t="s">
        <v>1228</v>
      </c>
      <c r="G249" s="24" t="str">
        <f t="shared" si="9"/>
        <v>5.29/km</v>
      </c>
      <c r="H249" s="30">
        <f t="shared" si="10"/>
        <v>0.018807870370370378</v>
      </c>
      <c r="I249" s="25">
        <f>F249-INDEX($F$5:$F$646,MATCH(D249,$D$5:$D$646,0))</f>
        <v>0.009560185185185185</v>
      </c>
    </row>
    <row r="250" spans="1:9" ht="18" customHeight="1">
      <c r="A250" s="23" t="s">
        <v>340</v>
      </c>
      <c r="B250" s="66" t="s">
        <v>1229</v>
      </c>
      <c r="C250" s="66" t="s">
        <v>539</v>
      </c>
      <c r="D250" s="67" t="s">
        <v>676</v>
      </c>
      <c r="E250" s="66" t="s">
        <v>685</v>
      </c>
      <c r="F250" s="67" t="s">
        <v>510</v>
      </c>
      <c r="G250" s="24" t="str">
        <f t="shared" si="9"/>
        <v>5.31/km</v>
      </c>
      <c r="H250" s="30">
        <f t="shared" si="10"/>
        <v>0.019131944444444444</v>
      </c>
      <c r="I250" s="25">
        <f>F250-INDEX($F$5:$F$646,MATCH(D250,$D$5:$D$646,0))</f>
        <v>0.010914351851851849</v>
      </c>
    </row>
    <row r="251" spans="1:9" ht="18" customHeight="1">
      <c r="A251" s="23" t="s">
        <v>341</v>
      </c>
      <c r="B251" s="66" t="s">
        <v>542</v>
      </c>
      <c r="C251" s="66" t="s">
        <v>173</v>
      </c>
      <c r="D251" s="67" t="s">
        <v>744</v>
      </c>
      <c r="E251" s="66" t="s">
        <v>761</v>
      </c>
      <c r="F251" s="67" t="s">
        <v>510</v>
      </c>
      <c r="G251" s="24" t="str">
        <f t="shared" si="9"/>
        <v>5.31/km</v>
      </c>
      <c r="H251" s="30">
        <f t="shared" si="10"/>
        <v>0.019131944444444444</v>
      </c>
      <c r="I251" s="25">
        <f>F251-INDEX($F$5:$F$646,MATCH(D251,$D$5:$D$646,0))</f>
        <v>0.006828703703703698</v>
      </c>
    </row>
    <row r="252" spans="1:9" ht="18" customHeight="1">
      <c r="A252" s="23" t="s">
        <v>342</v>
      </c>
      <c r="B252" s="66" t="s">
        <v>1230</v>
      </c>
      <c r="C252" s="66" t="s">
        <v>168</v>
      </c>
      <c r="D252" s="67" t="s">
        <v>677</v>
      </c>
      <c r="E252" s="66" t="s">
        <v>685</v>
      </c>
      <c r="F252" s="67" t="s">
        <v>1231</v>
      </c>
      <c r="G252" s="24" t="str">
        <f t="shared" si="9"/>
        <v>5.31/km</v>
      </c>
      <c r="H252" s="30">
        <f t="shared" si="10"/>
        <v>0.0191550925925926</v>
      </c>
      <c r="I252" s="25">
        <f>F252-INDEX($F$5:$F$646,MATCH(D252,$D$5:$D$646,0))</f>
        <v>0.014525462962962962</v>
      </c>
    </row>
    <row r="253" spans="1:9" ht="18" customHeight="1">
      <c r="A253" s="23" t="s">
        <v>343</v>
      </c>
      <c r="B253" s="66" t="s">
        <v>682</v>
      </c>
      <c r="C253" s="66" t="s">
        <v>202</v>
      </c>
      <c r="D253" s="67" t="s">
        <v>684</v>
      </c>
      <c r="E253" s="66" t="s">
        <v>848</v>
      </c>
      <c r="F253" s="67" t="s">
        <v>1231</v>
      </c>
      <c r="G253" s="24" t="str">
        <f t="shared" si="9"/>
        <v>5.31/km</v>
      </c>
      <c r="H253" s="30">
        <f t="shared" si="10"/>
        <v>0.0191550925925926</v>
      </c>
      <c r="I253" s="25">
        <f>F253-INDEX($F$5:$F$646,MATCH(D253,$D$5:$D$646,0))</f>
        <v>0.0191550925925926</v>
      </c>
    </row>
    <row r="254" spans="1:9" ht="18" customHeight="1">
      <c r="A254" s="23" t="s">
        <v>344</v>
      </c>
      <c r="B254" s="66" t="s">
        <v>194</v>
      </c>
      <c r="C254" s="66" t="s">
        <v>195</v>
      </c>
      <c r="D254" s="67" t="s">
        <v>681</v>
      </c>
      <c r="E254" s="66" t="s">
        <v>685</v>
      </c>
      <c r="F254" s="67" t="s">
        <v>1232</v>
      </c>
      <c r="G254" s="24" t="str">
        <f t="shared" si="9"/>
        <v>5.32/km</v>
      </c>
      <c r="H254" s="30">
        <f t="shared" si="10"/>
        <v>0.019270833333333334</v>
      </c>
      <c r="I254" s="25">
        <f>F254-INDEX($F$5:$F$646,MATCH(D254,$D$5:$D$646,0))</f>
        <v>0.012372685185185181</v>
      </c>
    </row>
    <row r="255" spans="1:9" ht="18" customHeight="1">
      <c r="A255" s="23" t="s">
        <v>345</v>
      </c>
      <c r="B255" s="66" t="s">
        <v>1114</v>
      </c>
      <c r="C255" s="66" t="s">
        <v>223</v>
      </c>
      <c r="D255" s="67" t="s">
        <v>722</v>
      </c>
      <c r="E255" s="66" t="s">
        <v>761</v>
      </c>
      <c r="F255" s="67" t="s">
        <v>511</v>
      </c>
      <c r="G255" s="24" t="str">
        <f t="shared" si="9"/>
        <v>5.33/km</v>
      </c>
      <c r="H255" s="30">
        <f t="shared" si="10"/>
        <v>0.019363425925925923</v>
      </c>
      <c r="I255" s="25">
        <f>F255-INDEX($F$5:$F$646,MATCH(D255,$D$5:$D$646,0))</f>
        <v>0.008217592592592582</v>
      </c>
    </row>
    <row r="256" spans="1:9" ht="18" customHeight="1">
      <c r="A256" s="23" t="s">
        <v>346</v>
      </c>
      <c r="B256" s="66" t="s">
        <v>1233</v>
      </c>
      <c r="C256" s="66" t="s">
        <v>179</v>
      </c>
      <c r="D256" s="67" t="s">
        <v>684</v>
      </c>
      <c r="E256" s="66" t="s">
        <v>678</v>
      </c>
      <c r="F256" s="67" t="s">
        <v>1234</v>
      </c>
      <c r="G256" s="24" t="str">
        <f t="shared" si="9"/>
        <v>5.33/km</v>
      </c>
      <c r="H256" s="30">
        <f t="shared" si="10"/>
        <v>0.019513888888888893</v>
      </c>
      <c r="I256" s="25">
        <f>F256-INDEX($F$5:$F$646,MATCH(D256,$D$5:$D$646,0))</f>
        <v>0.019513888888888893</v>
      </c>
    </row>
    <row r="257" spans="1:9" ht="18" customHeight="1">
      <c r="A257" s="23" t="s">
        <v>347</v>
      </c>
      <c r="B257" s="66" t="s">
        <v>571</v>
      </c>
      <c r="C257" s="66" t="s">
        <v>1235</v>
      </c>
      <c r="D257" s="67" t="s">
        <v>665</v>
      </c>
      <c r="E257" s="66" t="s">
        <v>720</v>
      </c>
      <c r="F257" s="67" t="s">
        <v>1234</v>
      </c>
      <c r="G257" s="24" t="str">
        <f t="shared" si="9"/>
        <v>5.33/km</v>
      </c>
      <c r="H257" s="30">
        <f t="shared" si="10"/>
        <v>0.019513888888888893</v>
      </c>
      <c r="I257" s="25">
        <f>F257-INDEX($F$5:$F$646,MATCH(D257,$D$5:$D$646,0))</f>
        <v>0.01638888888888889</v>
      </c>
    </row>
    <row r="258" spans="1:9" ht="18" customHeight="1">
      <c r="A258" s="23" t="s">
        <v>348</v>
      </c>
      <c r="B258" s="66" t="s">
        <v>494</v>
      </c>
      <c r="C258" s="66" t="s">
        <v>200</v>
      </c>
      <c r="D258" s="67" t="s">
        <v>742</v>
      </c>
      <c r="E258" s="66" t="s">
        <v>720</v>
      </c>
      <c r="F258" s="67" t="s">
        <v>1236</v>
      </c>
      <c r="G258" s="24" t="str">
        <f t="shared" si="9"/>
        <v>5.34/km</v>
      </c>
      <c r="H258" s="30">
        <f t="shared" si="10"/>
        <v>0.019537037037037047</v>
      </c>
      <c r="I258" s="25">
        <f>F258-INDEX($F$5:$F$646,MATCH(D258,$D$5:$D$646,0))</f>
        <v>0.010636574074074083</v>
      </c>
    </row>
    <row r="259" spans="1:9" ht="18" customHeight="1">
      <c r="A259" s="23" t="s">
        <v>349</v>
      </c>
      <c r="B259" s="66" t="s">
        <v>1237</v>
      </c>
      <c r="C259" s="66" t="s">
        <v>1238</v>
      </c>
      <c r="D259" s="67" t="s">
        <v>669</v>
      </c>
      <c r="E259" s="66" t="s">
        <v>716</v>
      </c>
      <c r="F259" s="67" t="s">
        <v>1239</v>
      </c>
      <c r="G259" s="24" t="str">
        <f t="shared" si="9"/>
        <v>5.34/km</v>
      </c>
      <c r="H259" s="30">
        <f t="shared" si="10"/>
        <v>0.01957175925925926</v>
      </c>
      <c r="I259" s="25">
        <f>F259-INDEX($F$5:$F$646,MATCH(D259,$D$5:$D$646,0))</f>
        <v>0.01597222222222222</v>
      </c>
    </row>
    <row r="260" spans="1:9" ht="18" customHeight="1">
      <c r="A260" s="57" t="s">
        <v>350</v>
      </c>
      <c r="B260" s="71" t="s">
        <v>1240</v>
      </c>
      <c r="C260" s="71" t="s">
        <v>1241</v>
      </c>
      <c r="D260" s="72" t="s">
        <v>731</v>
      </c>
      <c r="E260" s="71" t="s">
        <v>514</v>
      </c>
      <c r="F260" s="72" t="s">
        <v>1242</v>
      </c>
      <c r="G260" s="58" t="str">
        <f t="shared" si="9"/>
        <v>5.34/km</v>
      </c>
      <c r="H260" s="59">
        <f t="shared" si="10"/>
        <v>0.019629629629629636</v>
      </c>
      <c r="I260" s="60">
        <f>F260-INDEX($F$5:$F$646,MATCH(D260,$D$5:$D$646,0))</f>
        <v>0.005011574074074071</v>
      </c>
    </row>
    <row r="261" spans="1:9" ht="18" customHeight="1">
      <c r="A261" s="23" t="s">
        <v>351</v>
      </c>
      <c r="B261" s="66" t="s">
        <v>1243</v>
      </c>
      <c r="C261" s="66" t="s">
        <v>202</v>
      </c>
      <c r="D261" s="67" t="s">
        <v>676</v>
      </c>
      <c r="E261" s="66" t="s">
        <v>946</v>
      </c>
      <c r="F261" s="67" t="s">
        <v>1244</v>
      </c>
      <c r="G261" s="24" t="str">
        <f t="shared" si="9"/>
        <v>5.34/km</v>
      </c>
      <c r="H261" s="30">
        <f t="shared" si="10"/>
        <v>0.01967592592592593</v>
      </c>
      <c r="I261" s="25">
        <f>F261-INDEX($F$5:$F$646,MATCH(D261,$D$5:$D$646,0))</f>
        <v>0.011458333333333334</v>
      </c>
    </row>
    <row r="262" spans="1:9" ht="18" customHeight="1">
      <c r="A262" s="23" t="s">
        <v>352</v>
      </c>
      <c r="B262" s="66" t="s">
        <v>1245</v>
      </c>
      <c r="C262" s="66" t="s">
        <v>209</v>
      </c>
      <c r="D262" s="67" t="s">
        <v>677</v>
      </c>
      <c r="E262" s="66" t="s">
        <v>701</v>
      </c>
      <c r="F262" s="67" t="s">
        <v>1246</v>
      </c>
      <c r="G262" s="24" t="str">
        <f t="shared" si="9"/>
        <v>5.34/km</v>
      </c>
      <c r="H262" s="30">
        <f t="shared" si="10"/>
        <v>0.019699074074074077</v>
      </c>
      <c r="I262" s="25">
        <f>F262-INDEX($F$5:$F$646,MATCH(D262,$D$5:$D$646,0))</f>
        <v>0.01506944444444444</v>
      </c>
    </row>
    <row r="263" spans="1:9" ht="18" customHeight="1">
      <c r="A263" s="23" t="s">
        <v>353</v>
      </c>
      <c r="B263" s="66" t="s">
        <v>1247</v>
      </c>
      <c r="C263" s="66" t="s">
        <v>164</v>
      </c>
      <c r="D263" s="67" t="s">
        <v>665</v>
      </c>
      <c r="E263" s="66" t="s">
        <v>715</v>
      </c>
      <c r="F263" s="67" t="s">
        <v>1248</v>
      </c>
      <c r="G263" s="24" t="str">
        <f t="shared" si="9"/>
        <v>5.35/km</v>
      </c>
      <c r="H263" s="30">
        <f t="shared" si="10"/>
        <v>0.019710648148148158</v>
      </c>
      <c r="I263" s="25">
        <f>F263-INDEX($F$5:$F$646,MATCH(D263,$D$5:$D$646,0))</f>
        <v>0.016585648148148155</v>
      </c>
    </row>
    <row r="264" spans="1:9" ht="18" customHeight="1">
      <c r="A264" s="23" t="s">
        <v>354</v>
      </c>
      <c r="B264" s="66" t="s">
        <v>1249</v>
      </c>
      <c r="C264" s="66" t="s">
        <v>1250</v>
      </c>
      <c r="D264" s="67" t="s">
        <v>706</v>
      </c>
      <c r="E264" s="66" t="s">
        <v>745</v>
      </c>
      <c r="F264" s="67" t="s">
        <v>1251</v>
      </c>
      <c r="G264" s="24" t="str">
        <f t="shared" si="9"/>
        <v>5.35/km</v>
      </c>
      <c r="H264" s="30">
        <f t="shared" si="10"/>
        <v>0.019733796296296298</v>
      </c>
      <c r="I264" s="25">
        <f>F264-INDEX($F$5:$F$646,MATCH(D264,$D$5:$D$646,0))</f>
        <v>0.010486111111111106</v>
      </c>
    </row>
    <row r="265" spans="1:9" ht="18" customHeight="1">
      <c r="A265" s="23" t="s">
        <v>355</v>
      </c>
      <c r="B265" s="66" t="s">
        <v>717</v>
      </c>
      <c r="C265" s="66" t="s">
        <v>709</v>
      </c>
      <c r="D265" s="67" t="s">
        <v>731</v>
      </c>
      <c r="E265" s="66" t="s">
        <v>1252</v>
      </c>
      <c r="F265" s="67" t="s">
        <v>1253</v>
      </c>
      <c r="G265" s="24" t="str">
        <f t="shared" si="9"/>
        <v>5.35/km</v>
      </c>
      <c r="H265" s="30">
        <f t="shared" si="10"/>
        <v>0.019872685185185188</v>
      </c>
      <c r="I265" s="25">
        <f>F265-INDEX($F$5:$F$646,MATCH(D265,$D$5:$D$646,0))</f>
        <v>0.005254629629629623</v>
      </c>
    </row>
    <row r="266" spans="1:9" ht="18" customHeight="1">
      <c r="A266" s="23" t="s">
        <v>356</v>
      </c>
      <c r="B266" s="66" t="s">
        <v>1254</v>
      </c>
      <c r="C266" s="66" t="s">
        <v>183</v>
      </c>
      <c r="D266" s="67" t="s">
        <v>677</v>
      </c>
      <c r="E266" s="66" t="s">
        <v>685</v>
      </c>
      <c r="F266" s="67" t="s">
        <v>1255</v>
      </c>
      <c r="G266" s="24" t="str">
        <f t="shared" si="9"/>
        <v>5.36/km</v>
      </c>
      <c r="H266" s="30">
        <f t="shared" si="10"/>
        <v>0.019942129629629636</v>
      </c>
      <c r="I266" s="25">
        <f>F266-INDEX($F$5:$F$646,MATCH(D266,$D$5:$D$646,0))</f>
        <v>0.0153125</v>
      </c>
    </row>
    <row r="267" spans="1:9" ht="18" customHeight="1">
      <c r="A267" s="23" t="s">
        <v>357</v>
      </c>
      <c r="B267" s="66" t="s">
        <v>746</v>
      </c>
      <c r="C267" s="66" t="s">
        <v>170</v>
      </c>
      <c r="D267" s="67" t="s">
        <v>684</v>
      </c>
      <c r="E267" s="66" t="s">
        <v>685</v>
      </c>
      <c r="F267" s="67" t="s">
        <v>1256</v>
      </c>
      <c r="G267" s="24" t="str">
        <f>TEXT(INT((HOUR(F267)*3600+MINUTE(F267)*60+SECOND(F267))/$I$3/60),"0")&amp;"."&amp;TEXT(MOD((HOUR(F267)*3600+MINUTE(F267)*60+SECOND(F267))/$I$3,60),"00")&amp;"/km"</f>
        <v>5.36/km</v>
      </c>
      <c r="H267" s="30">
        <f>F267-$F$5</f>
        <v>0.01995370370370371</v>
      </c>
      <c r="I267" s="25">
        <f>F267-INDEX($F$5:$F$646,MATCH(D267,$D$5:$D$646,0))</f>
        <v>0.01995370370370371</v>
      </c>
    </row>
    <row r="268" spans="1:9" ht="18" customHeight="1">
      <c r="A268" s="23" t="s">
        <v>358</v>
      </c>
      <c r="B268" s="66" t="s">
        <v>1257</v>
      </c>
      <c r="C268" s="66" t="s">
        <v>211</v>
      </c>
      <c r="D268" s="67" t="s">
        <v>706</v>
      </c>
      <c r="E268" s="66" t="s">
        <v>703</v>
      </c>
      <c r="F268" s="67" t="s">
        <v>1258</v>
      </c>
      <c r="G268" s="24" t="str">
        <f>TEXT(INT((HOUR(F268)*3600+MINUTE(F268)*60+SECOND(F268))/$I$3/60),"0")&amp;"."&amp;TEXT(MOD((HOUR(F268)*3600+MINUTE(F268)*60+SECOND(F268))/$I$3,60),"00")&amp;"/km"</f>
        <v>5.37/km</v>
      </c>
      <c r="H268" s="30">
        <f>F268-$F$5</f>
        <v>0.020115740740740747</v>
      </c>
      <c r="I268" s="25">
        <f>F268-INDEX($F$5:$F$646,MATCH(D268,$D$5:$D$646,0))</f>
        <v>0.010868055555555554</v>
      </c>
    </row>
    <row r="269" spans="1:9" ht="18" customHeight="1">
      <c r="A269" s="23" t="s">
        <v>359</v>
      </c>
      <c r="B269" s="66" t="s">
        <v>1259</v>
      </c>
      <c r="C269" s="66" t="s">
        <v>170</v>
      </c>
      <c r="D269" s="67" t="s">
        <v>665</v>
      </c>
      <c r="E269" s="66" t="s">
        <v>720</v>
      </c>
      <c r="F269" s="67" t="s">
        <v>1260</v>
      </c>
      <c r="G269" s="24" t="str">
        <f aca="true" t="shared" si="11" ref="G269:G332">TEXT(INT((HOUR(F269)*3600+MINUTE(F269)*60+SECOND(F269))/$I$3/60),"0")&amp;"."&amp;TEXT(MOD((HOUR(F269)*3600+MINUTE(F269)*60+SECOND(F269))/$I$3,60),"00")&amp;"/km"</f>
        <v>5.37/km</v>
      </c>
      <c r="H269" s="30">
        <f aca="true" t="shared" si="12" ref="H269:H332">F269-$F$5</f>
        <v>0.020173611111111114</v>
      </c>
      <c r="I269" s="25">
        <f>F269-INDEX($F$5:$F$646,MATCH(D269,$D$5:$D$646,0))</f>
        <v>0.01704861111111111</v>
      </c>
    </row>
    <row r="270" spans="1:9" ht="18" customHeight="1">
      <c r="A270" s="23" t="s">
        <v>360</v>
      </c>
      <c r="B270" s="66" t="s">
        <v>749</v>
      </c>
      <c r="C270" s="66" t="s">
        <v>546</v>
      </c>
      <c r="D270" s="67" t="s">
        <v>665</v>
      </c>
      <c r="E270" s="66" t="s">
        <v>720</v>
      </c>
      <c r="F270" s="67" t="s">
        <v>1261</v>
      </c>
      <c r="G270" s="24" t="str">
        <f t="shared" si="11"/>
        <v>5.37/km</v>
      </c>
      <c r="H270" s="30">
        <f t="shared" si="12"/>
        <v>0.020185185185185195</v>
      </c>
      <c r="I270" s="25">
        <f>F270-INDEX($F$5:$F$646,MATCH(D270,$D$5:$D$646,0))</f>
        <v>0.017060185185185192</v>
      </c>
    </row>
    <row r="271" spans="1:9" ht="18" customHeight="1">
      <c r="A271" s="23" t="s">
        <v>361</v>
      </c>
      <c r="B271" s="66" t="s">
        <v>1262</v>
      </c>
      <c r="C271" s="66" t="s">
        <v>181</v>
      </c>
      <c r="D271" s="67" t="s">
        <v>684</v>
      </c>
      <c r="E271" s="66" t="s">
        <v>703</v>
      </c>
      <c r="F271" s="67" t="s">
        <v>1263</v>
      </c>
      <c r="G271" s="24" t="str">
        <f t="shared" si="11"/>
        <v>5.38/km</v>
      </c>
      <c r="H271" s="30">
        <f t="shared" si="12"/>
        <v>0.02023148148148149</v>
      </c>
      <c r="I271" s="25">
        <f>F271-INDEX($F$5:$F$646,MATCH(D271,$D$5:$D$646,0))</f>
        <v>0.02023148148148149</v>
      </c>
    </row>
    <row r="272" spans="1:9" ht="18" customHeight="1">
      <c r="A272" s="23" t="s">
        <v>362</v>
      </c>
      <c r="B272" s="66" t="s">
        <v>749</v>
      </c>
      <c r="C272" s="66" t="s">
        <v>184</v>
      </c>
      <c r="D272" s="67" t="s">
        <v>676</v>
      </c>
      <c r="E272" s="66" t="s">
        <v>222</v>
      </c>
      <c r="F272" s="67" t="s">
        <v>1264</v>
      </c>
      <c r="G272" s="24" t="str">
        <f t="shared" si="11"/>
        <v>5.38/km</v>
      </c>
      <c r="H272" s="30">
        <f t="shared" si="12"/>
        <v>0.02030092592592593</v>
      </c>
      <c r="I272" s="25">
        <f>F272-INDEX($F$5:$F$646,MATCH(D272,$D$5:$D$646,0))</f>
        <v>0.012083333333333335</v>
      </c>
    </row>
    <row r="273" spans="1:9" ht="18" customHeight="1">
      <c r="A273" s="23" t="s">
        <v>363</v>
      </c>
      <c r="B273" s="66" t="s">
        <v>1265</v>
      </c>
      <c r="C273" s="66" t="s">
        <v>168</v>
      </c>
      <c r="D273" s="67" t="s">
        <v>710</v>
      </c>
      <c r="E273" s="66" t="s">
        <v>222</v>
      </c>
      <c r="F273" s="67" t="s">
        <v>1264</v>
      </c>
      <c r="G273" s="24" t="str">
        <f t="shared" si="11"/>
        <v>5.38/km</v>
      </c>
      <c r="H273" s="30">
        <f t="shared" si="12"/>
        <v>0.02030092592592593</v>
      </c>
      <c r="I273" s="25">
        <f>F273-INDEX($F$5:$F$646,MATCH(D273,$D$5:$D$646,0))</f>
        <v>0.004768518518518519</v>
      </c>
    </row>
    <row r="274" spans="1:9" ht="18" customHeight="1">
      <c r="A274" s="23" t="s">
        <v>364</v>
      </c>
      <c r="B274" s="66" t="s">
        <v>1266</v>
      </c>
      <c r="C274" s="66" t="s">
        <v>197</v>
      </c>
      <c r="D274" s="67" t="s">
        <v>665</v>
      </c>
      <c r="E274" s="66" t="s">
        <v>701</v>
      </c>
      <c r="F274" s="67" t="s">
        <v>1267</v>
      </c>
      <c r="G274" s="24" t="str">
        <f t="shared" si="11"/>
        <v>5.38/km</v>
      </c>
      <c r="H274" s="30">
        <f t="shared" si="12"/>
        <v>0.020312499999999997</v>
      </c>
      <c r="I274" s="25">
        <f>F274-INDEX($F$5:$F$646,MATCH(D274,$D$5:$D$646,0))</f>
        <v>0.017187499999999994</v>
      </c>
    </row>
    <row r="275" spans="1:9" ht="18" customHeight="1">
      <c r="A275" s="23" t="s">
        <v>365</v>
      </c>
      <c r="B275" s="66" t="s">
        <v>1268</v>
      </c>
      <c r="C275" s="66" t="s">
        <v>168</v>
      </c>
      <c r="D275" s="67" t="s">
        <v>667</v>
      </c>
      <c r="E275" s="66" t="s">
        <v>685</v>
      </c>
      <c r="F275" s="67" t="s">
        <v>1269</v>
      </c>
      <c r="G275" s="24" t="str">
        <f t="shared" si="11"/>
        <v>5.38/km</v>
      </c>
      <c r="H275" s="30">
        <f t="shared" si="12"/>
        <v>0.020347222222222225</v>
      </c>
      <c r="I275" s="25">
        <f>F275-INDEX($F$5:$F$646,MATCH(D275,$D$5:$D$646,0))</f>
        <v>0.01907407407407407</v>
      </c>
    </row>
    <row r="276" spans="1:9" ht="18" customHeight="1">
      <c r="A276" s="23" t="s">
        <v>366</v>
      </c>
      <c r="B276" s="66" t="s">
        <v>605</v>
      </c>
      <c r="C276" s="66" t="s">
        <v>161</v>
      </c>
      <c r="D276" s="67" t="s">
        <v>677</v>
      </c>
      <c r="E276" s="66" t="s">
        <v>761</v>
      </c>
      <c r="F276" s="67" t="s">
        <v>1270</v>
      </c>
      <c r="G276" s="24" t="str">
        <f t="shared" si="11"/>
        <v>5.38/km</v>
      </c>
      <c r="H276" s="30">
        <f t="shared" si="12"/>
        <v>0.020358796296296305</v>
      </c>
      <c r="I276" s="25">
        <f>F276-INDEX($F$5:$F$646,MATCH(D276,$D$5:$D$646,0))</f>
        <v>0.01572916666666667</v>
      </c>
    </row>
    <row r="277" spans="1:9" ht="18" customHeight="1">
      <c r="A277" s="23" t="s">
        <v>367</v>
      </c>
      <c r="B277" s="66" t="s">
        <v>1271</v>
      </c>
      <c r="C277" s="66" t="s">
        <v>1272</v>
      </c>
      <c r="D277" s="67" t="s">
        <v>731</v>
      </c>
      <c r="E277" s="66" t="s">
        <v>685</v>
      </c>
      <c r="F277" s="67" t="s">
        <v>1270</v>
      </c>
      <c r="G277" s="24" t="str">
        <f t="shared" si="11"/>
        <v>5.38/km</v>
      </c>
      <c r="H277" s="30">
        <f t="shared" si="12"/>
        <v>0.020358796296296305</v>
      </c>
      <c r="I277" s="25">
        <f>F277-INDEX($F$5:$F$646,MATCH(D277,$D$5:$D$646,0))</f>
        <v>0.005740740740740741</v>
      </c>
    </row>
    <row r="278" spans="1:9" ht="18" customHeight="1">
      <c r="A278" s="23" t="s">
        <v>368</v>
      </c>
      <c r="B278" s="66" t="s">
        <v>197</v>
      </c>
      <c r="C278" s="66" t="s">
        <v>1273</v>
      </c>
      <c r="D278" s="67" t="s">
        <v>684</v>
      </c>
      <c r="E278" s="68"/>
      <c r="F278" s="67" t="s">
        <v>1274</v>
      </c>
      <c r="G278" s="24" t="str">
        <f t="shared" si="11"/>
        <v>5.39/km</v>
      </c>
      <c r="H278" s="30">
        <f t="shared" si="12"/>
        <v>0.0204050925925926</v>
      </c>
      <c r="I278" s="25">
        <f>F278-INDEX($F$5:$F$646,MATCH(D278,$D$5:$D$646,0))</f>
        <v>0.0204050925925926</v>
      </c>
    </row>
    <row r="279" spans="1:9" ht="18" customHeight="1">
      <c r="A279" s="23" t="s">
        <v>369</v>
      </c>
      <c r="B279" s="66" t="s">
        <v>1275</v>
      </c>
      <c r="C279" s="66" t="s">
        <v>188</v>
      </c>
      <c r="D279" s="67" t="s">
        <v>669</v>
      </c>
      <c r="E279" s="66" t="s">
        <v>668</v>
      </c>
      <c r="F279" s="67" t="s">
        <v>1276</v>
      </c>
      <c r="G279" s="24" t="str">
        <f t="shared" si="11"/>
        <v>5.39/km</v>
      </c>
      <c r="H279" s="30">
        <f t="shared" si="12"/>
        <v>0.020416666666666673</v>
      </c>
      <c r="I279" s="25">
        <f>F279-INDEX($F$5:$F$646,MATCH(D279,$D$5:$D$646,0))</f>
        <v>0.016817129629629633</v>
      </c>
    </row>
    <row r="280" spans="1:9" ht="18" customHeight="1">
      <c r="A280" s="23" t="s">
        <v>370</v>
      </c>
      <c r="B280" s="66" t="s">
        <v>1277</v>
      </c>
      <c r="C280" s="66" t="s">
        <v>1278</v>
      </c>
      <c r="D280" s="67" t="s">
        <v>707</v>
      </c>
      <c r="E280" s="66" t="s">
        <v>703</v>
      </c>
      <c r="F280" s="67" t="s">
        <v>1276</v>
      </c>
      <c r="G280" s="24" t="str">
        <f t="shared" si="11"/>
        <v>5.39/km</v>
      </c>
      <c r="H280" s="30">
        <f t="shared" si="12"/>
        <v>0.020416666666666673</v>
      </c>
      <c r="I280" s="25">
        <f>F280-INDEX($F$5:$F$646,MATCH(D280,$D$5:$D$646,0))</f>
        <v>0.006238425925925932</v>
      </c>
    </row>
    <row r="281" spans="1:9" ht="18" customHeight="1">
      <c r="A281" s="23" t="s">
        <v>371</v>
      </c>
      <c r="B281" s="66" t="s">
        <v>517</v>
      </c>
      <c r="C281" s="66" t="s">
        <v>197</v>
      </c>
      <c r="D281" s="67" t="s">
        <v>665</v>
      </c>
      <c r="E281" s="66" t="s">
        <v>703</v>
      </c>
      <c r="F281" s="67" t="s">
        <v>1279</v>
      </c>
      <c r="G281" s="24" t="str">
        <f t="shared" si="11"/>
        <v>5.39/km</v>
      </c>
      <c r="H281" s="30">
        <f t="shared" si="12"/>
        <v>0.020428240740740747</v>
      </c>
      <c r="I281" s="25">
        <f>F281-INDEX($F$5:$F$646,MATCH(D281,$D$5:$D$646,0))</f>
        <v>0.017303240740740744</v>
      </c>
    </row>
    <row r="282" spans="1:9" ht="18" customHeight="1">
      <c r="A282" s="23" t="s">
        <v>372</v>
      </c>
      <c r="B282" s="66" t="s">
        <v>1280</v>
      </c>
      <c r="C282" s="66" t="s">
        <v>612</v>
      </c>
      <c r="D282" s="67" t="s">
        <v>710</v>
      </c>
      <c r="E282" s="66" t="s">
        <v>1281</v>
      </c>
      <c r="F282" s="67" t="s">
        <v>1279</v>
      </c>
      <c r="G282" s="24" t="str">
        <f t="shared" si="11"/>
        <v>5.39/km</v>
      </c>
      <c r="H282" s="30">
        <f t="shared" si="12"/>
        <v>0.020428240740740747</v>
      </c>
      <c r="I282" s="25">
        <f>F282-INDEX($F$5:$F$646,MATCH(D282,$D$5:$D$646,0))</f>
        <v>0.004895833333333335</v>
      </c>
    </row>
    <row r="283" spans="1:9" ht="18" customHeight="1">
      <c r="A283" s="23" t="s">
        <v>373</v>
      </c>
      <c r="B283" s="66" t="s">
        <v>1282</v>
      </c>
      <c r="C283" s="66" t="s">
        <v>584</v>
      </c>
      <c r="D283" s="67" t="s">
        <v>707</v>
      </c>
      <c r="E283" s="66" t="s">
        <v>668</v>
      </c>
      <c r="F283" s="67" t="s">
        <v>1283</v>
      </c>
      <c r="G283" s="24" t="str">
        <f t="shared" si="11"/>
        <v>5.39/km</v>
      </c>
      <c r="H283" s="30">
        <f t="shared" si="12"/>
        <v>0.020451388888888894</v>
      </c>
      <c r="I283" s="25">
        <f>F283-INDEX($F$5:$F$646,MATCH(D283,$D$5:$D$646,0))</f>
        <v>0.006273148148148153</v>
      </c>
    </row>
    <row r="284" spans="1:9" ht="18" customHeight="1">
      <c r="A284" s="23" t="s">
        <v>374</v>
      </c>
      <c r="B284" s="66" t="s">
        <v>1284</v>
      </c>
      <c r="C284" s="66" t="s">
        <v>212</v>
      </c>
      <c r="D284" s="67" t="s">
        <v>744</v>
      </c>
      <c r="E284" s="66" t="s">
        <v>701</v>
      </c>
      <c r="F284" s="67" t="s">
        <v>516</v>
      </c>
      <c r="G284" s="24" t="str">
        <f t="shared" si="11"/>
        <v>5.39/km</v>
      </c>
      <c r="H284" s="30">
        <f t="shared" si="12"/>
        <v>0.02048611111111112</v>
      </c>
      <c r="I284" s="25">
        <f>F284-INDEX($F$5:$F$646,MATCH(D284,$D$5:$D$646,0))</f>
        <v>0.008182870370370375</v>
      </c>
    </row>
    <row r="285" spans="1:9" ht="18" customHeight="1">
      <c r="A285" s="23" t="s">
        <v>375</v>
      </c>
      <c r="B285" s="66" t="s">
        <v>503</v>
      </c>
      <c r="C285" s="66" t="s">
        <v>190</v>
      </c>
      <c r="D285" s="67" t="s">
        <v>676</v>
      </c>
      <c r="E285" s="66" t="s">
        <v>747</v>
      </c>
      <c r="F285" s="67" t="s">
        <v>1285</v>
      </c>
      <c r="G285" s="24" t="str">
        <f t="shared" si="11"/>
        <v>5.39/km</v>
      </c>
      <c r="H285" s="30">
        <f t="shared" si="12"/>
        <v>0.020520833333333335</v>
      </c>
      <c r="I285" s="25">
        <f>F285-INDEX($F$5:$F$646,MATCH(D285,$D$5:$D$646,0))</f>
        <v>0.01230324074074074</v>
      </c>
    </row>
    <row r="286" spans="1:9" ht="18" customHeight="1">
      <c r="A286" s="23" t="s">
        <v>376</v>
      </c>
      <c r="B286" s="66" t="s">
        <v>1286</v>
      </c>
      <c r="C286" s="66" t="s">
        <v>200</v>
      </c>
      <c r="D286" s="67" t="s">
        <v>710</v>
      </c>
      <c r="E286" s="66" t="s">
        <v>747</v>
      </c>
      <c r="F286" s="67" t="s">
        <v>1285</v>
      </c>
      <c r="G286" s="24" t="str">
        <f t="shared" si="11"/>
        <v>5.39/km</v>
      </c>
      <c r="H286" s="30">
        <f t="shared" si="12"/>
        <v>0.020520833333333335</v>
      </c>
      <c r="I286" s="25">
        <f>F286-INDEX($F$5:$F$646,MATCH(D286,$D$5:$D$646,0))</f>
        <v>0.004988425925925924</v>
      </c>
    </row>
    <row r="287" spans="1:9" ht="18" customHeight="1">
      <c r="A287" s="23" t="s">
        <v>377</v>
      </c>
      <c r="B287" s="66" t="s">
        <v>771</v>
      </c>
      <c r="C287" s="66" t="s">
        <v>1287</v>
      </c>
      <c r="D287" s="67" t="s">
        <v>731</v>
      </c>
      <c r="E287" s="66" t="s">
        <v>222</v>
      </c>
      <c r="F287" s="67" t="s">
        <v>1288</v>
      </c>
      <c r="G287" s="24" t="str">
        <f t="shared" si="11"/>
        <v>5.39/km</v>
      </c>
      <c r="H287" s="30">
        <f t="shared" si="12"/>
        <v>0.020555555555555556</v>
      </c>
      <c r="I287" s="25">
        <f>F287-INDEX($F$5:$F$646,MATCH(D287,$D$5:$D$646,0))</f>
        <v>0.005937499999999991</v>
      </c>
    </row>
    <row r="288" spans="1:9" ht="18" customHeight="1">
      <c r="A288" s="23" t="s">
        <v>378</v>
      </c>
      <c r="B288" s="66" t="s">
        <v>1289</v>
      </c>
      <c r="C288" s="66" t="s">
        <v>225</v>
      </c>
      <c r="D288" s="67" t="s">
        <v>677</v>
      </c>
      <c r="E288" s="66" t="s">
        <v>713</v>
      </c>
      <c r="F288" s="67" t="s">
        <v>1290</v>
      </c>
      <c r="G288" s="24" t="str">
        <f t="shared" si="11"/>
        <v>5.41/km</v>
      </c>
      <c r="H288" s="30">
        <f t="shared" si="12"/>
        <v>0.020798611111111115</v>
      </c>
      <c r="I288" s="25">
        <f>F288-INDEX($F$5:$F$646,MATCH(D288,$D$5:$D$646,0))</f>
        <v>0.01616898148148148</v>
      </c>
    </row>
    <row r="289" spans="1:9" ht="18" customHeight="1">
      <c r="A289" s="23" t="s">
        <v>379</v>
      </c>
      <c r="B289" s="66" t="s">
        <v>1291</v>
      </c>
      <c r="C289" s="66" t="s">
        <v>160</v>
      </c>
      <c r="D289" s="67" t="s">
        <v>669</v>
      </c>
      <c r="E289" s="66" t="s">
        <v>685</v>
      </c>
      <c r="F289" s="67" t="s">
        <v>1292</v>
      </c>
      <c r="G289" s="24" t="str">
        <f t="shared" si="11"/>
        <v>5.42/km</v>
      </c>
      <c r="H289" s="30">
        <f t="shared" si="12"/>
        <v>0.02096064814814816</v>
      </c>
      <c r="I289" s="25">
        <f>F289-INDEX($F$5:$F$646,MATCH(D289,$D$5:$D$646,0))</f>
        <v>0.01736111111111112</v>
      </c>
    </row>
    <row r="290" spans="1:9" ht="18" customHeight="1">
      <c r="A290" s="23" t="s">
        <v>380</v>
      </c>
      <c r="B290" s="66" t="s">
        <v>1293</v>
      </c>
      <c r="C290" s="66" t="s">
        <v>191</v>
      </c>
      <c r="D290" s="67" t="s">
        <v>676</v>
      </c>
      <c r="E290" s="66" t="s">
        <v>685</v>
      </c>
      <c r="F290" s="67" t="s">
        <v>1294</v>
      </c>
      <c r="G290" s="24" t="str">
        <f t="shared" si="11"/>
        <v>5.42/km</v>
      </c>
      <c r="H290" s="30">
        <f t="shared" si="12"/>
        <v>0.0209837962962963</v>
      </c>
      <c r="I290" s="25">
        <f>F290-INDEX($F$5:$F$646,MATCH(D290,$D$5:$D$646,0))</f>
        <v>0.012766203703703703</v>
      </c>
    </row>
    <row r="291" spans="1:9" ht="18" customHeight="1">
      <c r="A291" s="23" t="s">
        <v>381</v>
      </c>
      <c r="B291" s="66" t="s">
        <v>573</v>
      </c>
      <c r="C291" s="66" t="s">
        <v>500</v>
      </c>
      <c r="D291" s="67" t="s">
        <v>676</v>
      </c>
      <c r="E291" s="66" t="s">
        <v>700</v>
      </c>
      <c r="F291" s="67" t="s">
        <v>1295</v>
      </c>
      <c r="G291" s="24" t="str">
        <f t="shared" si="11"/>
        <v>5.43/km</v>
      </c>
      <c r="H291" s="30">
        <f t="shared" si="12"/>
        <v>0.02112268518518519</v>
      </c>
      <c r="I291" s="25">
        <f>F291-INDEX($F$5:$F$646,MATCH(D291,$D$5:$D$646,0))</f>
        <v>0.012905092592592593</v>
      </c>
    </row>
    <row r="292" spans="1:9" ht="18" customHeight="1">
      <c r="A292" s="23" t="s">
        <v>382</v>
      </c>
      <c r="B292" s="66" t="s">
        <v>1296</v>
      </c>
      <c r="C292" s="66" t="s">
        <v>1297</v>
      </c>
      <c r="D292" s="67" t="s">
        <v>707</v>
      </c>
      <c r="E292" s="66" t="s">
        <v>512</v>
      </c>
      <c r="F292" s="67" t="s">
        <v>1298</v>
      </c>
      <c r="G292" s="24" t="str">
        <f t="shared" si="11"/>
        <v>5.43/km</v>
      </c>
      <c r="H292" s="30">
        <f t="shared" si="12"/>
        <v>0.021192129629629637</v>
      </c>
      <c r="I292" s="25">
        <f>F292-INDEX($F$5:$F$646,MATCH(D292,$D$5:$D$646,0))</f>
        <v>0.007013888888888896</v>
      </c>
    </row>
    <row r="293" spans="1:9" ht="18" customHeight="1">
      <c r="A293" s="23" t="s">
        <v>383</v>
      </c>
      <c r="B293" s="66" t="s">
        <v>1299</v>
      </c>
      <c r="C293" s="66" t="s">
        <v>165</v>
      </c>
      <c r="D293" s="67" t="s">
        <v>665</v>
      </c>
      <c r="E293" s="66" t="s">
        <v>725</v>
      </c>
      <c r="F293" s="67" t="s">
        <v>1300</v>
      </c>
      <c r="G293" s="24" t="str">
        <f t="shared" si="11"/>
        <v>5.44/km</v>
      </c>
      <c r="H293" s="30">
        <f t="shared" si="12"/>
        <v>0.02130787037037038</v>
      </c>
      <c r="I293" s="25">
        <f>F293-INDEX($F$5:$F$646,MATCH(D293,$D$5:$D$646,0))</f>
        <v>0.018182870370370377</v>
      </c>
    </row>
    <row r="294" spans="1:9" ht="18" customHeight="1">
      <c r="A294" s="23" t="s">
        <v>384</v>
      </c>
      <c r="B294" s="66" t="s">
        <v>1301</v>
      </c>
      <c r="C294" s="66" t="s">
        <v>568</v>
      </c>
      <c r="D294" s="67" t="s">
        <v>706</v>
      </c>
      <c r="E294" s="66" t="s">
        <v>725</v>
      </c>
      <c r="F294" s="67" t="s">
        <v>1302</v>
      </c>
      <c r="G294" s="24" t="str">
        <f t="shared" si="11"/>
        <v>5.44/km</v>
      </c>
      <c r="H294" s="30">
        <f t="shared" si="12"/>
        <v>0.021319444444444453</v>
      </c>
      <c r="I294" s="25">
        <f>F294-INDEX($F$5:$F$646,MATCH(D294,$D$5:$D$646,0))</f>
        <v>0.012071759259259261</v>
      </c>
    </row>
    <row r="295" spans="1:9" ht="18" customHeight="1">
      <c r="A295" s="23" t="s">
        <v>385</v>
      </c>
      <c r="B295" s="66" t="s">
        <v>570</v>
      </c>
      <c r="C295" s="66" t="s">
        <v>170</v>
      </c>
      <c r="D295" s="67" t="s">
        <v>677</v>
      </c>
      <c r="E295" s="66" t="s">
        <v>668</v>
      </c>
      <c r="F295" s="67" t="s">
        <v>1303</v>
      </c>
      <c r="G295" s="24" t="str">
        <f t="shared" si="11"/>
        <v>5.44/km</v>
      </c>
      <c r="H295" s="30">
        <f t="shared" si="12"/>
        <v>0.021435185185185196</v>
      </c>
      <c r="I295" s="25">
        <f>F295-INDEX($F$5:$F$646,MATCH(D295,$D$5:$D$646,0))</f>
        <v>0.01680555555555556</v>
      </c>
    </row>
    <row r="296" spans="1:9" ht="18" customHeight="1">
      <c r="A296" s="23" t="s">
        <v>386</v>
      </c>
      <c r="B296" s="66" t="s">
        <v>1304</v>
      </c>
      <c r="C296" s="66" t="s">
        <v>162</v>
      </c>
      <c r="D296" s="67" t="s">
        <v>684</v>
      </c>
      <c r="E296" s="66" t="s">
        <v>715</v>
      </c>
      <c r="F296" s="67" t="s">
        <v>519</v>
      </c>
      <c r="G296" s="24" t="str">
        <f t="shared" si="11"/>
        <v>5.45/km</v>
      </c>
      <c r="H296" s="30">
        <f t="shared" si="12"/>
        <v>0.021608796296296306</v>
      </c>
      <c r="I296" s="25">
        <f>F296-INDEX($F$5:$F$646,MATCH(D296,$D$5:$D$646,0))</f>
        <v>0.021608796296296306</v>
      </c>
    </row>
    <row r="297" spans="1:9" ht="18" customHeight="1">
      <c r="A297" s="23" t="s">
        <v>387</v>
      </c>
      <c r="B297" s="66" t="s">
        <v>1305</v>
      </c>
      <c r="C297" s="66" t="s">
        <v>167</v>
      </c>
      <c r="D297" s="67" t="s">
        <v>684</v>
      </c>
      <c r="E297" s="66" t="s">
        <v>701</v>
      </c>
      <c r="F297" s="67" t="s">
        <v>520</v>
      </c>
      <c r="G297" s="24" t="str">
        <f t="shared" si="11"/>
        <v>5.46/km</v>
      </c>
      <c r="H297" s="30">
        <f t="shared" si="12"/>
        <v>0.021666666666666674</v>
      </c>
      <c r="I297" s="25">
        <f>F297-INDEX($F$5:$F$646,MATCH(D297,$D$5:$D$646,0))</f>
        <v>0.021666666666666674</v>
      </c>
    </row>
    <row r="298" spans="1:9" ht="18" customHeight="1">
      <c r="A298" s="23" t="s">
        <v>388</v>
      </c>
      <c r="B298" s="66" t="s">
        <v>1306</v>
      </c>
      <c r="C298" s="66" t="s">
        <v>207</v>
      </c>
      <c r="D298" s="67" t="s">
        <v>665</v>
      </c>
      <c r="E298" s="66" t="s">
        <v>668</v>
      </c>
      <c r="F298" s="67" t="s">
        <v>1307</v>
      </c>
      <c r="G298" s="24" t="str">
        <f t="shared" si="11"/>
        <v>5.46/km</v>
      </c>
      <c r="H298" s="30">
        <f t="shared" si="12"/>
        <v>0.021701388888888895</v>
      </c>
      <c r="I298" s="25">
        <f>F298-INDEX($F$5:$F$646,MATCH(D298,$D$5:$D$646,0))</f>
        <v>0.018576388888888892</v>
      </c>
    </row>
    <row r="299" spans="1:9" ht="18" customHeight="1">
      <c r="A299" s="23" t="s">
        <v>389</v>
      </c>
      <c r="B299" s="66" t="s">
        <v>1308</v>
      </c>
      <c r="C299" s="66" t="s">
        <v>1309</v>
      </c>
      <c r="D299" s="67" t="s">
        <v>731</v>
      </c>
      <c r="E299" s="66" t="s">
        <v>1310</v>
      </c>
      <c r="F299" s="67" t="s">
        <v>1311</v>
      </c>
      <c r="G299" s="24" t="str">
        <f t="shared" si="11"/>
        <v>5.46/km</v>
      </c>
      <c r="H299" s="30">
        <f t="shared" si="12"/>
        <v>0.02173611111111111</v>
      </c>
      <c r="I299" s="25">
        <f>F299-INDEX($F$5:$F$646,MATCH(D299,$D$5:$D$646,0))</f>
        <v>0.007118055555555544</v>
      </c>
    </row>
    <row r="300" spans="1:9" ht="18" customHeight="1">
      <c r="A300" s="23" t="s">
        <v>390</v>
      </c>
      <c r="B300" s="66" t="s">
        <v>1312</v>
      </c>
      <c r="C300" s="66" t="s">
        <v>1313</v>
      </c>
      <c r="D300" s="67" t="s">
        <v>684</v>
      </c>
      <c r="E300" s="66" t="s">
        <v>678</v>
      </c>
      <c r="F300" s="67" t="s">
        <v>1314</v>
      </c>
      <c r="G300" s="24" t="str">
        <f t="shared" si="11"/>
        <v>5.46/km</v>
      </c>
      <c r="H300" s="30">
        <f t="shared" si="12"/>
        <v>0.021770833333333336</v>
      </c>
      <c r="I300" s="25">
        <f>F300-INDEX($F$5:$F$646,MATCH(D300,$D$5:$D$646,0))</f>
        <v>0.021770833333333336</v>
      </c>
    </row>
    <row r="301" spans="1:9" ht="18" customHeight="1">
      <c r="A301" s="23" t="s">
        <v>391</v>
      </c>
      <c r="B301" s="66" t="s">
        <v>1315</v>
      </c>
      <c r="C301" s="66" t="s">
        <v>161</v>
      </c>
      <c r="D301" s="67" t="s">
        <v>677</v>
      </c>
      <c r="E301" s="66" t="s">
        <v>671</v>
      </c>
      <c r="F301" s="67" t="s">
        <v>1316</v>
      </c>
      <c r="G301" s="24" t="str">
        <f t="shared" si="11"/>
        <v>5.47/km</v>
      </c>
      <c r="H301" s="30">
        <f t="shared" si="12"/>
        <v>0.021805555555555557</v>
      </c>
      <c r="I301" s="25">
        <f>F301-INDEX($F$5:$F$646,MATCH(D301,$D$5:$D$646,0))</f>
        <v>0.01717592592592592</v>
      </c>
    </row>
    <row r="302" spans="1:9" ht="18" customHeight="1">
      <c r="A302" s="23" t="s">
        <v>392</v>
      </c>
      <c r="B302" s="66" t="s">
        <v>748</v>
      </c>
      <c r="C302" s="66" t="s">
        <v>198</v>
      </c>
      <c r="D302" s="67" t="s">
        <v>731</v>
      </c>
      <c r="E302" s="66" t="s">
        <v>671</v>
      </c>
      <c r="F302" s="67" t="s">
        <v>1317</v>
      </c>
      <c r="G302" s="24" t="str">
        <f t="shared" si="11"/>
        <v>5.47/km</v>
      </c>
      <c r="H302" s="30">
        <f t="shared" si="12"/>
        <v>0.02181712962962963</v>
      </c>
      <c r="I302" s="25">
        <f>F302-INDEX($F$5:$F$646,MATCH(D302,$D$5:$D$646,0))</f>
        <v>0.007199074074074066</v>
      </c>
    </row>
    <row r="303" spans="1:9" ht="18" customHeight="1">
      <c r="A303" s="23" t="s">
        <v>393</v>
      </c>
      <c r="B303" s="66" t="s">
        <v>587</v>
      </c>
      <c r="C303" s="66" t="s">
        <v>175</v>
      </c>
      <c r="D303" s="67" t="s">
        <v>677</v>
      </c>
      <c r="E303" s="66" t="s">
        <v>703</v>
      </c>
      <c r="F303" s="67" t="s">
        <v>1318</v>
      </c>
      <c r="G303" s="24" t="str">
        <f t="shared" si="11"/>
        <v>5.47/km</v>
      </c>
      <c r="H303" s="30">
        <f t="shared" si="12"/>
        <v>0.02185185185185185</v>
      </c>
      <c r="I303" s="25">
        <f>F303-INDEX($F$5:$F$646,MATCH(D303,$D$5:$D$646,0))</f>
        <v>0.017222222222222215</v>
      </c>
    </row>
    <row r="304" spans="1:9" ht="18" customHeight="1">
      <c r="A304" s="23" t="s">
        <v>394</v>
      </c>
      <c r="B304" s="66" t="s">
        <v>598</v>
      </c>
      <c r="C304" s="66" t="s">
        <v>218</v>
      </c>
      <c r="D304" s="67" t="s">
        <v>684</v>
      </c>
      <c r="E304" s="66" t="s">
        <v>668</v>
      </c>
      <c r="F304" s="67" t="s">
        <v>1319</v>
      </c>
      <c r="G304" s="24" t="str">
        <f t="shared" si="11"/>
        <v>5.47/km</v>
      </c>
      <c r="H304" s="30">
        <f t="shared" si="12"/>
        <v>0.02188657407407408</v>
      </c>
      <c r="I304" s="25">
        <f>F304-INDEX($F$5:$F$646,MATCH(D304,$D$5:$D$646,0))</f>
        <v>0.02188657407407408</v>
      </c>
    </row>
    <row r="305" spans="1:9" ht="18" customHeight="1">
      <c r="A305" s="23" t="s">
        <v>395</v>
      </c>
      <c r="B305" s="66" t="s">
        <v>493</v>
      </c>
      <c r="C305" s="66" t="s">
        <v>595</v>
      </c>
      <c r="D305" s="67" t="s">
        <v>706</v>
      </c>
      <c r="E305" s="66" t="s">
        <v>720</v>
      </c>
      <c r="F305" s="67" t="s">
        <v>1320</v>
      </c>
      <c r="G305" s="24" t="str">
        <f t="shared" si="11"/>
        <v>5.47/km</v>
      </c>
      <c r="H305" s="30">
        <f t="shared" si="12"/>
        <v>0.021898148148148153</v>
      </c>
      <c r="I305" s="25">
        <f>F305-INDEX($F$5:$F$646,MATCH(D305,$D$5:$D$646,0))</f>
        <v>0.01265046296296296</v>
      </c>
    </row>
    <row r="306" spans="1:9" ht="18" customHeight="1">
      <c r="A306" s="23" t="s">
        <v>396</v>
      </c>
      <c r="B306" s="66" t="s">
        <v>1321</v>
      </c>
      <c r="C306" s="66" t="s">
        <v>200</v>
      </c>
      <c r="D306" s="67" t="s">
        <v>731</v>
      </c>
      <c r="E306" s="66" t="s">
        <v>703</v>
      </c>
      <c r="F306" s="67" t="s">
        <v>1320</v>
      </c>
      <c r="G306" s="24" t="str">
        <f t="shared" si="11"/>
        <v>5.47/km</v>
      </c>
      <c r="H306" s="30">
        <f t="shared" si="12"/>
        <v>0.021898148148148153</v>
      </c>
      <c r="I306" s="25">
        <f>F306-INDEX($F$5:$F$646,MATCH(D306,$D$5:$D$646,0))</f>
        <v>0.007280092592592588</v>
      </c>
    </row>
    <row r="307" spans="1:9" ht="18" customHeight="1">
      <c r="A307" s="23" t="s">
        <v>397</v>
      </c>
      <c r="B307" s="66" t="s">
        <v>498</v>
      </c>
      <c r="C307" s="66" t="s">
        <v>162</v>
      </c>
      <c r="D307" s="67" t="s">
        <v>677</v>
      </c>
      <c r="E307" s="66" t="s">
        <v>678</v>
      </c>
      <c r="F307" s="67" t="s">
        <v>521</v>
      </c>
      <c r="G307" s="24" t="str">
        <f t="shared" si="11"/>
        <v>5.48/km</v>
      </c>
      <c r="H307" s="30">
        <f t="shared" si="12"/>
        <v>0.021967592592592594</v>
      </c>
      <c r="I307" s="25">
        <f>F307-INDEX($F$5:$F$646,MATCH(D307,$D$5:$D$646,0))</f>
        <v>0.017337962962962958</v>
      </c>
    </row>
    <row r="308" spans="1:9" ht="18" customHeight="1">
      <c r="A308" s="23" t="s">
        <v>398</v>
      </c>
      <c r="B308" s="66" t="s">
        <v>1322</v>
      </c>
      <c r="C308" s="66" t="s">
        <v>770</v>
      </c>
      <c r="D308" s="67" t="s">
        <v>695</v>
      </c>
      <c r="E308" s="66" t="s">
        <v>678</v>
      </c>
      <c r="F308" s="67" t="s">
        <v>1323</v>
      </c>
      <c r="G308" s="24" t="str">
        <f t="shared" si="11"/>
        <v>5.48/km</v>
      </c>
      <c r="H308" s="30">
        <f t="shared" si="12"/>
        <v>0.021979166666666668</v>
      </c>
      <c r="I308" s="25">
        <f>F308-INDEX($F$5:$F$646,MATCH(D308,$D$5:$D$646,0))</f>
        <v>0.008993055555555553</v>
      </c>
    </row>
    <row r="309" spans="1:9" ht="18" customHeight="1">
      <c r="A309" s="23" t="s">
        <v>399</v>
      </c>
      <c r="B309" s="66" t="s">
        <v>878</v>
      </c>
      <c r="C309" s="66" t="s">
        <v>178</v>
      </c>
      <c r="D309" s="67" t="s">
        <v>665</v>
      </c>
      <c r="E309" s="66" t="s">
        <v>696</v>
      </c>
      <c r="F309" s="67" t="s">
        <v>1324</v>
      </c>
      <c r="G309" s="24" t="str">
        <f t="shared" si="11"/>
        <v>5.48/km</v>
      </c>
      <c r="H309" s="30">
        <f t="shared" si="12"/>
        <v>0.022002314814814822</v>
      </c>
      <c r="I309" s="25">
        <f>F309-INDEX($F$5:$F$646,MATCH(D309,$D$5:$D$646,0))</f>
        <v>0.01887731481481482</v>
      </c>
    </row>
    <row r="310" spans="1:9" ht="18" customHeight="1">
      <c r="A310" s="23" t="s">
        <v>400</v>
      </c>
      <c r="B310" s="66" t="s">
        <v>1325</v>
      </c>
      <c r="C310" s="66" t="s">
        <v>240</v>
      </c>
      <c r="D310" s="67" t="s">
        <v>742</v>
      </c>
      <c r="E310" s="66" t="s">
        <v>715</v>
      </c>
      <c r="F310" s="67" t="s">
        <v>1326</v>
      </c>
      <c r="G310" s="24" t="str">
        <f t="shared" si="11"/>
        <v>5.48/km</v>
      </c>
      <c r="H310" s="30">
        <f t="shared" si="12"/>
        <v>0.02202546296296297</v>
      </c>
      <c r="I310" s="25">
        <f>F310-INDEX($F$5:$F$646,MATCH(D310,$D$5:$D$646,0))</f>
        <v>0.013125000000000005</v>
      </c>
    </row>
    <row r="311" spans="1:9" ht="18" customHeight="1">
      <c r="A311" s="23" t="s">
        <v>401</v>
      </c>
      <c r="B311" s="66" t="s">
        <v>1327</v>
      </c>
      <c r="C311" s="66" t="s">
        <v>619</v>
      </c>
      <c r="D311" s="67" t="s">
        <v>681</v>
      </c>
      <c r="E311" s="66" t="s">
        <v>735</v>
      </c>
      <c r="F311" s="67" t="s">
        <v>1328</v>
      </c>
      <c r="G311" s="24" t="str">
        <f t="shared" si="11"/>
        <v>5.48/km</v>
      </c>
      <c r="H311" s="30">
        <f t="shared" si="12"/>
        <v>0.02203703703703705</v>
      </c>
      <c r="I311" s="25">
        <f>F311-INDEX($F$5:$F$646,MATCH(D311,$D$5:$D$646,0))</f>
        <v>0.015138888888888896</v>
      </c>
    </row>
    <row r="312" spans="1:9" ht="18" customHeight="1">
      <c r="A312" s="23" t="s">
        <v>402</v>
      </c>
      <c r="B312" s="66" t="s">
        <v>1329</v>
      </c>
      <c r="C312" s="66" t="s">
        <v>232</v>
      </c>
      <c r="D312" s="67" t="s">
        <v>742</v>
      </c>
      <c r="E312" s="66" t="s">
        <v>580</v>
      </c>
      <c r="F312" s="67" t="s">
        <v>1330</v>
      </c>
      <c r="G312" s="24" t="str">
        <f t="shared" si="11"/>
        <v>5.48/km</v>
      </c>
      <c r="H312" s="30">
        <f t="shared" si="12"/>
        <v>0.022071759259259263</v>
      </c>
      <c r="I312" s="25">
        <f>F312-INDEX($F$5:$F$646,MATCH(D312,$D$5:$D$646,0))</f>
        <v>0.013171296296296299</v>
      </c>
    </row>
    <row r="313" spans="1:9" ht="18" customHeight="1">
      <c r="A313" s="23" t="s">
        <v>403</v>
      </c>
      <c r="B313" s="66" t="s">
        <v>201</v>
      </c>
      <c r="C313" s="66" t="s">
        <v>164</v>
      </c>
      <c r="D313" s="67" t="s">
        <v>665</v>
      </c>
      <c r="E313" s="66" t="s">
        <v>720</v>
      </c>
      <c r="F313" s="67" t="s">
        <v>1331</v>
      </c>
      <c r="G313" s="24" t="str">
        <f t="shared" si="11"/>
        <v>5.49/km</v>
      </c>
      <c r="H313" s="30">
        <f t="shared" si="12"/>
        <v>0.022245370370370374</v>
      </c>
      <c r="I313" s="25">
        <f>F313-INDEX($F$5:$F$646,MATCH(D313,$D$5:$D$646,0))</f>
        <v>0.01912037037037037</v>
      </c>
    </row>
    <row r="314" spans="1:9" ht="18" customHeight="1">
      <c r="A314" s="23" t="s">
        <v>404</v>
      </c>
      <c r="B314" s="66" t="s">
        <v>1332</v>
      </c>
      <c r="C314" s="66" t="s">
        <v>168</v>
      </c>
      <c r="D314" s="67" t="s">
        <v>684</v>
      </c>
      <c r="E314" s="66" t="s">
        <v>769</v>
      </c>
      <c r="F314" s="67" t="s">
        <v>1333</v>
      </c>
      <c r="G314" s="24" t="str">
        <f t="shared" si="11"/>
        <v>5.49/km</v>
      </c>
      <c r="H314" s="30">
        <f t="shared" si="12"/>
        <v>0.022280092592592594</v>
      </c>
      <c r="I314" s="25">
        <f>F314-INDEX($F$5:$F$646,MATCH(D314,$D$5:$D$646,0))</f>
        <v>0.022280092592592594</v>
      </c>
    </row>
    <row r="315" spans="1:9" ht="18" customHeight="1">
      <c r="A315" s="23" t="s">
        <v>405</v>
      </c>
      <c r="B315" s="66" t="s">
        <v>561</v>
      </c>
      <c r="C315" s="66" t="s">
        <v>196</v>
      </c>
      <c r="D315" s="67" t="s">
        <v>677</v>
      </c>
      <c r="E315" s="66" t="s">
        <v>1334</v>
      </c>
      <c r="F315" s="67" t="s">
        <v>1335</v>
      </c>
      <c r="G315" s="24" t="str">
        <f t="shared" si="11"/>
        <v>5.49/km</v>
      </c>
      <c r="H315" s="30">
        <f t="shared" si="12"/>
        <v>0.022291666666666668</v>
      </c>
      <c r="I315" s="25">
        <f>F315-INDEX($F$5:$F$646,MATCH(D315,$D$5:$D$646,0))</f>
        <v>0.01766203703703703</v>
      </c>
    </row>
    <row r="316" spans="1:9" ht="18" customHeight="1">
      <c r="A316" s="23" t="s">
        <v>406</v>
      </c>
      <c r="B316" s="66" t="s">
        <v>1336</v>
      </c>
      <c r="C316" s="66" t="s">
        <v>1337</v>
      </c>
      <c r="D316" s="67" t="s">
        <v>695</v>
      </c>
      <c r="E316" s="66" t="s">
        <v>1338</v>
      </c>
      <c r="F316" s="67" t="s">
        <v>1339</v>
      </c>
      <c r="G316" s="24" t="str">
        <f t="shared" si="11"/>
        <v>5.50/km</v>
      </c>
      <c r="H316" s="30">
        <f t="shared" si="12"/>
        <v>0.022314814814814822</v>
      </c>
      <c r="I316" s="25">
        <f>F316-INDEX($F$5:$F$646,MATCH(D316,$D$5:$D$646,0))</f>
        <v>0.009328703703703707</v>
      </c>
    </row>
    <row r="317" spans="1:9" ht="18" customHeight="1">
      <c r="A317" s="23" t="s">
        <v>407</v>
      </c>
      <c r="B317" s="66" t="s">
        <v>1340</v>
      </c>
      <c r="C317" s="66" t="s">
        <v>183</v>
      </c>
      <c r="D317" s="67" t="s">
        <v>684</v>
      </c>
      <c r="E317" s="66" t="s">
        <v>700</v>
      </c>
      <c r="F317" s="67" t="s">
        <v>1341</v>
      </c>
      <c r="G317" s="24" t="str">
        <f t="shared" si="11"/>
        <v>5.50/km</v>
      </c>
      <c r="H317" s="30">
        <f t="shared" si="12"/>
        <v>0.02246527777777778</v>
      </c>
      <c r="I317" s="25">
        <f>F317-INDEX($F$5:$F$646,MATCH(D317,$D$5:$D$646,0))</f>
        <v>0.02246527777777778</v>
      </c>
    </row>
    <row r="318" spans="1:9" ht="18" customHeight="1">
      <c r="A318" s="23" t="s">
        <v>408</v>
      </c>
      <c r="B318" s="66" t="s">
        <v>1342</v>
      </c>
      <c r="C318" s="66" t="s">
        <v>603</v>
      </c>
      <c r="D318" s="67" t="s">
        <v>706</v>
      </c>
      <c r="E318" s="66" t="s">
        <v>672</v>
      </c>
      <c r="F318" s="67" t="s">
        <v>522</v>
      </c>
      <c r="G318" s="24" t="str">
        <f t="shared" si="11"/>
        <v>5.50/km</v>
      </c>
      <c r="H318" s="30">
        <f t="shared" si="12"/>
        <v>0.02247685185185186</v>
      </c>
      <c r="I318" s="25">
        <f>F318-INDEX($F$5:$F$646,MATCH(D318,$D$5:$D$646,0))</f>
        <v>0.013229166666666667</v>
      </c>
    </row>
    <row r="319" spans="1:9" ht="18" customHeight="1">
      <c r="A319" s="23" t="s">
        <v>409</v>
      </c>
      <c r="B319" s="66" t="s">
        <v>814</v>
      </c>
      <c r="C319" s="66" t="s">
        <v>216</v>
      </c>
      <c r="D319" s="67" t="s">
        <v>722</v>
      </c>
      <c r="E319" s="66" t="s">
        <v>668</v>
      </c>
      <c r="F319" s="67" t="s">
        <v>522</v>
      </c>
      <c r="G319" s="24" t="str">
        <f t="shared" si="11"/>
        <v>5.50/km</v>
      </c>
      <c r="H319" s="30">
        <f t="shared" si="12"/>
        <v>0.02247685185185186</v>
      </c>
      <c r="I319" s="25">
        <f>F319-INDEX($F$5:$F$646,MATCH(D319,$D$5:$D$646,0))</f>
        <v>0.011331018518518518</v>
      </c>
    </row>
    <row r="320" spans="1:9" ht="18" customHeight="1">
      <c r="A320" s="23" t="s">
        <v>410</v>
      </c>
      <c r="B320" s="66" t="s">
        <v>602</v>
      </c>
      <c r="C320" s="66" t="s">
        <v>1343</v>
      </c>
      <c r="D320" s="67" t="s">
        <v>676</v>
      </c>
      <c r="E320" s="66" t="s">
        <v>678</v>
      </c>
      <c r="F320" s="67" t="s">
        <v>524</v>
      </c>
      <c r="G320" s="24" t="str">
        <f t="shared" si="11"/>
        <v>5.52/km</v>
      </c>
      <c r="H320" s="30">
        <f t="shared" si="12"/>
        <v>0.02275462962962963</v>
      </c>
      <c r="I320" s="25">
        <f>F320-INDEX($F$5:$F$646,MATCH(D320,$D$5:$D$646,0))</f>
        <v>0.014537037037037036</v>
      </c>
    </row>
    <row r="321" spans="1:9" ht="18" customHeight="1">
      <c r="A321" s="23" t="s">
        <v>411</v>
      </c>
      <c r="B321" s="66" t="s">
        <v>1344</v>
      </c>
      <c r="C321" s="66" t="s">
        <v>726</v>
      </c>
      <c r="D321" s="67" t="s">
        <v>727</v>
      </c>
      <c r="E321" s="66" t="s">
        <v>729</v>
      </c>
      <c r="F321" s="67" t="s">
        <v>1345</v>
      </c>
      <c r="G321" s="24" t="str">
        <f t="shared" si="11"/>
        <v>5.53/km</v>
      </c>
      <c r="H321" s="30">
        <f t="shared" si="12"/>
        <v>0.022881944444444448</v>
      </c>
      <c r="I321" s="25">
        <f>F321-INDEX($F$5:$F$646,MATCH(D321,$D$5:$D$646,0))</f>
        <v>0.008773148148148148</v>
      </c>
    </row>
    <row r="322" spans="1:9" ht="18" customHeight="1">
      <c r="A322" s="23" t="s">
        <v>412</v>
      </c>
      <c r="B322" s="66" t="s">
        <v>1346</v>
      </c>
      <c r="C322" s="66" t="s">
        <v>1347</v>
      </c>
      <c r="D322" s="67" t="s">
        <v>677</v>
      </c>
      <c r="E322" s="66" t="s">
        <v>1348</v>
      </c>
      <c r="F322" s="67" t="s">
        <v>1349</v>
      </c>
      <c r="G322" s="24" t="str">
        <f t="shared" si="11"/>
        <v>5.53/km</v>
      </c>
      <c r="H322" s="30">
        <f t="shared" si="12"/>
        <v>0.022974537037037043</v>
      </c>
      <c r="I322" s="25">
        <f>F322-INDEX($F$5:$F$646,MATCH(D322,$D$5:$D$646,0))</f>
        <v>0.018344907407407407</v>
      </c>
    </row>
    <row r="323" spans="1:9" ht="18" customHeight="1">
      <c r="A323" s="23" t="s">
        <v>413</v>
      </c>
      <c r="B323" s="66" t="s">
        <v>1350</v>
      </c>
      <c r="C323" s="66" t="s">
        <v>223</v>
      </c>
      <c r="D323" s="67" t="s">
        <v>676</v>
      </c>
      <c r="E323" s="66" t="s">
        <v>761</v>
      </c>
      <c r="F323" s="67" t="s">
        <v>1351</v>
      </c>
      <c r="G323" s="24" t="str">
        <f t="shared" si="11"/>
        <v>5.54/km</v>
      </c>
      <c r="H323" s="30">
        <f t="shared" si="12"/>
        <v>0.023032407407407418</v>
      </c>
      <c r="I323" s="25">
        <f>F323-INDEX($F$5:$F$646,MATCH(D323,$D$5:$D$646,0))</f>
        <v>0.014814814814814822</v>
      </c>
    </row>
    <row r="324" spans="1:9" ht="18" customHeight="1">
      <c r="A324" s="23" t="s">
        <v>414</v>
      </c>
      <c r="B324" s="66" t="s">
        <v>1352</v>
      </c>
      <c r="C324" s="66" t="s">
        <v>236</v>
      </c>
      <c r="D324" s="67" t="s">
        <v>676</v>
      </c>
      <c r="E324" s="66" t="s">
        <v>721</v>
      </c>
      <c r="F324" s="67" t="s">
        <v>1353</v>
      </c>
      <c r="G324" s="24" t="str">
        <f t="shared" si="11"/>
        <v>5.54/km</v>
      </c>
      <c r="H324" s="30">
        <f t="shared" si="12"/>
        <v>0.0231712962962963</v>
      </c>
      <c r="I324" s="25">
        <f>F324-INDEX($F$5:$F$646,MATCH(D324,$D$5:$D$646,0))</f>
        <v>0.014953703703703705</v>
      </c>
    </row>
    <row r="325" spans="1:9" ht="18" customHeight="1">
      <c r="A325" s="23" t="s">
        <v>415</v>
      </c>
      <c r="B325" s="66" t="s">
        <v>1354</v>
      </c>
      <c r="C325" s="66" t="s">
        <v>806</v>
      </c>
      <c r="D325" s="67" t="s">
        <v>676</v>
      </c>
      <c r="E325" s="66" t="s">
        <v>580</v>
      </c>
      <c r="F325" s="67" t="s">
        <v>1353</v>
      </c>
      <c r="G325" s="24" t="str">
        <f t="shared" si="11"/>
        <v>5.54/km</v>
      </c>
      <c r="H325" s="30">
        <f t="shared" si="12"/>
        <v>0.0231712962962963</v>
      </c>
      <c r="I325" s="25">
        <f>F325-INDEX($F$5:$F$646,MATCH(D325,$D$5:$D$646,0))</f>
        <v>0.014953703703703705</v>
      </c>
    </row>
    <row r="326" spans="1:9" ht="18" customHeight="1">
      <c r="A326" s="23" t="s">
        <v>416</v>
      </c>
      <c r="B326" s="66" t="s">
        <v>730</v>
      </c>
      <c r="C326" s="66" t="s">
        <v>197</v>
      </c>
      <c r="D326" s="67" t="s">
        <v>665</v>
      </c>
      <c r="E326" s="66" t="s">
        <v>700</v>
      </c>
      <c r="F326" s="67" t="s">
        <v>1355</v>
      </c>
      <c r="G326" s="24" t="str">
        <f t="shared" si="11"/>
        <v>5.55/km</v>
      </c>
      <c r="H326" s="30">
        <f t="shared" si="12"/>
        <v>0.023182870370370375</v>
      </c>
      <c r="I326" s="25">
        <f>F326-INDEX($F$5:$F$646,MATCH(D326,$D$5:$D$646,0))</f>
        <v>0.020057870370370372</v>
      </c>
    </row>
    <row r="327" spans="1:9" ht="18" customHeight="1">
      <c r="A327" s="23" t="s">
        <v>417</v>
      </c>
      <c r="B327" s="66" t="s">
        <v>746</v>
      </c>
      <c r="C327" s="66" t="s">
        <v>180</v>
      </c>
      <c r="D327" s="67" t="s">
        <v>684</v>
      </c>
      <c r="E327" s="66" t="s">
        <v>685</v>
      </c>
      <c r="F327" s="67" t="s">
        <v>1356</v>
      </c>
      <c r="G327" s="24" t="str">
        <f t="shared" si="11"/>
        <v>5.55/km</v>
      </c>
      <c r="H327" s="30">
        <f t="shared" si="12"/>
        <v>0.02320601851851853</v>
      </c>
      <c r="I327" s="25">
        <f>F327-INDEX($F$5:$F$646,MATCH(D327,$D$5:$D$646,0))</f>
        <v>0.02320601851851853</v>
      </c>
    </row>
    <row r="328" spans="1:9" ht="18" customHeight="1">
      <c r="A328" s="23" t="s">
        <v>418</v>
      </c>
      <c r="B328" s="66" t="s">
        <v>1357</v>
      </c>
      <c r="C328" s="66" t="s">
        <v>173</v>
      </c>
      <c r="D328" s="67" t="s">
        <v>681</v>
      </c>
      <c r="E328" s="66" t="s">
        <v>700</v>
      </c>
      <c r="F328" s="67" t="s">
        <v>1358</v>
      </c>
      <c r="G328" s="24" t="str">
        <f t="shared" si="11"/>
        <v>5.55/km</v>
      </c>
      <c r="H328" s="30">
        <f t="shared" si="12"/>
        <v>0.023240740740740742</v>
      </c>
      <c r="I328" s="25">
        <f>F328-INDEX($F$5:$F$646,MATCH(D328,$D$5:$D$646,0))</f>
        <v>0.01634259259259259</v>
      </c>
    </row>
    <row r="329" spans="1:9" ht="18" customHeight="1">
      <c r="A329" s="23" t="s">
        <v>419</v>
      </c>
      <c r="B329" s="66" t="s">
        <v>1013</v>
      </c>
      <c r="C329" s="66" t="s">
        <v>1359</v>
      </c>
      <c r="D329" s="67" t="s">
        <v>697</v>
      </c>
      <c r="E329" s="66" t="s">
        <v>700</v>
      </c>
      <c r="F329" s="67" t="s">
        <v>527</v>
      </c>
      <c r="G329" s="24" t="str">
        <f t="shared" si="11"/>
        <v>5.55/km</v>
      </c>
      <c r="H329" s="30">
        <f t="shared" si="12"/>
        <v>0.023263888888888896</v>
      </c>
      <c r="I329" s="25">
        <f>F329-INDEX($F$5:$F$646,MATCH(D329,$D$5:$D$646,0))</f>
        <v>0.021423611111111115</v>
      </c>
    </row>
    <row r="330" spans="1:9" ht="18" customHeight="1">
      <c r="A330" s="23" t="s">
        <v>420</v>
      </c>
      <c r="B330" s="66" t="s">
        <v>231</v>
      </c>
      <c r="C330" s="66" t="s">
        <v>1360</v>
      </c>
      <c r="D330" s="67" t="s">
        <v>742</v>
      </c>
      <c r="E330" s="66" t="s">
        <v>700</v>
      </c>
      <c r="F330" s="67" t="s">
        <v>527</v>
      </c>
      <c r="G330" s="24" t="str">
        <f t="shared" si="11"/>
        <v>5.55/km</v>
      </c>
      <c r="H330" s="30">
        <f t="shared" si="12"/>
        <v>0.023263888888888896</v>
      </c>
      <c r="I330" s="25">
        <f>F330-INDEX($F$5:$F$646,MATCH(D330,$D$5:$D$646,0))</f>
        <v>0.014363425925925932</v>
      </c>
    </row>
    <row r="331" spans="1:9" ht="18" customHeight="1">
      <c r="A331" s="57" t="s">
        <v>421</v>
      </c>
      <c r="B331" s="71" t="s">
        <v>1361</v>
      </c>
      <c r="C331" s="71" t="s">
        <v>170</v>
      </c>
      <c r="D331" s="72" t="s">
        <v>665</v>
      </c>
      <c r="E331" s="71" t="s">
        <v>514</v>
      </c>
      <c r="F331" s="72" t="s">
        <v>1362</v>
      </c>
      <c r="G331" s="58" t="str">
        <f t="shared" si="11"/>
        <v>5.56/km</v>
      </c>
      <c r="H331" s="59">
        <f t="shared" si="12"/>
        <v>0.02336805555555556</v>
      </c>
      <c r="I331" s="60">
        <f>F331-INDEX($F$5:$F$646,MATCH(D331,$D$5:$D$646,0))</f>
        <v>0.020243055555555556</v>
      </c>
    </row>
    <row r="332" spans="1:9" ht="18" customHeight="1">
      <c r="A332" s="23" t="s">
        <v>422</v>
      </c>
      <c r="B332" s="66" t="s">
        <v>1363</v>
      </c>
      <c r="C332" s="66" t="s">
        <v>175</v>
      </c>
      <c r="D332" s="67" t="s">
        <v>677</v>
      </c>
      <c r="E332" s="66" t="s">
        <v>687</v>
      </c>
      <c r="F332" s="67" t="s">
        <v>1364</v>
      </c>
      <c r="G332" s="24" t="str">
        <f t="shared" si="11"/>
        <v>5.57/km</v>
      </c>
      <c r="H332" s="30">
        <f t="shared" si="12"/>
        <v>0.02355324074074075</v>
      </c>
      <c r="I332" s="25">
        <f>F332-INDEX($F$5:$F$646,MATCH(D332,$D$5:$D$646,0))</f>
        <v>0.018923611111111113</v>
      </c>
    </row>
    <row r="333" spans="1:9" ht="18" customHeight="1">
      <c r="A333" s="23" t="s">
        <v>423</v>
      </c>
      <c r="B333" s="66" t="s">
        <v>1365</v>
      </c>
      <c r="C333" s="66" t="s">
        <v>190</v>
      </c>
      <c r="D333" s="67" t="s">
        <v>677</v>
      </c>
      <c r="E333" s="66" t="s">
        <v>703</v>
      </c>
      <c r="F333" s="67" t="s">
        <v>1366</v>
      </c>
      <c r="G333" s="24" t="str">
        <f aca="true" t="shared" si="13" ref="G333:G396">TEXT(INT((HOUR(F333)*3600+MINUTE(F333)*60+SECOND(F333))/$I$3/60),"0")&amp;"."&amp;TEXT(MOD((HOUR(F333)*3600+MINUTE(F333)*60+SECOND(F333))/$I$3,60),"00")&amp;"/km"</f>
        <v>5.57/km</v>
      </c>
      <c r="H333" s="30">
        <f aca="true" t="shared" si="14" ref="H333:H396">F333-$F$5</f>
        <v>0.023599537037037044</v>
      </c>
      <c r="I333" s="25">
        <f>F333-INDEX($F$5:$F$646,MATCH(D333,$D$5:$D$646,0))</f>
        <v>0.018969907407407408</v>
      </c>
    </row>
    <row r="334" spans="1:9" ht="18" customHeight="1">
      <c r="A334" s="23" t="s">
        <v>424</v>
      </c>
      <c r="B334" s="66" t="s">
        <v>1367</v>
      </c>
      <c r="C334" s="66" t="s">
        <v>689</v>
      </c>
      <c r="D334" s="67" t="s">
        <v>665</v>
      </c>
      <c r="E334" s="66" t="s">
        <v>745</v>
      </c>
      <c r="F334" s="67" t="s">
        <v>1368</v>
      </c>
      <c r="G334" s="24" t="str">
        <f t="shared" si="13"/>
        <v>5.57/km</v>
      </c>
      <c r="H334" s="30">
        <f t="shared" si="14"/>
        <v>0.023611111111111117</v>
      </c>
      <c r="I334" s="25">
        <f>F334-INDEX($F$5:$F$646,MATCH(D334,$D$5:$D$646,0))</f>
        <v>0.020486111111111115</v>
      </c>
    </row>
    <row r="335" spans="1:9" ht="18" customHeight="1">
      <c r="A335" s="23" t="s">
        <v>425</v>
      </c>
      <c r="B335" s="66" t="s">
        <v>499</v>
      </c>
      <c r="C335" s="66" t="s">
        <v>217</v>
      </c>
      <c r="D335" s="67" t="s">
        <v>677</v>
      </c>
      <c r="E335" s="66" t="s">
        <v>685</v>
      </c>
      <c r="F335" s="67" t="s">
        <v>1368</v>
      </c>
      <c r="G335" s="24" t="str">
        <f t="shared" si="13"/>
        <v>5.57/km</v>
      </c>
      <c r="H335" s="30">
        <f t="shared" si="14"/>
        <v>0.023611111111111117</v>
      </c>
      <c r="I335" s="25">
        <f>F335-INDEX($F$5:$F$646,MATCH(D335,$D$5:$D$646,0))</f>
        <v>0.01898148148148148</v>
      </c>
    </row>
    <row r="336" spans="1:9" ht="18" customHeight="1">
      <c r="A336" s="23" t="s">
        <v>426</v>
      </c>
      <c r="B336" s="66" t="s">
        <v>1369</v>
      </c>
      <c r="C336" s="66" t="s">
        <v>492</v>
      </c>
      <c r="D336" s="67" t="s">
        <v>677</v>
      </c>
      <c r="E336" s="66" t="s">
        <v>745</v>
      </c>
      <c r="F336" s="67" t="s">
        <v>1368</v>
      </c>
      <c r="G336" s="24" t="str">
        <f t="shared" si="13"/>
        <v>5.57/km</v>
      </c>
      <c r="H336" s="30">
        <f t="shared" si="14"/>
        <v>0.023611111111111117</v>
      </c>
      <c r="I336" s="25">
        <f>F336-INDEX($F$5:$F$646,MATCH(D336,$D$5:$D$646,0))</f>
        <v>0.01898148148148148</v>
      </c>
    </row>
    <row r="337" spans="1:9" ht="18" customHeight="1">
      <c r="A337" s="23" t="s">
        <v>427</v>
      </c>
      <c r="B337" s="66" t="s">
        <v>1370</v>
      </c>
      <c r="C337" s="66" t="s">
        <v>568</v>
      </c>
      <c r="D337" s="67" t="s">
        <v>706</v>
      </c>
      <c r="E337" s="66" t="s">
        <v>580</v>
      </c>
      <c r="F337" s="67" t="s">
        <v>1371</v>
      </c>
      <c r="G337" s="24" t="str">
        <f t="shared" si="13"/>
        <v>5.57/km</v>
      </c>
      <c r="H337" s="30">
        <f t="shared" si="14"/>
        <v>0.023622685185185184</v>
      </c>
      <c r="I337" s="25">
        <f>F337-INDEX($F$5:$F$646,MATCH(D337,$D$5:$D$646,0))</f>
        <v>0.014374999999999992</v>
      </c>
    </row>
    <row r="338" spans="1:9" ht="18" customHeight="1">
      <c r="A338" s="23" t="s">
        <v>428</v>
      </c>
      <c r="B338" s="66" t="s">
        <v>1372</v>
      </c>
      <c r="C338" s="66" t="s">
        <v>1373</v>
      </c>
      <c r="D338" s="67" t="s">
        <v>710</v>
      </c>
      <c r="E338" s="66" t="s">
        <v>703</v>
      </c>
      <c r="F338" s="67" t="s">
        <v>529</v>
      </c>
      <c r="G338" s="24" t="str">
        <f t="shared" si="13"/>
        <v>5.58/km</v>
      </c>
      <c r="H338" s="30">
        <f t="shared" si="14"/>
        <v>0.023761574074074074</v>
      </c>
      <c r="I338" s="25">
        <f>F338-INDEX($F$5:$F$646,MATCH(D338,$D$5:$D$646,0))</f>
        <v>0.008229166666666662</v>
      </c>
    </row>
    <row r="339" spans="1:9" ht="18" customHeight="1">
      <c r="A339" s="23" t="s">
        <v>429</v>
      </c>
      <c r="B339" s="66" t="s">
        <v>1374</v>
      </c>
      <c r="C339" s="66" t="s">
        <v>204</v>
      </c>
      <c r="D339" s="67" t="s">
        <v>727</v>
      </c>
      <c r="E339" s="66" t="s">
        <v>671</v>
      </c>
      <c r="F339" s="67" t="s">
        <v>1375</v>
      </c>
      <c r="G339" s="24" t="str">
        <f t="shared" si="13"/>
        <v>5.59/km</v>
      </c>
      <c r="H339" s="30">
        <f t="shared" si="14"/>
        <v>0.02388888888888889</v>
      </c>
      <c r="I339" s="25">
        <f>F339-INDEX($F$5:$F$646,MATCH(D339,$D$5:$D$646,0))</f>
        <v>0.00978009259259259</v>
      </c>
    </row>
    <row r="340" spans="1:9" ht="18" customHeight="1">
      <c r="A340" s="23" t="s">
        <v>430</v>
      </c>
      <c r="B340" s="66" t="s">
        <v>594</v>
      </c>
      <c r="C340" s="66" t="s">
        <v>501</v>
      </c>
      <c r="D340" s="67" t="s">
        <v>706</v>
      </c>
      <c r="E340" s="66" t="s">
        <v>512</v>
      </c>
      <c r="F340" s="67" t="s">
        <v>530</v>
      </c>
      <c r="G340" s="24" t="str">
        <f t="shared" si="13"/>
        <v>5.59/km</v>
      </c>
      <c r="H340" s="30">
        <f t="shared" si="14"/>
        <v>0.023912037037037044</v>
      </c>
      <c r="I340" s="25">
        <f>F340-INDEX($F$5:$F$646,MATCH(D340,$D$5:$D$646,0))</f>
        <v>0.014664351851851852</v>
      </c>
    </row>
    <row r="341" spans="1:9" ht="18" customHeight="1">
      <c r="A341" s="23" t="s">
        <v>431</v>
      </c>
      <c r="B341" s="66" t="s">
        <v>1376</v>
      </c>
      <c r="C341" s="66" t="s">
        <v>1377</v>
      </c>
      <c r="D341" s="67" t="s">
        <v>676</v>
      </c>
      <c r="E341" s="66" t="s">
        <v>668</v>
      </c>
      <c r="F341" s="67" t="s">
        <v>1378</v>
      </c>
      <c r="G341" s="24" t="str">
        <f t="shared" si="13"/>
        <v>5.59/km</v>
      </c>
      <c r="H341" s="30">
        <f t="shared" si="14"/>
        <v>0.023935185185185184</v>
      </c>
      <c r="I341" s="25">
        <f>F341-INDEX($F$5:$F$646,MATCH(D341,$D$5:$D$646,0))</f>
        <v>0.01571759259259259</v>
      </c>
    </row>
    <row r="342" spans="1:9" ht="18" customHeight="1">
      <c r="A342" s="23" t="s">
        <v>432</v>
      </c>
      <c r="B342" s="66" t="s">
        <v>525</v>
      </c>
      <c r="C342" s="66" t="s">
        <v>186</v>
      </c>
      <c r="D342" s="67" t="s">
        <v>677</v>
      </c>
      <c r="E342" s="66" t="s">
        <v>720</v>
      </c>
      <c r="F342" s="67" t="s">
        <v>531</v>
      </c>
      <c r="G342" s="24" t="str">
        <f t="shared" si="13"/>
        <v>5.59/km</v>
      </c>
      <c r="H342" s="30">
        <f t="shared" si="14"/>
        <v>0.023981481481481493</v>
      </c>
      <c r="I342" s="25">
        <f>F342-INDEX($F$5:$F$646,MATCH(D342,$D$5:$D$646,0))</f>
        <v>0.019351851851851856</v>
      </c>
    </row>
    <row r="343" spans="1:9" ht="18" customHeight="1">
      <c r="A343" s="23" t="s">
        <v>433</v>
      </c>
      <c r="B343" s="66" t="s">
        <v>1379</v>
      </c>
      <c r="C343" s="66" t="s">
        <v>1380</v>
      </c>
      <c r="D343" s="67" t="s">
        <v>665</v>
      </c>
      <c r="E343" s="66" t="s">
        <v>704</v>
      </c>
      <c r="F343" s="67" t="s">
        <v>532</v>
      </c>
      <c r="G343" s="24" t="str">
        <f t="shared" si="13"/>
        <v>5.59/km</v>
      </c>
      <c r="H343" s="30">
        <f t="shared" si="14"/>
        <v>0.024027777777777787</v>
      </c>
      <c r="I343" s="25">
        <f>F343-INDEX($F$5:$F$646,MATCH(D343,$D$5:$D$646,0))</f>
        <v>0.020902777777777784</v>
      </c>
    </row>
    <row r="344" spans="1:9" ht="18" customHeight="1">
      <c r="A344" s="23" t="s">
        <v>434</v>
      </c>
      <c r="B344" s="66" t="s">
        <v>1381</v>
      </c>
      <c r="C344" s="66" t="s">
        <v>167</v>
      </c>
      <c r="D344" s="67" t="s">
        <v>665</v>
      </c>
      <c r="E344" s="66" t="s">
        <v>1382</v>
      </c>
      <c r="F344" s="67" t="s">
        <v>532</v>
      </c>
      <c r="G344" s="24" t="str">
        <f t="shared" si="13"/>
        <v>5.59/km</v>
      </c>
      <c r="H344" s="30">
        <f t="shared" si="14"/>
        <v>0.024027777777777787</v>
      </c>
      <c r="I344" s="25">
        <f>F344-INDEX($F$5:$F$646,MATCH(D344,$D$5:$D$646,0))</f>
        <v>0.020902777777777784</v>
      </c>
    </row>
    <row r="345" spans="1:9" ht="18" customHeight="1">
      <c r="A345" s="23" t="s">
        <v>435</v>
      </c>
      <c r="B345" s="66" t="s">
        <v>1383</v>
      </c>
      <c r="C345" s="66" t="s">
        <v>165</v>
      </c>
      <c r="D345" s="67" t="s">
        <v>684</v>
      </c>
      <c r="E345" s="66" t="s">
        <v>674</v>
      </c>
      <c r="F345" s="67" t="s">
        <v>1384</v>
      </c>
      <c r="G345" s="24" t="str">
        <f t="shared" si="13"/>
        <v>5.59/km</v>
      </c>
      <c r="H345" s="30">
        <f t="shared" si="14"/>
        <v>0.02403935185185186</v>
      </c>
      <c r="I345" s="25">
        <f>F345-INDEX($F$5:$F$646,MATCH(D345,$D$5:$D$646,0))</f>
        <v>0.02403935185185186</v>
      </c>
    </row>
    <row r="346" spans="1:9" ht="18" customHeight="1">
      <c r="A346" s="57" t="s">
        <v>436</v>
      </c>
      <c r="B346" s="71" t="s">
        <v>1385</v>
      </c>
      <c r="C346" s="71" t="s">
        <v>614</v>
      </c>
      <c r="D346" s="72" t="s">
        <v>695</v>
      </c>
      <c r="E346" s="71" t="s">
        <v>514</v>
      </c>
      <c r="F346" s="72" t="s">
        <v>1386</v>
      </c>
      <c r="G346" s="58" t="str">
        <f t="shared" si="13"/>
        <v>5.60/km</v>
      </c>
      <c r="H346" s="59">
        <f t="shared" si="14"/>
        <v>0.024108796296296295</v>
      </c>
      <c r="I346" s="60">
        <f>F346-INDEX($F$5:$F$646,MATCH(D346,$D$5:$D$646,0))</f>
        <v>0.01112268518518518</v>
      </c>
    </row>
    <row r="347" spans="1:9" ht="18" customHeight="1">
      <c r="A347" s="23" t="s">
        <v>437</v>
      </c>
      <c r="B347" s="66" t="s">
        <v>1387</v>
      </c>
      <c r="C347" s="66" t="s">
        <v>1388</v>
      </c>
      <c r="D347" s="67" t="s">
        <v>669</v>
      </c>
      <c r="E347" s="66" t="s">
        <v>668</v>
      </c>
      <c r="F347" s="67" t="s">
        <v>1389</v>
      </c>
      <c r="G347" s="24" t="str">
        <f t="shared" si="13"/>
        <v>6.01/km</v>
      </c>
      <c r="H347" s="30">
        <f t="shared" si="14"/>
        <v>0.024247685185185185</v>
      </c>
      <c r="I347" s="25">
        <f>F347-INDEX($F$5:$F$646,MATCH(D347,$D$5:$D$646,0))</f>
        <v>0.020648148148148145</v>
      </c>
    </row>
    <row r="348" spans="1:9" ht="18" customHeight="1">
      <c r="A348" s="23" t="s">
        <v>438</v>
      </c>
      <c r="B348" s="66" t="s">
        <v>1390</v>
      </c>
      <c r="C348" s="66" t="s">
        <v>617</v>
      </c>
      <c r="D348" s="67" t="s">
        <v>706</v>
      </c>
      <c r="E348" s="66" t="s">
        <v>685</v>
      </c>
      <c r="F348" s="67" t="s">
        <v>1391</v>
      </c>
      <c r="G348" s="24" t="str">
        <f t="shared" si="13"/>
        <v>6.01/km</v>
      </c>
      <c r="H348" s="30">
        <f t="shared" si="14"/>
        <v>0.02431712962962964</v>
      </c>
      <c r="I348" s="25">
        <f>F348-INDEX($F$5:$F$646,MATCH(D348,$D$5:$D$646,0))</f>
        <v>0.015069444444444448</v>
      </c>
    </row>
    <row r="349" spans="1:9" ht="18" customHeight="1">
      <c r="A349" s="23" t="s">
        <v>439</v>
      </c>
      <c r="B349" s="66" t="s">
        <v>1392</v>
      </c>
      <c r="C349" s="66" t="s">
        <v>739</v>
      </c>
      <c r="D349" s="67" t="s">
        <v>677</v>
      </c>
      <c r="E349" s="66" t="s">
        <v>685</v>
      </c>
      <c r="F349" s="67" t="s">
        <v>1393</v>
      </c>
      <c r="G349" s="24" t="str">
        <f t="shared" si="13"/>
        <v>6.01/km</v>
      </c>
      <c r="H349" s="30">
        <f t="shared" si="14"/>
        <v>0.024328703703703707</v>
      </c>
      <c r="I349" s="25">
        <f>F349-INDEX($F$5:$F$646,MATCH(D349,$D$5:$D$646,0))</f>
        <v>0.01969907407407407</v>
      </c>
    </row>
    <row r="350" spans="1:9" ht="18" customHeight="1">
      <c r="A350" s="23" t="s">
        <v>440</v>
      </c>
      <c r="B350" s="66" t="s">
        <v>1394</v>
      </c>
      <c r="C350" s="66" t="s">
        <v>180</v>
      </c>
      <c r="D350" s="67" t="s">
        <v>684</v>
      </c>
      <c r="E350" s="66" t="s">
        <v>685</v>
      </c>
      <c r="F350" s="67" t="s">
        <v>1395</v>
      </c>
      <c r="G350" s="24" t="str">
        <f t="shared" si="13"/>
        <v>6.01/km</v>
      </c>
      <c r="H350" s="30">
        <f t="shared" si="14"/>
        <v>0.024351851851851854</v>
      </c>
      <c r="I350" s="25">
        <f>F350-INDEX($F$5:$F$646,MATCH(D350,$D$5:$D$646,0))</f>
        <v>0.024351851851851854</v>
      </c>
    </row>
    <row r="351" spans="1:9" ht="18" customHeight="1">
      <c r="A351" s="23" t="s">
        <v>441</v>
      </c>
      <c r="B351" s="66" t="s">
        <v>1396</v>
      </c>
      <c r="C351" s="66" t="s">
        <v>240</v>
      </c>
      <c r="D351" s="67" t="s">
        <v>742</v>
      </c>
      <c r="E351" s="66" t="s">
        <v>685</v>
      </c>
      <c r="F351" s="67" t="s">
        <v>1395</v>
      </c>
      <c r="G351" s="24" t="str">
        <f t="shared" si="13"/>
        <v>6.01/km</v>
      </c>
      <c r="H351" s="30">
        <f t="shared" si="14"/>
        <v>0.024351851851851854</v>
      </c>
      <c r="I351" s="25">
        <f>F351-INDEX($F$5:$F$646,MATCH(D351,$D$5:$D$646,0))</f>
        <v>0.01545138888888889</v>
      </c>
    </row>
    <row r="352" spans="1:9" ht="18" customHeight="1">
      <c r="A352" s="23" t="s">
        <v>442</v>
      </c>
      <c r="B352" s="66" t="s">
        <v>765</v>
      </c>
      <c r="C352" s="66" t="s">
        <v>164</v>
      </c>
      <c r="D352" s="67" t="s">
        <v>667</v>
      </c>
      <c r="E352" s="66" t="s">
        <v>691</v>
      </c>
      <c r="F352" s="67" t="s">
        <v>1395</v>
      </c>
      <c r="G352" s="24" t="str">
        <f t="shared" si="13"/>
        <v>6.01/km</v>
      </c>
      <c r="H352" s="30">
        <f t="shared" si="14"/>
        <v>0.024351851851851854</v>
      </c>
      <c r="I352" s="25">
        <f>F352-INDEX($F$5:$F$646,MATCH(D352,$D$5:$D$646,0))</f>
        <v>0.0230787037037037</v>
      </c>
    </row>
    <row r="353" spans="1:9" ht="18" customHeight="1">
      <c r="A353" s="23" t="s">
        <v>443</v>
      </c>
      <c r="B353" s="66" t="s">
        <v>1397</v>
      </c>
      <c r="C353" s="66" t="s">
        <v>1398</v>
      </c>
      <c r="D353" s="67" t="s">
        <v>695</v>
      </c>
      <c r="E353" s="66" t="s">
        <v>700</v>
      </c>
      <c r="F353" s="67" t="s">
        <v>533</v>
      </c>
      <c r="G353" s="24" t="str">
        <f t="shared" si="13"/>
        <v>6.02/km</v>
      </c>
      <c r="H353" s="30">
        <f t="shared" si="14"/>
        <v>0.024421296296296295</v>
      </c>
      <c r="I353" s="25">
        <f>F353-INDEX($F$5:$F$646,MATCH(D353,$D$5:$D$646,0))</f>
        <v>0.01143518518518518</v>
      </c>
    </row>
    <row r="354" spans="1:9" ht="18" customHeight="1">
      <c r="A354" s="23" t="s">
        <v>444</v>
      </c>
      <c r="B354" s="66" t="s">
        <v>1399</v>
      </c>
      <c r="C354" s="66" t="s">
        <v>238</v>
      </c>
      <c r="D354" s="67" t="s">
        <v>707</v>
      </c>
      <c r="E354" s="66" t="s">
        <v>700</v>
      </c>
      <c r="F354" s="67" t="s">
        <v>1400</v>
      </c>
      <c r="G354" s="24" t="str">
        <f t="shared" si="13"/>
        <v>6.04/km</v>
      </c>
      <c r="H354" s="30">
        <f t="shared" si="14"/>
        <v>0.024745370370370383</v>
      </c>
      <c r="I354" s="25">
        <f>F354-INDEX($F$5:$F$646,MATCH(D354,$D$5:$D$646,0))</f>
        <v>0.010567129629629642</v>
      </c>
    </row>
    <row r="355" spans="1:9" ht="18" customHeight="1">
      <c r="A355" s="23" t="s">
        <v>445</v>
      </c>
      <c r="B355" s="66" t="s">
        <v>536</v>
      </c>
      <c r="C355" s="66" t="s">
        <v>1401</v>
      </c>
      <c r="D355" s="67" t="s">
        <v>731</v>
      </c>
      <c r="E355" s="66" t="s">
        <v>700</v>
      </c>
      <c r="F355" s="67" t="s">
        <v>1402</v>
      </c>
      <c r="G355" s="24" t="str">
        <f t="shared" si="13"/>
        <v>6.06/km</v>
      </c>
      <c r="H355" s="30">
        <f t="shared" si="14"/>
        <v>0.025231481481481487</v>
      </c>
      <c r="I355" s="25">
        <f>F355-INDEX($F$5:$F$646,MATCH(D355,$D$5:$D$646,0))</f>
        <v>0.010613425925925922</v>
      </c>
    </row>
    <row r="356" spans="1:9" ht="18" customHeight="1">
      <c r="A356" s="23" t="s">
        <v>446</v>
      </c>
      <c r="B356" s="66" t="s">
        <v>618</v>
      </c>
      <c r="C356" s="66" t="s">
        <v>174</v>
      </c>
      <c r="D356" s="67" t="s">
        <v>665</v>
      </c>
      <c r="E356" s="66" t="s">
        <v>674</v>
      </c>
      <c r="F356" s="67" t="s">
        <v>1403</v>
      </c>
      <c r="G356" s="24" t="str">
        <f t="shared" si="13"/>
        <v>6.07/km</v>
      </c>
      <c r="H356" s="30">
        <f t="shared" si="14"/>
        <v>0.02531250000000001</v>
      </c>
      <c r="I356" s="25">
        <f>F356-INDEX($F$5:$F$646,MATCH(D356,$D$5:$D$646,0))</f>
        <v>0.022187500000000006</v>
      </c>
    </row>
    <row r="357" spans="1:9" ht="18" customHeight="1">
      <c r="A357" s="23" t="s">
        <v>447</v>
      </c>
      <c r="B357" s="66" t="s">
        <v>1404</v>
      </c>
      <c r="C357" s="66" t="s">
        <v>1405</v>
      </c>
      <c r="D357" s="67" t="s">
        <v>707</v>
      </c>
      <c r="E357" s="66" t="s">
        <v>700</v>
      </c>
      <c r="F357" s="67" t="s">
        <v>1406</v>
      </c>
      <c r="G357" s="24" t="str">
        <f t="shared" si="13"/>
        <v>6.08/km</v>
      </c>
      <c r="H357" s="30">
        <f t="shared" si="14"/>
        <v>0.025474537037037052</v>
      </c>
      <c r="I357" s="25">
        <f>F357-INDEX($F$5:$F$646,MATCH(D357,$D$5:$D$646,0))</f>
        <v>0.011296296296296311</v>
      </c>
    </row>
    <row r="358" spans="1:9" ht="18" customHeight="1">
      <c r="A358" s="23" t="s">
        <v>448</v>
      </c>
      <c r="B358" s="66" t="s">
        <v>1407</v>
      </c>
      <c r="C358" s="66" t="s">
        <v>232</v>
      </c>
      <c r="D358" s="67" t="s">
        <v>742</v>
      </c>
      <c r="E358" s="66" t="s">
        <v>725</v>
      </c>
      <c r="F358" s="67" t="s">
        <v>1408</v>
      </c>
      <c r="G358" s="24" t="str">
        <f t="shared" si="13"/>
        <v>6.10/km</v>
      </c>
      <c r="H358" s="30">
        <f t="shared" si="14"/>
        <v>0.025879629629629634</v>
      </c>
      <c r="I358" s="25">
        <f>F358-INDEX($F$5:$F$646,MATCH(D358,$D$5:$D$646,0))</f>
        <v>0.01697916666666667</v>
      </c>
    </row>
    <row r="359" spans="1:9" ht="18" customHeight="1">
      <c r="A359" s="23" t="s">
        <v>449</v>
      </c>
      <c r="B359" s="66" t="s">
        <v>732</v>
      </c>
      <c r="C359" s="66" t="s">
        <v>1409</v>
      </c>
      <c r="D359" s="67" t="s">
        <v>677</v>
      </c>
      <c r="E359" s="66" t="s">
        <v>725</v>
      </c>
      <c r="F359" s="67" t="s">
        <v>1410</v>
      </c>
      <c r="G359" s="24" t="str">
        <f t="shared" si="13"/>
        <v>6.10/km</v>
      </c>
      <c r="H359" s="30">
        <f t="shared" si="14"/>
        <v>0.0258912037037037</v>
      </c>
      <c r="I359" s="25">
        <f>F359-INDEX($F$5:$F$646,MATCH(D359,$D$5:$D$646,0))</f>
        <v>0.021261574074074065</v>
      </c>
    </row>
    <row r="360" spans="1:9" ht="18" customHeight="1">
      <c r="A360" s="23" t="s">
        <v>450</v>
      </c>
      <c r="B360" s="66" t="s">
        <v>1411</v>
      </c>
      <c r="C360" s="66" t="s">
        <v>1412</v>
      </c>
      <c r="D360" s="67" t="s">
        <v>731</v>
      </c>
      <c r="E360" s="66" t="s">
        <v>666</v>
      </c>
      <c r="F360" s="67" t="s">
        <v>1413</v>
      </c>
      <c r="G360" s="24" t="str">
        <f t="shared" si="13"/>
        <v>6.11/km</v>
      </c>
      <c r="H360" s="30">
        <f t="shared" si="14"/>
        <v>0.026030092592592598</v>
      </c>
      <c r="I360" s="25">
        <f>F360-INDEX($F$5:$F$646,MATCH(D360,$D$5:$D$646,0))</f>
        <v>0.011412037037037033</v>
      </c>
    </row>
    <row r="361" spans="1:9" ht="18" customHeight="1">
      <c r="A361" s="23" t="s">
        <v>451</v>
      </c>
      <c r="B361" s="66" t="s">
        <v>1414</v>
      </c>
      <c r="C361" s="66" t="s">
        <v>230</v>
      </c>
      <c r="D361" s="67" t="s">
        <v>731</v>
      </c>
      <c r="E361" s="66" t="s">
        <v>1046</v>
      </c>
      <c r="F361" s="67" t="s">
        <v>1415</v>
      </c>
      <c r="G361" s="24" t="str">
        <f t="shared" si="13"/>
        <v>6.12/km</v>
      </c>
      <c r="H361" s="30">
        <f t="shared" si="14"/>
        <v>0.02621527777777779</v>
      </c>
      <c r="I361" s="25">
        <f>F361-INDEX($F$5:$F$646,MATCH(D361,$D$5:$D$646,0))</f>
        <v>0.011597222222222224</v>
      </c>
    </row>
    <row r="362" spans="1:9" ht="18" customHeight="1">
      <c r="A362" s="23" t="s">
        <v>452</v>
      </c>
      <c r="B362" s="66" t="s">
        <v>1416</v>
      </c>
      <c r="C362" s="66" t="s">
        <v>228</v>
      </c>
      <c r="D362" s="67" t="s">
        <v>665</v>
      </c>
      <c r="E362" s="66" t="s">
        <v>512</v>
      </c>
      <c r="F362" s="67" t="s">
        <v>1417</v>
      </c>
      <c r="G362" s="24" t="str">
        <f t="shared" si="13"/>
        <v>6.12/km</v>
      </c>
      <c r="H362" s="30">
        <f t="shared" si="14"/>
        <v>0.026238425925925922</v>
      </c>
      <c r="I362" s="25">
        <f>F362-INDEX($F$5:$F$646,MATCH(D362,$D$5:$D$646,0))</f>
        <v>0.02311342592592592</v>
      </c>
    </row>
    <row r="363" spans="1:9" ht="18" customHeight="1">
      <c r="A363" s="23" t="s">
        <v>453</v>
      </c>
      <c r="B363" s="66" t="s">
        <v>1418</v>
      </c>
      <c r="C363" s="66" t="s">
        <v>165</v>
      </c>
      <c r="D363" s="67" t="s">
        <v>684</v>
      </c>
      <c r="E363" s="66" t="s">
        <v>668</v>
      </c>
      <c r="F363" s="67" t="s">
        <v>1419</v>
      </c>
      <c r="G363" s="24" t="str">
        <f t="shared" si="13"/>
        <v>6.14/km</v>
      </c>
      <c r="H363" s="30">
        <f t="shared" si="14"/>
        <v>0.02655092592592593</v>
      </c>
      <c r="I363" s="25">
        <f>F363-INDEX($F$5:$F$646,MATCH(D363,$D$5:$D$646,0))</f>
        <v>0.02655092592592593</v>
      </c>
    </row>
    <row r="364" spans="1:9" ht="18" customHeight="1">
      <c r="A364" s="23" t="s">
        <v>454</v>
      </c>
      <c r="B364" s="66" t="s">
        <v>1420</v>
      </c>
      <c r="C364" s="66" t="s">
        <v>557</v>
      </c>
      <c r="D364" s="67" t="s">
        <v>707</v>
      </c>
      <c r="E364" s="66" t="s">
        <v>700</v>
      </c>
      <c r="F364" s="67" t="s">
        <v>1419</v>
      </c>
      <c r="G364" s="24" t="str">
        <f t="shared" si="13"/>
        <v>6.14/km</v>
      </c>
      <c r="H364" s="30">
        <f t="shared" si="14"/>
        <v>0.02655092592592593</v>
      </c>
      <c r="I364" s="25">
        <f>F364-INDEX($F$5:$F$646,MATCH(D364,$D$5:$D$646,0))</f>
        <v>0.012372685185185188</v>
      </c>
    </row>
    <row r="365" spans="1:9" ht="18" customHeight="1">
      <c r="A365" s="23" t="s">
        <v>455</v>
      </c>
      <c r="B365" s="66" t="s">
        <v>1421</v>
      </c>
      <c r="C365" s="66" t="s">
        <v>239</v>
      </c>
      <c r="D365" s="67" t="s">
        <v>695</v>
      </c>
      <c r="E365" s="66" t="s">
        <v>700</v>
      </c>
      <c r="F365" s="67" t="s">
        <v>1422</v>
      </c>
      <c r="G365" s="24" t="str">
        <f t="shared" si="13"/>
        <v>6.16/km</v>
      </c>
      <c r="H365" s="30">
        <f t="shared" si="14"/>
        <v>0.026979166666666672</v>
      </c>
      <c r="I365" s="25">
        <f>F365-INDEX($F$5:$F$646,MATCH(D365,$D$5:$D$646,0))</f>
        <v>0.013993055555555557</v>
      </c>
    </row>
    <row r="366" spans="1:9" ht="18" customHeight="1">
      <c r="A366" s="23" t="s">
        <v>456</v>
      </c>
      <c r="B366" s="66" t="s">
        <v>1423</v>
      </c>
      <c r="C366" s="66" t="s">
        <v>197</v>
      </c>
      <c r="D366" s="67" t="s">
        <v>665</v>
      </c>
      <c r="E366" s="66" t="s">
        <v>700</v>
      </c>
      <c r="F366" s="67" t="s">
        <v>1424</v>
      </c>
      <c r="G366" s="24" t="str">
        <f t="shared" si="13"/>
        <v>6.16/km</v>
      </c>
      <c r="H366" s="30">
        <f t="shared" si="14"/>
        <v>0.026990740740740753</v>
      </c>
      <c r="I366" s="25">
        <f>F366-INDEX($F$5:$F$646,MATCH(D366,$D$5:$D$646,0))</f>
        <v>0.02386574074074075</v>
      </c>
    </row>
    <row r="367" spans="1:9" ht="18" customHeight="1">
      <c r="A367" s="23" t="s">
        <v>457</v>
      </c>
      <c r="B367" s="66" t="s">
        <v>1425</v>
      </c>
      <c r="C367" s="66" t="s">
        <v>174</v>
      </c>
      <c r="D367" s="67" t="s">
        <v>677</v>
      </c>
      <c r="E367" s="66" t="s">
        <v>745</v>
      </c>
      <c r="F367" s="67" t="s">
        <v>540</v>
      </c>
      <c r="G367" s="24" t="str">
        <f t="shared" si="13"/>
        <v>6.17/km</v>
      </c>
      <c r="H367" s="30">
        <f t="shared" si="14"/>
        <v>0.027048611111111114</v>
      </c>
      <c r="I367" s="25">
        <f>F367-INDEX($F$5:$F$646,MATCH(D367,$D$5:$D$646,0))</f>
        <v>0.022418981481481477</v>
      </c>
    </row>
    <row r="368" spans="1:9" ht="18" customHeight="1">
      <c r="A368" s="23" t="s">
        <v>458</v>
      </c>
      <c r="B368" s="66" t="s">
        <v>1426</v>
      </c>
      <c r="C368" s="66" t="s">
        <v>1297</v>
      </c>
      <c r="D368" s="67" t="s">
        <v>695</v>
      </c>
      <c r="E368" s="66" t="s">
        <v>688</v>
      </c>
      <c r="F368" s="67" t="s">
        <v>1427</v>
      </c>
      <c r="G368" s="24" t="str">
        <f t="shared" si="13"/>
        <v>6.17/km</v>
      </c>
      <c r="H368" s="30">
        <f t="shared" si="14"/>
        <v>0.027094907407407408</v>
      </c>
      <c r="I368" s="25">
        <f>F368-INDEX($F$5:$F$646,MATCH(D368,$D$5:$D$646,0))</f>
        <v>0.014108796296296293</v>
      </c>
    </row>
    <row r="369" spans="1:9" ht="18" customHeight="1">
      <c r="A369" s="23" t="s">
        <v>459</v>
      </c>
      <c r="B369" s="66" t="s">
        <v>1428</v>
      </c>
      <c r="C369" s="66" t="s">
        <v>600</v>
      </c>
      <c r="D369" s="67" t="s">
        <v>695</v>
      </c>
      <c r="E369" s="66" t="s">
        <v>512</v>
      </c>
      <c r="F369" s="67" t="s">
        <v>1429</v>
      </c>
      <c r="G369" s="24" t="str">
        <f t="shared" si="13"/>
        <v>6.18/km</v>
      </c>
      <c r="H369" s="30">
        <f t="shared" si="14"/>
        <v>0.027210648148148157</v>
      </c>
      <c r="I369" s="25">
        <f>F369-INDEX($F$5:$F$646,MATCH(D369,$D$5:$D$646,0))</f>
        <v>0.014224537037037042</v>
      </c>
    </row>
    <row r="370" spans="1:9" ht="18" customHeight="1">
      <c r="A370" s="23" t="s">
        <v>460</v>
      </c>
      <c r="B370" s="66" t="s">
        <v>1430</v>
      </c>
      <c r="C370" s="66" t="s">
        <v>180</v>
      </c>
      <c r="D370" s="67" t="s">
        <v>665</v>
      </c>
      <c r="E370" s="66" t="s">
        <v>685</v>
      </c>
      <c r="F370" s="67" t="s">
        <v>1431</v>
      </c>
      <c r="G370" s="24" t="str">
        <f t="shared" si="13"/>
        <v>6.18/km</v>
      </c>
      <c r="H370" s="30">
        <f t="shared" si="14"/>
        <v>0.027222222222222224</v>
      </c>
      <c r="I370" s="25">
        <f>F370-INDEX($F$5:$F$646,MATCH(D370,$D$5:$D$646,0))</f>
        <v>0.02409722222222222</v>
      </c>
    </row>
    <row r="371" spans="1:9" ht="18" customHeight="1">
      <c r="A371" s="23" t="s">
        <v>461</v>
      </c>
      <c r="B371" s="66" t="s">
        <v>1432</v>
      </c>
      <c r="C371" s="66" t="s">
        <v>216</v>
      </c>
      <c r="D371" s="67" t="s">
        <v>677</v>
      </c>
      <c r="E371" s="66" t="s">
        <v>685</v>
      </c>
      <c r="F371" s="67" t="s">
        <v>1433</v>
      </c>
      <c r="G371" s="24" t="str">
        <f t="shared" si="13"/>
        <v>6.18/km</v>
      </c>
      <c r="H371" s="30">
        <f t="shared" si="14"/>
        <v>0.027233796296296305</v>
      </c>
      <c r="I371" s="25">
        <f>F371-INDEX($F$5:$F$646,MATCH(D371,$D$5:$D$646,0))</f>
        <v>0.022604166666666668</v>
      </c>
    </row>
    <row r="372" spans="1:9" ht="18" customHeight="1">
      <c r="A372" s="23" t="s">
        <v>462</v>
      </c>
      <c r="B372" s="66" t="s">
        <v>621</v>
      </c>
      <c r="C372" s="66" t="s">
        <v>175</v>
      </c>
      <c r="D372" s="67" t="s">
        <v>722</v>
      </c>
      <c r="E372" s="66" t="s">
        <v>759</v>
      </c>
      <c r="F372" s="67" t="s">
        <v>1434</v>
      </c>
      <c r="G372" s="24" t="str">
        <f t="shared" si="13"/>
        <v>6.19/km</v>
      </c>
      <c r="H372" s="30">
        <f t="shared" si="14"/>
        <v>0.027488425925925937</v>
      </c>
      <c r="I372" s="25">
        <f>F372-INDEX($F$5:$F$646,MATCH(D372,$D$5:$D$646,0))</f>
        <v>0.016342592592592596</v>
      </c>
    </row>
    <row r="373" spans="1:9" ht="18" customHeight="1">
      <c r="A373" s="23" t="s">
        <v>463</v>
      </c>
      <c r="B373" s="66" t="s">
        <v>1435</v>
      </c>
      <c r="C373" s="66" t="s">
        <v>568</v>
      </c>
      <c r="D373" s="67" t="s">
        <v>706</v>
      </c>
      <c r="E373" s="66" t="s">
        <v>820</v>
      </c>
      <c r="F373" s="67" t="s">
        <v>1436</v>
      </c>
      <c r="G373" s="24" t="str">
        <f t="shared" si="13"/>
        <v>6.20/km</v>
      </c>
      <c r="H373" s="30">
        <f t="shared" si="14"/>
        <v>0.027581018518518526</v>
      </c>
      <c r="I373" s="25">
        <f>F373-INDEX($F$5:$F$646,MATCH(D373,$D$5:$D$646,0))</f>
        <v>0.018333333333333333</v>
      </c>
    </row>
    <row r="374" spans="1:9" ht="18" customHeight="1">
      <c r="A374" s="23" t="s">
        <v>464</v>
      </c>
      <c r="B374" s="66" t="s">
        <v>1437</v>
      </c>
      <c r="C374" s="66" t="s">
        <v>224</v>
      </c>
      <c r="D374" s="67" t="s">
        <v>706</v>
      </c>
      <c r="E374" s="66" t="s">
        <v>693</v>
      </c>
      <c r="F374" s="67" t="s">
        <v>1438</v>
      </c>
      <c r="G374" s="24" t="str">
        <f t="shared" si="13"/>
        <v>6.20/km</v>
      </c>
      <c r="H374" s="30">
        <f t="shared" si="14"/>
        <v>0.027592592592592606</v>
      </c>
      <c r="I374" s="25">
        <f>F374-INDEX($F$5:$F$646,MATCH(D374,$D$5:$D$646,0))</f>
        <v>0.018344907407407414</v>
      </c>
    </row>
    <row r="375" spans="1:9" ht="18" customHeight="1">
      <c r="A375" s="23" t="s">
        <v>465</v>
      </c>
      <c r="B375" s="66" t="s">
        <v>1439</v>
      </c>
      <c r="C375" s="66" t="s">
        <v>169</v>
      </c>
      <c r="D375" s="67" t="s">
        <v>684</v>
      </c>
      <c r="E375" s="66" t="s">
        <v>222</v>
      </c>
      <c r="F375" s="67" t="s">
        <v>1440</v>
      </c>
      <c r="G375" s="24" t="str">
        <f t="shared" si="13"/>
        <v>6.20/km</v>
      </c>
      <c r="H375" s="30">
        <f t="shared" si="14"/>
        <v>0.027685185185185195</v>
      </c>
      <c r="I375" s="25">
        <f>F375-INDEX($F$5:$F$646,MATCH(D375,$D$5:$D$646,0))</f>
        <v>0.027685185185185195</v>
      </c>
    </row>
    <row r="376" spans="1:9" ht="18" customHeight="1">
      <c r="A376" s="23" t="s">
        <v>466</v>
      </c>
      <c r="B376" s="66" t="s">
        <v>1396</v>
      </c>
      <c r="C376" s="66" t="s">
        <v>1441</v>
      </c>
      <c r="D376" s="67" t="s">
        <v>706</v>
      </c>
      <c r="E376" s="66" t="s">
        <v>685</v>
      </c>
      <c r="F376" s="67" t="s">
        <v>1442</v>
      </c>
      <c r="G376" s="24" t="str">
        <f t="shared" si="13"/>
        <v>6.22/km</v>
      </c>
      <c r="H376" s="30">
        <f t="shared" si="14"/>
        <v>0.027916666666666666</v>
      </c>
      <c r="I376" s="25">
        <f>F376-INDEX($F$5:$F$646,MATCH(D376,$D$5:$D$646,0))</f>
        <v>0.018668981481481474</v>
      </c>
    </row>
    <row r="377" spans="1:9" ht="18" customHeight="1">
      <c r="A377" s="23" t="s">
        <v>467</v>
      </c>
      <c r="B377" s="66" t="s">
        <v>1443</v>
      </c>
      <c r="C377" s="66" t="s">
        <v>1444</v>
      </c>
      <c r="D377" s="67" t="s">
        <v>722</v>
      </c>
      <c r="E377" s="66" t="s">
        <v>685</v>
      </c>
      <c r="F377" s="67" t="s">
        <v>1442</v>
      </c>
      <c r="G377" s="24" t="str">
        <f t="shared" si="13"/>
        <v>6.22/km</v>
      </c>
      <c r="H377" s="30">
        <f t="shared" si="14"/>
        <v>0.027916666666666666</v>
      </c>
      <c r="I377" s="25">
        <f>F377-INDEX($F$5:$F$646,MATCH(D377,$D$5:$D$646,0))</f>
        <v>0.016770833333333325</v>
      </c>
    </row>
    <row r="378" spans="1:9" ht="18" customHeight="1">
      <c r="A378" s="23" t="s">
        <v>468</v>
      </c>
      <c r="B378" s="66" t="s">
        <v>1445</v>
      </c>
      <c r="C378" s="66" t="s">
        <v>508</v>
      </c>
      <c r="D378" s="67" t="s">
        <v>676</v>
      </c>
      <c r="E378" s="66" t="s">
        <v>701</v>
      </c>
      <c r="F378" s="67" t="s">
        <v>544</v>
      </c>
      <c r="G378" s="24" t="str">
        <f t="shared" si="13"/>
        <v>6.23/km</v>
      </c>
      <c r="H378" s="30">
        <f t="shared" si="14"/>
        <v>0.028125000000000004</v>
      </c>
      <c r="I378" s="25">
        <f>F378-INDEX($F$5:$F$646,MATCH(D378,$D$5:$D$646,0))</f>
        <v>0.01990740740740741</v>
      </c>
    </row>
    <row r="379" spans="1:9" ht="18" customHeight="1">
      <c r="A379" s="23" t="s">
        <v>469</v>
      </c>
      <c r="B379" s="66" t="s">
        <v>1446</v>
      </c>
      <c r="C379" s="66" t="s">
        <v>1447</v>
      </c>
      <c r="D379" s="67" t="s">
        <v>677</v>
      </c>
      <c r="E379" s="66" t="s">
        <v>673</v>
      </c>
      <c r="F379" s="67" t="s">
        <v>545</v>
      </c>
      <c r="G379" s="24" t="str">
        <f t="shared" si="13"/>
        <v>6.23/km</v>
      </c>
      <c r="H379" s="30">
        <f t="shared" si="14"/>
        <v>0.0281712962962963</v>
      </c>
      <c r="I379" s="25">
        <f>F379-INDEX($F$5:$F$646,MATCH(D379,$D$5:$D$646,0))</f>
        <v>0.023541666666666662</v>
      </c>
    </row>
    <row r="380" spans="1:9" ht="18" customHeight="1">
      <c r="A380" s="23" t="s">
        <v>470</v>
      </c>
      <c r="B380" s="66" t="s">
        <v>1448</v>
      </c>
      <c r="C380" s="66" t="s">
        <v>763</v>
      </c>
      <c r="D380" s="67" t="s">
        <v>695</v>
      </c>
      <c r="E380" s="66" t="s">
        <v>668</v>
      </c>
      <c r="F380" s="67" t="s">
        <v>1449</v>
      </c>
      <c r="G380" s="24" t="str">
        <f t="shared" si="13"/>
        <v>6.25/km</v>
      </c>
      <c r="H380" s="30">
        <f t="shared" si="14"/>
        <v>0.028414351851851864</v>
      </c>
      <c r="I380" s="25">
        <f>F380-INDEX($F$5:$F$646,MATCH(D380,$D$5:$D$646,0))</f>
        <v>0.01542824074074075</v>
      </c>
    </row>
    <row r="381" spans="1:9" ht="18" customHeight="1">
      <c r="A381" s="23" t="s">
        <v>471</v>
      </c>
      <c r="B381" s="66" t="s">
        <v>1450</v>
      </c>
      <c r="C381" s="66" t="s">
        <v>173</v>
      </c>
      <c r="D381" s="67" t="s">
        <v>677</v>
      </c>
      <c r="E381" s="66" t="s">
        <v>700</v>
      </c>
      <c r="F381" s="67" t="s">
        <v>1451</v>
      </c>
      <c r="G381" s="24" t="str">
        <f t="shared" si="13"/>
        <v>6.25/km</v>
      </c>
      <c r="H381" s="30">
        <f t="shared" si="14"/>
        <v>0.0285300925925926</v>
      </c>
      <c r="I381" s="25">
        <f>F381-INDEX($F$5:$F$646,MATCH(D381,$D$5:$D$646,0))</f>
        <v>0.023900462962962964</v>
      </c>
    </row>
    <row r="382" spans="1:9" ht="18" customHeight="1">
      <c r="A382" s="23" t="s">
        <v>472</v>
      </c>
      <c r="B382" s="66" t="s">
        <v>1452</v>
      </c>
      <c r="C382" s="66" t="s">
        <v>1453</v>
      </c>
      <c r="D382" s="67" t="s">
        <v>684</v>
      </c>
      <c r="E382" s="66" t="s">
        <v>700</v>
      </c>
      <c r="F382" s="67" t="s">
        <v>1454</v>
      </c>
      <c r="G382" s="24" t="str">
        <f t="shared" si="13"/>
        <v>6.28/km</v>
      </c>
      <c r="H382" s="30">
        <f t="shared" si="14"/>
        <v>0.028923611111111115</v>
      </c>
      <c r="I382" s="25">
        <f>F382-INDEX($F$5:$F$646,MATCH(D382,$D$5:$D$646,0))</f>
        <v>0.028923611111111115</v>
      </c>
    </row>
    <row r="383" spans="1:9" ht="18" customHeight="1">
      <c r="A383" s="23" t="s">
        <v>473</v>
      </c>
      <c r="B383" s="66" t="s">
        <v>189</v>
      </c>
      <c r="C383" s="66" t="s">
        <v>1455</v>
      </c>
      <c r="D383" s="67" t="s">
        <v>706</v>
      </c>
      <c r="E383" s="66" t="s">
        <v>700</v>
      </c>
      <c r="F383" s="67" t="s">
        <v>1456</v>
      </c>
      <c r="G383" s="24" t="str">
        <f t="shared" si="13"/>
        <v>6.28/km</v>
      </c>
      <c r="H383" s="30">
        <f t="shared" si="14"/>
        <v>0.028946759259259262</v>
      </c>
      <c r="I383" s="25">
        <f>F383-INDEX($F$5:$F$646,MATCH(D383,$D$5:$D$646,0))</f>
        <v>0.01969907407407407</v>
      </c>
    </row>
    <row r="384" spans="1:9" ht="18" customHeight="1">
      <c r="A384" s="23" t="s">
        <v>474</v>
      </c>
      <c r="B384" s="66" t="s">
        <v>1457</v>
      </c>
      <c r="C384" s="66" t="s">
        <v>229</v>
      </c>
      <c r="D384" s="67" t="s">
        <v>722</v>
      </c>
      <c r="E384" s="66" t="s">
        <v>700</v>
      </c>
      <c r="F384" s="67" t="s">
        <v>550</v>
      </c>
      <c r="G384" s="24" t="str">
        <f t="shared" si="13"/>
        <v>6.28/km</v>
      </c>
      <c r="H384" s="30">
        <f t="shared" si="14"/>
        <v>0.02895833333333333</v>
      </c>
      <c r="I384" s="25">
        <f>F384-INDEX($F$5:$F$646,MATCH(D384,$D$5:$D$646,0))</f>
        <v>0.017812499999999988</v>
      </c>
    </row>
    <row r="385" spans="1:9" ht="18" customHeight="1">
      <c r="A385" s="23" t="s">
        <v>475</v>
      </c>
      <c r="B385" s="66" t="s">
        <v>1458</v>
      </c>
      <c r="C385" s="66" t="s">
        <v>169</v>
      </c>
      <c r="D385" s="67" t="s">
        <v>677</v>
      </c>
      <c r="E385" s="66" t="s">
        <v>685</v>
      </c>
      <c r="F385" s="67" t="s">
        <v>1459</v>
      </c>
      <c r="G385" s="24" t="str">
        <f t="shared" si="13"/>
        <v>6.31/km</v>
      </c>
      <c r="H385" s="30">
        <f t="shared" si="14"/>
        <v>0.029432870370370366</v>
      </c>
      <c r="I385" s="25">
        <f>F385-INDEX($F$5:$F$646,MATCH(D385,$D$5:$D$646,0))</f>
        <v>0.02480324074074073</v>
      </c>
    </row>
    <row r="386" spans="1:9" ht="18" customHeight="1">
      <c r="A386" s="23" t="s">
        <v>476</v>
      </c>
      <c r="B386" s="66" t="s">
        <v>1460</v>
      </c>
      <c r="C386" s="66" t="s">
        <v>523</v>
      </c>
      <c r="D386" s="67" t="s">
        <v>681</v>
      </c>
      <c r="E386" s="66" t="s">
        <v>703</v>
      </c>
      <c r="F386" s="67" t="s">
        <v>552</v>
      </c>
      <c r="G386" s="24" t="str">
        <f t="shared" si="13"/>
        <v>6.35/km</v>
      </c>
      <c r="H386" s="30">
        <f t="shared" si="14"/>
        <v>0.030243055555555558</v>
      </c>
      <c r="I386" s="25">
        <f>F386-INDEX($F$5:$F$646,MATCH(D386,$D$5:$D$646,0))</f>
        <v>0.023344907407407404</v>
      </c>
    </row>
    <row r="387" spans="1:9" ht="18" customHeight="1">
      <c r="A387" s="23" t="s">
        <v>477</v>
      </c>
      <c r="B387" s="66" t="s">
        <v>1461</v>
      </c>
      <c r="C387" s="66" t="s">
        <v>159</v>
      </c>
      <c r="D387" s="67" t="s">
        <v>665</v>
      </c>
      <c r="E387" s="66" t="s">
        <v>703</v>
      </c>
      <c r="F387" s="67" t="s">
        <v>1462</v>
      </c>
      <c r="G387" s="24" t="str">
        <f t="shared" si="13"/>
        <v>6.35/km</v>
      </c>
      <c r="H387" s="30">
        <f t="shared" si="14"/>
        <v>0.030289351851851852</v>
      </c>
      <c r="I387" s="25">
        <f>F387-INDEX($F$5:$F$646,MATCH(D387,$D$5:$D$646,0))</f>
        <v>0.02716435185185185</v>
      </c>
    </row>
    <row r="388" spans="1:9" ht="18" customHeight="1">
      <c r="A388" s="23" t="s">
        <v>478</v>
      </c>
      <c r="B388" s="66" t="s">
        <v>1463</v>
      </c>
      <c r="C388" s="66" t="s">
        <v>205</v>
      </c>
      <c r="D388" s="67" t="s">
        <v>669</v>
      </c>
      <c r="E388" s="66" t="s">
        <v>668</v>
      </c>
      <c r="F388" s="67" t="s">
        <v>1464</v>
      </c>
      <c r="G388" s="24" t="str">
        <f t="shared" si="13"/>
        <v>6.36/km</v>
      </c>
      <c r="H388" s="30">
        <f t="shared" si="14"/>
        <v>0.030312500000000013</v>
      </c>
      <c r="I388" s="25">
        <f>F388-INDEX($F$5:$F$646,MATCH(D388,$D$5:$D$646,0))</f>
        <v>0.026712962962962973</v>
      </c>
    </row>
    <row r="389" spans="1:9" ht="18" customHeight="1">
      <c r="A389" s="23" t="s">
        <v>479</v>
      </c>
      <c r="B389" s="66" t="s">
        <v>1465</v>
      </c>
      <c r="C389" s="66" t="s">
        <v>170</v>
      </c>
      <c r="D389" s="67" t="s">
        <v>684</v>
      </c>
      <c r="E389" s="66" t="s">
        <v>700</v>
      </c>
      <c r="F389" s="67" t="s">
        <v>553</v>
      </c>
      <c r="G389" s="24" t="str">
        <f t="shared" si="13"/>
        <v>6.36/km</v>
      </c>
      <c r="H389" s="30">
        <f t="shared" si="14"/>
        <v>0.03032407407407408</v>
      </c>
      <c r="I389" s="25">
        <f>F389-INDEX($F$5:$F$646,MATCH(D389,$D$5:$D$646,0))</f>
        <v>0.03032407407407408</v>
      </c>
    </row>
    <row r="390" spans="1:9" ht="18" customHeight="1">
      <c r="A390" s="23" t="s">
        <v>480</v>
      </c>
      <c r="B390" s="66" t="s">
        <v>1428</v>
      </c>
      <c r="C390" s="66" t="s">
        <v>237</v>
      </c>
      <c r="D390" s="67" t="s">
        <v>727</v>
      </c>
      <c r="E390" s="66" t="s">
        <v>580</v>
      </c>
      <c r="F390" s="67" t="s">
        <v>554</v>
      </c>
      <c r="G390" s="24" t="str">
        <f t="shared" si="13"/>
        <v>6.36/km</v>
      </c>
      <c r="H390" s="30">
        <f t="shared" si="14"/>
        <v>0.030451388888888896</v>
      </c>
      <c r="I390" s="25">
        <f>F390-INDEX($F$5:$F$646,MATCH(D390,$D$5:$D$646,0))</f>
        <v>0.016342592592592596</v>
      </c>
    </row>
    <row r="391" spans="1:9" ht="18" customHeight="1">
      <c r="A391" s="23" t="s">
        <v>481</v>
      </c>
      <c r="B391" s="66" t="s">
        <v>1466</v>
      </c>
      <c r="C391" s="66" t="s">
        <v>1467</v>
      </c>
      <c r="D391" s="67" t="s">
        <v>710</v>
      </c>
      <c r="E391" s="66" t="s">
        <v>701</v>
      </c>
      <c r="F391" s="67" t="s">
        <v>1468</v>
      </c>
      <c r="G391" s="24" t="str">
        <f t="shared" si="13"/>
        <v>6.37/km</v>
      </c>
      <c r="H391" s="30">
        <f t="shared" si="14"/>
        <v>0.03049768518518519</v>
      </c>
      <c r="I391" s="25">
        <f>F391-INDEX($F$5:$F$646,MATCH(D391,$D$5:$D$646,0))</f>
        <v>0.014965277777777779</v>
      </c>
    </row>
    <row r="392" spans="1:9" ht="18" customHeight="1">
      <c r="A392" s="23" t="s">
        <v>482</v>
      </c>
      <c r="B392" s="66" t="s">
        <v>1469</v>
      </c>
      <c r="C392" s="66" t="s">
        <v>597</v>
      </c>
      <c r="D392" s="67" t="s">
        <v>707</v>
      </c>
      <c r="E392" s="66" t="s">
        <v>496</v>
      </c>
      <c r="F392" s="67" t="s">
        <v>1468</v>
      </c>
      <c r="G392" s="24" t="str">
        <f t="shared" si="13"/>
        <v>6.37/km</v>
      </c>
      <c r="H392" s="30">
        <f t="shared" si="14"/>
        <v>0.03049768518518519</v>
      </c>
      <c r="I392" s="25">
        <f>F392-INDEX($F$5:$F$646,MATCH(D392,$D$5:$D$646,0))</f>
        <v>0.01631944444444445</v>
      </c>
    </row>
    <row r="393" spans="1:9" ht="18" customHeight="1">
      <c r="A393" s="23" t="s">
        <v>483</v>
      </c>
      <c r="B393" s="66" t="s">
        <v>1470</v>
      </c>
      <c r="C393" s="66" t="s">
        <v>548</v>
      </c>
      <c r="D393" s="67" t="s">
        <v>695</v>
      </c>
      <c r="E393" s="66" t="s">
        <v>693</v>
      </c>
      <c r="F393" s="67" t="s">
        <v>1468</v>
      </c>
      <c r="G393" s="24" t="str">
        <f t="shared" si="13"/>
        <v>6.37/km</v>
      </c>
      <c r="H393" s="30">
        <f t="shared" si="14"/>
        <v>0.03049768518518519</v>
      </c>
      <c r="I393" s="25">
        <f>F393-INDEX($F$5:$F$646,MATCH(D393,$D$5:$D$646,0))</f>
        <v>0.017511574074074075</v>
      </c>
    </row>
    <row r="394" spans="1:9" ht="18" customHeight="1">
      <c r="A394" s="23" t="s">
        <v>484</v>
      </c>
      <c r="B394" s="66" t="s">
        <v>778</v>
      </c>
      <c r="C394" s="66" t="s">
        <v>1471</v>
      </c>
      <c r="D394" s="67" t="s">
        <v>731</v>
      </c>
      <c r="E394" s="66" t="s">
        <v>702</v>
      </c>
      <c r="F394" s="67" t="s">
        <v>1472</v>
      </c>
      <c r="G394" s="24" t="str">
        <f t="shared" si="13"/>
        <v>6.38/km</v>
      </c>
      <c r="H394" s="30">
        <f t="shared" si="14"/>
        <v>0.03070601851851853</v>
      </c>
      <c r="I394" s="25">
        <f>F394-INDEX($F$5:$F$646,MATCH(D394,$D$5:$D$646,0))</f>
        <v>0.016087962962962964</v>
      </c>
    </row>
    <row r="395" spans="1:9" ht="18" customHeight="1">
      <c r="A395" s="23" t="s">
        <v>485</v>
      </c>
      <c r="B395" s="66" t="s">
        <v>1473</v>
      </c>
      <c r="C395" s="66" t="s">
        <v>1474</v>
      </c>
      <c r="D395" s="67" t="s">
        <v>669</v>
      </c>
      <c r="E395" s="66" t="s">
        <v>702</v>
      </c>
      <c r="F395" s="67" t="s">
        <v>1472</v>
      </c>
      <c r="G395" s="24" t="str">
        <f t="shared" si="13"/>
        <v>6.38/km</v>
      </c>
      <c r="H395" s="30">
        <f t="shared" si="14"/>
        <v>0.03070601851851853</v>
      </c>
      <c r="I395" s="25">
        <f>F395-INDEX($F$5:$F$646,MATCH(D395,$D$5:$D$646,0))</f>
        <v>0.02710648148148149</v>
      </c>
    </row>
    <row r="396" spans="1:9" ht="18" customHeight="1">
      <c r="A396" s="23" t="s">
        <v>486</v>
      </c>
      <c r="B396" s="66" t="s">
        <v>766</v>
      </c>
      <c r="C396" s="66" t="s">
        <v>185</v>
      </c>
      <c r="D396" s="67" t="s">
        <v>684</v>
      </c>
      <c r="E396" s="66" t="s">
        <v>922</v>
      </c>
      <c r="F396" s="67" t="s">
        <v>1475</v>
      </c>
      <c r="G396" s="24" t="str">
        <f t="shared" si="13"/>
        <v>6.40/km</v>
      </c>
      <c r="H396" s="30">
        <f t="shared" si="14"/>
        <v>0.030995370370370375</v>
      </c>
      <c r="I396" s="25">
        <f>F396-INDEX($F$5:$F$646,MATCH(D396,$D$5:$D$646,0))</f>
        <v>0.030995370370370375</v>
      </c>
    </row>
    <row r="397" spans="1:9" ht="18" customHeight="1">
      <c r="A397" s="23" t="s">
        <v>487</v>
      </c>
      <c r="B397" s="66" t="s">
        <v>690</v>
      </c>
      <c r="C397" s="66" t="s">
        <v>223</v>
      </c>
      <c r="D397" s="67" t="s">
        <v>669</v>
      </c>
      <c r="E397" s="66" t="s">
        <v>922</v>
      </c>
      <c r="F397" s="67" t="s">
        <v>1475</v>
      </c>
      <c r="G397" s="24" t="str">
        <f>TEXT(INT((HOUR(F397)*3600+MINUTE(F397)*60+SECOND(F397))/$I$3/60),"0")&amp;"."&amp;TEXT(MOD((HOUR(F397)*3600+MINUTE(F397)*60+SECOND(F397))/$I$3,60),"00")&amp;"/km"</f>
        <v>6.40/km</v>
      </c>
      <c r="H397" s="30">
        <f>F397-$F$5</f>
        <v>0.030995370370370375</v>
      </c>
      <c r="I397" s="25">
        <f>F397-INDEX($F$5:$F$646,MATCH(D397,$D$5:$D$646,0))</f>
        <v>0.027395833333333335</v>
      </c>
    </row>
    <row r="398" spans="1:9" ht="18" customHeight="1">
      <c r="A398" s="23" t="s">
        <v>488</v>
      </c>
      <c r="B398" s="66" t="s">
        <v>1476</v>
      </c>
      <c r="C398" s="66" t="s">
        <v>588</v>
      </c>
      <c r="D398" s="67" t="s">
        <v>669</v>
      </c>
      <c r="E398" s="66" t="s">
        <v>691</v>
      </c>
      <c r="F398" s="67" t="s">
        <v>1477</v>
      </c>
      <c r="G398" s="24" t="str">
        <f>TEXT(INT((HOUR(F398)*3600+MINUTE(F398)*60+SECOND(F398))/$I$3/60),"0")&amp;"."&amp;TEXT(MOD((HOUR(F398)*3600+MINUTE(F398)*60+SECOND(F398))/$I$3,60),"00")&amp;"/km"</f>
        <v>6.44/km</v>
      </c>
      <c r="H398" s="30">
        <f>F398-$F$5</f>
        <v>0.031736111111111125</v>
      </c>
      <c r="I398" s="25">
        <f>F398-INDEX($F$5:$F$646,MATCH(D398,$D$5:$D$646,0))</f>
        <v>0.028136574074074085</v>
      </c>
    </row>
    <row r="399" spans="1:9" ht="18" customHeight="1">
      <c r="A399" s="23" t="s">
        <v>489</v>
      </c>
      <c r="B399" s="66" t="s">
        <v>1029</v>
      </c>
      <c r="C399" s="66" t="s">
        <v>712</v>
      </c>
      <c r="D399" s="67" t="s">
        <v>681</v>
      </c>
      <c r="E399" s="66" t="s">
        <v>671</v>
      </c>
      <c r="F399" s="67" t="s">
        <v>1478</v>
      </c>
      <c r="G399" s="24" t="str">
        <f>TEXT(INT((HOUR(F399)*3600+MINUTE(F399)*60+SECOND(F399))/$I$3/60),"0")&amp;"."&amp;TEXT(MOD((HOUR(F399)*3600+MINUTE(F399)*60+SECOND(F399))/$I$3,60),"00")&amp;"/km"</f>
        <v>6.46/km</v>
      </c>
      <c r="H399" s="30">
        <f>F399-$F$5</f>
        <v>0.032071759259259265</v>
      </c>
      <c r="I399" s="25">
        <f>F399-INDEX($F$5:$F$646,MATCH(D399,$D$5:$D$646,0))</f>
        <v>0.025173611111111112</v>
      </c>
    </row>
    <row r="400" spans="1:9" ht="18" customHeight="1">
      <c r="A400" s="23" t="s">
        <v>490</v>
      </c>
      <c r="B400" s="66" t="s">
        <v>613</v>
      </c>
      <c r="C400" s="66" t="s">
        <v>1479</v>
      </c>
      <c r="D400" s="67" t="s">
        <v>744</v>
      </c>
      <c r="E400" s="66" t="s">
        <v>759</v>
      </c>
      <c r="F400" s="67" t="s">
        <v>564</v>
      </c>
      <c r="G400" s="24" t="str">
        <f>TEXT(INT((HOUR(F400)*3600+MINUTE(F400)*60+SECOND(F400))/$I$3/60),"0")&amp;"."&amp;TEXT(MOD((HOUR(F400)*3600+MINUTE(F400)*60+SECOND(F400))/$I$3,60),"00")&amp;"/km"</f>
        <v>6.48/km</v>
      </c>
      <c r="H400" s="30">
        <f>F400-$F$5</f>
        <v>0.032407407407407406</v>
      </c>
      <c r="I400" s="25">
        <f>F400-INDEX($F$5:$F$646,MATCH(D400,$D$5:$D$646,0))</f>
        <v>0.02010416666666666</v>
      </c>
    </row>
    <row r="401" spans="1:9" ht="18" customHeight="1">
      <c r="A401" s="23" t="s">
        <v>491</v>
      </c>
      <c r="B401" s="66" t="s">
        <v>1480</v>
      </c>
      <c r="C401" s="66" t="s">
        <v>543</v>
      </c>
      <c r="D401" s="67" t="s">
        <v>762</v>
      </c>
      <c r="E401" s="66" t="s">
        <v>685</v>
      </c>
      <c r="F401" s="67" t="s">
        <v>1481</v>
      </c>
      <c r="G401" s="24" t="str">
        <f>TEXT(INT((HOUR(F401)*3600+MINUTE(F401)*60+SECOND(F401))/$I$3/60),"0")&amp;"."&amp;TEXT(MOD((HOUR(F401)*3600+MINUTE(F401)*60+SECOND(F401))/$I$3,60),"00")&amp;"/km"</f>
        <v>6.48/km</v>
      </c>
      <c r="H401" s="30">
        <f>F401-$F$5</f>
        <v>0.032453703703703714</v>
      </c>
      <c r="I401" s="25">
        <f>F401-INDEX($F$5:$F$646,MATCH(D401,$D$5:$D$646,0))</f>
        <v>0.01781250000000001</v>
      </c>
    </row>
    <row r="402" spans="1:9" ht="18" customHeight="1">
      <c r="A402" s="23" t="s">
        <v>622</v>
      </c>
      <c r="B402" s="66" t="s">
        <v>1482</v>
      </c>
      <c r="C402" s="66" t="s">
        <v>599</v>
      </c>
      <c r="D402" s="67" t="s">
        <v>710</v>
      </c>
      <c r="E402" s="66" t="s">
        <v>685</v>
      </c>
      <c r="F402" s="67" t="s">
        <v>1483</v>
      </c>
      <c r="G402" s="24" t="str">
        <f aca="true" t="shared" si="15" ref="G402:G442">TEXT(INT((HOUR(F402)*3600+MINUTE(F402)*60+SECOND(F402))/$I$3/60),"0")&amp;"."&amp;TEXT(MOD((HOUR(F402)*3600+MINUTE(F402)*60+SECOND(F402))/$I$3,60),"00")&amp;"/km"</f>
        <v>6.48/km</v>
      </c>
      <c r="H402" s="30">
        <f aca="true" t="shared" si="16" ref="H402:H442">F402-$F$5</f>
        <v>0.03246527777777778</v>
      </c>
      <c r="I402" s="25">
        <f>F402-INDEX($F$5:$F$646,MATCH(D402,$D$5:$D$646,0))</f>
        <v>0.01693287037037037</v>
      </c>
    </row>
    <row r="403" spans="1:9" ht="18" customHeight="1">
      <c r="A403" s="23" t="s">
        <v>623</v>
      </c>
      <c r="B403" s="66" t="s">
        <v>1484</v>
      </c>
      <c r="C403" s="66" t="s">
        <v>1485</v>
      </c>
      <c r="D403" s="67" t="s">
        <v>742</v>
      </c>
      <c r="E403" s="66" t="s">
        <v>672</v>
      </c>
      <c r="F403" s="67" t="s">
        <v>1486</v>
      </c>
      <c r="G403" s="24" t="str">
        <f t="shared" si="15"/>
        <v>6.49/km</v>
      </c>
      <c r="H403" s="30">
        <f t="shared" si="16"/>
        <v>0.03271990740740741</v>
      </c>
      <c r="I403" s="25">
        <f>F403-INDEX($F$5:$F$646,MATCH(D403,$D$5:$D$646,0))</f>
        <v>0.02381944444444445</v>
      </c>
    </row>
    <row r="404" spans="1:9" ht="18" customHeight="1">
      <c r="A404" s="23" t="s">
        <v>624</v>
      </c>
      <c r="B404" s="66" t="s">
        <v>1487</v>
      </c>
      <c r="C404" s="66" t="s">
        <v>193</v>
      </c>
      <c r="D404" s="67" t="s">
        <v>681</v>
      </c>
      <c r="E404" s="66" t="s">
        <v>715</v>
      </c>
      <c r="F404" s="67" t="s">
        <v>569</v>
      </c>
      <c r="G404" s="24" t="str">
        <f t="shared" si="15"/>
        <v>6.53/km</v>
      </c>
      <c r="H404" s="30">
        <f t="shared" si="16"/>
        <v>0.03339120370370371</v>
      </c>
      <c r="I404" s="25">
        <f>F404-INDEX($F$5:$F$646,MATCH(D404,$D$5:$D$646,0))</f>
        <v>0.026493055555555554</v>
      </c>
    </row>
    <row r="405" spans="1:9" ht="18" customHeight="1">
      <c r="A405" s="23" t="s">
        <v>625</v>
      </c>
      <c r="B405" s="66" t="s">
        <v>572</v>
      </c>
      <c r="C405" s="66" t="s">
        <v>1488</v>
      </c>
      <c r="D405" s="67" t="s">
        <v>706</v>
      </c>
      <c r="E405" s="66" t="s">
        <v>760</v>
      </c>
      <c r="F405" s="67" t="s">
        <v>569</v>
      </c>
      <c r="G405" s="24" t="str">
        <f t="shared" si="15"/>
        <v>6.53/km</v>
      </c>
      <c r="H405" s="30">
        <f t="shared" si="16"/>
        <v>0.03339120370370371</v>
      </c>
      <c r="I405" s="25">
        <f>F405-INDEX($F$5:$F$646,MATCH(D405,$D$5:$D$646,0))</f>
        <v>0.024143518518518516</v>
      </c>
    </row>
    <row r="406" spans="1:9" ht="18" customHeight="1">
      <c r="A406" s="23" t="s">
        <v>626</v>
      </c>
      <c r="B406" s="66" t="s">
        <v>1489</v>
      </c>
      <c r="C406" s="66" t="s">
        <v>495</v>
      </c>
      <c r="D406" s="67" t="s">
        <v>681</v>
      </c>
      <c r="E406" s="66" t="s">
        <v>668</v>
      </c>
      <c r="F406" s="67" t="s">
        <v>1490</v>
      </c>
      <c r="G406" s="24" t="str">
        <f t="shared" si="15"/>
        <v>6.55/km</v>
      </c>
      <c r="H406" s="30">
        <f t="shared" si="16"/>
        <v>0.03361111111111111</v>
      </c>
      <c r="I406" s="25">
        <f>F406-INDEX($F$5:$F$646,MATCH(D406,$D$5:$D$646,0))</f>
        <v>0.02671296296296296</v>
      </c>
    </row>
    <row r="407" spans="1:9" ht="18" customHeight="1">
      <c r="A407" s="23" t="s">
        <v>627</v>
      </c>
      <c r="B407" s="66" t="s">
        <v>601</v>
      </c>
      <c r="C407" s="66" t="s">
        <v>164</v>
      </c>
      <c r="D407" s="67" t="s">
        <v>677</v>
      </c>
      <c r="E407" s="66" t="s">
        <v>671</v>
      </c>
      <c r="F407" s="67" t="s">
        <v>1491</v>
      </c>
      <c r="G407" s="24" t="str">
        <f t="shared" si="15"/>
        <v>6.56/km</v>
      </c>
      <c r="H407" s="30">
        <f t="shared" si="16"/>
        <v>0.03379629629629629</v>
      </c>
      <c r="I407" s="25">
        <f>F407-INDEX($F$5:$F$646,MATCH(D407,$D$5:$D$646,0))</f>
        <v>0.029166666666666653</v>
      </c>
    </row>
    <row r="408" spans="1:9" ht="18" customHeight="1">
      <c r="A408" s="23" t="s">
        <v>628</v>
      </c>
      <c r="B408" s="66" t="s">
        <v>233</v>
      </c>
      <c r="C408" s="66" t="s">
        <v>1492</v>
      </c>
      <c r="D408" s="67" t="s">
        <v>731</v>
      </c>
      <c r="E408" s="66" t="s">
        <v>1252</v>
      </c>
      <c r="F408" s="67" t="s">
        <v>1493</v>
      </c>
      <c r="G408" s="24" t="str">
        <f t="shared" si="15"/>
        <v>6.58/km</v>
      </c>
      <c r="H408" s="30">
        <f t="shared" si="16"/>
        <v>0.03416666666666667</v>
      </c>
      <c r="I408" s="25">
        <f>F408-INDEX($F$5:$F$646,MATCH(D408,$D$5:$D$646,0))</f>
        <v>0.019548611111111107</v>
      </c>
    </row>
    <row r="409" spans="1:9" ht="18" customHeight="1">
      <c r="A409" s="23" t="s">
        <v>629</v>
      </c>
      <c r="B409" s="66" t="s">
        <v>1494</v>
      </c>
      <c r="C409" s="66" t="s">
        <v>165</v>
      </c>
      <c r="D409" s="67" t="s">
        <v>681</v>
      </c>
      <c r="E409" s="66" t="s">
        <v>1252</v>
      </c>
      <c r="F409" s="67" t="s">
        <v>1495</v>
      </c>
      <c r="G409" s="24" t="str">
        <f t="shared" si="15"/>
        <v>6.58/km</v>
      </c>
      <c r="H409" s="30">
        <f t="shared" si="16"/>
        <v>0.03418981481481482</v>
      </c>
      <c r="I409" s="25">
        <f>F409-INDEX($F$5:$F$646,MATCH(D409,$D$5:$D$646,0))</f>
        <v>0.027291666666666665</v>
      </c>
    </row>
    <row r="410" spans="1:9" ht="18" customHeight="1">
      <c r="A410" s="23" t="s">
        <v>630</v>
      </c>
      <c r="B410" s="66" t="s">
        <v>754</v>
      </c>
      <c r="C410" s="66" t="s">
        <v>223</v>
      </c>
      <c r="D410" s="67" t="s">
        <v>772</v>
      </c>
      <c r="E410" s="66" t="s">
        <v>694</v>
      </c>
      <c r="F410" s="67" t="s">
        <v>1496</v>
      </c>
      <c r="G410" s="24" t="str">
        <f t="shared" si="15"/>
        <v>6.58/km</v>
      </c>
      <c r="H410" s="30">
        <f t="shared" si="16"/>
        <v>0.03427083333333334</v>
      </c>
      <c r="I410" s="25">
        <f>F410-INDEX($F$5:$F$646,MATCH(D410,$D$5:$D$646,0))</f>
        <v>0</v>
      </c>
    </row>
    <row r="411" spans="1:9" ht="18" customHeight="1">
      <c r="A411" s="23" t="s">
        <v>631</v>
      </c>
      <c r="B411" s="66" t="s">
        <v>1497</v>
      </c>
      <c r="C411" s="66" t="s">
        <v>1498</v>
      </c>
      <c r="D411" s="67" t="s">
        <v>731</v>
      </c>
      <c r="E411" s="66" t="s">
        <v>701</v>
      </c>
      <c r="F411" s="67" t="s">
        <v>574</v>
      </c>
      <c r="G411" s="24" t="str">
        <f t="shared" si="15"/>
        <v>6.59/km</v>
      </c>
      <c r="H411" s="30">
        <f t="shared" si="16"/>
        <v>0.03435185185185186</v>
      </c>
      <c r="I411" s="25">
        <f>F411-INDEX($F$5:$F$646,MATCH(D411,$D$5:$D$646,0))</f>
        <v>0.019733796296296298</v>
      </c>
    </row>
    <row r="412" spans="1:9" ht="18" customHeight="1">
      <c r="A412" s="23" t="s">
        <v>632</v>
      </c>
      <c r="B412" s="66" t="s">
        <v>1499</v>
      </c>
      <c r="C412" s="66" t="s">
        <v>235</v>
      </c>
      <c r="D412" s="67" t="s">
        <v>731</v>
      </c>
      <c r="E412" s="66" t="s">
        <v>700</v>
      </c>
      <c r="F412" s="67" t="s">
        <v>575</v>
      </c>
      <c r="G412" s="24" t="str">
        <f t="shared" si="15"/>
        <v>7.01/km</v>
      </c>
      <c r="H412" s="30">
        <f t="shared" si="16"/>
        <v>0.03472222222222223</v>
      </c>
      <c r="I412" s="25">
        <f>F412-INDEX($F$5:$F$646,MATCH(D412,$D$5:$D$646,0))</f>
        <v>0.020104166666666666</v>
      </c>
    </row>
    <row r="413" spans="1:9" ht="18" customHeight="1">
      <c r="A413" s="23" t="s">
        <v>633</v>
      </c>
      <c r="B413" s="66" t="s">
        <v>1500</v>
      </c>
      <c r="C413" s="66" t="s">
        <v>219</v>
      </c>
      <c r="D413" s="67" t="s">
        <v>710</v>
      </c>
      <c r="E413" s="66" t="s">
        <v>580</v>
      </c>
      <c r="F413" s="67" t="s">
        <v>1501</v>
      </c>
      <c r="G413" s="24" t="str">
        <f t="shared" si="15"/>
        <v>7.03/km</v>
      </c>
      <c r="H413" s="30">
        <f t="shared" si="16"/>
        <v>0.035150462962962974</v>
      </c>
      <c r="I413" s="25">
        <f>F413-INDEX($F$5:$F$646,MATCH(D413,$D$5:$D$646,0))</f>
        <v>0.019618055555555562</v>
      </c>
    </row>
    <row r="414" spans="1:9" ht="18" customHeight="1">
      <c r="A414" s="23" t="s">
        <v>634</v>
      </c>
      <c r="B414" s="66" t="s">
        <v>1502</v>
      </c>
      <c r="C414" s="66" t="s">
        <v>199</v>
      </c>
      <c r="D414" s="67" t="s">
        <v>731</v>
      </c>
      <c r="E414" s="66" t="s">
        <v>747</v>
      </c>
      <c r="F414" s="67" t="s">
        <v>577</v>
      </c>
      <c r="G414" s="24" t="str">
        <f t="shared" si="15"/>
        <v>7.05/km</v>
      </c>
      <c r="H414" s="30">
        <f t="shared" si="16"/>
        <v>0.035451388888888886</v>
      </c>
      <c r="I414" s="25">
        <f>F414-INDEX($F$5:$F$646,MATCH(D414,$D$5:$D$646,0))</f>
        <v>0.020833333333333322</v>
      </c>
    </row>
    <row r="415" spans="1:9" ht="18" customHeight="1">
      <c r="A415" s="23" t="s">
        <v>635</v>
      </c>
      <c r="B415" s="66" t="s">
        <v>1503</v>
      </c>
      <c r="C415" s="66" t="s">
        <v>197</v>
      </c>
      <c r="D415" s="67" t="s">
        <v>665</v>
      </c>
      <c r="E415" s="66" t="s">
        <v>700</v>
      </c>
      <c r="F415" s="67" t="s">
        <v>1504</v>
      </c>
      <c r="G415" s="24" t="str">
        <f t="shared" si="15"/>
        <v>7.08/km</v>
      </c>
      <c r="H415" s="30">
        <f t="shared" si="16"/>
        <v>0.03586805555555556</v>
      </c>
      <c r="I415" s="25">
        <f>F415-INDEX($F$5:$F$646,MATCH(D415,$D$5:$D$646,0))</f>
        <v>0.03274305555555556</v>
      </c>
    </row>
    <row r="416" spans="1:9" ht="18" customHeight="1">
      <c r="A416" s="23" t="s">
        <v>636</v>
      </c>
      <c r="B416" s="66" t="s">
        <v>1505</v>
      </c>
      <c r="C416" s="66" t="s">
        <v>163</v>
      </c>
      <c r="D416" s="67" t="s">
        <v>669</v>
      </c>
      <c r="E416" s="66" t="s">
        <v>747</v>
      </c>
      <c r="F416" s="67" t="s">
        <v>579</v>
      </c>
      <c r="G416" s="24" t="str">
        <f t="shared" si="15"/>
        <v>7.10/km</v>
      </c>
      <c r="H416" s="30">
        <f t="shared" si="16"/>
        <v>0.03635416666666668</v>
      </c>
      <c r="I416" s="25">
        <f>F416-INDEX($F$5:$F$646,MATCH(D416,$D$5:$D$646,0))</f>
        <v>0.03275462962962964</v>
      </c>
    </row>
    <row r="417" spans="1:9" ht="18" customHeight="1">
      <c r="A417" s="23" t="s">
        <v>637</v>
      </c>
      <c r="B417" s="66" t="s">
        <v>1506</v>
      </c>
      <c r="C417" s="66" t="s">
        <v>1507</v>
      </c>
      <c r="D417" s="67" t="s">
        <v>695</v>
      </c>
      <c r="E417" s="66" t="s">
        <v>222</v>
      </c>
      <c r="F417" s="67" t="s">
        <v>1508</v>
      </c>
      <c r="G417" s="24" t="str">
        <f t="shared" si="15"/>
        <v>7.11/km</v>
      </c>
      <c r="H417" s="30">
        <f t="shared" si="16"/>
        <v>0.03644675925925927</v>
      </c>
      <c r="I417" s="25">
        <f>F417-INDEX($F$5:$F$646,MATCH(D417,$D$5:$D$646,0))</f>
        <v>0.023460648148148154</v>
      </c>
    </row>
    <row r="418" spans="1:9" ht="18" customHeight="1">
      <c r="A418" s="23" t="s">
        <v>638</v>
      </c>
      <c r="B418" s="66" t="s">
        <v>1509</v>
      </c>
      <c r="C418" s="66" t="s">
        <v>196</v>
      </c>
      <c r="D418" s="67" t="s">
        <v>677</v>
      </c>
      <c r="E418" s="66" t="s">
        <v>745</v>
      </c>
      <c r="F418" s="67" t="s">
        <v>1510</v>
      </c>
      <c r="G418" s="24" t="str">
        <f t="shared" si="15"/>
        <v>7.14/km</v>
      </c>
      <c r="H418" s="30">
        <f t="shared" si="16"/>
        <v>0.036898148148148145</v>
      </c>
      <c r="I418" s="25">
        <f>F418-INDEX($F$5:$F$646,MATCH(D418,$D$5:$D$646,0))</f>
        <v>0.03226851851851851</v>
      </c>
    </row>
    <row r="419" spans="1:9" ht="18" customHeight="1">
      <c r="A419" s="23" t="s">
        <v>639</v>
      </c>
      <c r="B419" s="66" t="s">
        <v>750</v>
      </c>
      <c r="C419" s="66" t="s">
        <v>614</v>
      </c>
      <c r="D419" s="67" t="s">
        <v>731</v>
      </c>
      <c r="E419" s="66" t="s">
        <v>745</v>
      </c>
      <c r="F419" s="67" t="s">
        <v>1510</v>
      </c>
      <c r="G419" s="24" t="str">
        <f t="shared" si="15"/>
        <v>7.14/km</v>
      </c>
      <c r="H419" s="30">
        <f t="shared" si="16"/>
        <v>0.036898148148148145</v>
      </c>
      <c r="I419" s="25">
        <f>F419-INDEX($F$5:$F$646,MATCH(D419,$D$5:$D$646,0))</f>
        <v>0.02228009259259258</v>
      </c>
    </row>
    <row r="420" spans="1:9" ht="18" customHeight="1">
      <c r="A420" s="23" t="s">
        <v>640</v>
      </c>
      <c r="B420" s="66" t="s">
        <v>1511</v>
      </c>
      <c r="C420" s="66" t="s">
        <v>1512</v>
      </c>
      <c r="D420" s="67" t="s">
        <v>710</v>
      </c>
      <c r="E420" s="66" t="s">
        <v>745</v>
      </c>
      <c r="F420" s="67" t="s">
        <v>1510</v>
      </c>
      <c r="G420" s="24" t="str">
        <f t="shared" si="15"/>
        <v>7.14/km</v>
      </c>
      <c r="H420" s="30">
        <f t="shared" si="16"/>
        <v>0.036898148148148145</v>
      </c>
      <c r="I420" s="25">
        <f>F420-INDEX($F$5:$F$646,MATCH(D420,$D$5:$D$646,0))</f>
        <v>0.021365740740740734</v>
      </c>
    </row>
    <row r="421" spans="1:9" ht="18" customHeight="1">
      <c r="A421" s="23" t="s">
        <v>641</v>
      </c>
      <c r="B421" s="66" t="s">
        <v>1513</v>
      </c>
      <c r="C421" s="66" t="s">
        <v>203</v>
      </c>
      <c r="D421" s="67" t="s">
        <v>684</v>
      </c>
      <c r="E421" s="66" t="s">
        <v>701</v>
      </c>
      <c r="F421" s="67" t="s">
        <v>1514</v>
      </c>
      <c r="G421" s="24" t="str">
        <f t="shared" si="15"/>
        <v>7.17/km</v>
      </c>
      <c r="H421" s="30">
        <f t="shared" si="16"/>
        <v>0.03752314814814816</v>
      </c>
      <c r="I421" s="25">
        <f>F421-INDEX($F$5:$F$646,MATCH(D421,$D$5:$D$646,0))</f>
        <v>0.03752314814814816</v>
      </c>
    </row>
    <row r="422" spans="1:9" ht="18" customHeight="1">
      <c r="A422" s="23" t="s">
        <v>642</v>
      </c>
      <c r="B422" s="66" t="s">
        <v>1515</v>
      </c>
      <c r="C422" s="66" t="s">
        <v>200</v>
      </c>
      <c r="D422" s="67" t="s">
        <v>706</v>
      </c>
      <c r="E422" s="66" t="s">
        <v>700</v>
      </c>
      <c r="F422" s="67" t="s">
        <v>1516</v>
      </c>
      <c r="G422" s="24" t="str">
        <f t="shared" si="15"/>
        <v>7.20/km</v>
      </c>
      <c r="H422" s="30">
        <f t="shared" si="16"/>
        <v>0.038078703703703705</v>
      </c>
      <c r="I422" s="25">
        <f>F422-INDEX($F$5:$F$646,MATCH(D422,$D$5:$D$646,0))</f>
        <v>0.028831018518518513</v>
      </c>
    </row>
    <row r="423" spans="1:9" ht="18" customHeight="1">
      <c r="A423" s="23" t="s">
        <v>643</v>
      </c>
      <c r="B423" s="66" t="s">
        <v>1517</v>
      </c>
      <c r="C423" s="66" t="s">
        <v>160</v>
      </c>
      <c r="D423" s="67" t="s">
        <v>676</v>
      </c>
      <c r="E423" s="66" t="s">
        <v>745</v>
      </c>
      <c r="F423" s="67" t="s">
        <v>1518</v>
      </c>
      <c r="G423" s="24" t="str">
        <f t="shared" si="15"/>
        <v>7.22/km</v>
      </c>
      <c r="H423" s="30">
        <f t="shared" si="16"/>
        <v>0.03844907407407407</v>
      </c>
      <c r="I423" s="25">
        <f>F423-INDEX($F$5:$F$646,MATCH(D423,$D$5:$D$646,0))</f>
        <v>0.030231481481481477</v>
      </c>
    </row>
    <row r="424" spans="1:9" ht="18" customHeight="1">
      <c r="A424" s="23" t="s">
        <v>644</v>
      </c>
      <c r="B424" s="66" t="s">
        <v>220</v>
      </c>
      <c r="C424" s="66" t="s">
        <v>169</v>
      </c>
      <c r="D424" s="67" t="s">
        <v>677</v>
      </c>
      <c r="E424" s="66" t="s">
        <v>702</v>
      </c>
      <c r="F424" s="67" t="s">
        <v>591</v>
      </c>
      <c r="G424" s="24" t="str">
        <f t="shared" si="15"/>
        <v>7.25/km</v>
      </c>
      <c r="H424" s="30">
        <f t="shared" si="16"/>
        <v>0.03893518518518519</v>
      </c>
      <c r="I424" s="25">
        <f>F424-INDEX($F$5:$F$646,MATCH(D424,$D$5:$D$646,0))</f>
        <v>0.034305555555555554</v>
      </c>
    </row>
    <row r="425" spans="1:9" ht="18" customHeight="1">
      <c r="A425" s="57" t="s">
        <v>645</v>
      </c>
      <c r="B425" s="71" t="s">
        <v>1519</v>
      </c>
      <c r="C425" s="71" t="s">
        <v>586</v>
      </c>
      <c r="D425" s="72" t="s">
        <v>707</v>
      </c>
      <c r="E425" s="71" t="s">
        <v>514</v>
      </c>
      <c r="F425" s="72" t="s">
        <v>1520</v>
      </c>
      <c r="G425" s="58" t="str">
        <f t="shared" si="15"/>
        <v>7.26/km</v>
      </c>
      <c r="H425" s="59">
        <f t="shared" si="16"/>
        <v>0.038993055555555566</v>
      </c>
      <c r="I425" s="60">
        <f>F425-INDEX($F$5:$F$646,MATCH(D425,$D$5:$D$646,0))</f>
        <v>0.024814814814814824</v>
      </c>
    </row>
    <row r="426" spans="1:9" ht="18" customHeight="1">
      <c r="A426" s="23" t="s">
        <v>646</v>
      </c>
      <c r="B426" s="66" t="s">
        <v>620</v>
      </c>
      <c r="C426" s="66" t="s">
        <v>1098</v>
      </c>
      <c r="D426" s="67" t="s">
        <v>762</v>
      </c>
      <c r="E426" s="66" t="s">
        <v>685</v>
      </c>
      <c r="F426" s="67" t="s">
        <v>1521</v>
      </c>
      <c r="G426" s="24" t="str">
        <f t="shared" si="15"/>
        <v>7.26/km</v>
      </c>
      <c r="H426" s="30">
        <f t="shared" si="16"/>
        <v>0.03909722222222222</v>
      </c>
      <c r="I426" s="25">
        <f>F426-INDEX($F$5:$F$646,MATCH(D426,$D$5:$D$646,0))</f>
        <v>0.024456018518518516</v>
      </c>
    </row>
    <row r="427" spans="1:9" ht="18" customHeight="1">
      <c r="A427" s="23" t="s">
        <v>647</v>
      </c>
      <c r="B427" s="66" t="s">
        <v>1522</v>
      </c>
      <c r="C427" s="66" t="s">
        <v>175</v>
      </c>
      <c r="D427" s="67" t="s">
        <v>677</v>
      </c>
      <c r="E427" s="66" t="s">
        <v>698</v>
      </c>
      <c r="F427" s="67" t="s">
        <v>1523</v>
      </c>
      <c r="G427" s="24" t="str">
        <f t="shared" si="15"/>
        <v>7.31/km</v>
      </c>
      <c r="H427" s="30">
        <f t="shared" si="16"/>
        <v>0.03984953703703704</v>
      </c>
      <c r="I427" s="25">
        <f>F427-INDEX($F$5:$F$646,MATCH(D427,$D$5:$D$646,0))</f>
        <v>0.0352199074074074</v>
      </c>
    </row>
    <row r="428" spans="1:9" ht="18" customHeight="1">
      <c r="A428" s="23" t="s">
        <v>648</v>
      </c>
      <c r="B428" s="66" t="s">
        <v>1524</v>
      </c>
      <c r="C428" s="66" t="s">
        <v>1525</v>
      </c>
      <c r="D428" s="67" t="s">
        <v>676</v>
      </c>
      <c r="E428" s="66" t="s">
        <v>666</v>
      </c>
      <c r="F428" s="67" t="s">
        <v>1526</v>
      </c>
      <c r="G428" s="24" t="str">
        <f t="shared" si="15"/>
        <v>7.31/km</v>
      </c>
      <c r="H428" s="30">
        <f t="shared" si="16"/>
        <v>0.03994212962962964</v>
      </c>
      <c r="I428" s="25">
        <f>F428-INDEX($F$5:$F$646,MATCH(D428,$D$5:$D$646,0))</f>
        <v>0.031724537037037044</v>
      </c>
    </row>
    <row r="429" spans="1:9" ht="18" customHeight="1">
      <c r="A429" s="23" t="s">
        <v>649</v>
      </c>
      <c r="B429" s="66" t="s">
        <v>581</v>
      </c>
      <c r="C429" s="66" t="s">
        <v>585</v>
      </c>
      <c r="D429" s="67" t="s">
        <v>695</v>
      </c>
      <c r="E429" s="66" t="s">
        <v>692</v>
      </c>
      <c r="F429" s="67" t="s">
        <v>1526</v>
      </c>
      <c r="G429" s="24" t="str">
        <f t="shared" si="15"/>
        <v>7.31/km</v>
      </c>
      <c r="H429" s="30">
        <f t="shared" si="16"/>
        <v>0.03994212962962964</v>
      </c>
      <c r="I429" s="25">
        <f>F429-INDEX($F$5:$F$646,MATCH(D429,$D$5:$D$646,0))</f>
        <v>0.026956018518518525</v>
      </c>
    </row>
    <row r="430" spans="1:9" ht="18" customHeight="1">
      <c r="A430" s="23" t="s">
        <v>650</v>
      </c>
      <c r="B430" s="66" t="s">
        <v>1527</v>
      </c>
      <c r="C430" s="66" t="s">
        <v>557</v>
      </c>
      <c r="D430" s="67" t="s">
        <v>731</v>
      </c>
      <c r="E430" s="66" t="s">
        <v>701</v>
      </c>
      <c r="F430" s="67" t="s">
        <v>1528</v>
      </c>
      <c r="G430" s="24" t="str">
        <f t="shared" si="15"/>
        <v>7.35/km</v>
      </c>
      <c r="H430" s="30">
        <f t="shared" si="16"/>
        <v>0.04069444444444444</v>
      </c>
      <c r="I430" s="25">
        <f>F430-INDEX($F$5:$F$646,MATCH(D430,$D$5:$D$646,0))</f>
        <v>0.026076388888888878</v>
      </c>
    </row>
    <row r="431" spans="1:9" ht="18" customHeight="1">
      <c r="A431" s="23" t="s">
        <v>651</v>
      </c>
      <c r="B431" s="66" t="s">
        <v>755</v>
      </c>
      <c r="C431" s="66" t="s">
        <v>718</v>
      </c>
      <c r="D431" s="67" t="s">
        <v>706</v>
      </c>
      <c r="E431" s="66" t="s">
        <v>700</v>
      </c>
      <c r="F431" s="67" t="s">
        <v>1529</v>
      </c>
      <c r="G431" s="24" t="str">
        <f t="shared" si="15"/>
        <v>7.37/km</v>
      </c>
      <c r="H431" s="30">
        <f t="shared" si="16"/>
        <v>0.041041666666666664</v>
      </c>
      <c r="I431" s="25">
        <f>F431-INDEX($F$5:$F$646,MATCH(D431,$D$5:$D$646,0))</f>
        <v>0.03179398148148147</v>
      </c>
    </row>
    <row r="432" spans="1:9" ht="18" customHeight="1">
      <c r="A432" s="23" t="s">
        <v>652</v>
      </c>
      <c r="B432" s="66" t="s">
        <v>1515</v>
      </c>
      <c r="C432" s="66" t="s">
        <v>185</v>
      </c>
      <c r="D432" s="67" t="s">
        <v>684</v>
      </c>
      <c r="E432" s="66" t="s">
        <v>700</v>
      </c>
      <c r="F432" s="67" t="s">
        <v>1529</v>
      </c>
      <c r="G432" s="24" t="str">
        <f t="shared" si="15"/>
        <v>7.37/km</v>
      </c>
      <c r="H432" s="30">
        <f t="shared" si="16"/>
        <v>0.041041666666666664</v>
      </c>
      <c r="I432" s="25">
        <f>F432-INDEX($F$5:$F$646,MATCH(D432,$D$5:$D$646,0))</f>
        <v>0.041041666666666664</v>
      </c>
    </row>
    <row r="433" spans="1:9" ht="18" customHeight="1">
      <c r="A433" s="23" t="s">
        <v>653</v>
      </c>
      <c r="B433" s="66" t="s">
        <v>1530</v>
      </c>
      <c r="C433" s="66" t="s">
        <v>770</v>
      </c>
      <c r="D433" s="67" t="s">
        <v>710</v>
      </c>
      <c r="E433" s="66" t="s">
        <v>685</v>
      </c>
      <c r="F433" s="67" t="s">
        <v>1531</v>
      </c>
      <c r="G433" s="24" t="str">
        <f t="shared" si="15"/>
        <v>8.01/km</v>
      </c>
      <c r="H433" s="30">
        <f t="shared" si="16"/>
        <v>0.045162037037037035</v>
      </c>
      <c r="I433" s="25">
        <f>F433-INDEX($F$5:$F$646,MATCH(D433,$D$5:$D$646,0))</f>
        <v>0.029629629629629624</v>
      </c>
    </row>
    <row r="434" spans="1:9" ht="18" customHeight="1">
      <c r="A434" s="23" t="s">
        <v>654</v>
      </c>
      <c r="B434" s="66" t="s">
        <v>1532</v>
      </c>
      <c r="C434" s="66" t="s">
        <v>557</v>
      </c>
      <c r="D434" s="67" t="s">
        <v>695</v>
      </c>
      <c r="E434" s="66" t="s">
        <v>685</v>
      </c>
      <c r="F434" s="67" t="s">
        <v>1531</v>
      </c>
      <c r="G434" s="24" t="str">
        <f t="shared" si="15"/>
        <v>8.01/km</v>
      </c>
      <c r="H434" s="30">
        <f t="shared" si="16"/>
        <v>0.045162037037037035</v>
      </c>
      <c r="I434" s="25">
        <f>F434-INDEX($F$5:$F$646,MATCH(D434,$D$5:$D$646,0))</f>
        <v>0.03217592592592592</v>
      </c>
    </row>
    <row r="435" spans="1:9" ht="18" customHeight="1">
      <c r="A435" s="23" t="s">
        <v>655</v>
      </c>
      <c r="B435" s="66" t="s">
        <v>737</v>
      </c>
      <c r="C435" s="66" t="s">
        <v>216</v>
      </c>
      <c r="D435" s="67" t="s">
        <v>722</v>
      </c>
      <c r="E435" s="66" t="s">
        <v>685</v>
      </c>
      <c r="F435" s="67" t="s">
        <v>1533</v>
      </c>
      <c r="G435" s="24" t="str">
        <f t="shared" si="15"/>
        <v>8.01/km</v>
      </c>
      <c r="H435" s="30">
        <f t="shared" si="16"/>
        <v>0.045173611111111116</v>
      </c>
      <c r="I435" s="25">
        <f>F435-INDEX($F$5:$F$646,MATCH(D435,$D$5:$D$646,0))</f>
        <v>0.034027777777777775</v>
      </c>
    </row>
    <row r="436" spans="1:9" ht="18" customHeight="1">
      <c r="A436" s="23" t="s">
        <v>656</v>
      </c>
      <c r="B436" s="66" t="s">
        <v>1534</v>
      </c>
      <c r="C436" s="66" t="s">
        <v>220</v>
      </c>
      <c r="D436" s="67" t="s">
        <v>710</v>
      </c>
      <c r="E436" s="66" t="s">
        <v>692</v>
      </c>
      <c r="F436" s="67" t="s">
        <v>1535</v>
      </c>
      <c r="G436" s="24" t="str">
        <f t="shared" si="15"/>
        <v>8.03/km</v>
      </c>
      <c r="H436" s="30">
        <f t="shared" si="16"/>
        <v>0.04548611111111112</v>
      </c>
      <c r="I436" s="25">
        <f>F436-INDEX($F$5:$F$646,MATCH(D436,$D$5:$D$646,0))</f>
        <v>0.02995370370370371</v>
      </c>
    </row>
    <row r="437" spans="1:9" ht="18" customHeight="1">
      <c r="A437" s="23" t="s">
        <v>657</v>
      </c>
      <c r="B437" s="66" t="s">
        <v>1536</v>
      </c>
      <c r="C437" s="66" t="s">
        <v>235</v>
      </c>
      <c r="D437" s="67" t="s">
        <v>762</v>
      </c>
      <c r="E437" s="66" t="s">
        <v>745</v>
      </c>
      <c r="F437" s="67" t="s">
        <v>1537</v>
      </c>
      <c r="G437" s="24" t="str">
        <f t="shared" si="15"/>
        <v>8.07/km</v>
      </c>
      <c r="H437" s="30">
        <f t="shared" si="16"/>
        <v>0.04614583333333334</v>
      </c>
      <c r="I437" s="25">
        <f>F437-INDEX($F$5:$F$646,MATCH(D437,$D$5:$D$646,0))</f>
        <v>0.03150462962962963</v>
      </c>
    </row>
    <row r="438" spans="1:9" ht="18" customHeight="1">
      <c r="A438" s="23" t="s">
        <v>658</v>
      </c>
      <c r="B438" s="66" t="s">
        <v>1538</v>
      </c>
      <c r="C438" s="66" t="s">
        <v>220</v>
      </c>
      <c r="D438" s="67" t="s">
        <v>695</v>
      </c>
      <c r="E438" s="66" t="s">
        <v>580</v>
      </c>
      <c r="F438" s="67" t="s">
        <v>1539</v>
      </c>
      <c r="G438" s="24" t="str">
        <f t="shared" si="15"/>
        <v>8.15/km</v>
      </c>
      <c r="H438" s="30">
        <f t="shared" si="16"/>
        <v>0.04763888888888889</v>
      </c>
      <c r="I438" s="25">
        <f>F438-INDEX($F$5:$F$646,MATCH(D438,$D$5:$D$646,0))</f>
        <v>0.034652777777777775</v>
      </c>
    </row>
    <row r="439" spans="1:9" ht="18" customHeight="1">
      <c r="A439" s="23" t="s">
        <v>659</v>
      </c>
      <c r="B439" s="66" t="s">
        <v>1540</v>
      </c>
      <c r="C439" s="66" t="s">
        <v>183</v>
      </c>
      <c r="D439" s="67" t="s">
        <v>772</v>
      </c>
      <c r="E439" s="66" t="s">
        <v>671</v>
      </c>
      <c r="F439" s="67" t="s">
        <v>1541</v>
      </c>
      <c r="G439" s="24" t="str">
        <f t="shared" si="15"/>
        <v>8.33/km</v>
      </c>
      <c r="H439" s="30">
        <f t="shared" si="16"/>
        <v>0.050717592592592585</v>
      </c>
      <c r="I439" s="25">
        <f>F439-INDEX($F$5:$F$646,MATCH(D439,$D$5:$D$646,0))</f>
        <v>0.016446759259259244</v>
      </c>
    </row>
    <row r="440" spans="1:9" ht="18" customHeight="1">
      <c r="A440" s="23" t="s">
        <v>660</v>
      </c>
      <c r="B440" s="66" t="s">
        <v>767</v>
      </c>
      <c r="C440" s="66" t="s">
        <v>169</v>
      </c>
      <c r="D440" s="67" t="s">
        <v>744</v>
      </c>
      <c r="E440" s="66" t="s">
        <v>1542</v>
      </c>
      <c r="F440" s="67" t="s">
        <v>1543</v>
      </c>
      <c r="G440" s="24" t="str">
        <f t="shared" si="15"/>
        <v>8.44/km</v>
      </c>
      <c r="H440" s="30">
        <f t="shared" si="16"/>
        <v>0.052546296296296306</v>
      </c>
      <c r="I440" s="25">
        <f>F440-INDEX($F$5:$F$646,MATCH(D440,$D$5:$D$646,0))</f>
        <v>0.04024305555555556</v>
      </c>
    </row>
    <row r="441" spans="1:9" ht="18" customHeight="1">
      <c r="A441" s="23" t="s">
        <v>661</v>
      </c>
      <c r="B441" s="66" t="s">
        <v>1544</v>
      </c>
      <c r="C441" s="66" t="s">
        <v>607</v>
      </c>
      <c r="D441" s="67" t="s">
        <v>706</v>
      </c>
      <c r="E441" s="66" t="s">
        <v>700</v>
      </c>
      <c r="F441" s="67" t="s">
        <v>1545</v>
      </c>
      <c r="G441" s="24" t="str">
        <f t="shared" si="15"/>
        <v>8.47/km</v>
      </c>
      <c r="H441" s="30">
        <f t="shared" si="16"/>
        <v>0.05306712962962964</v>
      </c>
      <c r="I441" s="25">
        <f>F441-INDEX($F$5:$F$646,MATCH(D441,$D$5:$D$646,0))</f>
        <v>0.043819444444444446</v>
      </c>
    </row>
    <row r="442" spans="1:9" ht="18" customHeight="1">
      <c r="A442" s="26" t="s">
        <v>662</v>
      </c>
      <c r="B442" s="69" t="s">
        <v>567</v>
      </c>
      <c r="C442" s="69" t="s">
        <v>597</v>
      </c>
      <c r="D442" s="70" t="s">
        <v>742</v>
      </c>
      <c r="E442" s="69" t="s">
        <v>705</v>
      </c>
      <c r="F442" s="70" t="s">
        <v>1546</v>
      </c>
      <c r="G442" s="27" t="str">
        <f t="shared" si="15"/>
        <v>9.12/km</v>
      </c>
      <c r="H442" s="32">
        <f t="shared" si="16"/>
        <v>0.05748842592592592</v>
      </c>
      <c r="I442" s="28">
        <f>F442-INDEX($F$5:$F$646,MATCH(D442,$D$5:$D$646,0))</f>
        <v>0.04858796296296296</v>
      </c>
    </row>
  </sheetData>
  <sheetProtection/>
  <autoFilter ref="A4:I442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1" t="str">
        <f>Individuale!A1</f>
        <v>Mare – Lago delle terre pontine</v>
      </c>
      <c r="B1" s="52"/>
      <c r="C1" s="53"/>
    </row>
    <row r="2" spans="1:3" ht="24" customHeight="1">
      <c r="A2" s="54" t="str">
        <f>Individuale!B3</f>
        <v>Latina (LT) Italia</v>
      </c>
      <c r="B2" s="55"/>
      <c r="C2" s="56"/>
    </row>
    <row r="3" spans="1:3" ht="24" customHeight="1">
      <c r="A3" s="17"/>
      <c r="B3" s="18" t="s">
        <v>11</v>
      </c>
      <c r="C3" s="19">
        <f>SUM(C5:C129)</f>
        <v>438</v>
      </c>
    </row>
    <row r="4" spans="1:3" ht="24" customHeight="1">
      <c r="A4" s="20" t="s">
        <v>1</v>
      </c>
      <c r="B4" s="21" t="s">
        <v>5</v>
      </c>
      <c r="C4" s="22" t="s">
        <v>10</v>
      </c>
    </row>
    <row r="5" spans="1:3" ht="18" customHeight="1">
      <c r="A5" s="10">
        <v>1</v>
      </c>
      <c r="B5" s="33" t="s">
        <v>685</v>
      </c>
      <c r="C5" s="35">
        <v>53</v>
      </c>
    </row>
    <row r="6" spans="1:3" ht="18" customHeight="1">
      <c r="A6" s="11">
        <v>2</v>
      </c>
      <c r="B6" s="12" t="s">
        <v>700</v>
      </c>
      <c r="C6" s="36">
        <v>47</v>
      </c>
    </row>
    <row r="7" spans="1:3" ht="18" customHeight="1">
      <c r="A7" s="11">
        <v>3</v>
      </c>
      <c r="B7" s="12" t="s">
        <v>668</v>
      </c>
      <c r="C7" s="36">
        <v>27</v>
      </c>
    </row>
    <row r="8" spans="1:3" ht="18" customHeight="1">
      <c r="A8" s="11">
        <v>4</v>
      </c>
      <c r="B8" s="12" t="s">
        <v>703</v>
      </c>
      <c r="C8" s="36">
        <v>26</v>
      </c>
    </row>
    <row r="9" spans="1:3" ht="18" customHeight="1">
      <c r="A9" s="11">
        <v>5</v>
      </c>
      <c r="B9" s="12" t="s">
        <v>671</v>
      </c>
      <c r="C9" s="36">
        <v>18</v>
      </c>
    </row>
    <row r="10" spans="1:3" ht="18" customHeight="1">
      <c r="A10" s="11">
        <v>6</v>
      </c>
      <c r="B10" s="12" t="s">
        <v>702</v>
      </c>
      <c r="C10" s="36">
        <v>15</v>
      </c>
    </row>
    <row r="11" spans="1:3" ht="18" customHeight="1">
      <c r="A11" s="11">
        <v>7</v>
      </c>
      <c r="B11" s="12" t="s">
        <v>720</v>
      </c>
      <c r="C11" s="36">
        <v>15</v>
      </c>
    </row>
    <row r="12" spans="1:3" ht="18" customHeight="1">
      <c r="A12" s="11">
        <v>8</v>
      </c>
      <c r="B12" s="12" t="s">
        <v>222</v>
      </c>
      <c r="C12" s="36">
        <v>14</v>
      </c>
    </row>
    <row r="13" spans="1:3" ht="18" customHeight="1">
      <c r="A13" s="11">
        <v>9</v>
      </c>
      <c r="B13" s="12" t="s">
        <v>745</v>
      </c>
      <c r="C13" s="36">
        <v>12</v>
      </c>
    </row>
    <row r="14" spans="1:3" ht="18" customHeight="1">
      <c r="A14" s="11">
        <v>10</v>
      </c>
      <c r="B14" s="12" t="s">
        <v>672</v>
      </c>
      <c r="C14" s="36">
        <v>12</v>
      </c>
    </row>
    <row r="15" spans="1:3" ht="18" customHeight="1">
      <c r="A15" s="11">
        <v>11</v>
      </c>
      <c r="B15" s="12" t="s">
        <v>701</v>
      </c>
      <c r="C15" s="36">
        <v>11</v>
      </c>
    </row>
    <row r="16" spans="1:3" ht="18" customHeight="1">
      <c r="A16" s="61">
        <v>12</v>
      </c>
      <c r="B16" s="62" t="s">
        <v>514</v>
      </c>
      <c r="C16" s="63">
        <v>10</v>
      </c>
    </row>
    <row r="17" spans="1:3" ht="18" customHeight="1">
      <c r="A17" s="11">
        <v>13</v>
      </c>
      <c r="B17" s="12" t="s">
        <v>580</v>
      </c>
      <c r="C17" s="36">
        <v>10</v>
      </c>
    </row>
    <row r="18" spans="1:3" ht="18" customHeight="1">
      <c r="A18" s="11">
        <v>14</v>
      </c>
      <c r="B18" s="12" t="s">
        <v>673</v>
      </c>
      <c r="C18" s="36">
        <v>8</v>
      </c>
    </row>
    <row r="19" spans="1:3" ht="18" customHeight="1">
      <c r="A19" s="11">
        <v>15</v>
      </c>
      <c r="B19" s="12" t="s">
        <v>691</v>
      </c>
      <c r="C19" s="36">
        <v>8</v>
      </c>
    </row>
    <row r="20" spans="1:3" ht="18" customHeight="1">
      <c r="A20" s="11">
        <v>16</v>
      </c>
      <c r="B20" s="12" t="s">
        <v>725</v>
      </c>
      <c r="C20" s="36">
        <v>8</v>
      </c>
    </row>
    <row r="21" spans="1:3" ht="18" customHeight="1">
      <c r="A21" s="11">
        <v>17</v>
      </c>
      <c r="B21" s="12" t="s">
        <v>678</v>
      </c>
      <c r="C21" s="36">
        <v>7</v>
      </c>
    </row>
    <row r="22" spans="1:3" ht="18" customHeight="1">
      <c r="A22" s="11">
        <v>18</v>
      </c>
      <c r="B22" s="12" t="s">
        <v>716</v>
      </c>
      <c r="C22" s="36">
        <v>7</v>
      </c>
    </row>
    <row r="23" spans="1:3" ht="18" customHeight="1">
      <c r="A23" s="11">
        <v>19</v>
      </c>
      <c r="B23" s="12" t="s">
        <v>747</v>
      </c>
      <c r="C23" s="36">
        <v>6</v>
      </c>
    </row>
    <row r="24" spans="1:3" ht="18" customHeight="1">
      <c r="A24" s="11">
        <v>20</v>
      </c>
      <c r="B24" s="12" t="s">
        <v>715</v>
      </c>
      <c r="C24" s="36">
        <v>6</v>
      </c>
    </row>
    <row r="25" spans="1:3" ht="18" customHeight="1">
      <c r="A25" s="11">
        <v>21</v>
      </c>
      <c r="B25" s="12" t="s">
        <v>761</v>
      </c>
      <c r="C25" s="36">
        <v>6</v>
      </c>
    </row>
    <row r="26" spans="1:3" ht="18" customHeight="1">
      <c r="A26" s="11">
        <v>22</v>
      </c>
      <c r="B26" s="12" t="s">
        <v>922</v>
      </c>
      <c r="C26" s="36">
        <v>5</v>
      </c>
    </row>
    <row r="27" spans="1:3" ht="18" customHeight="1">
      <c r="A27" s="11">
        <v>23</v>
      </c>
      <c r="B27" s="12" t="s">
        <v>693</v>
      </c>
      <c r="C27" s="36">
        <v>5</v>
      </c>
    </row>
    <row r="28" spans="1:3" ht="18" customHeight="1">
      <c r="A28" s="11">
        <v>24</v>
      </c>
      <c r="B28" s="12" t="s">
        <v>713</v>
      </c>
      <c r="C28" s="36">
        <v>5</v>
      </c>
    </row>
    <row r="29" spans="1:3" ht="18" customHeight="1">
      <c r="A29" s="11">
        <v>25</v>
      </c>
      <c r="B29" s="12" t="s">
        <v>692</v>
      </c>
      <c r="C29" s="36">
        <v>4</v>
      </c>
    </row>
    <row r="30" spans="1:3" ht="18" customHeight="1">
      <c r="A30" s="11">
        <v>26</v>
      </c>
      <c r="B30" s="12" t="s">
        <v>666</v>
      </c>
      <c r="C30" s="36">
        <v>4</v>
      </c>
    </row>
    <row r="31" spans="1:3" ht="18" customHeight="1">
      <c r="A31" s="11">
        <v>27</v>
      </c>
      <c r="B31" s="12" t="s">
        <v>512</v>
      </c>
      <c r="C31" s="36">
        <v>4</v>
      </c>
    </row>
    <row r="32" spans="1:3" ht="18" customHeight="1">
      <c r="A32" s="11">
        <v>28</v>
      </c>
      <c r="B32" s="12" t="s">
        <v>1252</v>
      </c>
      <c r="C32" s="36">
        <v>3</v>
      </c>
    </row>
    <row r="33" spans="1:3" ht="18" customHeight="1">
      <c r="A33" s="11">
        <v>29</v>
      </c>
      <c r="B33" s="12" t="s">
        <v>741</v>
      </c>
      <c r="C33" s="36">
        <v>3</v>
      </c>
    </row>
    <row r="34" spans="1:3" ht="18" customHeight="1">
      <c r="A34" s="11">
        <v>30</v>
      </c>
      <c r="B34" s="12" t="s">
        <v>688</v>
      </c>
      <c r="C34" s="36">
        <v>3</v>
      </c>
    </row>
    <row r="35" spans="1:3" ht="18" customHeight="1">
      <c r="A35" s="11">
        <v>31</v>
      </c>
      <c r="B35" s="12" t="s">
        <v>674</v>
      </c>
      <c r="C35" s="36">
        <v>3</v>
      </c>
    </row>
    <row r="36" spans="1:3" ht="18" customHeight="1">
      <c r="A36" s="11">
        <v>32</v>
      </c>
      <c r="B36" s="12" t="s">
        <v>733</v>
      </c>
      <c r="C36" s="36">
        <v>3</v>
      </c>
    </row>
    <row r="37" spans="1:3" ht="18" customHeight="1">
      <c r="A37" s="11">
        <v>33</v>
      </c>
      <c r="B37" s="12" t="s">
        <v>883</v>
      </c>
      <c r="C37" s="36">
        <v>3</v>
      </c>
    </row>
    <row r="38" spans="1:3" ht="18" customHeight="1">
      <c r="A38" s="11">
        <v>34</v>
      </c>
      <c r="B38" s="12" t="s">
        <v>848</v>
      </c>
      <c r="C38" s="36">
        <v>3</v>
      </c>
    </row>
    <row r="39" spans="1:3" ht="18" customHeight="1">
      <c r="A39" s="11">
        <v>35</v>
      </c>
      <c r="B39" s="12" t="s">
        <v>1046</v>
      </c>
      <c r="C39" s="36">
        <v>2</v>
      </c>
    </row>
    <row r="40" spans="1:3" ht="18" customHeight="1">
      <c r="A40" s="11">
        <v>36</v>
      </c>
      <c r="B40" s="12" t="s">
        <v>753</v>
      </c>
      <c r="C40" s="36">
        <v>2</v>
      </c>
    </row>
    <row r="41" spans="1:3" ht="18" customHeight="1">
      <c r="A41" s="11">
        <v>37</v>
      </c>
      <c r="B41" s="12" t="s">
        <v>711</v>
      </c>
      <c r="C41" s="36">
        <v>2</v>
      </c>
    </row>
    <row r="42" spans="1:3" ht="18" customHeight="1">
      <c r="A42" s="11">
        <v>38</v>
      </c>
      <c r="B42" s="12" t="s">
        <v>696</v>
      </c>
      <c r="C42" s="36">
        <v>2</v>
      </c>
    </row>
    <row r="43" spans="1:3" ht="18" customHeight="1">
      <c r="A43" s="11">
        <v>39</v>
      </c>
      <c r="B43" s="12" t="s">
        <v>721</v>
      </c>
      <c r="C43" s="36">
        <v>2</v>
      </c>
    </row>
    <row r="44" spans="1:3" ht="18" customHeight="1">
      <c r="A44" s="11">
        <v>40</v>
      </c>
      <c r="B44" s="12" t="s">
        <v>694</v>
      </c>
      <c r="C44" s="36">
        <v>2</v>
      </c>
    </row>
    <row r="45" spans="1:3" ht="18" customHeight="1">
      <c r="A45" s="11">
        <v>41</v>
      </c>
      <c r="B45" s="12" t="s">
        <v>708</v>
      </c>
      <c r="C45" s="36">
        <v>2</v>
      </c>
    </row>
    <row r="46" spans="1:3" ht="18" customHeight="1">
      <c r="A46" s="11">
        <v>42</v>
      </c>
      <c r="B46" s="12" t="s">
        <v>759</v>
      </c>
      <c r="C46" s="36">
        <v>2</v>
      </c>
    </row>
    <row r="47" spans="1:3" ht="18" customHeight="1">
      <c r="A47" s="11">
        <v>43</v>
      </c>
      <c r="B47" s="12" t="s">
        <v>820</v>
      </c>
      <c r="C47" s="36">
        <v>2</v>
      </c>
    </row>
    <row r="48" spans="1:3" ht="18" customHeight="1">
      <c r="A48" s="11">
        <v>44</v>
      </c>
      <c r="B48" s="12" t="s">
        <v>946</v>
      </c>
      <c r="C48" s="36">
        <v>2</v>
      </c>
    </row>
    <row r="49" spans="1:3" ht="18" customHeight="1">
      <c r="A49" s="11">
        <v>45</v>
      </c>
      <c r="B49" s="12" t="s">
        <v>687</v>
      </c>
      <c r="C49" s="36">
        <v>2</v>
      </c>
    </row>
    <row r="50" spans="1:3" ht="18" customHeight="1">
      <c r="A50" s="11">
        <v>46</v>
      </c>
      <c r="B50" s="12" t="s">
        <v>698</v>
      </c>
      <c r="C50" s="36">
        <v>2</v>
      </c>
    </row>
    <row r="51" spans="1:3" ht="18" customHeight="1">
      <c r="A51" s="11">
        <v>47</v>
      </c>
      <c r="B51" s="12" t="s">
        <v>566</v>
      </c>
      <c r="C51" s="36">
        <v>2</v>
      </c>
    </row>
    <row r="52" spans="1:3" ht="18" customHeight="1">
      <c r="A52" s="11">
        <v>48</v>
      </c>
      <c r="B52" s="12" t="s">
        <v>664</v>
      </c>
      <c r="C52" s="36">
        <v>1</v>
      </c>
    </row>
    <row r="53" spans="1:3" ht="18" customHeight="1">
      <c r="A53" s="11">
        <v>49</v>
      </c>
      <c r="B53" s="12" t="s">
        <v>729</v>
      </c>
      <c r="C53" s="36">
        <v>1</v>
      </c>
    </row>
    <row r="54" spans="1:3" ht="18" customHeight="1">
      <c r="A54" s="11">
        <v>50</v>
      </c>
      <c r="B54" s="12" t="s">
        <v>1542</v>
      </c>
      <c r="C54" s="36">
        <v>1</v>
      </c>
    </row>
    <row r="55" spans="1:3" ht="18" customHeight="1">
      <c r="A55" s="11">
        <v>51</v>
      </c>
      <c r="B55" s="12" t="s">
        <v>1334</v>
      </c>
      <c r="C55" s="36">
        <v>1</v>
      </c>
    </row>
    <row r="56" spans="1:3" ht="18" customHeight="1">
      <c r="A56" s="11">
        <v>52</v>
      </c>
      <c r="B56" s="12" t="s">
        <v>735</v>
      </c>
      <c r="C56" s="36">
        <v>1</v>
      </c>
    </row>
    <row r="57" spans="1:3" ht="18" customHeight="1">
      <c r="A57" s="11">
        <v>53</v>
      </c>
      <c r="B57" s="12" t="s">
        <v>547</v>
      </c>
      <c r="C57" s="36">
        <v>1</v>
      </c>
    </row>
    <row r="58" spans="1:3" ht="18" customHeight="1">
      <c r="A58" s="11">
        <v>54</v>
      </c>
      <c r="B58" s="12" t="s">
        <v>679</v>
      </c>
      <c r="C58" s="36">
        <v>1</v>
      </c>
    </row>
    <row r="59" spans="1:3" ht="18" customHeight="1">
      <c r="A59" s="11">
        <v>55</v>
      </c>
      <c r="B59" s="12" t="s">
        <v>1020</v>
      </c>
      <c r="C59" s="36">
        <v>1</v>
      </c>
    </row>
    <row r="60" spans="1:3" ht="18" customHeight="1">
      <c r="A60" s="11">
        <v>56</v>
      </c>
      <c r="B60" s="12" t="s">
        <v>1008</v>
      </c>
      <c r="C60" s="36">
        <v>1</v>
      </c>
    </row>
    <row r="61" spans="1:3" ht="18" customHeight="1">
      <c r="A61" s="11">
        <v>57</v>
      </c>
      <c r="B61" s="12" t="s">
        <v>1310</v>
      </c>
      <c r="C61" s="36">
        <v>1</v>
      </c>
    </row>
    <row r="62" spans="1:3" ht="18" customHeight="1">
      <c r="A62" s="11">
        <v>58</v>
      </c>
      <c r="B62" s="12" t="s">
        <v>704</v>
      </c>
      <c r="C62" s="36">
        <v>1</v>
      </c>
    </row>
    <row r="63" spans="1:3" ht="18" customHeight="1">
      <c r="A63" s="11">
        <v>59</v>
      </c>
      <c r="B63" s="12" t="s">
        <v>860</v>
      </c>
      <c r="C63" s="36">
        <v>1</v>
      </c>
    </row>
    <row r="64" spans="1:3" ht="18" customHeight="1">
      <c r="A64" s="11">
        <v>60</v>
      </c>
      <c r="B64" s="12" t="s">
        <v>869</v>
      </c>
      <c r="C64" s="36">
        <v>1</v>
      </c>
    </row>
    <row r="65" spans="1:3" ht="18" customHeight="1">
      <c r="A65" s="11">
        <v>61</v>
      </c>
      <c r="B65" s="12" t="s">
        <v>999</v>
      </c>
      <c r="C65" s="36">
        <v>1</v>
      </c>
    </row>
    <row r="66" spans="1:3" ht="18" customHeight="1">
      <c r="A66" s="11">
        <v>62</v>
      </c>
      <c r="B66" s="12" t="s">
        <v>683</v>
      </c>
      <c r="C66" s="36">
        <v>1</v>
      </c>
    </row>
    <row r="67" spans="1:3" ht="18" customHeight="1">
      <c r="A67" s="11">
        <v>63</v>
      </c>
      <c r="B67" s="12" t="s">
        <v>756</v>
      </c>
      <c r="C67" s="36">
        <v>1</v>
      </c>
    </row>
    <row r="68" spans="1:3" ht="18" customHeight="1">
      <c r="A68" s="11">
        <v>64</v>
      </c>
      <c r="B68" s="12" t="s">
        <v>1157</v>
      </c>
      <c r="C68" s="36">
        <v>1</v>
      </c>
    </row>
    <row r="69" spans="1:3" ht="18" customHeight="1">
      <c r="A69" s="11">
        <v>65</v>
      </c>
      <c r="B69" s="12" t="s">
        <v>705</v>
      </c>
      <c r="C69" s="36">
        <v>1</v>
      </c>
    </row>
    <row r="70" spans="1:3" ht="18" customHeight="1">
      <c r="A70" s="11">
        <v>66</v>
      </c>
      <c r="B70" s="12" t="s">
        <v>670</v>
      </c>
      <c r="C70" s="36">
        <v>1</v>
      </c>
    </row>
    <row r="71" spans="1:3" ht="18" customHeight="1">
      <c r="A71" s="11">
        <v>67</v>
      </c>
      <c r="B71" s="12" t="s">
        <v>538</v>
      </c>
      <c r="C71" s="36">
        <v>1</v>
      </c>
    </row>
    <row r="72" spans="1:3" ht="18" customHeight="1">
      <c r="A72" s="11">
        <v>68</v>
      </c>
      <c r="B72" s="12" t="s">
        <v>980</v>
      </c>
      <c r="C72" s="36">
        <v>1</v>
      </c>
    </row>
    <row r="73" spans="1:3" ht="18" customHeight="1">
      <c r="A73" s="11">
        <v>69</v>
      </c>
      <c r="B73" s="12" t="s">
        <v>1348</v>
      </c>
      <c r="C73" s="36">
        <v>1</v>
      </c>
    </row>
    <row r="74" spans="1:3" ht="18" customHeight="1">
      <c r="A74" s="11">
        <v>70</v>
      </c>
      <c r="B74" s="12" t="s">
        <v>798</v>
      </c>
      <c r="C74" s="36">
        <v>1</v>
      </c>
    </row>
    <row r="75" spans="1:3" ht="18" customHeight="1">
      <c r="A75" s="11">
        <v>71</v>
      </c>
      <c r="B75" s="12" t="s">
        <v>1281</v>
      </c>
      <c r="C75" s="36">
        <v>1</v>
      </c>
    </row>
    <row r="76" spans="1:3" ht="18" customHeight="1">
      <c r="A76" s="11">
        <v>72</v>
      </c>
      <c r="B76" s="12" t="s">
        <v>760</v>
      </c>
      <c r="C76" s="36">
        <v>1</v>
      </c>
    </row>
    <row r="77" spans="1:3" ht="18" customHeight="1">
      <c r="A77" s="11">
        <v>73</v>
      </c>
      <c r="B77" s="12" t="s">
        <v>496</v>
      </c>
      <c r="C77" s="36">
        <v>1</v>
      </c>
    </row>
    <row r="78" spans="1:3" ht="18" customHeight="1">
      <c r="A78" s="11">
        <v>74</v>
      </c>
      <c r="B78" s="12" t="s">
        <v>1382</v>
      </c>
      <c r="C78" s="36">
        <v>1</v>
      </c>
    </row>
    <row r="79" spans="1:3" ht="18" customHeight="1">
      <c r="A79" s="11">
        <v>75</v>
      </c>
      <c r="B79" s="12" t="s">
        <v>714</v>
      </c>
      <c r="C79" s="36">
        <v>1</v>
      </c>
    </row>
    <row r="80" spans="1:3" ht="18" customHeight="1">
      <c r="A80" s="11">
        <v>76</v>
      </c>
      <c r="B80" s="12" t="s">
        <v>967</v>
      </c>
      <c r="C80" s="36">
        <v>1</v>
      </c>
    </row>
    <row r="81" spans="1:3" ht="18" customHeight="1">
      <c r="A81" s="11">
        <v>77</v>
      </c>
      <c r="B81" s="12" t="s">
        <v>879</v>
      </c>
      <c r="C81" s="36">
        <v>1</v>
      </c>
    </row>
    <row r="82" spans="1:3" ht="18" customHeight="1">
      <c r="A82" s="11">
        <v>78</v>
      </c>
      <c r="B82" s="12" t="s">
        <v>593</v>
      </c>
      <c r="C82" s="36">
        <v>1</v>
      </c>
    </row>
    <row r="83" spans="1:3" ht="18" customHeight="1">
      <c r="A83" s="11">
        <v>79</v>
      </c>
      <c r="B83" s="12" t="s">
        <v>971</v>
      </c>
      <c r="C83" s="36">
        <v>1</v>
      </c>
    </row>
    <row r="84" spans="1:3" ht="18" customHeight="1">
      <c r="A84" s="11">
        <v>80</v>
      </c>
      <c r="B84" s="12" t="s">
        <v>1338</v>
      </c>
      <c r="C84" s="36">
        <v>1</v>
      </c>
    </row>
    <row r="85" spans="1:3" ht="18" customHeight="1">
      <c r="A85" s="11">
        <v>81</v>
      </c>
      <c r="B85" s="12" t="s">
        <v>872</v>
      </c>
      <c r="C85" s="36">
        <v>1</v>
      </c>
    </row>
    <row r="86" spans="1:3" ht="18" customHeight="1">
      <c r="A86" s="11">
        <v>82</v>
      </c>
      <c r="B86" s="12" t="s">
        <v>952</v>
      </c>
      <c r="C86" s="36">
        <v>1</v>
      </c>
    </row>
    <row r="87" spans="1:3" ht="18" customHeight="1">
      <c r="A87" s="11">
        <v>83</v>
      </c>
      <c r="B87" s="12" t="s">
        <v>788</v>
      </c>
      <c r="C87" s="36">
        <v>1</v>
      </c>
    </row>
    <row r="88" spans="1:3" ht="18" customHeight="1">
      <c r="A88" s="11">
        <v>84</v>
      </c>
      <c r="B88" s="12" t="s">
        <v>1116</v>
      </c>
      <c r="C88" s="36">
        <v>1</v>
      </c>
    </row>
    <row r="89" spans="1:3" ht="18" customHeight="1">
      <c r="A89" s="13">
        <v>85</v>
      </c>
      <c r="B89" s="34" t="s">
        <v>769</v>
      </c>
      <c r="C89" s="37">
        <v>1</v>
      </c>
    </row>
  </sheetData>
  <sheetProtection/>
  <autoFilter ref="A4:C4">
    <sortState ref="A5:C89">
      <sortCondition descending="1" sortBy="value" ref="C5:C89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2017-10-23T14:10:45Z</dcterms:modified>
  <cp:category/>
  <cp:version/>
  <cp:contentType/>
  <cp:contentStatus/>
</cp:coreProperties>
</file>