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<sst xmlns="http://schemas.openxmlformats.org/spreadsheetml/2006/main" count="453" uniqueCount="240">
  <si>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</si>
  <si>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</si>
  <si>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</si>
  <si>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</si>
  <si>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</si>
  <si>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</si>
  <si>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</si>
  <si>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</si>
  <si>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</si>
  <si>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</si>
  <si>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</si>
  <si>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</si>
  <si>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FORHANS TEAM</t>
  </si>
  <si>
    <t>AMATORI PODISTICA TERNI</t>
  </si>
  <si>
    <t>NATURALMENTE CASTELNUOVO</t>
  </si>
  <si>
    <t>D</t>
  </si>
  <si>
    <t>SABINA MARATHON</t>
  </si>
  <si>
    <t>C</t>
  </si>
  <si>
    <t>E</t>
  </si>
  <si>
    <t>B</t>
  </si>
  <si>
    <t>H</t>
  </si>
  <si>
    <t>F</t>
  </si>
  <si>
    <t>G.P. PRENESTE</t>
  </si>
  <si>
    <t>ASTERIX MORLUPO</t>
  </si>
  <si>
    <t>N</t>
  </si>
  <si>
    <t>SS LAZIO ATL. LEGGERA</t>
  </si>
  <si>
    <t>G</t>
  </si>
  <si>
    <t>R</t>
  </si>
  <si>
    <t>Q</t>
  </si>
  <si>
    <t>O</t>
  </si>
  <si>
    <t>LBM SPORT ROMA</t>
  </si>
  <si>
    <t>ATLETICA MONTEROTONDO</t>
  </si>
  <si>
    <t>M</t>
  </si>
  <si>
    <t>ATLETICA VITA ROMA</t>
  </si>
  <si>
    <t>GS LITAL</t>
  </si>
  <si>
    <t>P</t>
  </si>
  <si>
    <t>I</t>
  </si>
  <si>
    <t>ASD MEDITERRANEA OSTIA</t>
  </si>
  <si>
    <t>T</t>
  </si>
  <si>
    <t>ASD RUNNERS RIETI TOUR</t>
  </si>
  <si>
    <t>L</t>
  </si>
  <si>
    <t>Roberto</t>
  </si>
  <si>
    <t>Fabio</t>
  </si>
  <si>
    <t>Giuseppe</t>
  </si>
  <si>
    <t>Mario</t>
  </si>
  <si>
    <t>Marcello</t>
  </si>
  <si>
    <t>Massimo</t>
  </si>
  <si>
    <t>Francesco</t>
  </si>
  <si>
    <t>Bruno</t>
  </si>
  <si>
    <t>Alessandro</t>
  </si>
  <si>
    <t>Eugenio</t>
  </si>
  <si>
    <t>Stefano</t>
  </si>
  <si>
    <t>Claudio</t>
  </si>
  <si>
    <t>Carlo</t>
  </si>
  <si>
    <t>Paolo</t>
  </si>
  <si>
    <t>Andrea</t>
  </si>
  <si>
    <t>Giovanni</t>
  </si>
  <si>
    <t>Fabrizio</t>
  </si>
  <si>
    <t>Danilo</t>
  </si>
  <si>
    <t>Maratonina di Stimigliano</t>
  </si>
  <si>
    <t>5ª edizione</t>
  </si>
  <si>
    <t>Stimigliano Scalo (RI) Italia - Domenica 22/02/2015</t>
  </si>
  <si>
    <t>A</t>
  </si>
  <si>
    <t>ATLETICA STRAMERO</t>
  </si>
  <si>
    <t>SANGEMINI</t>
  </si>
  <si>
    <t>ASD ZONA OLIMPICA TEAM</t>
  </si>
  <si>
    <t>CORSA DEI SANTI</t>
  </si>
  <si>
    <t>ATLETICA LEGGERO</t>
  </si>
  <si>
    <t>RUNNERS RIETI</t>
  </si>
  <si>
    <t>CITTA DUCALE</t>
  </si>
  <si>
    <t>ATLETICA ALTO LAZIO</t>
  </si>
  <si>
    <t>ATLETICA LEGGERA</t>
  </si>
  <si>
    <t>ASD ATL. ENERGIA ROMA</t>
  </si>
  <si>
    <t>ATLETICA MAL. LEGGERI</t>
  </si>
  <si>
    <t>FORTI RUNNERS</t>
  </si>
  <si>
    <t>FARATLETICA</t>
  </si>
  <si>
    <t>ROMA ATLETICA FUTWORKS</t>
  </si>
  <si>
    <t>ASD ENEA</t>
  </si>
  <si>
    <t>G.S.D. LITAL</t>
  </si>
  <si>
    <t>FORZA MAGGIORE</t>
  </si>
  <si>
    <t>MEDITERRANEA</t>
  </si>
  <si>
    <t>ENEA</t>
  </si>
  <si>
    <t>ATL. UISP MONTEROTONDO</t>
  </si>
  <si>
    <t>ATLETICA FALERIA</t>
  </si>
  <si>
    <t>G    ATLETICA VITA ROMA</t>
  </si>
  <si>
    <t>-</t>
  </si>
  <si>
    <t>AGHACHE</t>
  </si>
  <si>
    <t>DI STEFANO</t>
  </si>
  <si>
    <t>COSTANEI</t>
  </si>
  <si>
    <t>PAOLI</t>
  </si>
  <si>
    <t>COSENTINO</t>
  </si>
  <si>
    <t>MOLLICA</t>
  </si>
  <si>
    <t>MECHELI</t>
  </si>
  <si>
    <t>MARINI</t>
  </si>
  <si>
    <t>BIAGIONI</t>
  </si>
  <si>
    <t>FORTE</t>
  </si>
  <si>
    <t>LACAILA</t>
  </si>
  <si>
    <t>SALVATI</t>
  </si>
  <si>
    <t>GALLETTI</t>
  </si>
  <si>
    <t>BUSATO</t>
  </si>
  <si>
    <t>SARDO</t>
  </si>
  <si>
    <t>TOLOMEI</t>
  </si>
  <si>
    <t>SCALISE</t>
  </si>
  <si>
    <t>COLLETTI</t>
  </si>
  <si>
    <t>DI COSIMO</t>
  </si>
  <si>
    <t>LORETI</t>
  </si>
  <si>
    <t>RUGHETTI</t>
  </si>
  <si>
    <t>POMPEI</t>
  </si>
  <si>
    <t>BIASOTTO</t>
  </si>
  <si>
    <t>COLAFIGHI</t>
  </si>
  <si>
    <t>DICENTI</t>
  </si>
  <si>
    <t>PETRACCHINI</t>
  </si>
  <si>
    <t>ANGELICI</t>
  </si>
  <si>
    <t>DIOGUARDI</t>
  </si>
  <si>
    <t>PANEBIANCO</t>
  </si>
  <si>
    <t>MASSARELLI</t>
  </si>
  <si>
    <t>MARCELLINI</t>
  </si>
  <si>
    <t>CAMPESTRE</t>
  </si>
  <si>
    <t>TRAVAGLINI</t>
  </si>
  <si>
    <t>MILANESE</t>
  </si>
  <si>
    <t>PERLA</t>
  </si>
  <si>
    <t>MONCALIERI</t>
  </si>
  <si>
    <t>DI MASI</t>
  </si>
  <si>
    <t>GRIFONI</t>
  </si>
  <si>
    <t>IACOBELLI</t>
  </si>
  <si>
    <t>BEVILACQUA</t>
  </si>
  <si>
    <t>CIARCIA</t>
  </si>
  <si>
    <t>CORLIANO</t>
  </si>
  <si>
    <t>LENTO</t>
  </si>
  <si>
    <t>GAGLIONE</t>
  </si>
  <si>
    <t>POLLONIO</t>
  </si>
  <si>
    <t>MALDERAI</t>
  </si>
  <si>
    <t>APOLLONI</t>
  </si>
  <si>
    <t>GRILLO</t>
  </si>
  <si>
    <t>SALVIOLI</t>
  </si>
  <si>
    <t>PIEDIMONTE</t>
  </si>
  <si>
    <t>CALDARONE</t>
  </si>
  <si>
    <t>BATTAGLIA</t>
  </si>
  <si>
    <t>ROCCHI</t>
  </si>
  <si>
    <t>ONORI</t>
  </si>
  <si>
    <t>GIORGI</t>
  </si>
  <si>
    <t>BORCHIO</t>
  </si>
  <si>
    <t>GATTI</t>
  </si>
  <si>
    <t>MINICHIELLO</t>
  </si>
  <si>
    <t>PINTUS</t>
  </si>
  <si>
    <t>NOBILI</t>
  </si>
  <si>
    <t>SCORZA</t>
  </si>
  <si>
    <t>RARO</t>
  </si>
  <si>
    <t>TOTI</t>
  </si>
  <si>
    <t>RUBINACE</t>
  </si>
  <si>
    <t>MANCINI</t>
  </si>
  <si>
    <t>PECCI</t>
  </si>
  <si>
    <t>RISPOLI</t>
  </si>
  <si>
    <t>MARCHETTI</t>
  </si>
  <si>
    <t>PRIORESCHI</t>
  </si>
  <si>
    <t>SERAFINO</t>
  </si>
  <si>
    <t>DI TOMMASO</t>
  </si>
  <si>
    <t>ARIETE</t>
  </si>
  <si>
    <t>LAUSI</t>
  </si>
  <si>
    <t>DI LEONARDO</t>
  </si>
  <si>
    <t>DONATI</t>
  </si>
  <si>
    <t>PASQUALI</t>
  </si>
  <si>
    <t>INNAMORATI</t>
  </si>
  <si>
    <t>BRUSCHI</t>
  </si>
  <si>
    <t>FALASCA</t>
  </si>
  <si>
    <t>MANNA</t>
  </si>
  <si>
    <t>CUOMO</t>
  </si>
  <si>
    <t>SCALZO</t>
  </si>
  <si>
    <t>SANTINI</t>
  </si>
  <si>
    <t>VEROLI</t>
  </si>
  <si>
    <t>ORSINGHER</t>
  </si>
  <si>
    <t>PACITTI</t>
  </si>
  <si>
    <t>GIOVANNINI</t>
  </si>
  <si>
    <t>RAGUZZINI</t>
  </si>
  <si>
    <t>RENZI</t>
  </si>
  <si>
    <t>FALCICCHIO</t>
  </si>
  <si>
    <t>RICCIARELLI</t>
  </si>
  <si>
    <t>MACCHI</t>
  </si>
  <si>
    <t>GRANOCCHIA</t>
  </si>
  <si>
    <t>DI VITTORIO</t>
  </si>
  <si>
    <t>VANTAGGIO</t>
  </si>
  <si>
    <t>TOMASI</t>
  </si>
  <si>
    <t>ROVARIS</t>
  </si>
  <si>
    <t>Liuu</t>
  </si>
  <si>
    <t>Daniele</t>
  </si>
  <si>
    <t>Errico</t>
  </si>
  <si>
    <t>Domanico</t>
  </si>
  <si>
    <t>Mariano</t>
  </si>
  <si>
    <t>Alessio</t>
  </si>
  <si>
    <t>Oliviero</t>
  </si>
  <si>
    <t>Gianfranco</t>
  </si>
  <si>
    <t>Vincenzo</t>
  </si>
  <si>
    <t>Giampiero</t>
  </si>
  <si>
    <t>Michele</t>
  </si>
  <si>
    <t>Valerio</t>
  </si>
  <si>
    <t>Filippo</t>
  </si>
  <si>
    <t>Giorgio</t>
  </si>
  <si>
    <t>Laura</t>
  </si>
  <si>
    <t>Mauro</t>
  </si>
  <si>
    <t>Massimiliano</t>
  </si>
  <si>
    <t>Mattia</t>
  </si>
  <si>
    <t>Letizia</t>
  </si>
  <si>
    <t>Simona</t>
  </si>
  <si>
    <t>Francesca</t>
  </si>
  <si>
    <t>Flavia</t>
  </si>
  <si>
    <t>Ettore</t>
  </si>
  <si>
    <t>Giacomo</t>
  </si>
  <si>
    <t>Alessia</t>
  </si>
  <si>
    <t>Vittorio</t>
  </si>
  <si>
    <t>Rosaria</t>
  </si>
  <si>
    <t>Patrizia</t>
  </si>
  <si>
    <t>Vanessa</t>
  </si>
  <si>
    <t>Aurora</t>
  </si>
  <si>
    <t>Cinzia</t>
  </si>
  <si>
    <t>Elisa</t>
  </si>
  <si>
    <t>Sergio</t>
  </si>
  <si>
    <t>Carmen</t>
  </si>
  <si>
    <t>Alessandra</t>
  </si>
  <si>
    <t>Rita</t>
  </si>
  <si>
    <t>Domenico</t>
  </si>
  <si>
    <t>Gaetano</t>
  </si>
  <si>
    <t>Maria Teresa</t>
  </si>
  <si>
    <t>Elda</t>
  </si>
  <si>
    <t xml:space="preserve"> Fabrizio</t>
  </si>
  <si>
    <t>Antonella</t>
  </si>
  <si>
    <t>Paola</t>
  </si>
  <si>
    <t>Elide</t>
  </si>
  <si>
    <t>Donatella</t>
  </si>
  <si>
    <t>Alfredo</t>
  </si>
  <si>
    <t>Federico</t>
  </si>
  <si>
    <t>Enzo</t>
  </si>
  <si>
    <t>Lorella</t>
  </si>
  <si>
    <t>Attilio</t>
  </si>
  <si>
    <t>Ada</t>
  </si>
  <si>
    <t>Magda</t>
  </si>
  <si>
    <t>Brunella</t>
  </si>
  <si>
    <t>Antonietta</t>
  </si>
  <si>
    <t>Benito</t>
  </si>
  <si>
    <t>Bianca</t>
  </si>
  <si>
    <t>Teresa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</si>
</sst>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h:mm:ss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2" xfId="49" applyFont="1" applyFill="1" applyBorder="1" applyAlignment="1">
      <alignment vertical="center"/>
      <protection/>
    </xf>
    <xf numFmtId="0" fontId="7" fillId="0" borderId="12" xfId="49" applyFont="1" applyFill="1" applyBorder="1" applyAlignment="1">
      <alignment horizontal="center" vertical="center"/>
      <protection/>
    </xf>
    <xf numFmtId="172" fontId="7" fillId="0" borderId="12" xfId="49" applyNumberFormat="1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172" fontId="7" fillId="0" borderId="13" xfId="49" applyNumberFormat="1" applyFont="1" applyFill="1" applyBorder="1" applyAlignment="1">
      <alignment horizontal="center" vertical="center"/>
      <protection/>
    </xf>
    <xf numFmtId="0" fontId="7" fillId="0" borderId="14" xfId="49" applyFont="1" applyFill="1" applyBorder="1" applyAlignment="1">
      <alignment vertical="center"/>
      <protection/>
    </xf>
    <xf numFmtId="0" fontId="7" fillId="0" borderId="14" xfId="49" applyFont="1" applyFill="1" applyBorder="1" applyAlignment="1">
      <alignment horizontal="center" vertical="center"/>
      <protection/>
    </xf>
    <xf numFmtId="172" fontId="7" fillId="0" borderId="14" xfId="49" applyNumberFormat="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pane ySplit="4" topLeftCell="A76" activePane="bottomLeft" state="frozen"/>
      <selection pane="topLeft" activeCell="A1" sqref="A1"/>
      <selection pane="bottomLeft" activeCell="E88" sqref="E8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61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13.2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1" t="s">
        <v>86</v>
      </c>
      <c r="C5" s="21" t="s">
        <v>183</v>
      </c>
      <c r="D5" s="22" t="s">
        <v>62</v>
      </c>
      <c r="E5" s="21" t="s">
        <v>63</v>
      </c>
      <c r="F5" s="23">
        <v>0.03399305555555556</v>
      </c>
      <c r="G5" s="23">
        <v>0.03399305555555556</v>
      </c>
      <c r="H5" s="11" t="str">
        <f aca="true" t="shared" si="0" ref="H5:H18">TEXT(INT((HOUR(G5)*3600+MINUTE(G5)*60+SECOND(G5))/$J$3/60),"0")&amp;"."&amp;TEXT(MOD((HOUR(G5)*3600+MINUTE(G5)*60+SECOND(G5))/$J$3,60),"00")&amp;"/km"</f>
        <v>3.43/km</v>
      </c>
      <c r="I5" s="15">
        <f aca="true" t="shared" si="1" ref="I5:I18">G5-$G$5</f>
        <v>0</v>
      </c>
      <c r="J5" s="15">
        <f aca="true" t="shared" si="2" ref="J5:J68">G5-INDEX($G$5:$G$112,MATCH(D5,$D$5:$D$112,0))</f>
        <v>0</v>
      </c>
    </row>
    <row r="6" spans="1:10" s="10" customFormat="1" ht="15" customHeight="1">
      <c r="A6" s="12">
        <v>2</v>
      </c>
      <c r="B6" s="24" t="s">
        <v>87</v>
      </c>
      <c r="C6" s="24" t="s">
        <v>184</v>
      </c>
      <c r="D6" s="25" t="s">
        <v>62</v>
      </c>
      <c r="E6" s="24" t="s">
        <v>25</v>
      </c>
      <c r="F6" s="26">
        <v>0.03399305555555556</v>
      </c>
      <c r="G6" s="26">
        <v>0.03399305555555556</v>
      </c>
      <c r="H6" s="12" t="str">
        <f t="shared" si="0"/>
        <v>3.43/km</v>
      </c>
      <c r="I6" s="13">
        <f t="shared" si="1"/>
        <v>0</v>
      </c>
      <c r="J6" s="13">
        <f t="shared" si="2"/>
        <v>0</v>
      </c>
    </row>
    <row r="7" spans="1:10" s="10" customFormat="1" ht="15" customHeight="1">
      <c r="A7" s="12">
        <v>3</v>
      </c>
      <c r="B7" s="24" t="s">
        <v>88</v>
      </c>
      <c r="C7" s="24" t="s">
        <v>185</v>
      </c>
      <c r="D7" s="25" t="s">
        <v>19</v>
      </c>
      <c r="E7" s="24" t="s">
        <v>64</v>
      </c>
      <c r="F7" s="26">
        <v>0.03431712962962963</v>
      </c>
      <c r="G7" s="26">
        <v>0.03431712962962963</v>
      </c>
      <c r="H7" s="12" t="str">
        <f t="shared" si="0"/>
        <v>3.45/km</v>
      </c>
      <c r="I7" s="13">
        <f t="shared" si="1"/>
        <v>0.0003240740740740669</v>
      </c>
      <c r="J7" s="13">
        <f t="shared" si="2"/>
        <v>0</v>
      </c>
    </row>
    <row r="8" spans="1:10" s="10" customFormat="1" ht="15" customHeight="1">
      <c r="A8" s="12">
        <v>4</v>
      </c>
      <c r="B8" s="24" t="s">
        <v>89</v>
      </c>
      <c r="C8" s="24" t="s">
        <v>41</v>
      </c>
      <c r="D8" s="25" t="s">
        <v>62</v>
      </c>
      <c r="E8" s="24" t="s">
        <v>65</v>
      </c>
      <c r="F8" s="26">
        <v>0.03619212962962963</v>
      </c>
      <c r="G8" s="26">
        <v>0.03619212962962963</v>
      </c>
      <c r="H8" s="12" t="str">
        <f t="shared" si="0"/>
        <v>3.57/km</v>
      </c>
      <c r="I8" s="13">
        <f t="shared" si="1"/>
        <v>0.0021990740740740686</v>
      </c>
      <c r="J8" s="13">
        <f t="shared" si="2"/>
        <v>0.0021990740740740686</v>
      </c>
    </row>
    <row r="9" spans="1:10" s="10" customFormat="1" ht="15" customHeight="1">
      <c r="A9" s="12">
        <v>5</v>
      </c>
      <c r="B9" s="24" t="s">
        <v>90</v>
      </c>
      <c r="C9" s="24" t="s">
        <v>186</v>
      </c>
      <c r="D9" s="25" t="s">
        <v>15</v>
      </c>
      <c r="E9" s="24" t="s">
        <v>16</v>
      </c>
      <c r="F9" s="26">
        <v>0.03648148148148148</v>
      </c>
      <c r="G9" s="26">
        <v>0.03648148148148148</v>
      </c>
      <c r="H9" s="12" t="str">
        <f t="shared" si="0"/>
        <v>3.59/km</v>
      </c>
      <c r="I9" s="13">
        <f t="shared" si="1"/>
        <v>0.0024884259259259217</v>
      </c>
      <c r="J9" s="13">
        <f t="shared" si="2"/>
        <v>0</v>
      </c>
    </row>
    <row r="10" spans="1:10" s="10" customFormat="1" ht="15" customHeight="1">
      <c r="A10" s="12">
        <v>6</v>
      </c>
      <c r="B10" s="24" t="s">
        <v>91</v>
      </c>
      <c r="C10" s="24" t="s">
        <v>187</v>
      </c>
      <c r="D10" s="25" t="s">
        <v>18</v>
      </c>
      <c r="E10" s="24" t="s">
        <v>66</v>
      </c>
      <c r="F10" s="26">
        <v>0.03665509259259259</v>
      </c>
      <c r="G10" s="26">
        <v>0.03665509259259259</v>
      </c>
      <c r="H10" s="12" t="str">
        <f t="shared" si="0"/>
        <v>3.60/km</v>
      </c>
      <c r="I10" s="13">
        <f t="shared" si="1"/>
        <v>0.002662037037037032</v>
      </c>
      <c r="J10" s="13">
        <f t="shared" si="2"/>
        <v>0</v>
      </c>
    </row>
    <row r="11" spans="1:10" s="10" customFormat="1" ht="15" customHeight="1">
      <c r="A11" s="12">
        <v>7</v>
      </c>
      <c r="B11" s="24" t="s">
        <v>92</v>
      </c>
      <c r="C11" s="24" t="s">
        <v>188</v>
      </c>
      <c r="D11" s="25" t="s">
        <v>19</v>
      </c>
      <c r="E11" s="24" t="s">
        <v>67</v>
      </c>
      <c r="F11" s="26">
        <v>0.03740740740740741</v>
      </c>
      <c r="G11" s="26">
        <v>0.03740740740740741</v>
      </c>
      <c r="H11" s="12" t="str">
        <f t="shared" si="0"/>
        <v>4.05/km</v>
      </c>
      <c r="I11" s="13">
        <f t="shared" si="1"/>
        <v>0.003414351851851849</v>
      </c>
      <c r="J11" s="13">
        <f t="shared" si="2"/>
        <v>0.003090277777777782</v>
      </c>
    </row>
    <row r="12" spans="1:10" s="10" customFormat="1" ht="15" customHeight="1">
      <c r="A12" s="12">
        <v>8</v>
      </c>
      <c r="B12" s="24" t="s">
        <v>93</v>
      </c>
      <c r="C12" s="24" t="s">
        <v>189</v>
      </c>
      <c r="D12" s="25" t="s">
        <v>18</v>
      </c>
      <c r="E12" s="24" t="s">
        <v>64</v>
      </c>
      <c r="F12" s="26">
        <v>0.03822916666666667</v>
      </c>
      <c r="G12" s="26">
        <v>0.03822916666666667</v>
      </c>
      <c r="H12" s="12" t="str">
        <f t="shared" si="0"/>
        <v>4.10/km</v>
      </c>
      <c r="I12" s="13">
        <f t="shared" si="1"/>
        <v>0.004236111111111107</v>
      </c>
      <c r="J12" s="13">
        <f t="shared" si="2"/>
        <v>0.001574074074074075</v>
      </c>
    </row>
    <row r="13" spans="1:10" s="10" customFormat="1" ht="15" customHeight="1">
      <c r="A13" s="12">
        <v>9</v>
      </c>
      <c r="B13" s="24" t="s">
        <v>94</v>
      </c>
      <c r="C13" s="24" t="s">
        <v>188</v>
      </c>
      <c r="D13" s="25" t="s">
        <v>19</v>
      </c>
      <c r="E13" s="24" t="s">
        <v>14</v>
      </c>
      <c r="F13" s="26">
        <v>0.038796296296296294</v>
      </c>
      <c r="G13" s="26">
        <v>0.038796296296296294</v>
      </c>
      <c r="H13" s="12" t="str">
        <f t="shared" si="0"/>
        <v>4.14/km</v>
      </c>
      <c r="I13" s="13">
        <f t="shared" si="1"/>
        <v>0.004803240740740733</v>
      </c>
      <c r="J13" s="13">
        <f t="shared" si="2"/>
        <v>0.004479166666666666</v>
      </c>
    </row>
    <row r="14" spans="1:10" s="10" customFormat="1" ht="15" customHeight="1">
      <c r="A14" s="12">
        <v>10</v>
      </c>
      <c r="B14" s="24" t="s">
        <v>95</v>
      </c>
      <c r="C14" s="24" t="s">
        <v>49</v>
      </c>
      <c r="D14" s="25" t="s">
        <v>19</v>
      </c>
      <c r="E14" s="24" t="s">
        <v>37</v>
      </c>
      <c r="F14" s="26">
        <v>0.03920138888888889</v>
      </c>
      <c r="G14" s="26">
        <v>0.03920138888888889</v>
      </c>
      <c r="H14" s="12" t="str">
        <f t="shared" si="0"/>
        <v>4.17/km</v>
      </c>
      <c r="I14" s="13">
        <f t="shared" si="1"/>
        <v>0.005208333333333329</v>
      </c>
      <c r="J14" s="13">
        <f t="shared" si="2"/>
        <v>0.004884259259259262</v>
      </c>
    </row>
    <row r="15" spans="1:10" s="10" customFormat="1" ht="15" customHeight="1">
      <c r="A15" s="12">
        <v>11</v>
      </c>
      <c r="B15" s="24" t="s">
        <v>96</v>
      </c>
      <c r="C15" s="24" t="s">
        <v>43</v>
      </c>
      <c r="D15" s="25" t="s">
        <v>15</v>
      </c>
      <c r="E15" s="24" t="s">
        <v>66</v>
      </c>
      <c r="F15" s="26">
        <v>0.03981481481481482</v>
      </c>
      <c r="G15" s="26">
        <v>0.03981481481481482</v>
      </c>
      <c r="H15" s="12" t="str">
        <f t="shared" si="0"/>
        <v>4.21/km</v>
      </c>
      <c r="I15" s="13">
        <f t="shared" si="1"/>
        <v>0.005821759259259256</v>
      </c>
      <c r="J15" s="13">
        <f t="shared" si="2"/>
        <v>0.003333333333333334</v>
      </c>
    </row>
    <row r="16" spans="1:10" s="10" customFormat="1" ht="15" customHeight="1">
      <c r="A16" s="12">
        <v>12</v>
      </c>
      <c r="B16" s="24" t="s">
        <v>97</v>
      </c>
      <c r="C16" s="24" t="s">
        <v>190</v>
      </c>
      <c r="D16" s="25" t="s">
        <v>21</v>
      </c>
      <c r="E16" s="24" t="s">
        <v>68</v>
      </c>
      <c r="F16" s="26">
        <v>0.040636574074074075</v>
      </c>
      <c r="G16" s="26">
        <v>0.040636574074074075</v>
      </c>
      <c r="H16" s="12" t="str">
        <f t="shared" si="0"/>
        <v>4.26/km</v>
      </c>
      <c r="I16" s="13">
        <f t="shared" si="1"/>
        <v>0.006643518518518514</v>
      </c>
      <c r="J16" s="13">
        <f t="shared" si="2"/>
        <v>0</v>
      </c>
    </row>
    <row r="17" spans="1:10" s="10" customFormat="1" ht="15" customHeight="1">
      <c r="A17" s="12">
        <v>13</v>
      </c>
      <c r="B17" s="24" t="s">
        <v>98</v>
      </c>
      <c r="C17" s="24" t="s">
        <v>41</v>
      </c>
      <c r="D17" s="25" t="s">
        <v>17</v>
      </c>
      <c r="E17" s="24" t="s">
        <v>31</v>
      </c>
      <c r="F17" s="26">
        <v>0.04092592592592593</v>
      </c>
      <c r="G17" s="26">
        <v>0.04092592592592593</v>
      </c>
      <c r="H17" s="12" t="str">
        <f t="shared" si="0"/>
        <v>4.28/km</v>
      </c>
      <c r="I17" s="13">
        <f t="shared" si="1"/>
        <v>0.006932870370370367</v>
      </c>
      <c r="J17" s="13">
        <f t="shared" si="2"/>
        <v>0</v>
      </c>
    </row>
    <row r="18" spans="1:10" s="10" customFormat="1" ht="15" customHeight="1">
      <c r="A18" s="12">
        <v>14</v>
      </c>
      <c r="B18" s="24" t="s">
        <v>99</v>
      </c>
      <c r="C18" s="24" t="s">
        <v>54</v>
      </c>
      <c r="D18" s="25" t="s">
        <v>15</v>
      </c>
      <c r="E18" s="24" t="s">
        <v>16</v>
      </c>
      <c r="F18" s="26">
        <v>0.040949074074074075</v>
      </c>
      <c r="G18" s="26">
        <v>0.040949074074074075</v>
      </c>
      <c r="H18" s="12" t="str">
        <f t="shared" si="0"/>
        <v>4.28/km</v>
      </c>
      <c r="I18" s="13">
        <f t="shared" si="1"/>
        <v>0.006956018518518514</v>
      </c>
      <c r="J18" s="13">
        <f t="shared" si="2"/>
        <v>0.0044675925925925924</v>
      </c>
    </row>
    <row r="19" spans="1:10" s="10" customFormat="1" ht="15" customHeight="1">
      <c r="A19" s="12">
        <v>15</v>
      </c>
      <c r="B19" s="24" t="s">
        <v>100</v>
      </c>
      <c r="C19" s="24" t="s">
        <v>57</v>
      </c>
      <c r="D19" s="25" t="s">
        <v>21</v>
      </c>
      <c r="E19" s="24" t="s">
        <v>25</v>
      </c>
      <c r="F19" s="26">
        <v>0.04099537037037037</v>
      </c>
      <c r="G19" s="26">
        <v>0.04099537037037037</v>
      </c>
      <c r="H19" s="12" t="str">
        <f aca="true" t="shared" si="3" ref="H19:H81">TEXT(INT((HOUR(G19)*3600+MINUTE(G19)*60+SECOND(G19))/$J$3/60),"0")&amp;"."&amp;TEXT(MOD((HOUR(G19)*3600+MINUTE(G19)*60+SECOND(G19))/$J$3,60),"00")&amp;"/km"</f>
        <v>4.28/km</v>
      </c>
      <c r="I19" s="13">
        <f aca="true" t="shared" si="4" ref="I19:I81">G19-$G$5</f>
        <v>0.0070023148148148084</v>
      </c>
      <c r="J19" s="13">
        <f t="shared" si="2"/>
        <v>0.00035879629629629456</v>
      </c>
    </row>
    <row r="20" spans="1:10" s="10" customFormat="1" ht="15" customHeight="1">
      <c r="A20" s="12">
        <v>16</v>
      </c>
      <c r="B20" s="24" t="s">
        <v>101</v>
      </c>
      <c r="C20" s="24" t="s">
        <v>56</v>
      </c>
      <c r="D20" s="25" t="s">
        <v>15</v>
      </c>
      <c r="E20" s="24" t="s">
        <v>16</v>
      </c>
      <c r="F20" s="26">
        <v>0.041539351851851855</v>
      </c>
      <c r="G20" s="26">
        <v>0.041539351851851855</v>
      </c>
      <c r="H20" s="12" t="str">
        <f t="shared" si="3"/>
        <v>4.32/km</v>
      </c>
      <c r="I20" s="13">
        <f t="shared" si="4"/>
        <v>0.007546296296296294</v>
      </c>
      <c r="J20" s="13">
        <f t="shared" si="2"/>
        <v>0.005057870370370372</v>
      </c>
    </row>
    <row r="21" spans="1:10" ht="15" customHeight="1">
      <c r="A21" s="12">
        <v>17</v>
      </c>
      <c r="B21" s="24" t="s">
        <v>102</v>
      </c>
      <c r="C21" s="24" t="s">
        <v>58</v>
      </c>
      <c r="D21" s="25" t="s">
        <v>17</v>
      </c>
      <c r="E21" s="24" t="s">
        <v>16</v>
      </c>
      <c r="F21" s="26">
        <v>0.04172453703703704</v>
      </c>
      <c r="G21" s="26">
        <v>0.04172453703703704</v>
      </c>
      <c r="H21" s="12" t="str">
        <f t="shared" si="3"/>
        <v>4.33/km</v>
      </c>
      <c r="I21" s="13">
        <f t="shared" si="4"/>
        <v>0.007731481481481478</v>
      </c>
      <c r="J21" s="13">
        <f t="shared" si="2"/>
        <v>0.000798611111111111</v>
      </c>
    </row>
    <row r="22" spans="1:10" ht="15" customHeight="1">
      <c r="A22" s="12">
        <v>18</v>
      </c>
      <c r="B22" s="24" t="s">
        <v>103</v>
      </c>
      <c r="C22" s="24" t="s">
        <v>191</v>
      </c>
      <c r="D22" s="25" t="s">
        <v>15</v>
      </c>
      <c r="E22" s="24" t="s">
        <v>69</v>
      </c>
      <c r="F22" s="26">
        <v>0.04197916666666667</v>
      </c>
      <c r="G22" s="26">
        <v>0.04197916666666667</v>
      </c>
      <c r="H22" s="12" t="str">
        <f t="shared" si="3"/>
        <v>4.35/km</v>
      </c>
      <c r="I22" s="13">
        <f t="shared" si="4"/>
        <v>0.00798611111111111</v>
      </c>
      <c r="J22" s="13">
        <f t="shared" si="2"/>
        <v>0.005497685185185189</v>
      </c>
    </row>
    <row r="23" spans="1:10" ht="15" customHeight="1">
      <c r="A23" s="12">
        <v>19</v>
      </c>
      <c r="B23" s="24" t="s">
        <v>104</v>
      </c>
      <c r="C23" s="24" t="s">
        <v>57</v>
      </c>
      <c r="D23" s="25" t="s">
        <v>62</v>
      </c>
      <c r="E23" s="24" t="s">
        <v>70</v>
      </c>
      <c r="F23" s="26">
        <v>0.04204861111111111</v>
      </c>
      <c r="G23" s="26">
        <v>0.04204861111111111</v>
      </c>
      <c r="H23" s="12" t="str">
        <f t="shared" si="3"/>
        <v>4.35/km</v>
      </c>
      <c r="I23" s="13">
        <f t="shared" si="4"/>
        <v>0.008055555555555552</v>
      </c>
      <c r="J23" s="13">
        <f t="shared" si="2"/>
        <v>0.008055555555555552</v>
      </c>
    </row>
    <row r="24" spans="1:10" ht="15" customHeight="1">
      <c r="A24" s="12">
        <v>20</v>
      </c>
      <c r="B24" s="24" t="s">
        <v>105</v>
      </c>
      <c r="C24" s="24" t="s">
        <v>48</v>
      </c>
      <c r="D24" s="25" t="s">
        <v>20</v>
      </c>
      <c r="E24" s="24" t="s">
        <v>25</v>
      </c>
      <c r="F24" s="26">
        <v>0.04245370370370371</v>
      </c>
      <c r="G24" s="26">
        <v>0.04245370370370371</v>
      </c>
      <c r="H24" s="12" t="str">
        <f t="shared" si="3"/>
        <v>4.38/km</v>
      </c>
      <c r="I24" s="13">
        <f t="shared" si="4"/>
        <v>0.008460648148148148</v>
      </c>
      <c r="J24" s="13">
        <f t="shared" si="2"/>
        <v>0</v>
      </c>
    </row>
    <row r="25" spans="1:10" ht="15" customHeight="1">
      <c r="A25" s="12">
        <v>21</v>
      </c>
      <c r="B25" s="24" t="s">
        <v>106</v>
      </c>
      <c r="C25" s="24" t="s">
        <v>192</v>
      </c>
      <c r="D25" s="25" t="s">
        <v>17</v>
      </c>
      <c r="E25" s="24" t="s">
        <v>16</v>
      </c>
      <c r="F25" s="26">
        <v>0.04293981481481481</v>
      </c>
      <c r="G25" s="26">
        <v>0.04293981481481481</v>
      </c>
      <c r="H25" s="12" t="str">
        <f t="shared" si="3"/>
        <v>4.41/km</v>
      </c>
      <c r="I25" s="13">
        <f t="shared" si="4"/>
        <v>0.008946759259259252</v>
      </c>
      <c r="J25" s="13">
        <f t="shared" si="2"/>
        <v>0.0020138888888888845</v>
      </c>
    </row>
    <row r="26" spans="1:10" ht="15" customHeight="1">
      <c r="A26" s="12">
        <v>22</v>
      </c>
      <c r="B26" s="24" t="s">
        <v>107</v>
      </c>
      <c r="C26" s="24" t="s">
        <v>184</v>
      </c>
      <c r="D26" s="25" t="s">
        <v>17</v>
      </c>
      <c r="E26" s="24" t="s">
        <v>71</v>
      </c>
      <c r="F26" s="26">
        <v>0.043368055555555556</v>
      </c>
      <c r="G26" s="26">
        <v>0.043368055555555556</v>
      </c>
      <c r="H26" s="12" t="str">
        <f t="shared" si="3"/>
        <v>4.44/km</v>
      </c>
      <c r="I26" s="13">
        <f t="shared" si="4"/>
        <v>0.009374999999999994</v>
      </c>
      <c r="J26" s="13">
        <f t="shared" si="2"/>
        <v>0.0024421296296296274</v>
      </c>
    </row>
    <row r="27" spans="1:10" ht="15" customHeight="1">
      <c r="A27" s="12">
        <v>23</v>
      </c>
      <c r="B27" s="24" t="s">
        <v>108</v>
      </c>
      <c r="C27" s="24" t="s">
        <v>55</v>
      </c>
      <c r="D27" s="25" t="s">
        <v>62</v>
      </c>
      <c r="E27" s="24" t="s">
        <v>72</v>
      </c>
      <c r="F27" s="26">
        <v>0.04341435185185185</v>
      </c>
      <c r="G27" s="26">
        <v>0.04341435185185185</v>
      </c>
      <c r="H27" s="12" t="str">
        <f t="shared" si="3"/>
        <v>4.44/km</v>
      </c>
      <c r="I27" s="13">
        <f t="shared" si="4"/>
        <v>0.009421296296296289</v>
      </c>
      <c r="J27" s="13">
        <f t="shared" si="2"/>
        <v>0.009421296296296289</v>
      </c>
    </row>
    <row r="28" spans="1:10" ht="15" customHeight="1">
      <c r="A28" s="12">
        <v>24</v>
      </c>
      <c r="B28" s="24" t="s">
        <v>109</v>
      </c>
      <c r="C28" s="24" t="s">
        <v>54</v>
      </c>
      <c r="D28" s="25" t="s">
        <v>18</v>
      </c>
      <c r="E28" s="24" t="s">
        <v>71</v>
      </c>
      <c r="F28" s="26">
        <v>0.04351851851851852</v>
      </c>
      <c r="G28" s="26">
        <v>0.04351851851851852</v>
      </c>
      <c r="H28" s="12" t="str">
        <f t="shared" si="3"/>
        <v>4.45/km</v>
      </c>
      <c r="I28" s="13">
        <f t="shared" si="4"/>
        <v>0.009525462962962958</v>
      </c>
      <c r="J28" s="13">
        <f t="shared" si="2"/>
        <v>0.006863425925925926</v>
      </c>
    </row>
    <row r="29" spans="1:10" ht="15" customHeight="1">
      <c r="A29" s="12">
        <v>25</v>
      </c>
      <c r="B29" s="24" t="s">
        <v>110</v>
      </c>
      <c r="C29" s="24" t="s">
        <v>51</v>
      </c>
      <c r="D29" s="25" t="s">
        <v>18</v>
      </c>
      <c r="E29" s="24" t="s">
        <v>73</v>
      </c>
      <c r="F29" s="26">
        <v>0.04402777777777778</v>
      </c>
      <c r="G29" s="26">
        <v>0.04402777777777778</v>
      </c>
      <c r="H29" s="12" t="str">
        <f t="shared" si="3"/>
        <v>4.48/km</v>
      </c>
      <c r="I29" s="13">
        <f t="shared" si="4"/>
        <v>0.010034722222222216</v>
      </c>
      <c r="J29" s="13">
        <f t="shared" si="2"/>
        <v>0.0073726851851851835</v>
      </c>
    </row>
    <row r="30" spans="1:10" ht="15" customHeight="1">
      <c r="A30" s="12">
        <v>26</v>
      </c>
      <c r="B30" s="24" t="s">
        <v>111</v>
      </c>
      <c r="C30" s="24" t="s">
        <v>47</v>
      </c>
      <c r="D30" s="25" t="s">
        <v>19</v>
      </c>
      <c r="E30" s="24" t="s">
        <v>16</v>
      </c>
      <c r="F30" s="26">
        <v>0.04413194444444444</v>
      </c>
      <c r="G30" s="26">
        <v>0.04413194444444444</v>
      </c>
      <c r="H30" s="12" t="str">
        <f t="shared" si="3"/>
        <v>4.49/km</v>
      </c>
      <c r="I30" s="13">
        <f t="shared" si="4"/>
        <v>0.010138888888888878</v>
      </c>
      <c r="J30" s="13">
        <f t="shared" si="2"/>
        <v>0.009814814814814811</v>
      </c>
    </row>
    <row r="31" spans="1:10" ht="15" customHeight="1">
      <c r="A31" s="12">
        <v>27</v>
      </c>
      <c r="B31" s="24" t="s">
        <v>112</v>
      </c>
      <c r="C31" s="24" t="s">
        <v>193</v>
      </c>
      <c r="D31" s="25" t="s">
        <v>17</v>
      </c>
      <c r="E31" s="24" t="s">
        <v>74</v>
      </c>
      <c r="F31" s="26">
        <v>0.04416666666666667</v>
      </c>
      <c r="G31" s="26">
        <v>0.04416666666666667</v>
      </c>
      <c r="H31" s="12" t="str">
        <f t="shared" si="3"/>
        <v>4.49/km</v>
      </c>
      <c r="I31" s="13">
        <f t="shared" si="4"/>
        <v>0.010173611111111105</v>
      </c>
      <c r="J31" s="13">
        <f t="shared" si="2"/>
        <v>0.0032407407407407385</v>
      </c>
    </row>
    <row r="32" spans="1:10" ht="15" customHeight="1">
      <c r="A32" s="12">
        <v>28</v>
      </c>
      <c r="B32" s="24" t="s">
        <v>113</v>
      </c>
      <c r="C32" s="24" t="s">
        <v>194</v>
      </c>
      <c r="D32" s="25" t="s">
        <v>18</v>
      </c>
      <c r="E32" s="24" t="s">
        <v>14</v>
      </c>
      <c r="F32" s="26">
        <v>0.04456018518518518</v>
      </c>
      <c r="G32" s="26">
        <v>0.04456018518518518</v>
      </c>
      <c r="H32" s="12" t="str">
        <f t="shared" si="3"/>
        <v>4.52/km</v>
      </c>
      <c r="I32" s="13">
        <f t="shared" si="4"/>
        <v>0.01056712962962962</v>
      </c>
      <c r="J32" s="13">
        <f t="shared" si="2"/>
        <v>0.007905092592592589</v>
      </c>
    </row>
    <row r="33" spans="1:10" ht="15" customHeight="1">
      <c r="A33" s="12">
        <v>29</v>
      </c>
      <c r="B33" s="24" t="s">
        <v>114</v>
      </c>
      <c r="C33" s="24" t="s">
        <v>195</v>
      </c>
      <c r="D33" s="25" t="s">
        <v>26</v>
      </c>
      <c r="E33" s="24" t="s">
        <v>66</v>
      </c>
      <c r="F33" s="26">
        <v>0.04476851851851852</v>
      </c>
      <c r="G33" s="26">
        <v>0.04476851851851852</v>
      </c>
      <c r="H33" s="12" t="str">
        <f t="shared" si="3"/>
        <v>4.53/km</v>
      </c>
      <c r="I33" s="13">
        <f t="shared" si="4"/>
        <v>0.010775462962962959</v>
      </c>
      <c r="J33" s="13">
        <f t="shared" si="2"/>
        <v>0</v>
      </c>
    </row>
    <row r="34" spans="1:10" ht="15" customHeight="1">
      <c r="A34" s="12">
        <v>30</v>
      </c>
      <c r="B34" s="24" t="s">
        <v>115</v>
      </c>
      <c r="C34" s="24" t="s">
        <v>196</v>
      </c>
      <c r="D34" s="25" t="s">
        <v>18</v>
      </c>
      <c r="E34" s="24" t="s">
        <v>39</v>
      </c>
      <c r="F34" s="26">
        <v>0.0450462962962963</v>
      </c>
      <c r="G34" s="26">
        <v>0.0450462962962963</v>
      </c>
      <c r="H34" s="12" t="str">
        <f t="shared" si="3"/>
        <v>4.55/km</v>
      </c>
      <c r="I34" s="13">
        <f t="shared" si="4"/>
        <v>0.011053240740740738</v>
      </c>
      <c r="J34" s="13">
        <f t="shared" si="2"/>
        <v>0.008391203703703706</v>
      </c>
    </row>
    <row r="35" spans="1:10" ht="15" customHeight="1">
      <c r="A35" s="12">
        <v>31</v>
      </c>
      <c r="B35" s="24" t="s">
        <v>116</v>
      </c>
      <c r="C35" s="24" t="s">
        <v>45</v>
      </c>
      <c r="D35" s="25" t="s">
        <v>21</v>
      </c>
      <c r="E35" s="24" t="s">
        <v>16</v>
      </c>
      <c r="F35" s="26">
        <v>0.045347222222222226</v>
      </c>
      <c r="G35" s="26">
        <v>0.045347222222222226</v>
      </c>
      <c r="H35" s="12" t="str">
        <f t="shared" si="3"/>
        <v>4.57/km</v>
      </c>
      <c r="I35" s="13">
        <f t="shared" si="4"/>
        <v>0.011354166666666665</v>
      </c>
      <c r="J35" s="13">
        <f t="shared" si="2"/>
        <v>0.004710648148148151</v>
      </c>
    </row>
    <row r="36" spans="1:10" ht="15" customHeight="1">
      <c r="A36" s="12">
        <v>32</v>
      </c>
      <c r="B36" s="24" t="s">
        <v>117</v>
      </c>
      <c r="C36" s="24" t="s">
        <v>184</v>
      </c>
      <c r="D36" s="25" t="s">
        <v>17</v>
      </c>
      <c r="E36" s="24" t="s">
        <v>25</v>
      </c>
      <c r="F36" s="26">
        <v>0.04564814814814815</v>
      </c>
      <c r="G36" s="26">
        <v>0.04564814814814815</v>
      </c>
      <c r="H36" s="12" t="str">
        <f t="shared" si="3"/>
        <v>4.59/km</v>
      </c>
      <c r="I36" s="13">
        <f t="shared" si="4"/>
        <v>0.011655092592592592</v>
      </c>
      <c r="J36" s="13">
        <f t="shared" si="2"/>
        <v>0.004722222222222225</v>
      </c>
    </row>
    <row r="37" spans="1:10" ht="15" customHeight="1">
      <c r="A37" s="12">
        <v>33</v>
      </c>
      <c r="B37" s="24" t="s">
        <v>119</v>
      </c>
      <c r="C37" s="24" t="s">
        <v>197</v>
      </c>
      <c r="D37" s="25" t="s">
        <v>24</v>
      </c>
      <c r="E37" s="24" t="s">
        <v>12</v>
      </c>
      <c r="F37" s="26">
        <v>0.04569444444444445</v>
      </c>
      <c r="G37" s="26">
        <v>0.04569444444444445</v>
      </c>
      <c r="H37" s="12" t="str">
        <f t="shared" si="3"/>
        <v>4.59/km</v>
      </c>
      <c r="I37" s="13">
        <f t="shared" si="4"/>
        <v>0.011701388888888886</v>
      </c>
      <c r="J37" s="13">
        <f aca="true" t="shared" si="5" ref="J37:J68">G37-INDEX($G$5:$G$112,MATCH(D37,$D$5:$D$112,0))</f>
        <v>0</v>
      </c>
    </row>
    <row r="38" spans="1:10" ht="15" customHeight="1">
      <c r="A38" s="12">
        <v>34</v>
      </c>
      <c r="B38" s="24" t="s">
        <v>118</v>
      </c>
      <c r="C38" s="24" t="s">
        <v>198</v>
      </c>
      <c r="D38" s="25" t="s">
        <v>15</v>
      </c>
      <c r="E38" s="24" t="s">
        <v>22</v>
      </c>
      <c r="F38" s="26">
        <v>0.04582175925925926</v>
      </c>
      <c r="G38" s="26">
        <v>0.04582175925925926</v>
      </c>
      <c r="H38" s="12" t="str">
        <f t="shared" si="3"/>
        <v>4.60/km</v>
      </c>
      <c r="I38" s="13">
        <f t="shared" si="4"/>
        <v>0.011828703703703702</v>
      </c>
      <c r="J38" s="13">
        <f t="shared" si="5"/>
        <v>0.00934027777777778</v>
      </c>
    </row>
    <row r="39" spans="1:10" ht="15" customHeight="1">
      <c r="A39" s="12">
        <v>35</v>
      </c>
      <c r="B39" s="24" t="s">
        <v>120</v>
      </c>
      <c r="C39" s="24" t="s">
        <v>199</v>
      </c>
      <c r="D39" s="25" t="s">
        <v>19</v>
      </c>
      <c r="E39" s="24" t="s">
        <v>74</v>
      </c>
      <c r="F39" s="26">
        <v>0.04607638888888888</v>
      </c>
      <c r="G39" s="26">
        <v>0.04607638888888888</v>
      </c>
      <c r="H39" s="12" t="str">
        <f t="shared" si="3"/>
        <v>5.02/km</v>
      </c>
      <c r="I39" s="13">
        <f t="shared" si="4"/>
        <v>0.012083333333333321</v>
      </c>
      <c r="J39" s="13">
        <f t="shared" si="5"/>
        <v>0.011759259259259254</v>
      </c>
    </row>
    <row r="40" spans="1:10" ht="15" customHeight="1">
      <c r="A40" s="12">
        <v>36</v>
      </c>
      <c r="B40" s="24" t="s">
        <v>121</v>
      </c>
      <c r="C40" s="24" t="s">
        <v>49</v>
      </c>
      <c r="D40" s="25" t="s">
        <v>21</v>
      </c>
      <c r="E40" s="24" t="s">
        <v>85</v>
      </c>
      <c r="F40" s="26">
        <v>0.04642361111111112</v>
      </c>
      <c r="G40" s="26">
        <v>0.04642361111111112</v>
      </c>
      <c r="H40" s="12" t="str">
        <f t="shared" si="3"/>
        <v>5.04/km</v>
      </c>
      <c r="I40" s="13">
        <f t="shared" si="4"/>
        <v>0.012430555555555556</v>
      </c>
      <c r="J40" s="13">
        <f t="shared" si="5"/>
        <v>0.005787037037037042</v>
      </c>
    </row>
    <row r="41" spans="1:10" ht="15" customHeight="1">
      <c r="A41" s="12">
        <v>37</v>
      </c>
      <c r="B41" s="24" t="s">
        <v>122</v>
      </c>
      <c r="C41" s="24" t="s">
        <v>200</v>
      </c>
      <c r="D41" s="25" t="s">
        <v>18</v>
      </c>
      <c r="E41" s="24" t="s">
        <v>14</v>
      </c>
      <c r="F41" s="26">
        <v>0.04715277777777777</v>
      </c>
      <c r="G41" s="26">
        <v>0.04715277777777777</v>
      </c>
      <c r="H41" s="12" t="str">
        <f t="shared" si="3"/>
        <v>5.09/km</v>
      </c>
      <c r="I41" s="13">
        <f t="shared" si="4"/>
        <v>0.013159722222222212</v>
      </c>
      <c r="J41" s="13">
        <f t="shared" si="5"/>
        <v>0.01049768518518518</v>
      </c>
    </row>
    <row r="42" spans="1:10" ht="15" customHeight="1">
      <c r="A42" s="12">
        <v>38</v>
      </c>
      <c r="B42" s="24" t="s">
        <v>123</v>
      </c>
      <c r="C42" s="24" t="s">
        <v>50</v>
      </c>
      <c r="D42" s="25" t="s">
        <v>17</v>
      </c>
      <c r="E42" s="24" t="s">
        <v>39</v>
      </c>
      <c r="F42" s="26">
        <v>0.04738425925925926</v>
      </c>
      <c r="G42" s="26">
        <v>0.04738425925925926</v>
      </c>
      <c r="H42" s="12" t="str">
        <f t="shared" si="3"/>
        <v>5.10/km</v>
      </c>
      <c r="I42" s="13">
        <f t="shared" si="4"/>
        <v>0.013391203703703697</v>
      </c>
      <c r="J42" s="13">
        <f t="shared" si="5"/>
        <v>0.00645833333333333</v>
      </c>
    </row>
    <row r="43" spans="1:10" ht="15" customHeight="1">
      <c r="A43" s="12">
        <v>39</v>
      </c>
      <c r="B43" s="24" t="s">
        <v>124</v>
      </c>
      <c r="C43" s="24" t="s">
        <v>201</v>
      </c>
      <c r="D43" s="25" t="s">
        <v>24</v>
      </c>
      <c r="E43" s="24" t="s">
        <v>13</v>
      </c>
      <c r="F43" s="26">
        <v>0.04787037037037037</v>
      </c>
      <c r="G43" s="26">
        <v>0.04787037037037037</v>
      </c>
      <c r="H43" s="12" t="str">
        <f t="shared" si="3"/>
        <v>5.13/km</v>
      </c>
      <c r="I43" s="13">
        <f t="shared" si="4"/>
        <v>0.013877314814814808</v>
      </c>
      <c r="J43" s="13">
        <f t="shared" si="5"/>
        <v>0.0021759259259259214</v>
      </c>
    </row>
    <row r="44" spans="1:10" ht="15" customHeight="1">
      <c r="A44" s="12">
        <v>40</v>
      </c>
      <c r="B44" s="24" t="s">
        <v>95</v>
      </c>
      <c r="C44" s="24" t="s">
        <v>51</v>
      </c>
      <c r="D44" s="25" t="s">
        <v>15</v>
      </c>
      <c r="E44" s="24" t="s">
        <v>37</v>
      </c>
      <c r="F44" s="26">
        <v>0.04837962962962963</v>
      </c>
      <c r="G44" s="26">
        <v>0.04837962962962963</v>
      </c>
      <c r="H44" s="12" t="str">
        <f t="shared" si="3"/>
        <v>5.17/km</v>
      </c>
      <c r="I44" s="13">
        <f t="shared" si="4"/>
        <v>0.014386574074074066</v>
      </c>
      <c r="J44" s="13">
        <f t="shared" si="5"/>
        <v>0.011898148148148144</v>
      </c>
    </row>
    <row r="45" spans="1:10" ht="15" customHeight="1">
      <c r="A45" s="12">
        <v>41</v>
      </c>
      <c r="B45" s="24" t="s">
        <v>125</v>
      </c>
      <c r="C45" s="24" t="s">
        <v>202</v>
      </c>
      <c r="D45" s="25" t="s">
        <v>35</v>
      </c>
      <c r="E45" s="24" t="s">
        <v>25</v>
      </c>
      <c r="F45" s="26">
        <v>0.04868055555555556</v>
      </c>
      <c r="G45" s="26">
        <v>0.04868055555555556</v>
      </c>
      <c r="H45" s="12" t="str">
        <f t="shared" si="3"/>
        <v>5.19/km</v>
      </c>
      <c r="I45" s="13">
        <f t="shared" si="4"/>
        <v>0.0146875</v>
      </c>
      <c r="J45" s="13">
        <f t="shared" si="5"/>
        <v>0</v>
      </c>
    </row>
    <row r="46" spans="1:10" ht="15" customHeight="1">
      <c r="A46" s="12">
        <v>42</v>
      </c>
      <c r="B46" s="24" t="s">
        <v>126</v>
      </c>
      <c r="C46" s="24" t="s">
        <v>42</v>
      </c>
      <c r="D46" s="25" t="s">
        <v>17</v>
      </c>
      <c r="E46" s="24" t="s">
        <v>30</v>
      </c>
      <c r="F46" s="26">
        <v>0.04923611111111111</v>
      </c>
      <c r="G46" s="26">
        <v>0.04923611111111111</v>
      </c>
      <c r="H46" s="12" t="str">
        <f t="shared" si="3"/>
        <v>5.22/km</v>
      </c>
      <c r="I46" s="13">
        <f t="shared" si="4"/>
        <v>0.015243055555555551</v>
      </c>
      <c r="J46" s="13">
        <f t="shared" si="5"/>
        <v>0.008310185185185184</v>
      </c>
    </row>
    <row r="47" spans="1:10" ht="15" customHeight="1">
      <c r="A47" s="12">
        <v>43</v>
      </c>
      <c r="B47" s="24" t="s">
        <v>127</v>
      </c>
      <c r="C47" s="24" t="s">
        <v>49</v>
      </c>
      <c r="D47" s="25" t="s">
        <v>15</v>
      </c>
      <c r="E47" s="24" t="s">
        <v>75</v>
      </c>
      <c r="F47" s="26">
        <v>0.04978009259259259</v>
      </c>
      <c r="G47" s="26">
        <v>0.04978009259259259</v>
      </c>
      <c r="H47" s="12" t="str">
        <f t="shared" si="3"/>
        <v>5.26/km</v>
      </c>
      <c r="I47" s="13">
        <f t="shared" si="4"/>
        <v>0.01578703703703703</v>
      </c>
      <c r="J47" s="13">
        <f t="shared" si="5"/>
        <v>0.013298611111111108</v>
      </c>
    </row>
    <row r="48" spans="1:10" ht="15" customHeight="1">
      <c r="A48" s="12">
        <v>44</v>
      </c>
      <c r="B48" s="24" t="s">
        <v>128</v>
      </c>
      <c r="C48" s="24" t="s">
        <v>203</v>
      </c>
      <c r="D48" s="25" t="s">
        <v>32</v>
      </c>
      <c r="E48" s="24" t="s">
        <v>25</v>
      </c>
      <c r="F48" s="26">
        <v>0.05002314814814815</v>
      </c>
      <c r="G48" s="26">
        <v>0.05002314814814815</v>
      </c>
      <c r="H48" s="12" t="str">
        <f t="shared" si="3"/>
        <v>5.27/km</v>
      </c>
      <c r="I48" s="13">
        <f t="shared" si="4"/>
        <v>0.01603009259259259</v>
      </c>
      <c r="J48" s="13">
        <f t="shared" si="5"/>
        <v>0</v>
      </c>
    </row>
    <row r="49" spans="1:10" ht="15" customHeight="1">
      <c r="A49" s="12">
        <v>45</v>
      </c>
      <c r="B49" s="24" t="s">
        <v>129</v>
      </c>
      <c r="C49" s="24" t="s">
        <v>41</v>
      </c>
      <c r="D49" s="25" t="s">
        <v>18</v>
      </c>
      <c r="E49" s="24" t="s">
        <v>14</v>
      </c>
      <c r="F49" s="26">
        <v>0.05111111111111111</v>
      </c>
      <c r="G49" s="26">
        <v>0.05111111111111111</v>
      </c>
      <c r="H49" s="12" t="str">
        <f t="shared" si="3"/>
        <v>5.35/km</v>
      </c>
      <c r="I49" s="13">
        <f t="shared" si="4"/>
        <v>0.017118055555555546</v>
      </c>
      <c r="J49" s="13">
        <f t="shared" si="5"/>
        <v>0.014456018518518514</v>
      </c>
    </row>
    <row r="50" spans="1:10" ht="15" customHeight="1">
      <c r="A50" s="12">
        <v>46</v>
      </c>
      <c r="B50" s="24" t="s">
        <v>130</v>
      </c>
      <c r="C50" s="24" t="s">
        <v>204</v>
      </c>
      <c r="D50" s="25" t="s">
        <v>35</v>
      </c>
      <c r="E50" s="24" t="s">
        <v>76</v>
      </c>
      <c r="F50" s="26">
        <v>0.0525</v>
      </c>
      <c r="G50" s="26">
        <v>0.0525</v>
      </c>
      <c r="H50" s="12" t="str">
        <f t="shared" si="3"/>
        <v>5.44/km</v>
      </c>
      <c r="I50" s="13">
        <f t="shared" si="4"/>
        <v>0.018506944444444437</v>
      </c>
      <c r="J50" s="13">
        <f t="shared" si="5"/>
        <v>0.003819444444444438</v>
      </c>
    </row>
    <row r="51" spans="1:10" ht="15" customHeight="1">
      <c r="A51" s="12">
        <v>47</v>
      </c>
      <c r="B51" s="24" t="s">
        <v>131</v>
      </c>
      <c r="C51" s="24" t="s">
        <v>43</v>
      </c>
      <c r="D51" s="25" t="s">
        <v>20</v>
      </c>
      <c r="E51" s="24" t="s">
        <v>77</v>
      </c>
      <c r="F51" s="26">
        <v>0.05274305555555556</v>
      </c>
      <c r="G51" s="26">
        <v>0.05274305555555556</v>
      </c>
      <c r="H51" s="12" t="str">
        <f t="shared" si="3"/>
        <v>5.45/km</v>
      </c>
      <c r="I51" s="13">
        <f t="shared" si="4"/>
        <v>0.018749999999999996</v>
      </c>
      <c r="J51" s="13">
        <f t="shared" si="5"/>
        <v>0.010289351851851848</v>
      </c>
    </row>
    <row r="52" spans="1:10" ht="15" customHeight="1">
      <c r="A52" s="12">
        <v>48</v>
      </c>
      <c r="B52" s="24" t="s">
        <v>132</v>
      </c>
      <c r="C52" s="24" t="s">
        <v>205</v>
      </c>
      <c r="D52" s="25" t="s">
        <v>18</v>
      </c>
      <c r="E52" s="24" t="s">
        <v>33</v>
      </c>
      <c r="F52" s="26">
        <v>0.053009259259259256</v>
      </c>
      <c r="G52" s="26">
        <v>0.053009259259259256</v>
      </c>
      <c r="H52" s="12" t="str">
        <f t="shared" si="3"/>
        <v>5.47/km</v>
      </c>
      <c r="I52" s="13">
        <f t="shared" si="4"/>
        <v>0.019016203703703695</v>
      </c>
      <c r="J52" s="13">
        <f t="shared" si="5"/>
        <v>0.016354166666666663</v>
      </c>
    </row>
    <row r="53" spans="1:10" ht="15" customHeight="1">
      <c r="A53" s="12">
        <v>49</v>
      </c>
      <c r="B53" s="24" t="s">
        <v>133</v>
      </c>
      <c r="C53" s="24" t="s">
        <v>206</v>
      </c>
      <c r="D53" s="25" t="s">
        <v>21</v>
      </c>
      <c r="E53" s="24" t="s">
        <v>13</v>
      </c>
      <c r="F53" s="26">
        <v>0.05361111111111111</v>
      </c>
      <c r="G53" s="26">
        <v>0.05361111111111111</v>
      </c>
      <c r="H53" s="12" t="str">
        <f t="shared" si="3"/>
        <v>5.51/km</v>
      </c>
      <c r="I53" s="13">
        <f t="shared" si="4"/>
        <v>0.01961805555555555</v>
      </c>
      <c r="J53" s="13">
        <f t="shared" si="5"/>
        <v>0.012974537037037034</v>
      </c>
    </row>
    <row r="54" spans="1:10" ht="15" customHeight="1">
      <c r="A54" s="12">
        <v>50</v>
      </c>
      <c r="B54" s="24" t="s">
        <v>134</v>
      </c>
      <c r="C54" s="24" t="s">
        <v>207</v>
      </c>
      <c r="D54" s="25" t="s">
        <v>35</v>
      </c>
      <c r="E54" s="24" t="s">
        <v>37</v>
      </c>
      <c r="F54" s="26">
        <v>0.05378472222222222</v>
      </c>
      <c r="G54" s="26">
        <v>0.05378472222222222</v>
      </c>
      <c r="H54" s="12" t="str">
        <f t="shared" si="3"/>
        <v>5.52/km</v>
      </c>
      <c r="I54" s="13">
        <f t="shared" si="4"/>
        <v>0.01979166666666666</v>
      </c>
      <c r="J54" s="13">
        <f t="shared" si="5"/>
        <v>0.00510416666666666</v>
      </c>
    </row>
    <row r="55" spans="1:10" ht="15" customHeight="1">
      <c r="A55" s="12">
        <v>51</v>
      </c>
      <c r="B55" s="24" t="s">
        <v>135</v>
      </c>
      <c r="C55" s="24" t="s">
        <v>208</v>
      </c>
      <c r="D55" s="25" t="s">
        <v>18</v>
      </c>
      <c r="E55" s="24" t="s">
        <v>78</v>
      </c>
      <c r="F55" s="26">
        <v>0.05381944444444445</v>
      </c>
      <c r="G55" s="26">
        <v>0.05381944444444445</v>
      </c>
      <c r="H55" s="12" t="str">
        <f t="shared" si="3"/>
        <v>5.52/km</v>
      </c>
      <c r="I55" s="13">
        <f t="shared" si="4"/>
        <v>0.019826388888888886</v>
      </c>
      <c r="J55" s="13">
        <f t="shared" si="5"/>
        <v>0.017164351851851854</v>
      </c>
    </row>
    <row r="56" spans="1:10" ht="15" customHeight="1">
      <c r="A56" s="12">
        <v>52</v>
      </c>
      <c r="B56" s="24" t="s">
        <v>136</v>
      </c>
      <c r="C56" s="24" t="s">
        <v>209</v>
      </c>
      <c r="D56" s="25" t="s">
        <v>35</v>
      </c>
      <c r="E56" s="24" t="s">
        <v>37</v>
      </c>
      <c r="F56" s="26">
        <v>0.05474537037037037</v>
      </c>
      <c r="G56" s="26">
        <v>0.05474537037037037</v>
      </c>
      <c r="H56" s="12" t="str">
        <f t="shared" si="3"/>
        <v>5.58/km</v>
      </c>
      <c r="I56" s="13">
        <f t="shared" si="4"/>
        <v>0.020752314814814807</v>
      </c>
      <c r="J56" s="13">
        <f t="shared" si="5"/>
        <v>0.006064814814814808</v>
      </c>
    </row>
    <row r="57" spans="1:10" ht="15" customHeight="1">
      <c r="A57" s="12">
        <v>53</v>
      </c>
      <c r="B57" s="24" t="s">
        <v>137</v>
      </c>
      <c r="C57" s="24" t="s">
        <v>41</v>
      </c>
      <c r="D57" s="25" t="s">
        <v>21</v>
      </c>
      <c r="E57" s="24" t="s">
        <v>33</v>
      </c>
      <c r="F57" s="26">
        <v>0.05560185185185185</v>
      </c>
      <c r="G57" s="26">
        <v>0.05560185185185185</v>
      </c>
      <c r="H57" s="12" t="str">
        <f t="shared" si="3"/>
        <v>6.04/km</v>
      </c>
      <c r="I57" s="13">
        <f t="shared" si="4"/>
        <v>0.021608796296296286</v>
      </c>
      <c r="J57" s="13">
        <f t="shared" si="5"/>
        <v>0.014965277777777772</v>
      </c>
    </row>
    <row r="58" spans="1:10" ht="15" customHeight="1">
      <c r="A58" s="12">
        <v>54</v>
      </c>
      <c r="B58" s="24" t="s">
        <v>138</v>
      </c>
      <c r="C58" s="24" t="s">
        <v>210</v>
      </c>
      <c r="D58" s="25" t="s">
        <v>29</v>
      </c>
      <c r="E58" s="24" t="s">
        <v>14</v>
      </c>
      <c r="F58" s="26">
        <v>0.05606481481481482</v>
      </c>
      <c r="G58" s="26">
        <v>0.05606481481481482</v>
      </c>
      <c r="H58" s="12" t="str">
        <f t="shared" si="3"/>
        <v>6.07/km</v>
      </c>
      <c r="I58" s="13">
        <f t="shared" si="4"/>
        <v>0.022071759259259256</v>
      </c>
      <c r="J58" s="13">
        <f t="shared" si="5"/>
        <v>0</v>
      </c>
    </row>
    <row r="59" spans="1:10" ht="15" customHeight="1">
      <c r="A59" s="12">
        <v>55</v>
      </c>
      <c r="B59" s="24" t="s">
        <v>139</v>
      </c>
      <c r="C59" s="24" t="s">
        <v>211</v>
      </c>
      <c r="D59" s="25" t="s">
        <v>24</v>
      </c>
      <c r="E59" s="24" t="s">
        <v>14</v>
      </c>
      <c r="F59" s="26">
        <v>0.05606481481481482</v>
      </c>
      <c r="G59" s="26">
        <v>0.05606481481481482</v>
      </c>
      <c r="H59" s="12" t="str">
        <f t="shared" si="3"/>
        <v>6.07/km</v>
      </c>
      <c r="I59" s="13">
        <f t="shared" si="4"/>
        <v>0.022071759259259256</v>
      </c>
      <c r="J59" s="13">
        <f t="shared" si="5"/>
        <v>0.01037037037037037</v>
      </c>
    </row>
    <row r="60" spans="1:10" ht="15" customHeight="1">
      <c r="A60" s="12">
        <v>56</v>
      </c>
      <c r="B60" s="24" t="s">
        <v>140</v>
      </c>
      <c r="C60" s="24" t="s">
        <v>212</v>
      </c>
      <c r="D60" s="25" t="s">
        <v>28</v>
      </c>
      <c r="E60" s="24" t="s">
        <v>14</v>
      </c>
      <c r="F60" s="26">
        <v>0.05606481481481482</v>
      </c>
      <c r="G60" s="26">
        <v>0.05606481481481482</v>
      </c>
      <c r="H60" s="12" t="str">
        <f t="shared" si="3"/>
        <v>6.07/km</v>
      </c>
      <c r="I60" s="13">
        <f t="shared" si="4"/>
        <v>0.022071759259259256</v>
      </c>
      <c r="J60" s="13">
        <f t="shared" si="5"/>
        <v>0</v>
      </c>
    </row>
    <row r="61" spans="1:10" ht="15" customHeight="1">
      <c r="A61" s="12">
        <v>57</v>
      </c>
      <c r="B61" s="24" t="s">
        <v>141</v>
      </c>
      <c r="C61" s="24" t="s">
        <v>55</v>
      </c>
      <c r="D61" s="25" t="s">
        <v>17</v>
      </c>
      <c r="E61" s="24" t="s">
        <v>14</v>
      </c>
      <c r="F61" s="26">
        <v>0.05606481481481482</v>
      </c>
      <c r="G61" s="26">
        <v>0.05606481481481482</v>
      </c>
      <c r="H61" s="12" t="str">
        <f t="shared" si="3"/>
        <v>6.07/km</v>
      </c>
      <c r="I61" s="13">
        <f t="shared" si="4"/>
        <v>0.022071759259259256</v>
      </c>
      <c r="J61" s="13">
        <f t="shared" si="5"/>
        <v>0.01513888888888889</v>
      </c>
    </row>
    <row r="62" spans="1:10" ht="15" customHeight="1">
      <c r="A62" s="12">
        <v>58</v>
      </c>
      <c r="B62" s="24" t="s">
        <v>142</v>
      </c>
      <c r="C62" s="24" t="s">
        <v>213</v>
      </c>
      <c r="D62" s="25" t="s">
        <v>35</v>
      </c>
      <c r="E62" s="24" t="s">
        <v>13</v>
      </c>
      <c r="F62" s="26">
        <v>0.056076388888888884</v>
      </c>
      <c r="G62" s="26">
        <v>0.056076388888888884</v>
      </c>
      <c r="H62" s="12" t="str">
        <f t="shared" si="3"/>
        <v>6.07/km</v>
      </c>
      <c r="I62" s="13">
        <f t="shared" si="4"/>
        <v>0.022083333333333323</v>
      </c>
      <c r="J62" s="13">
        <f t="shared" si="5"/>
        <v>0.007395833333333324</v>
      </c>
    </row>
    <row r="63" spans="1:10" ht="15" customHeight="1">
      <c r="A63" s="12">
        <v>59</v>
      </c>
      <c r="B63" s="24" t="s">
        <v>143</v>
      </c>
      <c r="C63" s="24" t="s">
        <v>214</v>
      </c>
      <c r="D63" s="25" t="s">
        <v>29</v>
      </c>
      <c r="E63" s="24" t="s">
        <v>37</v>
      </c>
      <c r="F63" s="26">
        <v>0.056215277777777774</v>
      </c>
      <c r="G63" s="26">
        <v>0.056215277777777774</v>
      </c>
      <c r="H63" s="12" t="str">
        <f t="shared" si="3"/>
        <v>6.08/km</v>
      </c>
      <c r="I63" s="13">
        <f t="shared" si="4"/>
        <v>0.022222222222222213</v>
      </c>
      <c r="J63" s="13">
        <f t="shared" si="5"/>
        <v>0.00015046296296295641</v>
      </c>
    </row>
    <row r="64" spans="1:10" ht="15" customHeight="1">
      <c r="A64" s="12">
        <v>60</v>
      </c>
      <c r="B64" s="24" t="s">
        <v>144</v>
      </c>
      <c r="C64" s="24" t="s">
        <v>56</v>
      </c>
      <c r="D64" s="25" t="s">
        <v>36</v>
      </c>
      <c r="E64" s="24" t="s">
        <v>79</v>
      </c>
      <c r="F64" s="26">
        <v>0.056400462962962965</v>
      </c>
      <c r="G64" s="26">
        <v>0.056400462962962965</v>
      </c>
      <c r="H64" s="12" t="str">
        <f t="shared" si="3"/>
        <v>6.09/km</v>
      </c>
      <c r="I64" s="13">
        <f t="shared" si="4"/>
        <v>0.022407407407407404</v>
      </c>
      <c r="J64" s="13">
        <f t="shared" si="5"/>
        <v>0</v>
      </c>
    </row>
    <row r="65" spans="1:10" ht="15" customHeight="1">
      <c r="A65" s="12">
        <v>61</v>
      </c>
      <c r="B65" s="24" t="s">
        <v>146</v>
      </c>
      <c r="C65" s="24" t="s">
        <v>215</v>
      </c>
      <c r="D65" s="25" t="s">
        <v>21</v>
      </c>
      <c r="E65" s="24" t="s">
        <v>37</v>
      </c>
      <c r="F65" s="26">
        <v>0.05652777777777778</v>
      </c>
      <c r="G65" s="26">
        <v>0.05652777777777778</v>
      </c>
      <c r="H65" s="12" t="str">
        <f t="shared" si="3"/>
        <v>6.10/km</v>
      </c>
      <c r="I65" s="13">
        <f t="shared" si="4"/>
        <v>0.02253472222222222</v>
      </c>
      <c r="J65" s="13">
        <f t="shared" si="5"/>
        <v>0.015891203703703706</v>
      </c>
    </row>
    <row r="66" spans="1:10" ht="15" customHeight="1">
      <c r="A66" s="12">
        <v>62</v>
      </c>
      <c r="B66" s="24" t="s">
        <v>147</v>
      </c>
      <c r="C66" s="24" t="s">
        <v>216</v>
      </c>
      <c r="D66" s="25" t="s">
        <v>35</v>
      </c>
      <c r="E66" s="24" t="s">
        <v>79</v>
      </c>
      <c r="F66" s="26">
        <v>0.05686342592592592</v>
      </c>
      <c r="G66" s="26">
        <v>0.05686342592592592</v>
      </c>
      <c r="H66" s="12" t="str">
        <f t="shared" si="3"/>
        <v>6.12/km</v>
      </c>
      <c r="I66" s="13">
        <f t="shared" si="4"/>
        <v>0.02287037037037036</v>
      </c>
      <c r="J66" s="13">
        <f t="shared" si="5"/>
        <v>0.008182870370370361</v>
      </c>
    </row>
    <row r="67" spans="1:10" ht="15" customHeight="1">
      <c r="A67" s="12">
        <v>63</v>
      </c>
      <c r="B67" s="24" t="s">
        <v>145</v>
      </c>
      <c r="C67" s="24" t="s">
        <v>54</v>
      </c>
      <c r="D67" s="25" t="s">
        <v>18</v>
      </c>
      <c r="E67" s="24" t="s">
        <v>37</v>
      </c>
      <c r="F67" s="26">
        <v>0.05726851851851852</v>
      </c>
      <c r="G67" s="26">
        <v>0.05726851851851852</v>
      </c>
      <c r="H67" s="12" t="str">
        <f t="shared" si="3"/>
        <v>6.15/km</v>
      </c>
      <c r="I67" s="13">
        <f t="shared" si="4"/>
        <v>0.023275462962962956</v>
      </c>
      <c r="J67" s="13">
        <f t="shared" si="5"/>
        <v>0.020613425925925924</v>
      </c>
    </row>
    <row r="68" spans="1:10" ht="15" customHeight="1">
      <c r="A68" s="12">
        <v>64</v>
      </c>
      <c r="B68" s="24" t="s">
        <v>148</v>
      </c>
      <c r="C68" s="24" t="s">
        <v>217</v>
      </c>
      <c r="D68" s="25" t="s">
        <v>29</v>
      </c>
      <c r="E68" s="24" t="s">
        <v>37</v>
      </c>
      <c r="F68" s="26">
        <v>0.05726851851851852</v>
      </c>
      <c r="G68" s="26">
        <v>0.05726851851851852</v>
      </c>
      <c r="H68" s="12" t="str">
        <f t="shared" si="3"/>
        <v>6.15/km</v>
      </c>
      <c r="I68" s="13">
        <f t="shared" si="4"/>
        <v>0.023275462962962956</v>
      </c>
      <c r="J68" s="13">
        <f t="shared" si="5"/>
        <v>0.0012037037037036999</v>
      </c>
    </row>
    <row r="69" spans="1:10" ht="15" customHeight="1">
      <c r="A69" s="12">
        <v>65</v>
      </c>
      <c r="B69" s="24" t="s">
        <v>149</v>
      </c>
      <c r="C69" s="24" t="s">
        <v>218</v>
      </c>
      <c r="D69" s="25" t="s">
        <v>35</v>
      </c>
      <c r="E69" s="24" t="s">
        <v>34</v>
      </c>
      <c r="F69" s="26">
        <v>0.057476851851851855</v>
      </c>
      <c r="G69" s="26">
        <v>0.057476851851851855</v>
      </c>
      <c r="H69" s="12" t="str">
        <f t="shared" si="3"/>
        <v>6.16/km</v>
      </c>
      <c r="I69" s="13">
        <f t="shared" si="4"/>
        <v>0.023483796296296294</v>
      </c>
      <c r="J69" s="13">
        <f aca="true" t="shared" si="6" ref="J69:J79">G69-INDEX($G$5:$G$112,MATCH(D69,$D$5:$D$112,0))</f>
        <v>0.008796296296296295</v>
      </c>
    </row>
    <row r="70" spans="1:10" ht="15" customHeight="1">
      <c r="A70" s="12">
        <v>66</v>
      </c>
      <c r="B70" s="24" t="s">
        <v>150</v>
      </c>
      <c r="C70" s="24" t="s">
        <v>219</v>
      </c>
      <c r="D70" s="25" t="s">
        <v>40</v>
      </c>
      <c r="E70" s="24" t="s">
        <v>39</v>
      </c>
      <c r="F70" s="26">
        <v>0.057881944444444444</v>
      </c>
      <c r="G70" s="26">
        <v>0.057881944444444444</v>
      </c>
      <c r="H70" s="12" t="str">
        <f t="shared" si="3"/>
        <v>6.19/km</v>
      </c>
      <c r="I70" s="13">
        <f t="shared" si="4"/>
        <v>0.023888888888888883</v>
      </c>
      <c r="J70" s="13">
        <f t="shared" si="6"/>
        <v>0</v>
      </c>
    </row>
    <row r="71" spans="1:10" ht="15" customHeight="1">
      <c r="A71" s="12">
        <v>67</v>
      </c>
      <c r="B71" s="24" t="s">
        <v>151</v>
      </c>
      <c r="C71" s="24" t="s">
        <v>44</v>
      </c>
      <c r="D71" s="25" t="s">
        <v>21</v>
      </c>
      <c r="E71" s="24" t="s">
        <v>23</v>
      </c>
      <c r="F71" s="26">
        <v>0.057881944444444444</v>
      </c>
      <c r="G71" s="26">
        <v>0.057881944444444444</v>
      </c>
      <c r="H71" s="12" t="str">
        <f t="shared" si="3"/>
        <v>6.19/km</v>
      </c>
      <c r="I71" s="13">
        <f t="shared" si="4"/>
        <v>0.023888888888888883</v>
      </c>
      <c r="J71" s="13">
        <f t="shared" si="6"/>
        <v>0.01724537037037037</v>
      </c>
    </row>
    <row r="72" spans="1:10" ht="15" customHeight="1">
      <c r="A72" s="12">
        <v>68</v>
      </c>
      <c r="B72" s="24" t="s">
        <v>152</v>
      </c>
      <c r="C72" s="24" t="s">
        <v>220</v>
      </c>
      <c r="D72" s="25" t="s">
        <v>21</v>
      </c>
      <c r="E72" s="24" t="s">
        <v>33</v>
      </c>
      <c r="F72" s="26">
        <v>0.05789351851851852</v>
      </c>
      <c r="G72" s="26">
        <v>0.05789351851851852</v>
      </c>
      <c r="H72" s="12" t="str">
        <f t="shared" si="3"/>
        <v>6.19/km</v>
      </c>
      <c r="I72" s="13">
        <f t="shared" si="4"/>
        <v>0.023900462962962957</v>
      </c>
      <c r="J72" s="13">
        <f t="shared" si="6"/>
        <v>0.017256944444444443</v>
      </c>
    </row>
    <row r="73" spans="1:10" ht="15" customHeight="1">
      <c r="A73" s="12">
        <v>69</v>
      </c>
      <c r="B73" s="24" t="s">
        <v>153</v>
      </c>
      <c r="C73" s="24" t="s">
        <v>197</v>
      </c>
      <c r="D73" s="25" t="s">
        <v>29</v>
      </c>
      <c r="E73" s="24" t="s">
        <v>14</v>
      </c>
      <c r="F73" s="26">
        <v>0.057986111111111106</v>
      </c>
      <c r="G73" s="26">
        <v>0.057986111111111106</v>
      </c>
      <c r="H73" s="12" t="str">
        <f t="shared" si="3"/>
        <v>6.20/km</v>
      </c>
      <c r="I73" s="13">
        <f t="shared" si="4"/>
        <v>0.023993055555555545</v>
      </c>
      <c r="J73" s="13">
        <f t="shared" si="6"/>
        <v>0.001921296296296289</v>
      </c>
    </row>
    <row r="74" spans="1:10" ht="15" customHeight="1">
      <c r="A74" s="12">
        <v>70</v>
      </c>
      <c r="B74" s="24" t="s">
        <v>154</v>
      </c>
      <c r="C74" s="24" t="s">
        <v>210</v>
      </c>
      <c r="D74" s="25" t="s">
        <v>35</v>
      </c>
      <c r="E74" s="24" t="s">
        <v>14</v>
      </c>
      <c r="F74" s="26">
        <v>0.057986111111111106</v>
      </c>
      <c r="G74" s="26">
        <v>0.057986111111111106</v>
      </c>
      <c r="H74" s="12" t="str">
        <f t="shared" si="3"/>
        <v>6.20/km</v>
      </c>
      <c r="I74" s="13">
        <f t="shared" si="4"/>
        <v>0.023993055555555545</v>
      </c>
      <c r="J74" s="13">
        <f t="shared" si="6"/>
        <v>0.009305555555555546</v>
      </c>
    </row>
    <row r="75" spans="1:10" ht="15" customHeight="1">
      <c r="A75" s="12">
        <v>71</v>
      </c>
      <c r="B75" s="24" t="s">
        <v>155</v>
      </c>
      <c r="C75" s="24" t="s">
        <v>221</v>
      </c>
      <c r="D75" s="25" t="s">
        <v>27</v>
      </c>
      <c r="E75" s="24" t="s">
        <v>13</v>
      </c>
      <c r="F75" s="26">
        <v>0.05818287037037037</v>
      </c>
      <c r="G75" s="26">
        <v>0.05818287037037037</v>
      </c>
      <c r="H75" s="12" t="str">
        <f t="shared" si="3"/>
        <v>6.21/km</v>
      </c>
      <c r="I75" s="13">
        <f t="shared" si="4"/>
        <v>0.02418981481481481</v>
      </c>
      <c r="J75" s="13">
        <f t="shared" si="6"/>
        <v>0</v>
      </c>
    </row>
    <row r="76" spans="1:10" ht="15" customHeight="1">
      <c r="A76" s="12">
        <v>72</v>
      </c>
      <c r="B76" s="24" t="s">
        <v>156</v>
      </c>
      <c r="C76" s="24" t="s">
        <v>222</v>
      </c>
      <c r="D76" s="25" t="s">
        <v>27</v>
      </c>
      <c r="E76" s="24" t="s">
        <v>33</v>
      </c>
      <c r="F76" s="26">
        <v>0.05902777777777778</v>
      </c>
      <c r="G76" s="26">
        <v>0.05902777777777778</v>
      </c>
      <c r="H76" s="12" t="str">
        <f t="shared" si="3"/>
        <v>6.26/km</v>
      </c>
      <c r="I76" s="13">
        <f t="shared" si="4"/>
        <v>0.025034722222222222</v>
      </c>
      <c r="J76" s="13">
        <f t="shared" si="6"/>
        <v>0.0008449074074074123</v>
      </c>
    </row>
    <row r="77" spans="1:10" ht="15" customHeight="1">
      <c r="A77" s="12">
        <v>73</v>
      </c>
      <c r="B77" s="24" t="s">
        <v>157</v>
      </c>
      <c r="C77" s="24" t="s">
        <v>53</v>
      </c>
      <c r="D77" s="25" t="s">
        <v>36</v>
      </c>
      <c r="E77" s="24" t="s">
        <v>37</v>
      </c>
      <c r="F77" s="26">
        <v>0.06002314814814815</v>
      </c>
      <c r="G77" s="26">
        <v>0.06002314814814815</v>
      </c>
      <c r="H77" s="12" t="str">
        <f t="shared" si="3"/>
        <v>6.33/km</v>
      </c>
      <c r="I77" s="13">
        <f t="shared" si="4"/>
        <v>0.02603009259259259</v>
      </c>
      <c r="J77" s="13">
        <f t="shared" si="6"/>
        <v>0.003622685185185187</v>
      </c>
    </row>
    <row r="78" spans="1:10" ht="15" customHeight="1">
      <c r="A78" s="12">
        <v>74</v>
      </c>
      <c r="B78" s="24" t="s">
        <v>158</v>
      </c>
      <c r="C78" s="24" t="s">
        <v>52</v>
      </c>
      <c r="D78" s="25" t="s">
        <v>26</v>
      </c>
      <c r="E78" s="24" t="s">
        <v>80</v>
      </c>
      <c r="F78" s="26">
        <v>0.06009259259259259</v>
      </c>
      <c r="G78" s="26">
        <v>0.06009259259259259</v>
      </c>
      <c r="H78" s="12" t="str">
        <f t="shared" si="3"/>
        <v>6.33/km</v>
      </c>
      <c r="I78" s="13">
        <f t="shared" si="4"/>
        <v>0.026099537037037032</v>
      </c>
      <c r="J78" s="13">
        <f t="shared" si="6"/>
        <v>0.015324074074074073</v>
      </c>
    </row>
    <row r="79" spans="1:10" ht="15" customHeight="1">
      <c r="A79" s="12">
        <v>75</v>
      </c>
      <c r="B79" s="24" t="s">
        <v>159</v>
      </c>
      <c r="C79" s="24" t="s">
        <v>223</v>
      </c>
      <c r="D79" s="25" t="s">
        <v>21</v>
      </c>
      <c r="E79" s="24" t="s">
        <v>37</v>
      </c>
      <c r="F79" s="26">
        <v>0.06013888888888889</v>
      </c>
      <c r="G79" s="26">
        <v>0.06013888888888889</v>
      </c>
      <c r="H79" s="12" t="str">
        <f t="shared" si="3"/>
        <v>6.34/km</v>
      </c>
      <c r="I79" s="13">
        <f t="shared" si="4"/>
        <v>0.026145833333333326</v>
      </c>
      <c r="J79" s="13">
        <f t="shared" si="6"/>
        <v>0.019502314814814813</v>
      </c>
    </row>
    <row r="80" spans="1:10" ht="15" customHeight="1">
      <c r="A80" s="12">
        <v>76</v>
      </c>
      <c r="B80" s="24" t="s">
        <v>160</v>
      </c>
      <c r="C80" s="24" t="s">
        <v>191</v>
      </c>
      <c r="D80" s="25" t="s">
        <v>21</v>
      </c>
      <c r="E80" s="24" t="s">
        <v>37</v>
      </c>
      <c r="F80" s="26">
        <v>0.06034722222222222</v>
      </c>
      <c r="G80" s="26">
        <v>0.06034722222222222</v>
      </c>
      <c r="H80" s="12" t="str">
        <f aca="true" t="shared" si="7" ref="H80:H104">TEXT(INT((HOUR(G80)*3600+MINUTE(G80)*60+SECOND(G80))/$J$3/60),"0")&amp;"."&amp;TEXT(MOD((HOUR(G80)*3600+MINUTE(G80)*60+SECOND(G80))/$J$3,60),"00")&amp;"/km"</f>
        <v>6.35/km</v>
      </c>
      <c r="I80" s="13">
        <f aca="true" t="shared" si="8" ref="I80:I104">G80-$G$5</f>
        <v>0.026354166666666658</v>
      </c>
      <c r="J80" s="13">
        <f aca="true" t="shared" si="9" ref="J80:J104">G80-INDEX($G$5:$G$112,MATCH(D80,$D$5:$D$112,0))</f>
        <v>0.019710648148148144</v>
      </c>
    </row>
    <row r="81" spans="1:10" ht="15" customHeight="1">
      <c r="A81" s="12">
        <v>77</v>
      </c>
      <c r="B81" s="24" t="s">
        <v>161</v>
      </c>
      <c r="C81" s="24" t="s">
        <v>224</v>
      </c>
      <c r="D81" s="25" t="s">
        <v>27</v>
      </c>
      <c r="E81" s="24" t="s">
        <v>37</v>
      </c>
      <c r="F81" s="26">
        <v>0.06049768518518519</v>
      </c>
      <c r="G81" s="26">
        <v>0.06049768518518519</v>
      </c>
      <c r="H81" s="12" t="str">
        <f t="shared" si="7"/>
        <v>6.36/km</v>
      </c>
      <c r="I81" s="13">
        <f t="shared" si="8"/>
        <v>0.026504629629629628</v>
      </c>
      <c r="J81" s="13">
        <f t="shared" si="9"/>
        <v>0.002314814814814818</v>
      </c>
    </row>
    <row r="82" spans="1:10" ht="15" customHeight="1">
      <c r="A82" s="12">
        <v>78</v>
      </c>
      <c r="B82" s="24" t="s">
        <v>162</v>
      </c>
      <c r="C82" s="24" t="s">
        <v>225</v>
      </c>
      <c r="D82" s="25" t="s">
        <v>35</v>
      </c>
      <c r="E82" s="24" t="s">
        <v>33</v>
      </c>
      <c r="F82" s="26">
        <v>0.06138888888888889</v>
      </c>
      <c r="G82" s="26">
        <v>0.06138888888888889</v>
      </c>
      <c r="H82" s="12" t="str">
        <f t="shared" si="7"/>
        <v>6.42/km</v>
      </c>
      <c r="I82" s="13">
        <f t="shared" si="8"/>
        <v>0.027395833333333328</v>
      </c>
      <c r="J82" s="13">
        <f t="shared" si="9"/>
        <v>0.012708333333333328</v>
      </c>
    </row>
    <row r="83" spans="1:10" ht="15" customHeight="1">
      <c r="A83" s="12">
        <v>79</v>
      </c>
      <c r="B83" s="24" t="s">
        <v>163</v>
      </c>
      <c r="C83" s="24" t="s">
        <v>195</v>
      </c>
      <c r="D83" s="25" t="s">
        <v>40</v>
      </c>
      <c r="E83" s="24" t="s">
        <v>33</v>
      </c>
      <c r="F83" s="26">
        <v>0.06138888888888889</v>
      </c>
      <c r="G83" s="26">
        <v>0.06138888888888889</v>
      </c>
      <c r="H83" s="12" t="str">
        <f t="shared" si="7"/>
        <v>6.42/km</v>
      </c>
      <c r="I83" s="13">
        <f t="shared" si="8"/>
        <v>0.027395833333333328</v>
      </c>
      <c r="J83" s="13">
        <f t="shared" si="9"/>
        <v>0.0035069444444444445</v>
      </c>
    </row>
    <row r="84" spans="1:10" ht="15" customHeight="1">
      <c r="A84" s="12">
        <v>80</v>
      </c>
      <c r="B84" s="24" t="s">
        <v>164</v>
      </c>
      <c r="C84" s="24" t="s">
        <v>211</v>
      </c>
      <c r="D84" s="25" t="s">
        <v>24</v>
      </c>
      <c r="E84" s="24" t="s">
        <v>37</v>
      </c>
      <c r="F84" s="26">
        <v>0.061956018518518514</v>
      </c>
      <c r="G84" s="26">
        <v>0.061956018518518514</v>
      </c>
      <c r="H84" s="12" t="str">
        <f t="shared" si="7"/>
        <v>6.46/km</v>
      </c>
      <c r="I84" s="13">
        <f t="shared" si="8"/>
        <v>0.027962962962962953</v>
      </c>
      <c r="J84" s="13">
        <f t="shared" si="9"/>
        <v>0.016261574074074067</v>
      </c>
    </row>
    <row r="85" spans="1:10" ht="15" customHeight="1">
      <c r="A85" s="12">
        <v>81</v>
      </c>
      <c r="B85" s="24" t="s">
        <v>165</v>
      </c>
      <c r="C85" s="24" t="s">
        <v>226</v>
      </c>
      <c r="D85" s="25" t="s">
        <v>28</v>
      </c>
      <c r="E85" s="24" t="s">
        <v>37</v>
      </c>
      <c r="F85" s="26">
        <v>0.06201388888888889</v>
      </c>
      <c r="G85" s="26">
        <v>0.06201388888888889</v>
      </c>
      <c r="H85" s="12" t="str">
        <f t="shared" si="7"/>
        <v>6.46/km</v>
      </c>
      <c r="I85" s="13">
        <f t="shared" si="8"/>
        <v>0.028020833333333328</v>
      </c>
      <c r="J85" s="13">
        <f t="shared" si="9"/>
        <v>0.005949074074074072</v>
      </c>
    </row>
    <row r="86" spans="1:10" ht="15" customHeight="1">
      <c r="A86" s="12">
        <v>82</v>
      </c>
      <c r="B86" s="24" t="s">
        <v>166</v>
      </c>
      <c r="C86" s="24" t="s">
        <v>227</v>
      </c>
      <c r="D86" s="25" t="s">
        <v>28</v>
      </c>
      <c r="E86" s="24" t="s">
        <v>37</v>
      </c>
      <c r="F86" s="26">
        <v>0.06302083333333333</v>
      </c>
      <c r="G86" s="26">
        <v>0.06302083333333333</v>
      </c>
      <c r="H86" s="12" t="str">
        <f t="shared" si="7"/>
        <v>6.53/km</v>
      </c>
      <c r="I86" s="13">
        <f t="shared" si="8"/>
        <v>0.02902777777777777</v>
      </c>
      <c r="J86" s="13">
        <f t="shared" si="9"/>
        <v>0.006956018518518514</v>
      </c>
    </row>
    <row r="87" spans="1:10" ht="15" customHeight="1">
      <c r="A87" s="12">
        <v>83</v>
      </c>
      <c r="B87" s="24" t="s">
        <v>167</v>
      </c>
      <c r="C87" s="24" t="s">
        <v>228</v>
      </c>
      <c r="D87" s="25" t="s">
        <v>19</v>
      </c>
      <c r="E87" s="24" t="s">
        <v>81</v>
      </c>
      <c r="F87" s="26">
        <v>0.06484953703703704</v>
      </c>
      <c r="G87" s="26">
        <v>0.06484953703703704</v>
      </c>
      <c r="H87" s="12" t="str">
        <f t="shared" si="7"/>
        <v>7.04/km</v>
      </c>
      <c r="I87" s="13">
        <f t="shared" si="8"/>
        <v>0.030856481481481478</v>
      </c>
      <c r="J87" s="13">
        <f t="shared" si="9"/>
        <v>0.03053240740740741</v>
      </c>
    </row>
    <row r="88" spans="1:10" ht="15" customHeight="1">
      <c r="A88" s="12">
        <v>84</v>
      </c>
      <c r="B88" s="24" t="s">
        <v>168</v>
      </c>
      <c r="C88" s="24" t="s">
        <v>52</v>
      </c>
      <c r="D88" s="25" t="s">
        <v>26</v>
      </c>
      <c r="E88" s="24" t="s">
        <v>82</v>
      </c>
      <c r="F88" s="26">
        <v>0.06540509259259258</v>
      </c>
      <c r="G88" s="26">
        <v>0.06540509259259258</v>
      </c>
      <c r="H88" s="12" t="str">
        <f t="shared" si="7"/>
        <v>7.08/km</v>
      </c>
      <c r="I88" s="13">
        <f t="shared" si="8"/>
        <v>0.03141203703703702</v>
      </c>
      <c r="J88" s="13">
        <f t="shared" si="9"/>
        <v>0.020636574074074064</v>
      </c>
    </row>
    <row r="89" spans="1:10" ht="15" customHeight="1">
      <c r="A89" s="12">
        <v>85</v>
      </c>
      <c r="B89" s="24" t="s">
        <v>169</v>
      </c>
      <c r="C89" s="24" t="s">
        <v>229</v>
      </c>
      <c r="D89" s="25" t="s">
        <v>36</v>
      </c>
      <c r="E89" s="24" t="s">
        <v>83</v>
      </c>
      <c r="F89" s="26">
        <v>0.06608796296296296</v>
      </c>
      <c r="G89" s="26">
        <v>0.06608796296296296</v>
      </c>
      <c r="H89" s="12" t="str">
        <f t="shared" si="7"/>
        <v>7.13/km</v>
      </c>
      <c r="I89" s="13">
        <f t="shared" si="8"/>
        <v>0.0320949074074074</v>
      </c>
      <c r="J89" s="13">
        <f t="shared" si="9"/>
        <v>0.009687499999999995</v>
      </c>
    </row>
    <row r="90" spans="1:10" ht="15" customHeight="1">
      <c r="A90" s="12">
        <v>86</v>
      </c>
      <c r="B90" s="24" t="s">
        <v>170</v>
      </c>
      <c r="C90" s="24" t="s">
        <v>230</v>
      </c>
      <c r="D90" s="25" t="s">
        <v>20</v>
      </c>
      <c r="E90" s="24" t="s">
        <v>33</v>
      </c>
      <c r="F90" s="26">
        <v>0.06734953703703704</v>
      </c>
      <c r="G90" s="26">
        <v>0.06734953703703704</v>
      </c>
      <c r="H90" s="12" t="str">
        <f t="shared" si="7"/>
        <v>7.21/km</v>
      </c>
      <c r="I90" s="13">
        <f t="shared" si="8"/>
        <v>0.03335648148148148</v>
      </c>
      <c r="J90" s="13">
        <f t="shared" si="9"/>
        <v>0.024895833333333332</v>
      </c>
    </row>
    <row r="91" spans="1:10" ht="15" customHeight="1">
      <c r="A91" s="12">
        <v>87</v>
      </c>
      <c r="B91" s="24" t="s">
        <v>171</v>
      </c>
      <c r="C91" s="24" t="s">
        <v>231</v>
      </c>
      <c r="D91" s="25" t="s">
        <v>28</v>
      </c>
      <c r="E91" s="24" t="s">
        <v>37</v>
      </c>
      <c r="F91" s="26">
        <v>0.06763888888888889</v>
      </c>
      <c r="G91" s="26">
        <v>0.06763888888888889</v>
      </c>
      <c r="H91" s="12" t="str">
        <f t="shared" si="7"/>
        <v>7.23/km</v>
      </c>
      <c r="I91" s="13">
        <f t="shared" si="8"/>
        <v>0.033645833333333326</v>
      </c>
      <c r="J91" s="13">
        <f t="shared" si="9"/>
        <v>0.01157407407407407</v>
      </c>
    </row>
    <row r="92" spans="1:10" ht="15" customHeight="1">
      <c r="A92" s="12">
        <v>88</v>
      </c>
      <c r="B92" s="24" t="s">
        <v>172</v>
      </c>
      <c r="C92" s="24" t="s">
        <v>232</v>
      </c>
      <c r="D92" s="25" t="s">
        <v>26</v>
      </c>
      <c r="E92" s="24" t="s">
        <v>33</v>
      </c>
      <c r="F92" s="26">
        <v>0.06864583333333334</v>
      </c>
      <c r="G92" s="26">
        <v>0.06864583333333334</v>
      </c>
      <c r="H92" s="12" t="str">
        <f t="shared" si="7"/>
        <v>7.29/km</v>
      </c>
      <c r="I92" s="13">
        <f t="shared" si="8"/>
        <v>0.034652777777777775</v>
      </c>
      <c r="J92" s="13">
        <f t="shared" si="9"/>
        <v>0.023877314814814816</v>
      </c>
    </row>
    <row r="93" spans="1:10" ht="15" customHeight="1">
      <c r="A93" s="12">
        <v>89</v>
      </c>
      <c r="B93" s="24" t="s">
        <v>173</v>
      </c>
      <c r="C93" s="24" t="s">
        <v>54</v>
      </c>
      <c r="D93" s="25" t="s">
        <v>21</v>
      </c>
      <c r="E93" s="24" t="s">
        <v>14</v>
      </c>
      <c r="F93" s="26">
        <v>0.07108796296296296</v>
      </c>
      <c r="G93" s="26">
        <v>0.07108796296296296</v>
      </c>
      <c r="H93" s="12" t="str">
        <f t="shared" si="7"/>
        <v>7.45/km</v>
      </c>
      <c r="I93" s="13">
        <f t="shared" si="8"/>
        <v>0.0370949074074074</v>
      </c>
      <c r="J93" s="13">
        <f t="shared" si="9"/>
        <v>0.03045138888888889</v>
      </c>
    </row>
    <row r="94" spans="1:10" ht="15" customHeight="1">
      <c r="A94" s="12">
        <v>90</v>
      </c>
      <c r="B94" s="24" t="s">
        <v>174</v>
      </c>
      <c r="C94" s="24" t="s">
        <v>213</v>
      </c>
      <c r="D94" s="25" t="s">
        <v>28</v>
      </c>
      <c r="E94" s="24" t="s">
        <v>13</v>
      </c>
      <c r="F94" s="26">
        <v>0.09289351851851851</v>
      </c>
      <c r="G94" s="26">
        <v>0.09289351851851851</v>
      </c>
      <c r="H94" s="12" t="str">
        <f t="shared" si="7"/>
        <v>10.08/km</v>
      </c>
      <c r="I94" s="13">
        <f t="shared" si="8"/>
        <v>0.05890046296296295</v>
      </c>
      <c r="J94" s="13">
        <f t="shared" si="9"/>
        <v>0.0368287037037037</v>
      </c>
    </row>
    <row r="95" spans="1:10" ht="15" customHeight="1">
      <c r="A95" s="12">
        <v>91</v>
      </c>
      <c r="B95" s="24" t="s">
        <v>175</v>
      </c>
      <c r="C95" s="24" t="s">
        <v>233</v>
      </c>
      <c r="D95" s="25" t="s">
        <v>28</v>
      </c>
      <c r="E95" s="24" t="s">
        <v>33</v>
      </c>
      <c r="F95" s="26">
        <v>0.09375</v>
      </c>
      <c r="G95" s="26">
        <v>0.09375</v>
      </c>
      <c r="H95" s="12" t="str">
        <f t="shared" si="7"/>
        <v>10.14/km</v>
      </c>
      <c r="I95" s="13">
        <f t="shared" si="8"/>
        <v>0.05975694444444444</v>
      </c>
      <c r="J95" s="13">
        <f t="shared" si="9"/>
        <v>0.03768518518518518</v>
      </c>
    </row>
    <row r="96" spans="1:10" ht="15" customHeight="1">
      <c r="A96" s="12">
        <v>92</v>
      </c>
      <c r="B96" s="24" t="s">
        <v>176</v>
      </c>
      <c r="C96" s="24" t="s">
        <v>234</v>
      </c>
      <c r="D96" s="25" t="s">
        <v>38</v>
      </c>
      <c r="E96" s="24" t="s">
        <v>33</v>
      </c>
      <c r="F96" s="26">
        <v>0.09375</v>
      </c>
      <c r="G96" s="26">
        <v>0.09375</v>
      </c>
      <c r="H96" s="12" t="str">
        <f t="shared" si="7"/>
        <v>10.14/km</v>
      </c>
      <c r="I96" s="13">
        <f t="shared" si="8"/>
        <v>0.05975694444444444</v>
      </c>
      <c r="J96" s="13">
        <f t="shared" si="9"/>
        <v>0</v>
      </c>
    </row>
    <row r="97" spans="1:10" ht="15" customHeight="1">
      <c r="A97" s="12">
        <v>93</v>
      </c>
      <c r="B97" s="24" t="s">
        <v>177</v>
      </c>
      <c r="C97" s="24" t="s">
        <v>217</v>
      </c>
      <c r="D97" s="25" t="s">
        <v>27</v>
      </c>
      <c r="E97" s="24" t="s">
        <v>33</v>
      </c>
      <c r="F97" s="26">
        <v>0.09375</v>
      </c>
      <c r="G97" s="26">
        <v>0.09375</v>
      </c>
      <c r="H97" s="12" t="str">
        <f t="shared" si="7"/>
        <v>10.14/km</v>
      </c>
      <c r="I97" s="13">
        <f t="shared" si="8"/>
        <v>0.05975694444444444</v>
      </c>
      <c r="J97" s="13">
        <f t="shared" si="9"/>
        <v>0.03556712962962963</v>
      </c>
    </row>
    <row r="98" spans="1:10" ht="15" customHeight="1">
      <c r="A98" s="12">
        <v>94</v>
      </c>
      <c r="B98" s="24" t="s">
        <v>178</v>
      </c>
      <c r="C98" s="24" t="s">
        <v>235</v>
      </c>
      <c r="D98" s="25" t="s">
        <v>27</v>
      </c>
      <c r="E98" s="24" t="s">
        <v>33</v>
      </c>
      <c r="F98" s="26">
        <v>0.09375</v>
      </c>
      <c r="G98" s="26">
        <v>0.09375</v>
      </c>
      <c r="H98" s="12" t="str">
        <f t="shared" si="7"/>
        <v>10.14/km</v>
      </c>
      <c r="I98" s="13">
        <f t="shared" si="8"/>
        <v>0.05975694444444444</v>
      </c>
      <c r="J98" s="13">
        <f t="shared" si="9"/>
        <v>0.03556712962962963</v>
      </c>
    </row>
    <row r="99" spans="1:10" ht="15" customHeight="1">
      <c r="A99" s="12">
        <v>95</v>
      </c>
      <c r="B99" s="24" t="s">
        <v>179</v>
      </c>
      <c r="C99" s="24" t="s">
        <v>236</v>
      </c>
      <c r="D99" s="25" t="s">
        <v>38</v>
      </c>
      <c r="E99" s="24" t="s">
        <v>33</v>
      </c>
      <c r="F99" s="26">
        <v>0.09375</v>
      </c>
      <c r="G99" s="26">
        <v>0.09375</v>
      </c>
      <c r="H99" s="12" t="str">
        <f t="shared" si="7"/>
        <v>10.14/km</v>
      </c>
      <c r="I99" s="13">
        <f t="shared" si="8"/>
        <v>0.05975694444444444</v>
      </c>
      <c r="J99" s="13">
        <f t="shared" si="9"/>
        <v>0</v>
      </c>
    </row>
    <row r="100" spans="1:10" ht="15" customHeight="1">
      <c r="A100" s="12">
        <v>96</v>
      </c>
      <c r="B100" s="24" t="s">
        <v>162</v>
      </c>
      <c r="C100" s="24" t="s">
        <v>41</v>
      </c>
      <c r="D100" s="25" t="s">
        <v>36</v>
      </c>
      <c r="E100" s="24" t="s">
        <v>33</v>
      </c>
      <c r="F100" s="26">
        <v>0.09375</v>
      </c>
      <c r="G100" s="26">
        <v>0.09375</v>
      </c>
      <c r="H100" s="12" t="str">
        <f t="shared" si="7"/>
        <v>10.14/km</v>
      </c>
      <c r="I100" s="13">
        <f t="shared" si="8"/>
        <v>0.05975694444444444</v>
      </c>
      <c r="J100" s="13">
        <f t="shared" si="9"/>
        <v>0.037349537037037035</v>
      </c>
    </row>
    <row r="101" spans="1:10" ht="15" customHeight="1">
      <c r="A101" s="12">
        <v>97</v>
      </c>
      <c r="B101" s="24" t="s">
        <v>180</v>
      </c>
      <c r="C101" s="24" t="s">
        <v>237</v>
      </c>
      <c r="D101" s="25" t="s">
        <v>40</v>
      </c>
      <c r="E101" s="24" t="s">
        <v>33</v>
      </c>
      <c r="F101" s="26">
        <v>0.09375</v>
      </c>
      <c r="G101" s="26">
        <v>0.09375</v>
      </c>
      <c r="H101" s="12" t="str">
        <f t="shared" si="7"/>
        <v>10.14/km</v>
      </c>
      <c r="I101" s="13">
        <f t="shared" si="8"/>
        <v>0.05975694444444444</v>
      </c>
      <c r="J101" s="13">
        <f t="shared" si="9"/>
        <v>0.035868055555555556</v>
      </c>
    </row>
    <row r="102" spans="1:10" ht="15" customHeight="1">
      <c r="A102" s="12">
        <v>98</v>
      </c>
      <c r="B102" s="24" t="s">
        <v>181</v>
      </c>
      <c r="C102" s="24" t="s">
        <v>238</v>
      </c>
      <c r="D102" s="25" t="s">
        <v>28</v>
      </c>
      <c r="E102" s="24" t="s">
        <v>33</v>
      </c>
      <c r="F102" s="26">
        <v>0.09375</v>
      </c>
      <c r="G102" s="26">
        <v>0.09375</v>
      </c>
      <c r="H102" s="12" t="str">
        <f t="shared" si="7"/>
        <v>10.14/km</v>
      </c>
      <c r="I102" s="13">
        <f t="shared" si="8"/>
        <v>0.05975694444444444</v>
      </c>
      <c r="J102" s="13">
        <f t="shared" si="9"/>
        <v>0.03768518518518518</v>
      </c>
    </row>
    <row r="103" spans="1:10" ht="15" customHeight="1">
      <c r="A103" s="12">
        <v>99</v>
      </c>
      <c r="B103" s="24" t="s">
        <v>182</v>
      </c>
      <c r="C103" s="24" t="s">
        <v>239</v>
      </c>
      <c r="D103" s="25" t="s">
        <v>38</v>
      </c>
      <c r="E103" s="24" t="s">
        <v>33</v>
      </c>
      <c r="F103" s="26">
        <v>0.09375</v>
      </c>
      <c r="G103" s="26">
        <v>0.09375</v>
      </c>
      <c r="H103" s="12" t="str">
        <f t="shared" si="7"/>
        <v>10.14/km</v>
      </c>
      <c r="I103" s="13">
        <f t="shared" si="8"/>
        <v>0.05975694444444444</v>
      </c>
      <c r="J103" s="13">
        <f t="shared" si="9"/>
        <v>0</v>
      </c>
    </row>
    <row r="104" spans="1:10" ht="15" customHeight="1">
      <c r="A104" s="16">
        <v>100</v>
      </c>
      <c r="B104" s="27" t="s">
        <v>178</v>
      </c>
      <c r="C104" s="27" t="s">
        <v>46</v>
      </c>
      <c r="D104" s="28" t="s">
        <v>38</v>
      </c>
      <c r="E104" s="27" t="s">
        <v>84</v>
      </c>
      <c r="F104" s="29">
        <v>0.09375</v>
      </c>
      <c r="G104" s="29">
        <v>0.09375</v>
      </c>
      <c r="H104" s="16" t="str">
        <f t="shared" si="7"/>
        <v>10.14/km</v>
      </c>
      <c r="I104" s="17">
        <f t="shared" si="8"/>
        <v>0.05975694444444444</v>
      </c>
      <c r="J104" s="17">
        <f t="shared" si="9"/>
        <v>0</v>
      </c>
    </row>
  </sheetData>
  <sheetProtection/>
  <autoFilter ref="A4:J8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Maratonina di Stimigliano</v>
      </c>
      <c r="B1" s="40"/>
      <c r="C1" s="41"/>
    </row>
    <row r="2" spans="1:3" ht="24" customHeight="1">
      <c r="A2" s="37" t="str">
        <f>Individuale!A2</f>
        <v>5ª edizione</v>
      </c>
      <c r="B2" s="37"/>
      <c r="C2" s="37"/>
    </row>
    <row r="3" spans="1:3" ht="24" customHeight="1">
      <c r="A3" s="42" t="str">
        <f>Individuale!A3</f>
        <v>Stimigliano Scalo (RI) Italia - Domenica 22/02/2015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33</v>
      </c>
      <c r="C5" s="20">
        <v>17</v>
      </c>
    </row>
    <row r="6" spans="1:3" ht="15" customHeight="1">
      <c r="A6" s="30">
        <v>2</v>
      </c>
      <c r="B6" s="31" t="s">
        <v>37</v>
      </c>
      <c r="C6" s="34">
        <v>16</v>
      </c>
    </row>
    <row r="7" spans="1:3" ht="15" customHeight="1">
      <c r="A7" s="30">
        <v>3</v>
      </c>
      <c r="B7" s="31" t="s">
        <v>14</v>
      </c>
      <c r="C7" s="34">
        <v>11</v>
      </c>
    </row>
    <row r="8" spans="1:3" ht="15" customHeight="1">
      <c r="A8" s="30">
        <v>4</v>
      </c>
      <c r="B8" s="31" t="s">
        <v>16</v>
      </c>
      <c r="C8" s="34">
        <v>7</v>
      </c>
    </row>
    <row r="9" spans="1:3" ht="15" customHeight="1">
      <c r="A9" s="30">
        <v>5</v>
      </c>
      <c r="B9" s="31" t="s">
        <v>25</v>
      </c>
      <c r="C9" s="34">
        <v>6</v>
      </c>
    </row>
    <row r="10" spans="1:3" ht="15" customHeight="1">
      <c r="A10" s="30">
        <v>6</v>
      </c>
      <c r="B10" s="31" t="s">
        <v>13</v>
      </c>
      <c r="C10" s="34">
        <v>5</v>
      </c>
    </row>
    <row r="11" spans="1:3" ht="15" customHeight="1">
      <c r="A11" s="30">
        <v>7</v>
      </c>
      <c r="B11" s="31" t="s">
        <v>39</v>
      </c>
      <c r="C11" s="34">
        <v>3</v>
      </c>
    </row>
    <row r="12" spans="1:3" ht="15" customHeight="1">
      <c r="A12" s="30">
        <v>8</v>
      </c>
      <c r="B12" s="31" t="s">
        <v>66</v>
      </c>
      <c r="C12" s="34">
        <v>3</v>
      </c>
    </row>
    <row r="13" spans="1:3" ht="15" customHeight="1">
      <c r="A13" s="30">
        <v>9</v>
      </c>
      <c r="B13" s="31" t="s">
        <v>71</v>
      </c>
      <c r="C13" s="34">
        <v>2</v>
      </c>
    </row>
    <row r="14" spans="1:3" ht="15" customHeight="1">
      <c r="A14" s="30">
        <v>10</v>
      </c>
      <c r="B14" s="31" t="s">
        <v>74</v>
      </c>
      <c r="C14" s="34">
        <v>2</v>
      </c>
    </row>
    <row r="15" spans="1:3" ht="15" customHeight="1">
      <c r="A15" s="30">
        <v>11</v>
      </c>
      <c r="B15" s="31" t="s">
        <v>79</v>
      </c>
      <c r="C15" s="34">
        <v>2</v>
      </c>
    </row>
    <row r="16" spans="1:3" ht="15" customHeight="1">
      <c r="A16" s="30">
        <v>12</v>
      </c>
      <c r="B16" s="31" t="s">
        <v>64</v>
      </c>
      <c r="C16" s="34">
        <v>2</v>
      </c>
    </row>
    <row r="17" spans="1:3" ht="15" customHeight="1">
      <c r="A17" s="30">
        <v>13</v>
      </c>
      <c r="B17" s="31" t="s">
        <v>85</v>
      </c>
      <c r="C17" s="34">
        <v>1</v>
      </c>
    </row>
    <row r="18" spans="1:3" ht="15" customHeight="1">
      <c r="A18" s="30">
        <v>14</v>
      </c>
      <c r="B18" s="31" t="s">
        <v>72</v>
      </c>
      <c r="C18" s="34">
        <v>1</v>
      </c>
    </row>
    <row r="19" spans="1:3" ht="15" customHeight="1">
      <c r="A19" s="30">
        <v>15</v>
      </c>
      <c r="B19" s="31" t="s">
        <v>77</v>
      </c>
      <c r="C19" s="34">
        <v>1</v>
      </c>
    </row>
    <row r="20" spans="1:3" ht="15" customHeight="1">
      <c r="A20" s="30">
        <v>16</v>
      </c>
      <c r="B20" s="31" t="s">
        <v>65</v>
      </c>
      <c r="C20" s="34">
        <v>1</v>
      </c>
    </row>
    <row r="21" spans="1:3" ht="15" customHeight="1">
      <c r="A21" s="30">
        <v>17</v>
      </c>
      <c r="B21" s="31" t="s">
        <v>23</v>
      </c>
      <c r="C21" s="34">
        <v>1</v>
      </c>
    </row>
    <row r="22" spans="1:3" ht="15" customHeight="1">
      <c r="A22" s="30">
        <v>18</v>
      </c>
      <c r="B22" s="31" t="s">
        <v>82</v>
      </c>
      <c r="C22" s="34">
        <v>1</v>
      </c>
    </row>
    <row r="23" spans="1:3" ht="15" customHeight="1">
      <c r="A23" s="30">
        <v>19</v>
      </c>
      <c r="B23" s="31" t="s">
        <v>70</v>
      </c>
      <c r="C23" s="34">
        <v>1</v>
      </c>
    </row>
    <row r="24" spans="1:3" ht="15" customHeight="1">
      <c r="A24" s="30">
        <v>20</v>
      </c>
      <c r="B24" s="31" t="s">
        <v>83</v>
      </c>
      <c r="C24" s="34">
        <v>1</v>
      </c>
    </row>
    <row r="25" spans="1:3" ht="15" customHeight="1">
      <c r="A25" s="30">
        <v>21</v>
      </c>
      <c r="B25" s="31" t="s">
        <v>67</v>
      </c>
      <c r="C25" s="34">
        <v>1</v>
      </c>
    </row>
    <row r="26" spans="1:3" ht="15" customHeight="1">
      <c r="A26" s="30">
        <v>22</v>
      </c>
      <c r="B26" s="31" t="s">
        <v>73</v>
      </c>
      <c r="C26" s="34">
        <v>1</v>
      </c>
    </row>
    <row r="27" spans="1:3" ht="15" customHeight="1">
      <c r="A27" s="30">
        <v>23</v>
      </c>
      <c r="B27" s="31" t="s">
        <v>31</v>
      </c>
      <c r="C27" s="34">
        <v>1</v>
      </c>
    </row>
    <row r="28" spans="1:3" ht="15" customHeight="1">
      <c r="A28" s="30">
        <v>24</v>
      </c>
      <c r="B28" s="31" t="s">
        <v>63</v>
      </c>
      <c r="C28" s="34">
        <v>1</v>
      </c>
    </row>
    <row r="29" spans="1:3" ht="15" customHeight="1">
      <c r="A29" s="30">
        <v>25</v>
      </c>
      <c r="B29" s="31" t="s">
        <v>69</v>
      </c>
      <c r="C29" s="34">
        <v>1</v>
      </c>
    </row>
    <row r="30" spans="1:3" ht="15" customHeight="1">
      <c r="A30" s="30">
        <v>26</v>
      </c>
      <c r="B30" s="31" t="s">
        <v>81</v>
      </c>
      <c r="C30" s="34">
        <v>1</v>
      </c>
    </row>
    <row r="31" spans="1:3" ht="15" customHeight="1">
      <c r="A31" s="30">
        <v>27</v>
      </c>
      <c r="B31" s="31" t="s">
        <v>75</v>
      </c>
      <c r="C31" s="34">
        <v>1</v>
      </c>
    </row>
    <row r="32" spans="1:3" ht="15" customHeight="1">
      <c r="A32" s="30">
        <v>28</v>
      </c>
      <c r="B32" s="31" t="s">
        <v>12</v>
      </c>
      <c r="C32" s="34">
        <v>1</v>
      </c>
    </row>
    <row r="33" spans="1:3" ht="15" customHeight="1">
      <c r="A33" s="30">
        <v>29</v>
      </c>
      <c r="B33" s="31" t="s">
        <v>84</v>
      </c>
      <c r="C33" s="34">
        <v>1</v>
      </c>
    </row>
    <row r="34" spans="1:3" ht="15" customHeight="1">
      <c r="A34" s="30">
        <v>30</v>
      </c>
      <c r="B34" s="31" t="s">
        <v>22</v>
      </c>
      <c r="C34" s="34">
        <v>1</v>
      </c>
    </row>
    <row r="35" spans="1:3" ht="15" customHeight="1">
      <c r="A35" s="30">
        <v>31</v>
      </c>
      <c r="B35" s="31" t="s">
        <v>78</v>
      </c>
      <c r="C35" s="34">
        <v>1</v>
      </c>
    </row>
    <row r="36" spans="1:3" ht="15" customHeight="1">
      <c r="A36" s="30">
        <v>32</v>
      </c>
      <c r="B36" s="31" t="s">
        <v>34</v>
      </c>
      <c r="C36" s="34">
        <v>1</v>
      </c>
    </row>
    <row r="37" spans="1:3" ht="15" customHeight="1">
      <c r="A37" s="30">
        <v>33</v>
      </c>
      <c r="B37" s="31" t="s">
        <v>30</v>
      </c>
      <c r="C37" s="34">
        <v>1</v>
      </c>
    </row>
    <row r="38" spans="1:3" ht="15" customHeight="1">
      <c r="A38" s="30">
        <v>34</v>
      </c>
      <c r="B38" s="31" t="s">
        <v>80</v>
      </c>
      <c r="C38" s="34">
        <v>1</v>
      </c>
    </row>
    <row r="39" spans="1:3" ht="15" customHeight="1">
      <c r="A39" s="30">
        <v>35</v>
      </c>
      <c r="B39" s="31" t="s">
        <v>76</v>
      </c>
      <c r="C39" s="34">
        <v>1</v>
      </c>
    </row>
    <row r="40" spans="1:3" ht="15" customHeight="1">
      <c r="A40" s="32">
        <v>36</v>
      </c>
      <c r="B40" s="33" t="s">
        <v>68</v>
      </c>
      <c r="C40" s="35">
        <v>1</v>
      </c>
    </row>
    <row r="41" ht="12.75">
      <c r="C41" s="2">
        <f>SUM(C5:C40)</f>
        <v>100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2015-03-02T19:39:24Z</dcterms:modified>
  <cp:category/>
  <cp:version/>
  <cp:contentType/>
  <cp:contentStatus/>
</cp:coreProperties>
</file>