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'Individuale'!$A$4:$H$106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<sst xmlns="http://schemas.openxmlformats.org/spreadsheetml/2006/main" count="454" uniqueCount="258">
  <si>
    <t>UISP ROMA</t>
  </si>
  <si>
    <t>km.</t>
  </si>
  <si>
    <t>Pos</t>
  </si>
  <si>
    <t>Cat.</t>
  </si>
  <si>
    <t>Società</t>
  </si>
  <si>
    <t>Tempo ufficiale</t>
  </si>
  <si>
    <t>Velocità</t>
  </si>
  <si>
    <t>Iscritti</t>
  </si>
  <si>
    <t>Distanza dal 1° classif</t>
  </si>
  <si>
    <t>Distanza dal 1° di categoria</t>
  </si>
  <si>
    <t>LBM SPORT</t>
  </si>
  <si>
    <t>MM35</t>
  </si>
  <si>
    <t>MM45</t>
  </si>
  <si>
    <t>MM40</t>
  </si>
  <si>
    <t>MM50</t>
  </si>
  <si>
    <t>MF40</t>
  </si>
  <si>
    <t>MM55</t>
  </si>
  <si>
    <t>0:37:00</t>
  </si>
  <si>
    <t>MF35</t>
  </si>
  <si>
    <t>MM60</t>
  </si>
  <si>
    <t>MM65</t>
  </si>
  <si>
    <t>MF50</t>
  </si>
  <si>
    <t>MF45</t>
  </si>
  <si>
    <t>Corri all'ora di Cena</t>
  </si>
  <si>
    <t>Pineta di Ostia - Roma (RM) Italia - Sabato 07/07/2012</t>
  </si>
  <si>
    <t>Mouhimine Hassan</t>
  </si>
  <si>
    <t>Fartlek Ostia</t>
  </si>
  <si>
    <t>Qattam Moahammed</t>
  </si>
  <si>
    <t>Solito Fabio</t>
  </si>
  <si>
    <t>Leonardi Giampiero</t>
  </si>
  <si>
    <t>Olimpia 2004</t>
  </si>
  <si>
    <t>Cepraga Igor</t>
  </si>
  <si>
    <t>Linari Corrado</t>
  </si>
  <si>
    <t>R.C.F.</t>
  </si>
  <si>
    <t>De Pascale Giulio</t>
  </si>
  <si>
    <t>Roma Road Runners</t>
  </si>
  <si>
    <t>Iadeluca Augusto</t>
  </si>
  <si>
    <t>Fossatelli Emiliano</t>
  </si>
  <si>
    <t>Vari Claudio</t>
  </si>
  <si>
    <t>Atletica Villa Aurelia</t>
  </si>
  <si>
    <t>Indelicato Marco</t>
  </si>
  <si>
    <t>RUFFINI ENRICO</t>
  </si>
  <si>
    <t>Massei Fabio</t>
  </si>
  <si>
    <t>TM</t>
  </si>
  <si>
    <t>Russo Alessandro</t>
  </si>
  <si>
    <t>Ostia Antica Athlete</t>
  </si>
  <si>
    <t>Santoro Cristian</t>
  </si>
  <si>
    <t>Fargione Vincenzo</t>
  </si>
  <si>
    <t>ATAC</t>
  </si>
  <si>
    <t>Moretti Carlo</t>
  </si>
  <si>
    <t>Boggiatto Roberta</t>
  </si>
  <si>
    <t>running club futura</t>
  </si>
  <si>
    <t>Agostini Daniele</t>
  </si>
  <si>
    <t>Atletica ENI</t>
  </si>
  <si>
    <t>Gregorio Cristiano</t>
  </si>
  <si>
    <t>Cesaretti Marco</t>
  </si>
  <si>
    <t>Calvani Massimiliano</t>
  </si>
  <si>
    <t>Marathon club Roma</t>
  </si>
  <si>
    <t>Mandolini Stefano</t>
  </si>
  <si>
    <t>Podistica Ostia</t>
  </si>
  <si>
    <t>Siracusa Pietro</t>
  </si>
  <si>
    <t>Toni Andrea</t>
  </si>
  <si>
    <t>Podistica Preneste</t>
  </si>
  <si>
    <t>Longhi Alessandro</t>
  </si>
  <si>
    <t>a.s.d.amat.atl.pomezia</t>
  </si>
  <si>
    <t>SABUZI FRANCESCO</t>
  </si>
  <si>
    <t>LIBERTAS ROMA XV</t>
  </si>
  <si>
    <t>De vito domenico</t>
  </si>
  <si>
    <t>Giardino Fabio</t>
  </si>
  <si>
    <t>A.S.D. TOTAL FITNESS Nettuno</t>
  </si>
  <si>
    <t>Truppi Gaetano</t>
  </si>
  <si>
    <t>Giusti Marco</t>
  </si>
  <si>
    <t>Smargiasse Andrea</t>
  </si>
  <si>
    <t>Lungu Luminita</t>
  </si>
  <si>
    <t>CASTELLANO MARCO</t>
  </si>
  <si>
    <t>Campetelli Diego</t>
  </si>
  <si>
    <t>ASD ATL. RUNBOYS OSTIA</t>
  </si>
  <si>
    <t>Chessa Paolo</t>
  </si>
  <si>
    <t>Pipini Mario</t>
  </si>
  <si>
    <t>O.S.O.</t>
  </si>
  <si>
    <t>Ceracchi Nicoletta</t>
  </si>
  <si>
    <t>TF</t>
  </si>
  <si>
    <t>Posadskyy Ruslan</t>
  </si>
  <si>
    <t>Grasso Alberto</t>
  </si>
  <si>
    <t>De Dominicis Silvano</t>
  </si>
  <si>
    <t>A.S.D. Amatori Castelfusano</t>
  </si>
  <si>
    <t>Dalle Molle Andrea</t>
  </si>
  <si>
    <t>Colasanti Cesare</t>
  </si>
  <si>
    <t>Atletica Monte Mario</t>
  </si>
  <si>
    <t>Dilanno Gaetano</t>
  </si>
  <si>
    <t>Fagiolini Matteo</t>
  </si>
  <si>
    <t>Loche Roberto</t>
  </si>
  <si>
    <t>Ciriaci Cristiano</t>
  </si>
  <si>
    <t>Villa Ada Green Runner</t>
  </si>
  <si>
    <t>Mozzilli Daniele</t>
  </si>
  <si>
    <t>Bittoni Luca</t>
  </si>
  <si>
    <t>Lombardo Silvia</t>
  </si>
  <si>
    <t>Portanova Angela</t>
  </si>
  <si>
    <t>Ostia Runner</t>
  </si>
  <si>
    <t>DURANTINI ROBERTO</t>
  </si>
  <si>
    <t>Pampanini Giuseppe</t>
  </si>
  <si>
    <t>De Simoni Goffredo</t>
  </si>
  <si>
    <t>Imbrogno Orietta</t>
  </si>
  <si>
    <t>a.s.d podistica aprilia</t>
  </si>
  <si>
    <t>Verona Barbara</t>
  </si>
  <si>
    <t>Cangialosi Viviana</t>
  </si>
  <si>
    <t>Ruggeri Sergio</t>
  </si>
  <si>
    <t>Guidi Stefano</t>
  </si>
  <si>
    <t>Carai Deborah</t>
  </si>
  <si>
    <t>Ortenzi Laura</t>
  </si>
  <si>
    <t>Scialla Luigi</t>
  </si>
  <si>
    <t>Togni Enrico</t>
  </si>
  <si>
    <t>Trail due Laghi</t>
  </si>
  <si>
    <t>Galassi Claudio</t>
  </si>
  <si>
    <t>Gizzi Rita</t>
  </si>
  <si>
    <t>Tredicine Fabio</t>
  </si>
  <si>
    <t>Patricolo Susanna</t>
  </si>
  <si>
    <t>Macioce Paolo</t>
  </si>
  <si>
    <t>Iacona Lorenzo</t>
  </si>
  <si>
    <t>CORVARO Gino</t>
  </si>
  <si>
    <t>Dalle Molle Simone</t>
  </si>
  <si>
    <t>Galati Claudia</t>
  </si>
  <si>
    <t>BARRELLA GIUSEPPE</t>
  </si>
  <si>
    <t>G.S. Bancari Romani</t>
  </si>
  <si>
    <t>Santoro Stefano</t>
  </si>
  <si>
    <t>RASI CRISTIANO</t>
  </si>
  <si>
    <t>D'Alfonso Carmine</t>
  </si>
  <si>
    <t>TESTA FABRIZIO</t>
  </si>
  <si>
    <t>Mancino Palma</t>
  </si>
  <si>
    <t>Three four fun</t>
  </si>
  <si>
    <t>Mosca Giuliana</t>
  </si>
  <si>
    <t>PFIZER RUNNING TEAM</t>
  </si>
  <si>
    <t>Buttarazzi Francesca</t>
  </si>
  <si>
    <t>aics</t>
  </si>
  <si>
    <t>Destefanis Maria Vittoria</t>
  </si>
  <si>
    <t>Parrino Manuel</t>
  </si>
  <si>
    <t>Larcinese Rossella</t>
  </si>
  <si>
    <t>CINTI LOREDANA</t>
  </si>
  <si>
    <t>MONOPOLI SILVIA</t>
  </si>
  <si>
    <t>Martini Italo</t>
  </si>
  <si>
    <t>Tetini Gabriella</t>
  </si>
  <si>
    <t>De Berardinis Rita</t>
  </si>
  <si>
    <t>De Ceglie Loredana</t>
  </si>
  <si>
    <t>Burtone Roberto</t>
  </si>
  <si>
    <t>A.S.D. Roma Triathlon</t>
  </si>
  <si>
    <t>Fiorentini Patrizia</t>
  </si>
  <si>
    <t>Irke – cane</t>
  </si>
  <si>
    <t>Chessa Silvia</t>
  </si>
  <si>
    <t>Fagiolini Andrea</t>
  </si>
  <si>
    <t>Ballanti Lucia</t>
  </si>
  <si>
    <t>Lisi Paola</t>
  </si>
  <si>
    <t>Ferrante Alessandro</t>
  </si>
  <si>
    <t>Ferrando Laura</t>
  </si>
  <si>
    <t>Baciarelli Daniele</t>
  </si>
  <si>
    <t>Baciarelli Valerio</t>
  </si>
  <si>
    <t>Ruffini Sabrina</t>
  </si>
  <si>
    <t>La Rocca Erminio</t>
  </si>
  <si>
    <t>0:13:57</t>
  </si>
  <si>
    <t>0:14:33</t>
  </si>
  <si>
    <t>0:15:01</t>
  </si>
  <si>
    <t>0:15:04</t>
  </si>
  <si>
    <t>0:15:17</t>
  </si>
  <si>
    <t>0:15:23</t>
  </si>
  <si>
    <t>0:15:27</t>
  </si>
  <si>
    <t>0:15:43</t>
  </si>
  <si>
    <t>0:15:44</t>
  </si>
  <si>
    <t>0:15:45</t>
  </si>
  <si>
    <t>0:16:00</t>
  </si>
  <si>
    <t>0:16:10</t>
  </si>
  <si>
    <t>0:16:16</t>
  </si>
  <si>
    <t>0:16:20</t>
  </si>
  <si>
    <t>0:16:22</t>
  </si>
  <si>
    <t>0:16:23</t>
  </si>
  <si>
    <t>0:16:28</t>
  </si>
  <si>
    <t>0:16:31</t>
  </si>
  <si>
    <t>0:16:34</t>
  </si>
  <si>
    <t>0:16:39</t>
  </si>
  <si>
    <t>0:16:58</t>
  </si>
  <si>
    <t>0:17:10</t>
  </si>
  <si>
    <t>0:17:15</t>
  </si>
  <si>
    <t>0:17:18</t>
  </si>
  <si>
    <t>0:17:20</t>
  </si>
  <si>
    <t>0:17:29</t>
  </si>
  <si>
    <t>0:17:30</t>
  </si>
  <si>
    <t>0:17:31</t>
  </si>
  <si>
    <t>0:17:32</t>
  </si>
  <si>
    <t>0:17:34</t>
  </si>
  <si>
    <t>0:17:35</t>
  </si>
  <si>
    <t>0:17:40</t>
  </si>
  <si>
    <t>0:17:44</t>
  </si>
  <si>
    <t>0:17:47</t>
  </si>
  <si>
    <t>0:17:50</t>
  </si>
  <si>
    <t>0:17:53</t>
  </si>
  <si>
    <t>0:17:57</t>
  </si>
  <si>
    <t>0:18:15</t>
  </si>
  <si>
    <t>0:18:16</t>
  </si>
  <si>
    <t>0:18:21</t>
  </si>
  <si>
    <t>0:18:23</t>
  </si>
  <si>
    <t>0:18:30</t>
  </si>
  <si>
    <t>0:18:32</t>
  </si>
  <si>
    <t>0:18:35</t>
  </si>
  <si>
    <t>0:19:00</t>
  </si>
  <si>
    <t>0:19:05</t>
  </si>
  <si>
    <t>0:19:13</t>
  </si>
  <si>
    <t>0:19:14</t>
  </si>
  <si>
    <t>0:19:45</t>
  </si>
  <si>
    <t>0:19:49</t>
  </si>
  <si>
    <t>0:19:54</t>
  </si>
  <si>
    <t>0:19:59</t>
  </si>
  <si>
    <t>0:20:03</t>
  </si>
  <si>
    <t>0:20:13</t>
  </si>
  <si>
    <t>0:20:19</t>
  </si>
  <si>
    <t>0:20:25</t>
  </si>
  <si>
    <t>0:20:31</t>
  </si>
  <si>
    <t>0:20:40</t>
  </si>
  <si>
    <t>0:20:49</t>
  </si>
  <si>
    <t>0:21:01</t>
  </si>
  <si>
    <t>0:21:03</t>
  </si>
  <si>
    <t>0:21:24</t>
  </si>
  <si>
    <t>0:21:30</t>
  </si>
  <si>
    <t>0:21:35</t>
  </si>
  <si>
    <t>0:22:03</t>
  </si>
  <si>
    <t>0:22:07</t>
  </si>
  <si>
    <t>0:22:08</t>
  </si>
  <si>
    <t>0:22:25</t>
  </si>
  <si>
    <t>0:22:29</t>
  </si>
  <si>
    <t>0:22:35</t>
  </si>
  <si>
    <t>0:22:43</t>
  </si>
  <si>
    <t>0:22:52</t>
  </si>
  <si>
    <t>0:22:56</t>
  </si>
  <si>
    <t>0:22:57</t>
  </si>
  <si>
    <t>0:23:12</t>
  </si>
  <si>
    <t>0:23:16</t>
  </si>
  <si>
    <t>0:23:17</t>
  </si>
  <si>
    <t>0:23:20</t>
  </si>
  <si>
    <t>0:23:45</t>
  </si>
  <si>
    <t>0:24:22</t>
  </si>
  <si>
    <t>0:24:50</t>
  </si>
  <si>
    <t>0:24:51</t>
  </si>
  <si>
    <t>0:24:52</t>
  </si>
  <si>
    <t>0:24:53</t>
  </si>
  <si>
    <t>0:25:20</t>
  </si>
  <si>
    <t>0:25:25</t>
  </si>
  <si>
    <t>0:25:30</t>
  </si>
  <si>
    <t>0:26:51</t>
  </si>
  <si>
    <t>0:27:05</t>
  </si>
  <si>
    <t>0:27:10</t>
  </si>
  <si>
    <t>0:27:11</t>
  </si>
  <si>
    <t>0:31:25</t>
  </si>
  <si>
    <t>0:31:26</t>
  </si>
  <si>
    <t>0:35:35</t>
  </si>
  <si>
    <t>0:36:00</t>
  </si>
  <si>
    <t>0:38:00</t>
  </si>
  <si>
    <t>0:38:05</t>
  </si>
  <si>
    <t>xx</t>
  </si>
  <si>
    <t>INDIVIDUALE</t>
  </si>
  <si>
    <t>A.S.D. PODISTICA SOLIDARIETA'</t>
  </si>
  <si>
    <t>Cognome Nome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</si>
</sst>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6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64" fontId="3" fillId="34" borderId="1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46" fillId="35" borderId="12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0" xfId="0" applyFont="1" applyFill="1" applyAlignment="1">
      <alignment horizontal="center" wrapText="1"/>
    </xf>
    <xf numFmtId="0" fontId="46" fillId="35" borderId="0" xfId="0" applyFont="1" applyFill="1" applyAlignment="1">
      <alignment horizontal="left" wrapText="1"/>
    </xf>
    <xf numFmtId="165" fontId="46" fillId="35" borderId="1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0" fillId="0" borderId="13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 horizontal="center"/>
    </xf>
    <xf numFmtId="0" fontId="46" fillId="35" borderId="17" xfId="0" applyFont="1" applyFill="1" applyBorder="1" applyAlignment="1">
      <alignment/>
    </xf>
    <xf numFmtId="0" fontId="46" fillId="35" borderId="12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9.421875" style="0" customWidth="1"/>
    <col min="3" max="3" width="9.7109375" style="2" customWidth="1"/>
    <col min="4" max="4" width="41.8515625" style="24" bestFit="1" customWidth="1"/>
    <col min="5" max="5" width="10.7109375" style="2" customWidth="1"/>
    <col min="6" max="6" width="10.7109375" style="1" customWidth="1"/>
    <col min="7" max="8" width="16.28125" style="1" bestFit="1" customWidth="1"/>
  </cols>
  <sheetData>
    <row r="1" spans="1:8" ht="45" customHeight="1">
      <c r="A1" s="45" t="s">
        <v>23</v>
      </c>
      <c r="B1" s="46"/>
      <c r="C1" s="46"/>
      <c r="D1" s="46"/>
      <c r="E1" s="46"/>
      <c r="F1" s="46"/>
      <c r="G1" s="46"/>
      <c r="H1" s="47"/>
    </row>
    <row r="2" spans="1:8" ht="24" customHeight="1">
      <c r="A2" s="50"/>
      <c r="B2" s="51"/>
      <c r="C2" s="51"/>
      <c r="D2" s="51"/>
      <c r="E2" s="51"/>
      <c r="F2" s="51"/>
      <c r="G2" s="51"/>
      <c r="H2" s="52"/>
    </row>
    <row r="3" spans="1:8" ht="24" customHeight="1">
      <c r="A3" s="48" t="s">
        <v>24</v>
      </c>
      <c r="B3" s="49"/>
      <c r="C3" s="49"/>
      <c r="D3" s="49"/>
      <c r="E3" s="49"/>
      <c r="F3" s="49"/>
      <c r="G3" s="12" t="s">
        <v>1</v>
      </c>
      <c r="H3" s="13">
        <v>4.5</v>
      </c>
    </row>
    <row r="4" spans="1:8" ht="37.5" customHeight="1">
      <c r="A4" s="14" t="s">
        <v>2</v>
      </c>
      <c r="B4" s="15" t="s">
        <v>257</v>
      </c>
      <c r="C4" s="16" t="s">
        <v>3</v>
      </c>
      <c r="D4" s="23" t="s">
        <v>4</v>
      </c>
      <c r="E4" s="16" t="s">
        <v>5</v>
      </c>
      <c r="F4" s="16" t="s">
        <v>6</v>
      </c>
      <c r="G4" s="17" t="s">
        <v>8</v>
      </c>
      <c r="H4" s="17" t="s">
        <v>9</v>
      </c>
    </row>
    <row r="5" spans="1:8" s="3" customFormat="1" ht="15" customHeight="1">
      <c r="A5" s="11">
        <v>1</v>
      </c>
      <c r="B5" s="20" t="s">
        <v>25</v>
      </c>
      <c r="C5" s="19" t="s">
        <v>11</v>
      </c>
      <c r="D5" s="18" t="s">
        <v>26</v>
      </c>
      <c r="E5" s="11" t="s">
        <v>157</v>
      </c>
      <c r="F5" s="11" t="str">
        <f aca="true" t="shared" si="0" ref="F5:F14">TEXT(INT((HOUR(E5)*3600+MINUTE(E5)*60+SECOND(E5))/$H$3/60),"0")&amp;"."&amp;TEXT(MOD((HOUR(E5)*3600+MINUTE(E5)*60+SECOND(E5))/$H$3,60),"00")&amp;"/km"</f>
        <v>3.06/km</v>
      </c>
      <c r="G5" s="10">
        <f aca="true" t="shared" si="1" ref="G5:G14">E5-$E$5</f>
        <v>0</v>
      </c>
      <c r="H5" s="10">
        <f aca="true" t="shared" si="2" ref="H5:H36">E5-INDEX($E$5:$E$2964,MATCH(C5,$C$5:$C$2964,0))</f>
        <v>0</v>
      </c>
    </row>
    <row r="6" spans="1:8" s="3" customFormat="1" ht="15" customHeight="1">
      <c r="A6" s="9">
        <v>2</v>
      </c>
      <c r="B6" s="21" t="s">
        <v>27</v>
      </c>
      <c r="C6" s="19" t="s">
        <v>13</v>
      </c>
      <c r="D6" s="18" t="s">
        <v>26</v>
      </c>
      <c r="E6" s="9" t="s">
        <v>158</v>
      </c>
      <c r="F6" s="9" t="str">
        <f t="shared" si="0"/>
        <v>3.14/km</v>
      </c>
      <c r="G6" s="8">
        <f t="shared" si="1"/>
        <v>0.0004166666666666676</v>
      </c>
      <c r="H6" s="8">
        <f t="shared" si="2"/>
        <v>0</v>
      </c>
    </row>
    <row r="7" spans="1:8" s="3" customFormat="1" ht="15" customHeight="1">
      <c r="A7" s="9">
        <v>3</v>
      </c>
      <c r="B7" s="21" t="s">
        <v>28</v>
      </c>
      <c r="C7" s="19" t="s">
        <v>12</v>
      </c>
      <c r="D7" s="18" t="s">
        <v>26</v>
      </c>
      <c r="E7" s="9" t="s">
        <v>159</v>
      </c>
      <c r="F7" s="9" t="str">
        <f t="shared" si="0"/>
        <v>3.20/km</v>
      </c>
      <c r="G7" s="8">
        <f t="shared" si="1"/>
        <v>0.0007407407407407397</v>
      </c>
      <c r="H7" s="8">
        <f t="shared" si="2"/>
        <v>0</v>
      </c>
    </row>
    <row r="8" spans="1:8" s="3" customFormat="1" ht="15" customHeight="1">
      <c r="A8" s="9">
        <v>4</v>
      </c>
      <c r="B8" s="21" t="s">
        <v>29</v>
      </c>
      <c r="C8" s="19" t="s">
        <v>12</v>
      </c>
      <c r="D8" s="18" t="s">
        <v>30</v>
      </c>
      <c r="E8" s="9" t="s">
        <v>160</v>
      </c>
      <c r="F8" s="9" t="str">
        <f t="shared" si="0"/>
        <v>3.21/km</v>
      </c>
      <c r="G8" s="8">
        <f t="shared" si="1"/>
        <v>0.0007754629629629639</v>
      </c>
      <c r="H8" s="8">
        <f t="shared" si="2"/>
        <v>3.472222222222418E-05</v>
      </c>
    </row>
    <row r="9" spans="1:8" s="3" customFormat="1" ht="15" customHeight="1">
      <c r="A9" s="9">
        <v>5</v>
      </c>
      <c r="B9" s="21" t="s">
        <v>31</v>
      </c>
      <c r="C9" s="19" t="s">
        <v>11</v>
      </c>
      <c r="D9" s="18" t="s">
        <v>26</v>
      </c>
      <c r="E9" s="9" t="s">
        <v>161</v>
      </c>
      <c r="F9" s="9" t="str">
        <f t="shared" si="0"/>
        <v>3.24/km</v>
      </c>
      <c r="G9" s="8">
        <f t="shared" si="1"/>
        <v>0.0009259259259259273</v>
      </c>
      <c r="H9" s="8">
        <f t="shared" si="2"/>
        <v>0.0009259259259259273</v>
      </c>
    </row>
    <row r="10" spans="1:8" s="3" customFormat="1" ht="15" customHeight="1">
      <c r="A10" s="9">
        <v>6</v>
      </c>
      <c r="B10" s="21" t="s">
        <v>32</v>
      </c>
      <c r="C10" s="19" t="s">
        <v>12</v>
      </c>
      <c r="D10" s="18" t="s">
        <v>33</v>
      </c>
      <c r="E10" s="9" t="s">
        <v>162</v>
      </c>
      <c r="F10" s="9" t="str">
        <f t="shared" si="0"/>
        <v>3.25/km</v>
      </c>
      <c r="G10" s="8">
        <f t="shared" si="1"/>
        <v>0.0009953703703703704</v>
      </c>
      <c r="H10" s="8">
        <f t="shared" si="2"/>
        <v>0.0002546296296296307</v>
      </c>
    </row>
    <row r="11" spans="1:8" s="3" customFormat="1" ht="15" customHeight="1">
      <c r="A11" s="9">
        <v>7</v>
      </c>
      <c r="B11" s="21" t="s">
        <v>34</v>
      </c>
      <c r="C11" s="19" t="s">
        <v>13</v>
      </c>
      <c r="D11" s="18" t="s">
        <v>35</v>
      </c>
      <c r="E11" s="9" t="s">
        <v>163</v>
      </c>
      <c r="F11" s="9" t="str">
        <f t="shared" si="0"/>
        <v>3.26/km</v>
      </c>
      <c r="G11" s="8">
        <f t="shared" si="1"/>
        <v>0.0010416666666666664</v>
      </c>
      <c r="H11" s="8">
        <f t="shared" si="2"/>
        <v>0.0006249999999999988</v>
      </c>
    </row>
    <row r="12" spans="1:8" s="3" customFormat="1" ht="15" customHeight="1">
      <c r="A12" s="28">
        <v>8</v>
      </c>
      <c r="B12" s="29" t="s">
        <v>36</v>
      </c>
      <c r="C12" s="30" t="s">
        <v>12</v>
      </c>
      <c r="D12" s="31" t="s">
        <v>256</v>
      </c>
      <c r="E12" s="28" t="s">
        <v>164</v>
      </c>
      <c r="F12" s="28" t="str">
        <f t="shared" si="0"/>
        <v>3.30/km</v>
      </c>
      <c r="G12" s="32">
        <f t="shared" si="1"/>
        <v>0.0012268518518518505</v>
      </c>
      <c r="H12" s="32">
        <f t="shared" si="2"/>
        <v>0.00048611111111111077</v>
      </c>
    </row>
    <row r="13" spans="1:8" s="3" customFormat="1" ht="15" customHeight="1">
      <c r="A13" s="9">
        <v>9</v>
      </c>
      <c r="B13" s="21" t="s">
        <v>37</v>
      </c>
      <c r="C13" s="19" t="s">
        <v>11</v>
      </c>
      <c r="D13" s="18" t="s">
        <v>26</v>
      </c>
      <c r="E13" s="9" t="s">
        <v>165</v>
      </c>
      <c r="F13" s="9" t="str">
        <f t="shared" si="0"/>
        <v>3.30/km</v>
      </c>
      <c r="G13" s="8">
        <f t="shared" si="1"/>
        <v>0.001238425925925924</v>
      </c>
      <c r="H13" s="8">
        <f t="shared" si="2"/>
        <v>0.001238425925925924</v>
      </c>
    </row>
    <row r="14" spans="1:8" s="3" customFormat="1" ht="15" customHeight="1">
      <c r="A14" s="9">
        <v>10</v>
      </c>
      <c r="B14" s="21" t="s">
        <v>38</v>
      </c>
      <c r="C14" s="19" t="s">
        <v>13</v>
      </c>
      <c r="D14" s="18" t="s">
        <v>39</v>
      </c>
      <c r="E14" s="9" t="s">
        <v>166</v>
      </c>
      <c r="F14" s="9" t="str">
        <f t="shared" si="0"/>
        <v>3.30/km</v>
      </c>
      <c r="G14" s="8">
        <f t="shared" si="1"/>
        <v>0.0012500000000000011</v>
      </c>
      <c r="H14" s="8">
        <f t="shared" si="2"/>
        <v>0.0008333333333333335</v>
      </c>
    </row>
    <row r="15" spans="1:8" ht="12.75">
      <c r="A15" s="9">
        <v>11</v>
      </c>
      <c r="B15" s="21" t="s">
        <v>40</v>
      </c>
      <c r="C15" s="19" t="s">
        <v>13</v>
      </c>
      <c r="D15" s="18" t="s">
        <v>26</v>
      </c>
      <c r="E15" s="9" t="s">
        <v>167</v>
      </c>
      <c r="F15" s="9" t="str">
        <f aca="true" t="shared" si="3" ref="F15:F78">TEXT(INT((HOUR(E15)*3600+MINUTE(E15)*60+SECOND(E15))/$H$3/60),"0")&amp;"."&amp;TEXT(MOD((HOUR(E15)*3600+MINUTE(E15)*60+SECOND(E15))/$H$3,60),"00")&amp;"/km"</f>
        <v>3.33/km</v>
      </c>
      <c r="G15" s="8">
        <f aca="true" t="shared" si="4" ref="G15:G78">E15-$E$5</f>
        <v>0.0014236111111111116</v>
      </c>
      <c r="H15" s="8">
        <f t="shared" si="2"/>
        <v>0.001006944444444444</v>
      </c>
    </row>
    <row r="16" spans="1:8" ht="12.75">
      <c r="A16" s="9">
        <v>12</v>
      </c>
      <c r="B16" s="21" t="s">
        <v>41</v>
      </c>
      <c r="C16" s="19" t="s">
        <v>12</v>
      </c>
      <c r="D16" s="18" t="s">
        <v>26</v>
      </c>
      <c r="E16" s="9" t="s">
        <v>168</v>
      </c>
      <c r="F16" s="9" t="str">
        <f t="shared" si="3"/>
        <v>3.36/km</v>
      </c>
      <c r="G16" s="8">
        <f t="shared" si="4"/>
        <v>0.0015393518518518542</v>
      </c>
      <c r="H16" s="8">
        <f t="shared" si="2"/>
        <v>0.0007986111111111145</v>
      </c>
    </row>
    <row r="17" spans="1:8" ht="12.75">
      <c r="A17" s="9">
        <v>13</v>
      </c>
      <c r="B17" s="21" t="s">
        <v>42</v>
      </c>
      <c r="C17" s="19" t="s">
        <v>43</v>
      </c>
      <c r="D17" s="18" t="s">
        <v>26</v>
      </c>
      <c r="E17" s="9" t="s">
        <v>169</v>
      </c>
      <c r="F17" s="9" t="str">
        <f t="shared" si="3"/>
        <v>3.37/km</v>
      </c>
      <c r="G17" s="8">
        <f t="shared" si="4"/>
        <v>0.0016087962962962957</v>
      </c>
      <c r="H17" s="8">
        <f t="shared" si="2"/>
        <v>0</v>
      </c>
    </row>
    <row r="18" spans="1:8" ht="12.75">
      <c r="A18" s="9">
        <v>14</v>
      </c>
      <c r="B18" s="21" t="s">
        <v>44</v>
      </c>
      <c r="C18" s="19" t="s">
        <v>12</v>
      </c>
      <c r="D18" s="18" t="s">
        <v>45</v>
      </c>
      <c r="E18" s="9" t="s">
        <v>170</v>
      </c>
      <c r="F18" s="9" t="str">
        <f t="shared" si="3"/>
        <v>3.38/km</v>
      </c>
      <c r="G18" s="8">
        <f t="shared" si="4"/>
        <v>0.0016550925925925917</v>
      </c>
      <c r="H18" s="8">
        <f t="shared" si="2"/>
        <v>0.000914351851851852</v>
      </c>
    </row>
    <row r="19" spans="1:8" ht="12.75">
      <c r="A19" s="9">
        <v>15</v>
      </c>
      <c r="B19" s="21" t="s">
        <v>46</v>
      </c>
      <c r="C19" s="19" t="s">
        <v>43</v>
      </c>
      <c r="D19" s="18" t="s">
        <v>26</v>
      </c>
      <c r="E19" s="9" t="s">
        <v>171</v>
      </c>
      <c r="F19" s="9" t="str">
        <f t="shared" si="3"/>
        <v>3.38/km</v>
      </c>
      <c r="G19" s="8">
        <f t="shared" si="4"/>
        <v>0.0016782407407407406</v>
      </c>
      <c r="H19" s="8">
        <f t="shared" si="2"/>
        <v>6.944444444444489E-05</v>
      </c>
    </row>
    <row r="20" spans="1:8" ht="12.75">
      <c r="A20" s="9">
        <v>16</v>
      </c>
      <c r="B20" s="21" t="s">
        <v>47</v>
      </c>
      <c r="C20" s="19" t="s">
        <v>12</v>
      </c>
      <c r="D20" s="18" t="s">
        <v>48</v>
      </c>
      <c r="E20" s="9" t="s">
        <v>172</v>
      </c>
      <c r="F20" s="9" t="str">
        <f t="shared" si="3"/>
        <v>3.38/km</v>
      </c>
      <c r="G20" s="8">
        <f t="shared" si="4"/>
        <v>0.0016898148148148141</v>
      </c>
      <c r="H20" s="8">
        <f t="shared" si="2"/>
        <v>0.0009490740740740744</v>
      </c>
    </row>
    <row r="21" spans="1:8" ht="12.75">
      <c r="A21" s="9">
        <v>17</v>
      </c>
      <c r="B21" s="21" t="s">
        <v>49</v>
      </c>
      <c r="C21" s="19" t="s">
        <v>14</v>
      </c>
      <c r="D21" s="18" t="s">
        <v>10</v>
      </c>
      <c r="E21" s="9" t="s">
        <v>173</v>
      </c>
      <c r="F21" s="9" t="str">
        <f t="shared" si="3"/>
        <v>3.40/km</v>
      </c>
      <c r="G21" s="8">
        <f t="shared" si="4"/>
        <v>0.0017476851851851855</v>
      </c>
      <c r="H21" s="8">
        <f t="shared" si="2"/>
        <v>0</v>
      </c>
    </row>
    <row r="22" spans="1:8" ht="12.75">
      <c r="A22" s="9">
        <v>18</v>
      </c>
      <c r="B22" s="21" t="s">
        <v>50</v>
      </c>
      <c r="C22" s="19" t="s">
        <v>22</v>
      </c>
      <c r="D22" s="18" t="s">
        <v>51</v>
      </c>
      <c r="E22" s="9" t="s">
        <v>174</v>
      </c>
      <c r="F22" s="9" t="str">
        <f t="shared" si="3"/>
        <v>3.40/km</v>
      </c>
      <c r="G22" s="8">
        <f t="shared" si="4"/>
        <v>0.001782407407407408</v>
      </c>
      <c r="H22" s="8">
        <f t="shared" si="2"/>
        <v>0</v>
      </c>
    </row>
    <row r="23" spans="1:8" ht="12.75">
      <c r="A23" s="9">
        <v>19</v>
      </c>
      <c r="B23" s="21" t="s">
        <v>52</v>
      </c>
      <c r="C23" s="19" t="s">
        <v>14</v>
      </c>
      <c r="D23" s="18" t="s">
        <v>53</v>
      </c>
      <c r="E23" s="9" t="s">
        <v>175</v>
      </c>
      <c r="F23" s="9" t="str">
        <f t="shared" si="3"/>
        <v>3.41/km</v>
      </c>
      <c r="G23" s="8">
        <f t="shared" si="4"/>
        <v>0.0018171296296296286</v>
      </c>
      <c r="H23" s="8">
        <f t="shared" si="2"/>
        <v>6.944444444444316E-05</v>
      </c>
    </row>
    <row r="24" spans="1:8" ht="12.75">
      <c r="A24" s="9">
        <v>20</v>
      </c>
      <c r="B24" s="21" t="s">
        <v>54</v>
      </c>
      <c r="C24" s="19" t="s">
        <v>13</v>
      </c>
      <c r="D24" s="18" t="s">
        <v>26</v>
      </c>
      <c r="E24" s="9" t="s">
        <v>176</v>
      </c>
      <c r="F24" s="9" t="str">
        <f t="shared" si="3"/>
        <v>3.42/km</v>
      </c>
      <c r="G24" s="8">
        <f t="shared" si="4"/>
        <v>0.0018749999999999982</v>
      </c>
      <c r="H24" s="8">
        <f t="shared" si="2"/>
        <v>0.0014583333333333306</v>
      </c>
    </row>
    <row r="25" spans="1:8" ht="12.75">
      <c r="A25" s="9">
        <v>21</v>
      </c>
      <c r="B25" s="21" t="s">
        <v>55</v>
      </c>
      <c r="C25" s="19" t="s">
        <v>12</v>
      </c>
      <c r="D25" s="18" t="s">
        <v>30</v>
      </c>
      <c r="E25" s="9" t="s">
        <v>177</v>
      </c>
      <c r="F25" s="9" t="str">
        <f t="shared" si="3"/>
        <v>3.46/km</v>
      </c>
      <c r="G25" s="8">
        <f t="shared" si="4"/>
        <v>0.0020949074074074064</v>
      </c>
      <c r="H25" s="8">
        <f t="shared" si="2"/>
        <v>0.0013541666666666667</v>
      </c>
    </row>
    <row r="26" spans="1:8" ht="12.75">
      <c r="A26" s="9">
        <v>22</v>
      </c>
      <c r="B26" s="21" t="s">
        <v>56</v>
      </c>
      <c r="C26" s="19" t="s">
        <v>11</v>
      </c>
      <c r="D26" s="18" t="s">
        <v>57</v>
      </c>
      <c r="E26" s="9" t="s">
        <v>178</v>
      </c>
      <c r="F26" s="9" t="str">
        <f t="shared" si="3"/>
        <v>3.49/km</v>
      </c>
      <c r="G26" s="8">
        <f t="shared" si="4"/>
        <v>0.002233796296296298</v>
      </c>
      <c r="H26" s="8">
        <f t="shared" si="2"/>
        <v>0.002233796296296298</v>
      </c>
    </row>
    <row r="27" spans="1:8" ht="12.75">
      <c r="A27" s="9">
        <v>23</v>
      </c>
      <c r="B27" s="21" t="s">
        <v>58</v>
      </c>
      <c r="C27" s="19" t="s">
        <v>13</v>
      </c>
      <c r="D27" s="18" t="s">
        <v>59</v>
      </c>
      <c r="E27" s="9" t="s">
        <v>179</v>
      </c>
      <c r="F27" s="9" t="str">
        <f t="shared" si="3"/>
        <v>3.50/km</v>
      </c>
      <c r="G27" s="8">
        <f t="shared" si="4"/>
        <v>0.002291666666666666</v>
      </c>
      <c r="H27" s="8">
        <f t="shared" si="2"/>
        <v>0.0018749999999999982</v>
      </c>
    </row>
    <row r="28" spans="1:8" ht="12.75">
      <c r="A28" s="9">
        <v>24</v>
      </c>
      <c r="B28" s="21" t="s">
        <v>60</v>
      </c>
      <c r="C28" s="19" t="s">
        <v>14</v>
      </c>
      <c r="D28" s="18" t="s">
        <v>57</v>
      </c>
      <c r="E28" s="9" t="s">
        <v>180</v>
      </c>
      <c r="F28" s="9" t="str">
        <f t="shared" si="3"/>
        <v>3.51/km</v>
      </c>
      <c r="G28" s="8">
        <f t="shared" si="4"/>
        <v>0.0023263888888888883</v>
      </c>
      <c r="H28" s="8">
        <f t="shared" si="2"/>
        <v>0.0005787037037037028</v>
      </c>
    </row>
    <row r="29" spans="1:8" ht="12.75">
      <c r="A29" s="9">
        <v>25</v>
      </c>
      <c r="B29" s="21" t="s">
        <v>61</v>
      </c>
      <c r="C29" s="19" t="s">
        <v>19</v>
      </c>
      <c r="D29" s="18" t="s">
        <v>62</v>
      </c>
      <c r="E29" s="9" t="s">
        <v>181</v>
      </c>
      <c r="F29" s="9" t="str">
        <f t="shared" si="3"/>
        <v>3.51/km</v>
      </c>
      <c r="G29" s="8">
        <f t="shared" si="4"/>
        <v>0.0023495370370370354</v>
      </c>
      <c r="H29" s="8">
        <f t="shared" si="2"/>
        <v>0</v>
      </c>
    </row>
    <row r="30" spans="1:8" ht="12.75">
      <c r="A30" s="9">
        <v>26</v>
      </c>
      <c r="B30" s="21" t="s">
        <v>63</v>
      </c>
      <c r="C30" s="19" t="s">
        <v>11</v>
      </c>
      <c r="D30" s="18" t="s">
        <v>64</v>
      </c>
      <c r="E30" s="9" t="s">
        <v>182</v>
      </c>
      <c r="F30" s="9" t="str">
        <f t="shared" si="3"/>
        <v>3.53/km</v>
      </c>
      <c r="G30" s="8">
        <f t="shared" si="4"/>
        <v>0.0024537037037037045</v>
      </c>
      <c r="H30" s="8">
        <f t="shared" si="2"/>
        <v>0.0024537037037037045</v>
      </c>
    </row>
    <row r="31" spans="1:8" ht="12.75">
      <c r="A31" s="9">
        <v>27</v>
      </c>
      <c r="B31" s="21" t="s">
        <v>65</v>
      </c>
      <c r="C31" s="19" t="s">
        <v>11</v>
      </c>
      <c r="D31" s="18" t="s">
        <v>66</v>
      </c>
      <c r="E31" s="9" t="s">
        <v>183</v>
      </c>
      <c r="F31" s="9" t="str">
        <f t="shared" si="3"/>
        <v>3.53/km</v>
      </c>
      <c r="G31" s="8">
        <f t="shared" si="4"/>
        <v>0.002465277777777778</v>
      </c>
      <c r="H31" s="8">
        <f t="shared" si="2"/>
        <v>0.002465277777777778</v>
      </c>
    </row>
    <row r="32" spans="1:8" ht="12.75">
      <c r="A32" s="9">
        <v>28</v>
      </c>
      <c r="B32" s="21" t="s">
        <v>67</v>
      </c>
      <c r="C32" s="19" t="s">
        <v>13</v>
      </c>
      <c r="D32" s="18" t="s">
        <v>64</v>
      </c>
      <c r="E32" s="9" t="s">
        <v>184</v>
      </c>
      <c r="F32" s="9" t="str">
        <f t="shared" si="3"/>
        <v>3.54/km</v>
      </c>
      <c r="G32" s="8">
        <f t="shared" si="4"/>
        <v>0.0024768518518518516</v>
      </c>
      <c r="H32" s="8">
        <f t="shared" si="2"/>
        <v>0.002060185185185184</v>
      </c>
    </row>
    <row r="33" spans="1:8" ht="12.75">
      <c r="A33" s="9">
        <v>29</v>
      </c>
      <c r="B33" s="21" t="s">
        <v>68</v>
      </c>
      <c r="C33" s="19" t="s">
        <v>43</v>
      </c>
      <c r="D33" s="18" t="s">
        <v>69</v>
      </c>
      <c r="E33" s="9" t="s">
        <v>185</v>
      </c>
      <c r="F33" s="9" t="str">
        <f t="shared" si="3"/>
        <v>3.54/km</v>
      </c>
      <c r="G33" s="8">
        <f t="shared" si="4"/>
        <v>0.0024884259259259287</v>
      </c>
      <c r="H33" s="8">
        <f t="shared" si="2"/>
        <v>0.000879629629629633</v>
      </c>
    </row>
    <row r="34" spans="1:8" ht="12.75">
      <c r="A34" s="9">
        <v>30</v>
      </c>
      <c r="B34" s="21" t="s">
        <v>70</v>
      </c>
      <c r="C34" s="19" t="s">
        <v>16</v>
      </c>
      <c r="D34" s="18" t="s">
        <v>26</v>
      </c>
      <c r="E34" s="9" t="s">
        <v>186</v>
      </c>
      <c r="F34" s="9" t="str">
        <f t="shared" si="3"/>
        <v>3.54/km</v>
      </c>
      <c r="G34" s="8">
        <f t="shared" si="4"/>
        <v>0.0025115740740740723</v>
      </c>
      <c r="H34" s="8">
        <f t="shared" si="2"/>
        <v>0</v>
      </c>
    </row>
    <row r="35" spans="1:8" ht="12.75">
      <c r="A35" s="9">
        <v>31</v>
      </c>
      <c r="B35" s="21" t="s">
        <v>71</v>
      </c>
      <c r="C35" s="19" t="s">
        <v>12</v>
      </c>
      <c r="D35" s="18" t="s">
        <v>30</v>
      </c>
      <c r="E35" s="9" t="s">
        <v>187</v>
      </c>
      <c r="F35" s="9" t="str">
        <f t="shared" si="3"/>
        <v>3.54/km</v>
      </c>
      <c r="G35" s="8">
        <f t="shared" si="4"/>
        <v>0.002523148148148146</v>
      </c>
      <c r="H35" s="8">
        <f t="shared" si="2"/>
        <v>0.0017824074074074062</v>
      </c>
    </row>
    <row r="36" spans="1:8" ht="12.75">
      <c r="A36" s="9">
        <v>32</v>
      </c>
      <c r="B36" s="21" t="s">
        <v>72</v>
      </c>
      <c r="C36" s="19" t="s">
        <v>11</v>
      </c>
      <c r="D36" s="18" t="s">
        <v>26</v>
      </c>
      <c r="E36" s="9" t="s">
        <v>188</v>
      </c>
      <c r="F36" s="9" t="str">
        <f t="shared" si="3"/>
        <v>3.56/km</v>
      </c>
      <c r="G36" s="8">
        <f t="shared" si="4"/>
        <v>0.002581018518518519</v>
      </c>
      <c r="H36" s="8">
        <f t="shared" si="2"/>
        <v>0.002581018518518519</v>
      </c>
    </row>
    <row r="37" spans="1:8" ht="12.75">
      <c r="A37" s="9">
        <v>33</v>
      </c>
      <c r="B37" s="21" t="s">
        <v>73</v>
      </c>
      <c r="C37" s="19" t="s">
        <v>15</v>
      </c>
      <c r="D37" s="18" t="s">
        <v>45</v>
      </c>
      <c r="E37" s="9" t="s">
        <v>189</v>
      </c>
      <c r="F37" s="9" t="str">
        <f t="shared" si="3"/>
        <v>3.56/km</v>
      </c>
      <c r="G37" s="8">
        <f t="shared" si="4"/>
        <v>0.002627314814814815</v>
      </c>
      <c r="H37" s="8">
        <f aca="true" t="shared" si="5" ref="H37:H68">E37-INDEX($E$5:$E$2964,MATCH(C37,$C$5:$C$2964,0))</f>
        <v>0</v>
      </c>
    </row>
    <row r="38" spans="1:8" ht="12.75">
      <c r="A38" s="28">
        <v>34</v>
      </c>
      <c r="B38" s="29" t="s">
        <v>74</v>
      </c>
      <c r="C38" s="30" t="s">
        <v>12</v>
      </c>
      <c r="D38" s="31" t="s">
        <v>256</v>
      </c>
      <c r="E38" s="28" t="s">
        <v>190</v>
      </c>
      <c r="F38" s="28" t="str">
        <f t="shared" si="3"/>
        <v>3.57/km</v>
      </c>
      <c r="G38" s="32">
        <f t="shared" si="4"/>
        <v>0.002662037037037039</v>
      </c>
      <c r="H38" s="32">
        <f t="shared" si="5"/>
        <v>0.0019212962962962994</v>
      </c>
    </row>
    <row r="39" spans="1:8" ht="12.75">
      <c r="A39" s="9">
        <v>35</v>
      </c>
      <c r="B39" s="21" t="s">
        <v>75</v>
      </c>
      <c r="C39" s="19" t="s">
        <v>43</v>
      </c>
      <c r="D39" s="18" t="s">
        <v>76</v>
      </c>
      <c r="E39" s="9" t="s">
        <v>191</v>
      </c>
      <c r="F39" s="9" t="str">
        <f t="shared" si="3"/>
        <v>3.58/km</v>
      </c>
      <c r="G39" s="8">
        <f t="shared" si="4"/>
        <v>0.00269675925925926</v>
      </c>
      <c r="H39" s="8">
        <f t="shared" si="5"/>
        <v>0.0010879629629629642</v>
      </c>
    </row>
    <row r="40" spans="1:8" ht="12.75">
      <c r="A40" s="9">
        <v>36</v>
      </c>
      <c r="B40" s="21" t="s">
        <v>77</v>
      </c>
      <c r="C40" s="19" t="s">
        <v>12</v>
      </c>
      <c r="D40" s="18" t="s">
        <v>57</v>
      </c>
      <c r="E40" s="9" t="s">
        <v>192</v>
      </c>
      <c r="F40" s="9" t="str">
        <f t="shared" si="3"/>
        <v>3.58/km</v>
      </c>
      <c r="G40" s="8">
        <f t="shared" si="4"/>
        <v>0.0027314814814814823</v>
      </c>
      <c r="H40" s="8">
        <f t="shared" si="5"/>
        <v>0.0019907407407407426</v>
      </c>
    </row>
    <row r="41" spans="1:8" ht="12.75">
      <c r="A41" s="9">
        <v>37</v>
      </c>
      <c r="B41" s="21" t="s">
        <v>78</v>
      </c>
      <c r="C41" s="19" t="s">
        <v>19</v>
      </c>
      <c r="D41" s="18" t="s">
        <v>79</v>
      </c>
      <c r="E41" s="9" t="s">
        <v>193</v>
      </c>
      <c r="F41" s="9" t="str">
        <f t="shared" si="3"/>
        <v>3.59/km</v>
      </c>
      <c r="G41" s="8">
        <f t="shared" si="4"/>
        <v>0.0027777777777777766</v>
      </c>
      <c r="H41" s="8">
        <f t="shared" si="5"/>
        <v>0.0004282407407407412</v>
      </c>
    </row>
    <row r="42" spans="1:8" ht="12.75">
      <c r="A42" s="9">
        <v>38</v>
      </c>
      <c r="B42" s="21" t="s">
        <v>80</v>
      </c>
      <c r="C42" s="19" t="s">
        <v>81</v>
      </c>
      <c r="D42" s="18" t="s">
        <v>69</v>
      </c>
      <c r="E42" s="9" t="s">
        <v>193</v>
      </c>
      <c r="F42" s="9" t="str">
        <f t="shared" si="3"/>
        <v>3.59/km</v>
      </c>
      <c r="G42" s="8">
        <f t="shared" si="4"/>
        <v>0.0027777777777777766</v>
      </c>
      <c r="H42" s="8">
        <f t="shared" si="5"/>
        <v>0</v>
      </c>
    </row>
    <row r="43" spans="1:8" ht="12.75">
      <c r="A43" s="9">
        <v>39</v>
      </c>
      <c r="B43" s="21" t="s">
        <v>82</v>
      </c>
      <c r="C43" s="19" t="s">
        <v>43</v>
      </c>
      <c r="D43" s="18" t="s">
        <v>10</v>
      </c>
      <c r="E43" s="9" t="s">
        <v>194</v>
      </c>
      <c r="F43" s="9" t="str">
        <f t="shared" si="3"/>
        <v>4.03/km</v>
      </c>
      <c r="G43" s="8">
        <f t="shared" si="4"/>
        <v>0.0029861111111111095</v>
      </c>
      <c r="H43" s="8">
        <f t="shared" si="5"/>
        <v>0.0013773148148148139</v>
      </c>
    </row>
    <row r="44" spans="1:8" ht="12.75">
      <c r="A44" s="9">
        <v>40</v>
      </c>
      <c r="B44" s="21" t="s">
        <v>83</v>
      </c>
      <c r="C44" s="19" t="s">
        <v>14</v>
      </c>
      <c r="D44" s="18" t="s">
        <v>26</v>
      </c>
      <c r="E44" s="9" t="s">
        <v>195</v>
      </c>
      <c r="F44" s="9" t="str">
        <f t="shared" si="3"/>
        <v>4.04/km</v>
      </c>
      <c r="G44" s="8">
        <f t="shared" si="4"/>
        <v>0.002997685185185183</v>
      </c>
      <c r="H44" s="8">
        <f t="shared" si="5"/>
        <v>0.0012499999999999976</v>
      </c>
    </row>
    <row r="45" spans="1:8" ht="12.75">
      <c r="A45" s="9">
        <v>41</v>
      </c>
      <c r="B45" s="21" t="s">
        <v>84</v>
      </c>
      <c r="C45" s="19" t="s">
        <v>12</v>
      </c>
      <c r="D45" s="18" t="s">
        <v>85</v>
      </c>
      <c r="E45" s="9" t="s">
        <v>196</v>
      </c>
      <c r="F45" s="9" t="str">
        <f t="shared" si="3"/>
        <v>4.05/km</v>
      </c>
      <c r="G45" s="8">
        <f t="shared" si="4"/>
        <v>0.003055555555555556</v>
      </c>
      <c r="H45" s="8">
        <f t="shared" si="5"/>
        <v>0.0023148148148148164</v>
      </c>
    </row>
    <row r="46" spans="1:8" ht="12.75">
      <c r="A46" s="9">
        <v>42</v>
      </c>
      <c r="B46" s="21" t="s">
        <v>86</v>
      </c>
      <c r="C46" s="19" t="s">
        <v>43</v>
      </c>
      <c r="D46" s="18" t="s">
        <v>26</v>
      </c>
      <c r="E46" s="9" t="s">
        <v>197</v>
      </c>
      <c r="F46" s="9" t="str">
        <f t="shared" si="3"/>
        <v>4.05/km</v>
      </c>
      <c r="G46" s="8">
        <f t="shared" si="4"/>
        <v>0.0030787037037037033</v>
      </c>
      <c r="H46" s="8">
        <f t="shared" si="5"/>
        <v>0.0014699074074074076</v>
      </c>
    </row>
    <row r="47" spans="1:8" ht="12.75">
      <c r="A47" s="9">
        <v>43</v>
      </c>
      <c r="B47" s="21" t="s">
        <v>87</v>
      </c>
      <c r="C47" s="19" t="s">
        <v>12</v>
      </c>
      <c r="D47" s="18" t="s">
        <v>88</v>
      </c>
      <c r="E47" s="9" t="s">
        <v>198</v>
      </c>
      <c r="F47" s="9" t="str">
        <f t="shared" si="3"/>
        <v>4.07/km</v>
      </c>
      <c r="G47" s="8">
        <f t="shared" si="4"/>
        <v>0.0031597222222222235</v>
      </c>
      <c r="H47" s="8">
        <f t="shared" si="5"/>
        <v>0.0024189814814814838</v>
      </c>
    </row>
    <row r="48" spans="1:8" ht="12.75">
      <c r="A48" s="9">
        <v>44</v>
      </c>
      <c r="B48" s="21" t="s">
        <v>89</v>
      </c>
      <c r="C48" s="19" t="s">
        <v>11</v>
      </c>
      <c r="D48" s="18" t="s">
        <v>64</v>
      </c>
      <c r="E48" s="9" t="s">
        <v>199</v>
      </c>
      <c r="F48" s="9" t="str">
        <f t="shared" si="3"/>
        <v>4.07/km</v>
      </c>
      <c r="G48" s="8">
        <f t="shared" si="4"/>
        <v>0.0031828703703703724</v>
      </c>
      <c r="H48" s="8">
        <f t="shared" si="5"/>
        <v>0.0031828703703703724</v>
      </c>
    </row>
    <row r="49" spans="1:8" ht="12.75">
      <c r="A49" s="9">
        <v>45</v>
      </c>
      <c r="B49" s="21" t="s">
        <v>90</v>
      </c>
      <c r="C49" s="26" t="s">
        <v>254</v>
      </c>
      <c r="D49" s="27" t="s">
        <v>255</v>
      </c>
      <c r="E49" s="9" t="s">
        <v>200</v>
      </c>
      <c r="F49" s="9" t="str">
        <f t="shared" si="3"/>
        <v>4.08/km</v>
      </c>
      <c r="G49" s="8">
        <f t="shared" si="4"/>
        <v>0.0032175925925925913</v>
      </c>
      <c r="H49" s="8">
        <f t="shared" si="5"/>
        <v>0</v>
      </c>
    </row>
    <row r="50" spans="1:8" ht="12.75">
      <c r="A50" s="9">
        <v>46</v>
      </c>
      <c r="B50" s="21" t="s">
        <v>91</v>
      </c>
      <c r="C50" s="19" t="s">
        <v>14</v>
      </c>
      <c r="D50" s="18" t="s">
        <v>85</v>
      </c>
      <c r="E50" s="9" t="s">
        <v>201</v>
      </c>
      <c r="F50" s="9" t="str">
        <f t="shared" si="3"/>
        <v>4.13/km</v>
      </c>
      <c r="G50" s="8">
        <f t="shared" si="4"/>
        <v>0.0035069444444444445</v>
      </c>
      <c r="H50" s="8">
        <f t="shared" si="5"/>
        <v>0.001759259259259259</v>
      </c>
    </row>
    <row r="51" spans="1:8" ht="12.75">
      <c r="A51" s="9">
        <v>47</v>
      </c>
      <c r="B51" s="21" t="s">
        <v>92</v>
      </c>
      <c r="C51" s="19" t="s">
        <v>13</v>
      </c>
      <c r="D51" s="18" t="s">
        <v>93</v>
      </c>
      <c r="E51" s="9" t="s">
        <v>202</v>
      </c>
      <c r="F51" s="9" t="str">
        <f t="shared" si="3"/>
        <v>4.14/km</v>
      </c>
      <c r="G51" s="8">
        <f t="shared" si="4"/>
        <v>0.003564814814814814</v>
      </c>
      <c r="H51" s="8">
        <f t="shared" si="5"/>
        <v>0.0031481481481481464</v>
      </c>
    </row>
    <row r="52" spans="1:8" ht="12.75">
      <c r="A52" s="9">
        <v>48</v>
      </c>
      <c r="B52" s="21" t="s">
        <v>94</v>
      </c>
      <c r="C52" s="19" t="s">
        <v>12</v>
      </c>
      <c r="D52" s="18" t="s">
        <v>45</v>
      </c>
      <c r="E52" s="9" t="s">
        <v>203</v>
      </c>
      <c r="F52" s="9" t="str">
        <f t="shared" si="3"/>
        <v>4.16/km</v>
      </c>
      <c r="G52" s="8">
        <f t="shared" si="4"/>
        <v>0.003657407407407408</v>
      </c>
      <c r="H52" s="8">
        <f t="shared" si="5"/>
        <v>0.002916666666666668</v>
      </c>
    </row>
    <row r="53" spans="1:8" ht="12.75">
      <c r="A53" s="9">
        <v>49</v>
      </c>
      <c r="B53" s="21" t="s">
        <v>95</v>
      </c>
      <c r="C53" s="19" t="s">
        <v>11</v>
      </c>
      <c r="D53" s="18" t="s">
        <v>85</v>
      </c>
      <c r="E53" s="9" t="s">
        <v>204</v>
      </c>
      <c r="F53" s="9" t="str">
        <f t="shared" si="3"/>
        <v>4.16/km</v>
      </c>
      <c r="G53" s="8">
        <f t="shared" si="4"/>
        <v>0.003668981481481483</v>
      </c>
      <c r="H53" s="8">
        <f t="shared" si="5"/>
        <v>0.003668981481481483</v>
      </c>
    </row>
    <row r="54" spans="1:8" ht="12.75">
      <c r="A54" s="9">
        <v>50</v>
      </c>
      <c r="B54" s="21" t="s">
        <v>96</v>
      </c>
      <c r="C54" s="19" t="s">
        <v>22</v>
      </c>
      <c r="D54" s="18" t="s">
        <v>85</v>
      </c>
      <c r="E54" s="9" t="s">
        <v>205</v>
      </c>
      <c r="F54" s="9" t="str">
        <f t="shared" si="3"/>
        <v>4.23/km</v>
      </c>
      <c r="G54" s="8">
        <f t="shared" si="4"/>
        <v>0.004027777777777778</v>
      </c>
      <c r="H54" s="8">
        <f t="shared" si="5"/>
        <v>0.00224537037037037</v>
      </c>
    </row>
    <row r="55" spans="1:8" ht="12.75">
      <c r="A55" s="9">
        <v>51</v>
      </c>
      <c r="B55" s="21" t="s">
        <v>97</v>
      </c>
      <c r="C55" s="19" t="s">
        <v>22</v>
      </c>
      <c r="D55" s="18" t="s">
        <v>98</v>
      </c>
      <c r="E55" s="9" t="s">
        <v>206</v>
      </c>
      <c r="F55" s="9" t="str">
        <f t="shared" si="3"/>
        <v>4.24/km</v>
      </c>
      <c r="G55" s="8">
        <f t="shared" si="4"/>
        <v>0.004074074074074074</v>
      </c>
      <c r="H55" s="8">
        <f t="shared" si="5"/>
        <v>0.002291666666666666</v>
      </c>
    </row>
    <row r="56" spans="1:8" ht="12.75">
      <c r="A56" s="9">
        <v>52</v>
      </c>
      <c r="B56" s="21" t="s">
        <v>99</v>
      </c>
      <c r="C56" s="19" t="s">
        <v>14</v>
      </c>
      <c r="D56" s="18" t="s">
        <v>0</v>
      </c>
      <c r="E56" s="9" t="s">
        <v>207</v>
      </c>
      <c r="F56" s="9" t="str">
        <f t="shared" si="3"/>
        <v>4.25/km</v>
      </c>
      <c r="G56" s="8">
        <f t="shared" si="4"/>
        <v>0.004131944444444445</v>
      </c>
      <c r="H56" s="8">
        <f t="shared" si="5"/>
        <v>0.0023842592592592596</v>
      </c>
    </row>
    <row r="57" spans="1:8" ht="12.75">
      <c r="A57" s="9">
        <v>53</v>
      </c>
      <c r="B57" s="21" t="s">
        <v>100</v>
      </c>
      <c r="C57" s="19" t="s">
        <v>16</v>
      </c>
      <c r="D57" s="18" t="s">
        <v>10</v>
      </c>
      <c r="E57" s="9" t="s">
        <v>208</v>
      </c>
      <c r="F57" s="9" t="str">
        <f t="shared" si="3"/>
        <v>4.26/km</v>
      </c>
      <c r="G57" s="8">
        <f t="shared" si="4"/>
        <v>0.004189814814814815</v>
      </c>
      <c r="H57" s="8">
        <f t="shared" si="5"/>
        <v>0.0016782407407407423</v>
      </c>
    </row>
    <row r="58" spans="1:8" ht="12.75">
      <c r="A58" s="9">
        <v>54</v>
      </c>
      <c r="B58" s="21" t="s">
        <v>101</v>
      </c>
      <c r="C58" s="19" t="s">
        <v>12</v>
      </c>
      <c r="D58" s="18" t="s">
        <v>62</v>
      </c>
      <c r="E58" s="9" t="s">
        <v>209</v>
      </c>
      <c r="F58" s="9" t="str">
        <f t="shared" si="3"/>
        <v>4.27/km</v>
      </c>
      <c r="G58" s="8">
        <f t="shared" si="4"/>
        <v>0.004236111111111111</v>
      </c>
      <c r="H58" s="8">
        <f t="shared" si="5"/>
        <v>0.003495370370370371</v>
      </c>
    </row>
    <row r="59" spans="1:8" ht="12.75">
      <c r="A59" s="9">
        <v>55</v>
      </c>
      <c r="B59" s="21" t="s">
        <v>102</v>
      </c>
      <c r="C59" s="19" t="s">
        <v>22</v>
      </c>
      <c r="D59" s="18" t="s">
        <v>103</v>
      </c>
      <c r="E59" s="9" t="s">
        <v>210</v>
      </c>
      <c r="F59" s="9" t="str">
        <f t="shared" si="3"/>
        <v>4.30/km</v>
      </c>
      <c r="G59" s="8">
        <f t="shared" si="4"/>
        <v>0.0043518518518518515</v>
      </c>
      <c r="H59" s="8">
        <f t="shared" si="5"/>
        <v>0.0025694444444444436</v>
      </c>
    </row>
    <row r="60" spans="1:8" ht="12.75">
      <c r="A60" s="9">
        <v>56</v>
      </c>
      <c r="B60" s="21" t="s">
        <v>104</v>
      </c>
      <c r="C60" s="19" t="s">
        <v>22</v>
      </c>
      <c r="D60" s="18" t="s">
        <v>85</v>
      </c>
      <c r="E60" s="9" t="s">
        <v>211</v>
      </c>
      <c r="F60" s="9" t="str">
        <f t="shared" si="3"/>
        <v>4.31/km</v>
      </c>
      <c r="G60" s="8">
        <f t="shared" si="4"/>
        <v>0.004421296296296295</v>
      </c>
      <c r="H60" s="8">
        <f t="shared" si="5"/>
        <v>0.002638888888888887</v>
      </c>
    </row>
    <row r="61" spans="1:8" ht="12.75">
      <c r="A61" s="9">
        <v>57</v>
      </c>
      <c r="B61" s="21" t="s">
        <v>105</v>
      </c>
      <c r="C61" s="19" t="s">
        <v>22</v>
      </c>
      <c r="D61" s="18" t="s">
        <v>26</v>
      </c>
      <c r="E61" s="9" t="s">
        <v>212</v>
      </c>
      <c r="F61" s="9" t="str">
        <f t="shared" si="3"/>
        <v>4.32/km</v>
      </c>
      <c r="G61" s="8">
        <f t="shared" si="4"/>
        <v>0.004490740740740741</v>
      </c>
      <c r="H61" s="8">
        <f t="shared" si="5"/>
        <v>0.0027083333333333334</v>
      </c>
    </row>
    <row r="62" spans="1:8" ht="12.75">
      <c r="A62" s="9">
        <v>58</v>
      </c>
      <c r="B62" s="21" t="s">
        <v>106</v>
      </c>
      <c r="C62" s="19" t="s">
        <v>13</v>
      </c>
      <c r="D62" s="18" t="s">
        <v>26</v>
      </c>
      <c r="E62" s="9" t="s">
        <v>213</v>
      </c>
      <c r="F62" s="9" t="str">
        <f t="shared" si="3"/>
        <v>4.34/km</v>
      </c>
      <c r="G62" s="8">
        <f t="shared" si="4"/>
        <v>0.0045601851851851845</v>
      </c>
      <c r="H62" s="8">
        <f t="shared" si="5"/>
        <v>0.004143518518518517</v>
      </c>
    </row>
    <row r="63" spans="1:8" ht="12.75">
      <c r="A63" s="9">
        <v>59</v>
      </c>
      <c r="B63" s="21" t="s">
        <v>107</v>
      </c>
      <c r="C63" s="19" t="s">
        <v>12</v>
      </c>
      <c r="D63" s="18" t="s">
        <v>57</v>
      </c>
      <c r="E63" s="9" t="s">
        <v>214</v>
      </c>
      <c r="F63" s="9" t="str">
        <f t="shared" si="3"/>
        <v>4.36/km</v>
      </c>
      <c r="G63" s="8">
        <f t="shared" si="4"/>
        <v>0.004664351851851852</v>
      </c>
      <c r="H63" s="8">
        <f t="shared" si="5"/>
        <v>0.003923611111111112</v>
      </c>
    </row>
    <row r="64" spans="1:8" ht="12.75">
      <c r="A64" s="9">
        <v>60</v>
      </c>
      <c r="B64" s="21" t="s">
        <v>108</v>
      </c>
      <c r="C64" s="19" t="s">
        <v>15</v>
      </c>
      <c r="D64" s="18" t="s">
        <v>26</v>
      </c>
      <c r="E64" s="9" t="s">
        <v>215</v>
      </c>
      <c r="F64" s="9" t="str">
        <f t="shared" si="3"/>
        <v>4.38/km</v>
      </c>
      <c r="G64" s="8">
        <f t="shared" si="4"/>
        <v>0.004768518518518519</v>
      </c>
      <c r="H64" s="8">
        <f t="shared" si="5"/>
        <v>0.002141203703703704</v>
      </c>
    </row>
    <row r="65" spans="1:8" ht="12.75">
      <c r="A65" s="9">
        <v>61</v>
      </c>
      <c r="B65" s="21" t="s">
        <v>109</v>
      </c>
      <c r="C65" s="19" t="s">
        <v>15</v>
      </c>
      <c r="D65" s="18" t="s">
        <v>26</v>
      </c>
      <c r="E65" s="9" t="s">
        <v>216</v>
      </c>
      <c r="F65" s="9" t="str">
        <f t="shared" si="3"/>
        <v>4.40/km</v>
      </c>
      <c r="G65" s="8">
        <f t="shared" si="4"/>
        <v>0.0049074074074074055</v>
      </c>
      <c r="H65" s="8">
        <f t="shared" si="5"/>
        <v>0.0022800925925925905</v>
      </c>
    </row>
    <row r="66" spans="1:8" ht="12.75">
      <c r="A66" s="9">
        <v>62</v>
      </c>
      <c r="B66" s="21" t="s">
        <v>110</v>
      </c>
      <c r="C66" s="26" t="s">
        <v>254</v>
      </c>
      <c r="D66" s="27" t="s">
        <v>255</v>
      </c>
      <c r="E66" s="9" t="s">
        <v>217</v>
      </c>
      <c r="F66" s="9" t="str">
        <f t="shared" si="3"/>
        <v>4.41/km</v>
      </c>
      <c r="G66" s="8">
        <f t="shared" si="4"/>
        <v>0.004930555555555556</v>
      </c>
      <c r="H66" s="8">
        <f t="shared" si="5"/>
        <v>0.0017129629629629647</v>
      </c>
    </row>
    <row r="67" spans="1:8" ht="12.75">
      <c r="A67" s="9">
        <v>63</v>
      </c>
      <c r="B67" s="21" t="s">
        <v>111</v>
      </c>
      <c r="C67" s="19" t="s">
        <v>12</v>
      </c>
      <c r="D67" s="18" t="s">
        <v>112</v>
      </c>
      <c r="E67" s="9" t="s">
        <v>218</v>
      </c>
      <c r="F67" s="9" t="str">
        <f t="shared" si="3"/>
        <v>4.45/km</v>
      </c>
      <c r="G67" s="8">
        <f t="shared" si="4"/>
        <v>0.00517361111111111</v>
      </c>
      <c r="H67" s="8">
        <f t="shared" si="5"/>
        <v>0.00443287037037037</v>
      </c>
    </row>
    <row r="68" spans="1:8" ht="12.75">
      <c r="A68" s="9">
        <v>64</v>
      </c>
      <c r="B68" s="21" t="s">
        <v>113</v>
      </c>
      <c r="C68" s="19" t="s">
        <v>14</v>
      </c>
      <c r="D68" s="18" t="s">
        <v>26</v>
      </c>
      <c r="E68" s="9" t="s">
        <v>219</v>
      </c>
      <c r="F68" s="9" t="str">
        <f t="shared" si="3"/>
        <v>4.47/km</v>
      </c>
      <c r="G68" s="8">
        <f t="shared" si="4"/>
        <v>0.005243055555555556</v>
      </c>
      <c r="H68" s="8">
        <f t="shared" si="5"/>
        <v>0.003495370370370371</v>
      </c>
    </row>
    <row r="69" spans="1:8" ht="12.75">
      <c r="A69" s="9">
        <v>65</v>
      </c>
      <c r="B69" s="21" t="s">
        <v>114</v>
      </c>
      <c r="C69" s="19" t="s">
        <v>22</v>
      </c>
      <c r="D69" s="18" t="s">
        <v>98</v>
      </c>
      <c r="E69" s="9" t="s">
        <v>220</v>
      </c>
      <c r="F69" s="9" t="str">
        <f t="shared" si="3"/>
        <v>4.48/km</v>
      </c>
      <c r="G69" s="8">
        <f t="shared" si="4"/>
        <v>0.005300925925925926</v>
      </c>
      <c r="H69" s="8">
        <f aca="true" t="shared" si="6" ref="H69:H100">E69-INDEX($E$5:$E$2964,MATCH(C69,$C$5:$C$2964,0))</f>
        <v>0.003518518518518518</v>
      </c>
    </row>
    <row r="70" spans="1:8" ht="12.75">
      <c r="A70" s="9">
        <v>66</v>
      </c>
      <c r="B70" s="21" t="s">
        <v>115</v>
      </c>
      <c r="C70" s="19" t="s">
        <v>12</v>
      </c>
      <c r="D70" s="18" t="s">
        <v>26</v>
      </c>
      <c r="E70" s="9" t="s">
        <v>221</v>
      </c>
      <c r="F70" s="9" t="str">
        <f t="shared" si="3"/>
        <v>4.54/km</v>
      </c>
      <c r="G70" s="8">
        <f t="shared" si="4"/>
        <v>0.005625</v>
      </c>
      <c r="H70" s="8">
        <f t="shared" si="6"/>
        <v>0.00488425925925926</v>
      </c>
    </row>
    <row r="71" spans="1:8" ht="12.75">
      <c r="A71" s="9">
        <v>67</v>
      </c>
      <c r="B71" s="21" t="s">
        <v>116</v>
      </c>
      <c r="C71" s="19" t="s">
        <v>21</v>
      </c>
      <c r="D71" s="18" t="s">
        <v>64</v>
      </c>
      <c r="E71" s="9" t="s">
        <v>222</v>
      </c>
      <c r="F71" s="9" t="str">
        <f t="shared" si="3"/>
        <v>4.55/km</v>
      </c>
      <c r="G71" s="8">
        <f t="shared" si="4"/>
        <v>0.005671296296296296</v>
      </c>
      <c r="H71" s="8">
        <f t="shared" si="6"/>
        <v>0</v>
      </c>
    </row>
    <row r="72" spans="1:8" ht="12.75">
      <c r="A72" s="9">
        <v>68</v>
      </c>
      <c r="B72" s="21" t="s">
        <v>117</v>
      </c>
      <c r="C72" s="19" t="s">
        <v>12</v>
      </c>
      <c r="D72" s="18" t="s">
        <v>64</v>
      </c>
      <c r="E72" s="9" t="s">
        <v>223</v>
      </c>
      <c r="F72" s="9" t="str">
        <f t="shared" si="3"/>
        <v>4.55/km</v>
      </c>
      <c r="G72" s="8">
        <f t="shared" si="4"/>
        <v>0.005682870370370369</v>
      </c>
      <c r="H72" s="8">
        <f t="shared" si="6"/>
        <v>0.00494212962962963</v>
      </c>
    </row>
    <row r="73" spans="1:8" ht="12.75">
      <c r="A73" s="9">
        <v>69</v>
      </c>
      <c r="B73" s="21" t="s">
        <v>118</v>
      </c>
      <c r="C73" s="26" t="s">
        <v>254</v>
      </c>
      <c r="D73" s="27" t="s">
        <v>255</v>
      </c>
      <c r="E73" s="9" t="s">
        <v>224</v>
      </c>
      <c r="F73" s="9" t="str">
        <f t="shared" si="3"/>
        <v>4.59/km</v>
      </c>
      <c r="G73" s="8">
        <f t="shared" si="4"/>
        <v>0.0058796296296296305</v>
      </c>
      <c r="H73" s="8">
        <f t="shared" si="6"/>
        <v>0.002662037037037039</v>
      </c>
    </row>
    <row r="74" spans="1:8" ht="12.75">
      <c r="A74" s="9">
        <v>70</v>
      </c>
      <c r="B74" s="21" t="s">
        <v>119</v>
      </c>
      <c r="C74" s="19" t="s">
        <v>20</v>
      </c>
      <c r="D74" s="18" t="s">
        <v>26</v>
      </c>
      <c r="E74" s="9" t="s">
        <v>225</v>
      </c>
      <c r="F74" s="9" t="str">
        <f t="shared" si="3"/>
        <v>4.60/km</v>
      </c>
      <c r="G74" s="8">
        <f t="shared" si="4"/>
        <v>0.0059259259259259265</v>
      </c>
      <c r="H74" s="8">
        <f t="shared" si="6"/>
        <v>0</v>
      </c>
    </row>
    <row r="75" spans="1:8" ht="12.75">
      <c r="A75" s="9">
        <v>71</v>
      </c>
      <c r="B75" s="21" t="s">
        <v>120</v>
      </c>
      <c r="C75" s="26" t="s">
        <v>254</v>
      </c>
      <c r="D75" s="27" t="s">
        <v>255</v>
      </c>
      <c r="E75" s="9" t="s">
        <v>226</v>
      </c>
      <c r="F75" s="9" t="str">
        <f t="shared" si="3"/>
        <v>5.01/km</v>
      </c>
      <c r="G75" s="8">
        <f t="shared" si="4"/>
        <v>0.005995370370370371</v>
      </c>
      <c r="H75" s="8">
        <f t="shared" si="6"/>
        <v>0.00277777777777778</v>
      </c>
    </row>
    <row r="76" spans="1:8" ht="12.75">
      <c r="A76" s="9">
        <v>72</v>
      </c>
      <c r="B76" s="21" t="s">
        <v>121</v>
      </c>
      <c r="C76" s="19" t="s">
        <v>15</v>
      </c>
      <c r="D76" s="18" t="s">
        <v>26</v>
      </c>
      <c r="E76" s="9" t="s">
        <v>227</v>
      </c>
      <c r="F76" s="9" t="str">
        <f t="shared" si="3"/>
        <v>5.03/km</v>
      </c>
      <c r="G76" s="8">
        <f t="shared" si="4"/>
        <v>0.00608796296296296</v>
      </c>
      <c r="H76" s="8">
        <f t="shared" si="6"/>
        <v>0.003460648148148145</v>
      </c>
    </row>
    <row r="77" spans="1:8" ht="12.75">
      <c r="A77" s="9">
        <v>73</v>
      </c>
      <c r="B77" s="21" t="s">
        <v>122</v>
      </c>
      <c r="C77" s="19" t="s">
        <v>16</v>
      </c>
      <c r="D77" s="18" t="s">
        <v>123</v>
      </c>
      <c r="E77" s="9" t="s">
        <v>228</v>
      </c>
      <c r="F77" s="9" t="str">
        <f t="shared" si="3"/>
        <v>5.05/km</v>
      </c>
      <c r="G77" s="8">
        <f t="shared" si="4"/>
        <v>0.006192129629629629</v>
      </c>
      <c r="H77" s="8">
        <f t="shared" si="6"/>
        <v>0.0036805555555555567</v>
      </c>
    </row>
    <row r="78" spans="1:8" ht="12.75">
      <c r="A78" s="9">
        <v>74</v>
      </c>
      <c r="B78" s="21" t="s">
        <v>124</v>
      </c>
      <c r="C78" s="19" t="s">
        <v>19</v>
      </c>
      <c r="D78" s="18" t="s">
        <v>26</v>
      </c>
      <c r="E78" s="9" t="s">
        <v>229</v>
      </c>
      <c r="F78" s="9" t="str">
        <f t="shared" si="3"/>
        <v>5.06/km</v>
      </c>
      <c r="G78" s="8">
        <f t="shared" si="4"/>
        <v>0.006238425925925927</v>
      </c>
      <c r="H78" s="8">
        <f t="shared" si="6"/>
        <v>0.0038888888888888914</v>
      </c>
    </row>
    <row r="79" spans="1:8" ht="12.75">
      <c r="A79" s="9">
        <v>75</v>
      </c>
      <c r="B79" s="21" t="s">
        <v>125</v>
      </c>
      <c r="C79" s="19" t="s">
        <v>13</v>
      </c>
      <c r="D79" s="18" t="s">
        <v>26</v>
      </c>
      <c r="E79" s="9" t="s">
        <v>229</v>
      </c>
      <c r="F79" s="9" t="str">
        <f aca="true" t="shared" si="7" ref="F79:F106">TEXT(INT((HOUR(E79)*3600+MINUTE(E79)*60+SECOND(E79))/$H$3/60),"0")&amp;"."&amp;TEXT(MOD((HOUR(E79)*3600+MINUTE(E79)*60+SECOND(E79))/$H$3,60),"00")&amp;"/km"</f>
        <v>5.06/km</v>
      </c>
      <c r="G79" s="8">
        <f aca="true" t="shared" si="8" ref="G79:G106">E79-$E$5</f>
        <v>0.006238425925925927</v>
      </c>
      <c r="H79" s="8">
        <f t="shared" si="6"/>
        <v>0.005821759259259259</v>
      </c>
    </row>
    <row r="80" spans="1:8" ht="12.75">
      <c r="A80" s="9">
        <v>76</v>
      </c>
      <c r="B80" s="21" t="s">
        <v>126</v>
      </c>
      <c r="C80" s="19" t="s">
        <v>16</v>
      </c>
      <c r="D80" s="18" t="s">
        <v>26</v>
      </c>
      <c r="E80" s="9" t="s">
        <v>230</v>
      </c>
      <c r="F80" s="9" t="str">
        <f t="shared" si="7"/>
        <v>5.06/km</v>
      </c>
      <c r="G80" s="8">
        <f t="shared" si="8"/>
        <v>0.00625</v>
      </c>
      <c r="H80" s="8">
        <f t="shared" si="6"/>
        <v>0.003738425925925928</v>
      </c>
    </row>
    <row r="81" spans="1:8" ht="12.75">
      <c r="A81" s="9">
        <v>77</v>
      </c>
      <c r="B81" s="21" t="s">
        <v>127</v>
      </c>
      <c r="C81" s="19" t="s">
        <v>12</v>
      </c>
      <c r="D81" s="18" t="s">
        <v>26</v>
      </c>
      <c r="E81" s="9" t="s">
        <v>231</v>
      </c>
      <c r="F81" s="9" t="str">
        <f t="shared" si="7"/>
        <v>5.09/km</v>
      </c>
      <c r="G81" s="8">
        <f t="shared" si="8"/>
        <v>0.006423611111111111</v>
      </c>
      <c r="H81" s="8">
        <f t="shared" si="6"/>
        <v>0.005682870370370371</v>
      </c>
    </row>
    <row r="82" spans="1:8" ht="12.75">
      <c r="A82" s="9">
        <v>78</v>
      </c>
      <c r="B82" s="21" t="s">
        <v>128</v>
      </c>
      <c r="C82" s="19" t="s">
        <v>15</v>
      </c>
      <c r="D82" s="18" t="s">
        <v>129</v>
      </c>
      <c r="E82" s="9" t="s">
        <v>232</v>
      </c>
      <c r="F82" s="9" t="str">
        <f t="shared" si="7"/>
        <v>5.10/km</v>
      </c>
      <c r="G82" s="8">
        <f t="shared" si="8"/>
        <v>0.006469907407407409</v>
      </c>
      <c r="H82" s="8">
        <f t="shared" si="6"/>
        <v>0.0038425925925925936</v>
      </c>
    </row>
    <row r="83" spans="1:8" ht="12.75">
      <c r="A83" s="9">
        <v>79</v>
      </c>
      <c r="B83" s="21" t="s">
        <v>130</v>
      </c>
      <c r="C83" s="19" t="s">
        <v>22</v>
      </c>
      <c r="D83" s="18" t="s">
        <v>131</v>
      </c>
      <c r="E83" s="9" t="s">
        <v>233</v>
      </c>
      <c r="F83" s="9" t="str">
        <f t="shared" si="7"/>
        <v>5.10/km</v>
      </c>
      <c r="G83" s="8">
        <f t="shared" si="8"/>
        <v>0.006481481481481482</v>
      </c>
      <c r="H83" s="8">
        <f t="shared" si="6"/>
        <v>0.004699074074074074</v>
      </c>
    </row>
    <row r="84" spans="1:8" ht="12.75">
      <c r="A84" s="9">
        <v>80</v>
      </c>
      <c r="B84" s="21" t="s">
        <v>132</v>
      </c>
      <c r="C84" s="19" t="s">
        <v>81</v>
      </c>
      <c r="D84" s="18" t="s">
        <v>133</v>
      </c>
      <c r="E84" s="9" t="s">
        <v>234</v>
      </c>
      <c r="F84" s="9" t="str">
        <f t="shared" si="7"/>
        <v>5.11/km</v>
      </c>
      <c r="G84" s="8">
        <f t="shared" si="8"/>
        <v>0.006516203703703703</v>
      </c>
      <c r="H84" s="8">
        <f t="shared" si="6"/>
        <v>0.0037384259259259263</v>
      </c>
    </row>
    <row r="85" spans="1:8" ht="12.75">
      <c r="A85" s="9">
        <v>81</v>
      </c>
      <c r="B85" s="21" t="s">
        <v>134</v>
      </c>
      <c r="C85" s="19" t="s">
        <v>22</v>
      </c>
      <c r="D85" s="18" t="s">
        <v>131</v>
      </c>
      <c r="E85" s="9" t="s">
        <v>235</v>
      </c>
      <c r="F85" s="9" t="str">
        <f t="shared" si="7"/>
        <v>5.17/km</v>
      </c>
      <c r="G85" s="8">
        <f t="shared" si="8"/>
        <v>0.006805555555555556</v>
      </c>
      <c r="H85" s="8">
        <f t="shared" si="6"/>
        <v>0.005023148148148148</v>
      </c>
    </row>
    <row r="86" spans="1:8" ht="12.75">
      <c r="A86" s="9">
        <v>82</v>
      </c>
      <c r="B86" s="21" t="s">
        <v>135</v>
      </c>
      <c r="C86" s="26" t="s">
        <v>254</v>
      </c>
      <c r="D86" s="27" t="s">
        <v>255</v>
      </c>
      <c r="E86" s="9" t="s">
        <v>236</v>
      </c>
      <c r="F86" s="9" t="str">
        <f t="shared" si="7"/>
        <v>5.25/km</v>
      </c>
      <c r="G86" s="8">
        <f t="shared" si="8"/>
        <v>0.007233796296296299</v>
      </c>
      <c r="H86" s="8">
        <f t="shared" si="6"/>
        <v>0.004016203703703708</v>
      </c>
    </row>
    <row r="87" spans="1:8" ht="12.75">
      <c r="A87" s="9">
        <v>83</v>
      </c>
      <c r="B87" s="21" t="s">
        <v>136</v>
      </c>
      <c r="C87" s="19" t="s">
        <v>18</v>
      </c>
      <c r="D87" s="18" t="s">
        <v>123</v>
      </c>
      <c r="E87" s="9" t="s">
        <v>237</v>
      </c>
      <c r="F87" s="9" t="str">
        <f t="shared" si="7"/>
        <v>5.31/km</v>
      </c>
      <c r="G87" s="8">
        <f t="shared" si="8"/>
        <v>0.007557870370370369</v>
      </c>
      <c r="H87" s="8">
        <f t="shared" si="6"/>
        <v>0</v>
      </c>
    </row>
    <row r="88" spans="1:8" ht="12.75">
      <c r="A88" s="9">
        <v>84</v>
      </c>
      <c r="B88" s="21" t="s">
        <v>137</v>
      </c>
      <c r="C88" s="19" t="s">
        <v>21</v>
      </c>
      <c r="D88" s="18" t="s">
        <v>131</v>
      </c>
      <c r="E88" s="9" t="s">
        <v>238</v>
      </c>
      <c r="F88" s="9" t="str">
        <f t="shared" si="7"/>
        <v>5.31/km</v>
      </c>
      <c r="G88" s="8">
        <f t="shared" si="8"/>
        <v>0.007569444444444446</v>
      </c>
      <c r="H88" s="8">
        <f t="shared" si="6"/>
        <v>0.0018981481481481505</v>
      </c>
    </row>
    <row r="89" spans="1:8" ht="12.75">
      <c r="A89" s="9">
        <v>85</v>
      </c>
      <c r="B89" s="21" t="s">
        <v>138</v>
      </c>
      <c r="C89" s="19" t="s">
        <v>15</v>
      </c>
      <c r="D89" s="18" t="s">
        <v>131</v>
      </c>
      <c r="E89" s="9" t="s">
        <v>239</v>
      </c>
      <c r="F89" s="9" t="str">
        <f t="shared" si="7"/>
        <v>5.32/km</v>
      </c>
      <c r="G89" s="8">
        <f t="shared" si="8"/>
        <v>0.00758101851851852</v>
      </c>
      <c r="H89" s="8">
        <f t="shared" si="6"/>
        <v>0.004953703703703705</v>
      </c>
    </row>
    <row r="90" spans="1:8" ht="12.75">
      <c r="A90" s="9">
        <v>86</v>
      </c>
      <c r="B90" s="21" t="s">
        <v>139</v>
      </c>
      <c r="C90" s="19" t="s">
        <v>12</v>
      </c>
      <c r="D90" s="18" t="s">
        <v>131</v>
      </c>
      <c r="E90" s="9" t="s">
        <v>240</v>
      </c>
      <c r="F90" s="9" t="str">
        <f t="shared" si="7"/>
        <v>5.32/km</v>
      </c>
      <c r="G90" s="8">
        <f t="shared" si="8"/>
        <v>0.0075925925925925935</v>
      </c>
      <c r="H90" s="8">
        <f t="shared" si="6"/>
        <v>0.006851851851851854</v>
      </c>
    </row>
    <row r="91" spans="1:8" ht="12.75">
      <c r="A91" s="9">
        <v>87</v>
      </c>
      <c r="B91" s="21" t="s">
        <v>140</v>
      </c>
      <c r="C91" s="19" t="s">
        <v>21</v>
      </c>
      <c r="D91" s="18" t="s">
        <v>85</v>
      </c>
      <c r="E91" s="9" t="s">
        <v>241</v>
      </c>
      <c r="F91" s="9" t="str">
        <f t="shared" si="7"/>
        <v>5.38/km</v>
      </c>
      <c r="G91" s="8">
        <f t="shared" si="8"/>
        <v>0.007905092592592594</v>
      </c>
      <c r="H91" s="8">
        <f t="shared" si="6"/>
        <v>0.002233796296296298</v>
      </c>
    </row>
    <row r="92" spans="1:8" ht="12.75">
      <c r="A92" s="9">
        <v>88</v>
      </c>
      <c r="B92" s="21" t="s">
        <v>141</v>
      </c>
      <c r="C92" s="19" t="s">
        <v>15</v>
      </c>
      <c r="D92" s="18" t="s">
        <v>57</v>
      </c>
      <c r="E92" s="9" t="s">
        <v>242</v>
      </c>
      <c r="F92" s="9" t="str">
        <f t="shared" si="7"/>
        <v>5.39/km</v>
      </c>
      <c r="G92" s="8">
        <f t="shared" si="8"/>
        <v>0.007962962962962962</v>
      </c>
      <c r="H92" s="8">
        <f t="shared" si="6"/>
        <v>0.005335648148148147</v>
      </c>
    </row>
    <row r="93" spans="1:8" ht="12.75">
      <c r="A93" s="9">
        <v>89</v>
      </c>
      <c r="B93" s="21" t="s">
        <v>142</v>
      </c>
      <c r="C93" s="19" t="s">
        <v>15</v>
      </c>
      <c r="D93" s="18" t="s">
        <v>45</v>
      </c>
      <c r="E93" s="9" t="s">
        <v>243</v>
      </c>
      <c r="F93" s="9" t="str">
        <f t="shared" si="7"/>
        <v>5.40/km</v>
      </c>
      <c r="G93" s="8">
        <f t="shared" si="8"/>
        <v>0.008020833333333333</v>
      </c>
      <c r="H93" s="8">
        <f t="shared" si="6"/>
        <v>0.005393518518518518</v>
      </c>
    </row>
    <row r="94" spans="1:8" ht="12.75">
      <c r="A94" s="9">
        <v>90</v>
      </c>
      <c r="B94" s="21" t="s">
        <v>143</v>
      </c>
      <c r="C94" s="19" t="s">
        <v>14</v>
      </c>
      <c r="D94" s="18" t="s">
        <v>144</v>
      </c>
      <c r="E94" s="9" t="s">
        <v>244</v>
      </c>
      <c r="F94" s="9" t="str">
        <f t="shared" si="7"/>
        <v>5.58/km</v>
      </c>
      <c r="G94" s="8">
        <f t="shared" si="8"/>
        <v>0.008958333333333334</v>
      </c>
      <c r="H94" s="8">
        <f t="shared" si="6"/>
        <v>0.007210648148148148</v>
      </c>
    </row>
    <row r="95" spans="1:8" ht="12.75">
      <c r="A95" s="9">
        <v>91</v>
      </c>
      <c r="B95" s="21" t="s">
        <v>145</v>
      </c>
      <c r="C95" s="19" t="s">
        <v>22</v>
      </c>
      <c r="D95" s="18" t="s">
        <v>144</v>
      </c>
      <c r="E95" s="9" t="s">
        <v>244</v>
      </c>
      <c r="F95" s="9" t="str">
        <f t="shared" si="7"/>
        <v>5.58/km</v>
      </c>
      <c r="G95" s="8">
        <f t="shared" si="8"/>
        <v>0.008958333333333334</v>
      </c>
      <c r="H95" s="8">
        <f t="shared" si="6"/>
        <v>0.007175925925925926</v>
      </c>
    </row>
    <row r="96" spans="1:8" ht="12.75">
      <c r="A96" s="9">
        <v>92</v>
      </c>
      <c r="B96" s="21" t="s">
        <v>146</v>
      </c>
      <c r="C96" s="26" t="s">
        <v>254</v>
      </c>
      <c r="D96" s="27" t="s">
        <v>255</v>
      </c>
      <c r="E96" s="9" t="s">
        <v>244</v>
      </c>
      <c r="F96" s="9" t="str">
        <f t="shared" si="7"/>
        <v>5.58/km</v>
      </c>
      <c r="G96" s="8">
        <f t="shared" si="8"/>
        <v>0.008958333333333334</v>
      </c>
      <c r="H96" s="8">
        <f t="shared" si="6"/>
        <v>0.0057407407407407424</v>
      </c>
    </row>
    <row r="97" spans="1:8" ht="12.75">
      <c r="A97" s="9">
        <v>93</v>
      </c>
      <c r="B97" s="21" t="s">
        <v>147</v>
      </c>
      <c r="C97" s="26" t="s">
        <v>254</v>
      </c>
      <c r="D97" s="27" t="s">
        <v>255</v>
      </c>
      <c r="E97" s="9" t="s">
        <v>245</v>
      </c>
      <c r="F97" s="9" t="str">
        <f t="shared" si="7"/>
        <v>6.01/km</v>
      </c>
      <c r="G97" s="8">
        <f t="shared" si="8"/>
        <v>0.00912037037037037</v>
      </c>
      <c r="H97" s="8">
        <f t="shared" si="6"/>
        <v>0.005902777777777779</v>
      </c>
    </row>
    <row r="98" spans="1:8" ht="12.75">
      <c r="A98" s="9">
        <v>94</v>
      </c>
      <c r="B98" s="21" t="s">
        <v>148</v>
      </c>
      <c r="C98" s="26" t="s">
        <v>254</v>
      </c>
      <c r="D98" s="27" t="s">
        <v>255</v>
      </c>
      <c r="E98" s="9" t="s">
        <v>246</v>
      </c>
      <c r="F98" s="9" t="str">
        <f t="shared" si="7"/>
        <v>6.02/km</v>
      </c>
      <c r="G98" s="8">
        <f t="shared" si="8"/>
        <v>0.009178240740740742</v>
      </c>
      <c r="H98" s="8">
        <f t="shared" si="6"/>
        <v>0.005960648148148151</v>
      </c>
    </row>
    <row r="99" spans="1:8" ht="12.75">
      <c r="A99" s="9">
        <v>95</v>
      </c>
      <c r="B99" s="21" t="s">
        <v>149</v>
      </c>
      <c r="C99" s="19" t="s">
        <v>22</v>
      </c>
      <c r="D99" s="27" t="s">
        <v>255</v>
      </c>
      <c r="E99" s="9" t="s">
        <v>247</v>
      </c>
      <c r="F99" s="9" t="str">
        <f t="shared" si="7"/>
        <v>6.02/km</v>
      </c>
      <c r="G99" s="8">
        <f t="shared" si="8"/>
        <v>0.009189814814814816</v>
      </c>
      <c r="H99" s="8">
        <f t="shared" si="6"/>
        <v>0.007407407407407408</v>
      </c>
    </row>
    <row r="100" spans="1:8" ht="12.75">
      <c r="A100" s="9">
        <v>96</v>
      </c>
      <c r="B100" s="21" t="s">
        <v>150</v>
      </c>
      <c r="C100" s="19" t="s">
        <v>15</v>
      </c>
      <c r="D100" s="27" t="s">
        <v>255</v>
      </c>
      <c r="E100" s="9" t="s">
        <v>248</v>
      </c>
      <c r="F100" s="9" t="str">
        <f t="shared" si="7"/>
        <v>6.59/km</v>
      </c>
      <c r="G100" s="8">
        <f t="shared" si="8"/>
        <v>0.01212962962962963</v>
      </c>
      <c r="H100" s="8">
        <f t="shared" si="6"/>
        <v>0.009502314814814816</v>
      </c>
    </row>
    <row r="101" spans="1:8" ht="12.75">
      <c r="A101" s="9">
        <v>97</v>
      </c>
      <c r="B101" s="21" t="s">
        <v>151</v>
      </c>
      <c r="C101" s="26" t="s">
        <v>254</v>
      </c>
      <c r="D101" s="27" t="s">
        <v>255</v>
      </c>
      <c r="E101" s="9" t="s">
        <v>249</v>
      </c>
      <c r="F101" s="9" t="str">
        <f t="shared" si="7"/>
        <v>6.59/km</v>
      </c>
      <c r="G101" s="8">
        <f t="shared" si="8"/>
        <v>0.012141203703703701</v>
      </c>
      <c r="H101" s="8">
        <f aca="true" t="shared" si="9" ref="H101:H106">E101-INDEX($E$5:$E$2964,MATCH(C101,$C$5:$C$2964,0))</f>
        <v>0.00892361111111111</v>
      </c>
    </row>
    <row r="102" spans="1:8" ht="12.75">
      <c r="A102" s="9">
        <v>98</v>
      </c>
      <c r="B102" s="21" t="s">
        <v>152</v>
      </c>
      <c r="C102" s="19" t="s">
        <v>21</v>
      </c>
      <c r="D102" s="27" t="s">
        <v>255</v>
      </c>
      <c r="E102" s="9" t="s">
        <v>250</v>
      </c>
      <c r="F102" s="9" t="str">
        <f t="shared" si="7"/>
        <v>7.54/km</v>
      </c>
      <c r="G102" s="8">
        <f t="shared" si="8"/>
        <v>0.015023148148148148</v>
      </c>
      <c r="H102" s="8">
        <f t="shared" si="9"/>
        <v>0.009351851851851853</v>
      </c>
    </row>
    <row r="103" spans="1:8" ht="12.75">
      <c r="A103" s="9">
        <v>99</v>
      </c>
      <c r="B103" s="21" t="s">
        <v>153</v>
      </c>
      <c r="C103" s="26" t="s">
        <v>254</v>
      </c>
      <c r="D103" s="27" t="s">
        <v>255</v>
      </c>
      <c r="E103" s="9" t="s">
        <v>251</v>
      </c>
      <c r="F103" s="9" t="str">
        <f t="shared" si="7"/>
        <v>8.00/km</v>
      </c>
      <c r="G103" s="8">
        <f t="shared" si="8"/>
        <v>0.015312499999999998</v>
      </c>
      <c r="H103" s="8">
        <f t="shared" si="9"/>
        <v>0.012094907407407407</v>
      </c>
    </row>
    <row r="104" spans="1:8" ht="12.75">
      <c r="A104" s="9">
        <v>100</v>
      </c>
      <c r="B104" s="21" t="s">
        <v>154</v>
      </c>
      <c r="C104" s="26" t="s">
        <v>254</v>
      </c>
      <c r="D104" s="27" t="s">
        <v>255</v>
      </c>
      <c r="E104" s="9" t="s">
        <v>17</v>
      </c>
      <c r="F104" s="9" t="str">
        <f t="shared" si="7"/>
        <v>8.13/km</v>
      </c>
      <c r="G104" s="8">
        <f t="shared" si="8"/>
        <v>0.01600694444444445</v>
      </c>
      <c r="H104" s="8">
        <f t="shared" si="9"/>
        <v>0.012789351851851856</v>
      </c>
    </row>
    <row r="105" spans="1:8" ht="12.75">
      <c r="A105" s="9">
        <v>101</v>
      </c>
      <c r="B105" s="21" t="s">
        <v>155</v>
      </c>
      <c r="C105" s="26" t="s">
        <v>254</v>
      </c>
      <c r="D105" s="27" t="s">
        <v>255</v>
      </c>
      <c r="E105" s="9" t="s">
        <v>252</v>
      </c>
      <c r="F105" s="9" t="str">
        <f t="shared" si="7"/>
        <v>8.27/km</v>
      </c>
      <c r="G105" s="8">
        <f t="shared" si="8"/>
        <v>0.01670138888888889</v>
      </c>
      <c r="H105" s="8">
        <f t="shared" si="9"/>
        <v>0.013483796296296298</v>
      </c>
    </row>
    <row r="106" spans="1:8" ht="12.75">
      <c r="A106" s="7">
        <v>102</v>
      </c>
      <c r="B106" s="22" t="s">
        <v>156</v>
      </c>
      <c r="C106" s="19" t="s">
        <v>12</v>
      </c>
      <c r="D106" s="27" t="s">
        <v>255</v>
      </c>
      <c r="E106" s="7" t="s">
        <v>253</v>
      </c>
      <c r="F106" s="7" t="str">
        <f t="shared" si="7"/>
        <v>8.28/km</v>
      </c>
      <c r="G106" s="6">
        <f t="shared" si="8"/>
        <v>0.016759259259259265</v>
      </c>
      <c r="H106" s="6">
        <f t="shared" si="9"/>
        <v>0.016018518518518522</v>
      </c>
    </row>
  </sheetData>
  <sheetProtection/>
  <autoFilter ref="A4:H106"/>
  <mergeCells count="3">
    <mergeCell ref="A1:H1"/>
    <mergeCell ref="A3:F3"/>
    <mergeCell ref="A2:H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5" customWidth="1"/>
    <col min="3" max="3" width="20.00390625" style="2" customWidth="1"/>
  </cols>
  <sheetData>
    <row r="1" spans="1:3" ht="24.75" customHeight="1">
      <c r="A1" s="53" t="str">
        <f>Individuale!A1</f>
        <v>Corri all'ora di Cena</v>
      </c>
      <c r="B1" s="53"/>
      <c r="C1" s="53"/>
    </row>
    <row r="2" spans="1:3" ht="33" customHeight="1">
      <c r="A2" s="54" t="str">
        <f>Individuale!A3&amp;" km. "&amp;Individuale!H3</f>
        <v>Pineta di Ostia - Roma (RM) Italia - Sabato 07/07/2012 km. 4,5</v>
      </c>
      <c r="B2" s="54"/>
      <c r="C2" s="54"/>
    </row>
    <row r="3" spans="1:3" ht="24.75" customHeight="1">
      <c r="A3" s="4" t="s">
        <v>2</v>
      </c>
      <c r="B3" s="35" t="s">
        <v>4</v>
      </c>
      <c r="C3" s="5" t="s">
        <v>7</v>
      </c>
    </row>
    <row r="4" spans="1:3" ht="15" customHeight="1">
      <c r="A4" s="11">
        <v>1</v>
      </c>
      <c r="B4" s="33" t="s">
        <v>26</v>
      </c>
      <c r="C4" s="36">
        <v>26</v>
      </c>
    </row>
    <row r="5" spans="1:3" ht="15" customHeight="1">
      <c r="A5" s="9">
        <v>2</v>
      </c>
      <c r="B5" s="34" t="s">
        <v>255</v>
      </c>
      <c r="C5" s="37">
        <v>16</v>
      </c>
    </row>
    <row r="6" spans="1:3" ht="15" customHeight="1">
      <c r="A6" s="9">
        <v>3</v>
      </c>
      <c r="B6" s="34" t="s">
        <v>85</v>
      </c>
      <c r="C6" s="37">
        <v>6</v>
      </c>
    </row>
    <row r="7" spans="1:3" ht="15" customHeight="1">
      <c r="A7" s="9">
        <v>4</v>
      </c>
      <c r="B7" s="34" t="s">
        <v>64</v>
      </c>
      <c r="C7" s="37">
        <v>5</v>
      </c>
    </row>
    <row r="8" spans="1:3" ht="15" customHeight="1">
      <c r="A8" s="9">
        <v>5</v>
      </c>
      <c r="B8" s="34" t="s">
        <v>57</v>
      </c>
      <c r="C8" s="37">
        <v>5</v>
      </c>
    </row>
    <row r="9" spans="1:3" ht="15" customHeight="1">
      <c r="A9" s="9">
        <v>6</v>
      </c>
      <c r="B9" s="34" t="s">
        <v>131</v>
      </c>
      <c r="C9" s="37">
        <v>5</v>
      </c>
    </row>
    <row r="10" spans="1:3" ht="15" customHeight="1">
      <c r="A10" s="9">
        <v>7</v>
      </c>
      <c r="B10" s="34" t="s">
        <v>45</v>
      </c>
      <c r="C10" s="37">
        <v>4</v>
      </c>
    </row>
    <row r="11" spans="1:3" ht="15" customHeight="1">
      <c r="A11" s="9">
        <v>8</v>
      </c>
      <c r="B11" s="34" t="s">
        <v>10</v>
      </c>
      <c r="C11" s="37">
        <v>3</v>
      </c>
    </row>
    <row r="12" spans="1:3" s="40" customFormat="1" ht="15" customHeight="1">
      <c r="A12" s="9">
        <v>9</v>
      </c>
      <c r="B12" s="38" t="s">
        <v>30</v>
      </c>
      <c r="C12" s="39">
        <v>3</v>
      </c>
    </row>
    <row r="13" spans="1:3" ht="15" customHeight="1">
      <c r="A13" s="28">
        <v>10</v>
      </c>
      <c r="B13" s="43" t="s">
        <v>256</v>
      </c>
      <c r="C13" s="44">
        <v>2</v>
      </c>
    </row>
    <row r="14" spans="1:3" ht="15" customHeight="1">
      <c r="A14" s="9">
        <v>11</v>
      </c>
      <c r="B14" s="34" t="s">
        <v>144</v>
      </c>
      <c r="C14" s="37">
        <v>2</v>
      </c>
    </row>
    <row r="15" spans="1:3" ht="15" customHeight="1">
      <c r="A15" s="9">
        <v>12</v>
      </c>
      <c r="B15" s="34" t="s">
        <v>69</v>
      </c>
      <c r="C15" s="37">
        <v>2</v>
      </c>
    </row>
    <row r="16" spans="1:3" ht="15" customHeight="1">
      <c r="A16" s="9">
        <v>13</v>
      </c>
      <c r="B16" s="34" t="s">
        <v>123</v>
      </c>
      <c r="C16" s="37">
        <v>2</v>
      </c>
    </row>
    <row r="17" spans="1:3" ht="15" customHeight="1">
      <c r="A17" s="9">
        <v>14</v>
      </c>
      <c r="B17" s="34" t="s">
        <v>98</v>
      </c>
      <c r="C17" s="37">
        <v>2</v>
      </c>
    </row>
    <row r="18" spans="1:3" ht="15" customHeight="1">
      <c r="A18" s="9">
        <v>15</v>
      </c>
      <c r="B18" s="34" t="s">
        <v>62</v>
      </c>
      <c r="C18" s="37">
        <v>2</v>
      </c>
    </row>
    <row r="19" spans="1:3" ht="15" customHeight="1">
      <c r="A19" s="9">
        <v>16</v>
      </c>
      <c r="B19" s="34" t="s">
        <v>103</v>
      </c>
      <c r="C19" s="37">
        <v>1</v>
      </c>
    </row>
    <row r="20" spans="1:3" ht="15" customHeight="1">
      <c r="A20" s="9">
        <v>17</v>
      </c>
      <c r="B20" s="34" t="s">
        <v>133</v>
      </c>
      <c r="C20" s="37">
        <v>1</v>
      </c>
    </row>
    <row r="21" spans="1:3" ht="15" customHeight="1">
      <c r="A21" s="9">
        <v>18</v>
      </c>
      <c r="B21" s="34" t="s">
        <v>76</v>
      </c>
      <c r="C21" s="37">
        <v>1</v>
      </c>
    </row>
    <row r="22" spans="1:3" ht="15" customHeight="1">
      <c r="A22" s="9">
        <v>19</v>
      </c>
      <c r="B22" s="34" t="s">
        <v>48</v>
      </c>
      <c r="C22" s="37">
        <v>1</v>
      </c>
    </row>
    <row r="23" spans="1:3" ht="15" customHeight="1">
      <c r="A23" s="9">
        <v>20</v>
      </c>
      <c r="B23" s="34" t="s">
        <v>53</v>
      </c>
      <c r="C23" s="37">
        <v>1</v>
      </c>
    </row>
    <row r="24" spans="1:3" ht="15" customHeight="1">
      <c r="A24" s="9">
        <v>21</v>
      </c>
      <c r="B24" s="34" t="s">
        <v>88</v>
      </c>
      <c r="C24" s="37">
        <v>1</v>
      </c>
    </row>
    <row r="25" spans="1:3" ht="15" customHeight="1">
      <c r="A25" s="9">
        <v>22</v>
      </c>
      <c r="B25" s="34" t="s">
        <v>39</v>
      </c>
      <c r="C25" s="37">
        <v>1</v>
      </c>
    </row>
    <row r="26" spans="1:3" ht="15" customHeight="1">
      <c r="A26" s="9">
        <v>23</v>
      </c>
      <c r="B26" s="34" t="s">
        <v>66</v>
      </c>
      <c r="C26" s="37">
        <v>1</v>
      </c>
    </row>
    <row r="27" spans="1:3" ht="15" customHeight="1">
      <c r="A27" s="9">
        <v>24</v>
      </c>
      <c r="B27" s="34" t="s">
        <v>79</v>
      </c>
      <c r="C27" s="37">
        <v>1</v>
      </c>
    </row>
    <row r="28" spans="1:3" ht="15" customHeight="1">
      <c r="A28" s="9">
        <v>25</v>
      </c>
      <c r="B28" s="34" t="s">
        <v>59</v>
      </c>
      <c r="C28" s="37">
        <v>1</v>
      </c>
    </row>
    <row r="29" spans="1:3" ht="15" customHeight="1">
      <c r="A29" s="9">
        <v>26</v>
      </c>
      <c r="B29" s="34" t="s">
        <v>33</v>
      </c>
      <c r="C29" s="37">
        <v>1</v>
      </c>
    </row>
    <row r="30" spans="1:3" ht="15" customHeight="1">
      <c r="A30" s="9">
        <v>27</v>
      </c>
      <c r="B30" s="34" t="s">
        <v>35</v>
      </c>
      <c r="C30" s="37">
        <v>1</v>
      </c>
    </row>
    <row r="31" spans="1:3" ht="15" customHeight="1">
      <c r="A31" s="9">
        <v>28</v>
      </c>
      <c r="B31" s="34" t="s">
        <v>51</v>
      </c>
      <c r="C31" s="37">
        <v>1</v>
      </c>
    </row>
    <row r="32" spans="1:3" ht="15" customHeight="1">
      <c r="A32" s="9">
        <v>29</v>
      </c>
      <c r="B32" s="34" t="s">
        <v>129</v>
      </c>
      <c r="C32" s="37">
        <v>1</v>
      </c>
    </row>
    <row r="33" spans="1:3" ht="15" customHeight="1">
      <c r="A33" s="9">
        <v>30</v>
      </c>
      <c r="B33" s="34" t="s">
        <v>112</v>
      </c>
      <c r="C33" s="37">
        <v>1</v>
      </c>
    </row>
    <row r="34" spans="1:3" ht="15" customHeight="1">
      <c r="A34" s="9">
        <v>31</v>
      </c>
      <c r="B34" s="34" t="s">
        <v>0</v>
      </c>
      <c r="C34" s="37">
        <v>1</v>
      </c>
    </row>
    <row r="35" spans="1:3" ht="15" customHeight="1">
      <c r="A35" s="7">
        <v>32</v>
      </c>
      <c r="B35" s="41" t="s">
        <v>93</v>
      </c>
      <c r="C35" s="42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2011-04-18T10:59:43Z</dcterms:created>
  <dcterms:modified xsi:type="dcterms:W3CDTF">2012-07-12T14:57:05Z</dcterms:modified>
  <cp:category/>
  <cp:version/>
  <cp:contentType/>
  <cp:contentStatus/>
</cp:coreProperties>
</file>