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Foglio3" sheetId="1" r:id="rId1"/>
    <sheet name="Individuale" sheetId="2" r:id="rId2"/>
    <sheet name="Squadre" sheetId="3" r:id="rId3"/>
  </sheets>
  <definedNames>
    <definedName name="_xlnm._FilterDatabase" localSheetId="1" hidden="1">'Individuale'!$A$3:$I$106</definedName>
    <definedName name="_xlnm.Print_Titles" localSheetId="1">'Individuale'!$1:$3</definedName>
    <definedName name="_xlnm.Print_Titles" localSheetId="2">'Squadre'!$1:$3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<sst xmlns="http://schemas.openxmlformats.org/spreadsheetml/2006/main" count="517" uniqueCount="258">
  <si>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</si>
  <si>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</si>
  <si>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</si>
  <si>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</si>
  <si>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</si>
  <si>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</si>
  <si>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</si>
  <si>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</si>
  <si>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</si>
  <si>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</si>
  <si>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</si>
  <si>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MARCO</t>
  </si>
  <si>
    <t>CLAUDIO</t>
  </si>
  <si>
    <t>ENRICO</t>
  </si>
  <si>
    <t>ROBERTO</t>
  </si>
  <si>
    <t>FEDERICO</t>
  </si>
  <si>
    <t>GIUSEPPE</t>
  </si>
  <si>
    <t>RICCI</t>
  </si>
  <si>
    <t>MARCELLO</t>
  </si>
  <si>
    <t>SERGIO</t>
  </si>
  <si>
    <t>FRANCESCO</t>
  </si>
  <si>
    <t>RAFFAELE</t>
  </si>
  <si>
    <t>MAURIZIO</t>
  </si>
  <si>
    <t>ROBERTA</t>
  </si>
  <si>
    <t>GIORGIO</t>
  </si>
  <si>
    <t>MM35</t>
  </si>
  <si>
    <t>CHRISTIAN</t>
  </si>
  <si>
    <t>FLAVIO</t>
  </si>
  <si>
    <t>MM45</t>
  </si>
  <si>
    <t>ANDREA</t>
  </si>
  <si>
    <t>MM40</t>
  </si>
  <si>
    <t>ALESSANDRO</t>
  </si>
  <si>
    <t>MM50</t>
  </si>
  <si>
    <t>MASSIMILIANO</t>
  </si>
  <si>
    <t>DIEGO</t>
  </si>
  <si>
    <t>GIOVANNI</t>
  </si>
  <si>
    <t>MASSIMO</t>
  </si>
  <si>
    <t>STEFANO</t>
  </si>
  <si>
    <t>MF35</t>
  </si>
  <si>
    <t>MM55</t>
  </si>
  <si>
    <t>MICHELE</t>
  </si>
  <si>
    <t>PAOLO</t>
  </si>
  <si>
    <t>FABRIZIO</t>
  </si>
  <si>
    <t>LORENZO</t>
  </si>
  <si>
    <t>MM60</t>
  </si>
  <si>
    <t>GIANFRANCO</t>
  </si>
  <si>
    <t>GIANLUCA</t>
  </si>
  <si>
    <t>MM65</t>
  </si>
  <si>
    <t>ANGELO</t>
  </si>
  <si>
    <t>MF40</t>
  </si>
  <si>
    <t>ARMANDO</t>
  </si>
  <si>
    <t>SILVIO</t>
  </si>
  <si>
    <t>MIRELLA</t>
  </si>
  <si>
    <t>MF45</t>
  </si>
  <si>
    <t>MATTIA</t>
  </si>
  <si>
    <t>DOMENICO</t>
  </si>
  <si>
    <t>LUCIANI</t>
  </si>
  <si>
    <t>ROSSELLA</t>
  </si>
  <si>
    <t>ALBERTO</t>
  </si>
  <si>
    <t>LUIGI</t>
  </si>
  <si>
    <t>ANTONIO</t>
  </si>
  <si>
    <t>LAURA</t>
  </si>
  <si>
    <t>VINCENZO</t>
  </si>
  <si>
    <t>EMILIO</t>
  </si>
  <si>
    <t>LINO</t>
  </si>
  <si>
    <t>DANILO</t>
  </si>
  <si>
    <t>MF50</t>
  </si>
  <si>
    <t>VALERIA</t>
  </si>
  <si>
    <t>MF55</t>
  </si>
  <si>
    <t>ROSSI</t>
  </si>
  <si>
    <t>EMANUELA</t>
  </si>
  <si>
    <t>MF60</t>
  </si>
  <si>
    <t>SANDRO</t>
  </si>
  <si>
    <t>BEVILACQUA</t>
  </si>
  <si>
    <t>SONIA</t>
  </si>
  <si>
    <t>A.S.D. PODISTICA SOLIDARIETA'</t>
  </si>
  <si>
    <t>Totale complessivo</t>
  </si>
  <si>
    <t>Somma di x</t>
  </si>
  <si>
    <t>Totale</t>
  </si>
  <si>
    <t>FILALI</t>
  </si>
  <si>
    <t>TAYEB</t>
  </si>
  <si>
    <t>S/M</t>
  </si>
  <si>
    <t>ACSI CAMPIDOGLIO PALATINO</t>
  </si>
  <si>
    <t>JOUAHER</t>
  </si>
  <si>
    <t>SAMIR</t>
  </si>
  <si>
    <t>AM</t>
  </si>
  <si>
    <t>A.S. PODISTICA IL LAGHETTO</t>
  </si>
  <si>
    <t>ADIM</t>
  </si>
  <si>
    <t>ISMAIL</t>
  </si>
  <si>
    <t>G.S.D. FIAMME ARGENTO</t>
  </si>
  <si>
    <t>CALCATERRA</t>
  </si>
  <si>
    <t>RCF - RUNNING CLUB FUTURA</t>
  </si>
  <si>
    <t>KADIRI</t>
  </si>
  <si>
    <t>HAMID</t>
  </si>
  <si>
    <t>PAPOCCIA</t>
  </si>
  <si>
    <t>CAMPANELLA</t>
  </si>
  <si>
    <t>MIKI</t>
  </si>
  <si>
    <t>J/M</t>
  </si>
  <si>
    <t>ATL. STUDENTESCA CA.RI.RI.</t>
  </si>
  <si>
    <t>LEPORE</t>
  </si>
  <si>
    <t>SOUFYANE</t>
  </si>
  <si>
    <t>EL FADIL</t>
  </si>
  <si>
    <t>MILANA</t>
  </si>
  <si>
    <t>A.S.D. SIMMEL COLLEFERRO</t>
  </si>
  <si>
    <t>CHIOMINTO</t>
  </si>
  <si>
    <t>A.S.D. FREE RUNNERS LARIANO</t>
  </si>
  <si>
    <t>BRANCATO</t>
  </si>
  <si>
    <t>UISP ATLETICA SABAUDIA</t>
  </si>
  <si>
    <t>MATTACOLA</t>
  </si>
  <si>
    <t>POD. FISIOSPORT</t>
  </si>
  <si>
    <t>MOCCIA</t>
  </si>
  <si>
    <t>G.S. BANCARI ROMANI</t>
  </si>
  <si>
    <t>GIROLAMI</t>
  </si>
  <si>
    <t>COLLEFERRO ATLETICA</t>
  </si>
  <si>
    <t>GIULIANI</t>
  </si>
  <si>
    <t>A.S.D. RUNNING EVOLUTION</t>
  </si>
  <si>
    <t>SACCHETTI</t>
  </si>
  <si>
    <t>USD VALLECORSA</t>
  </si>
  <si>
    <t>ZOMPANTI</t>
  </si>
  <si>
    <t>POL. ATLETICA CEPRANO</t>
  </si>
  <si>
    <t>POLCE</t>
  </si>
  <si>
    <t>PARIS</t>
  </si>
  <si>
    <t>PODISTI VALMONTONE</t>
  </si>
  <si>
    <t>RISPOLI</t>
  </si>
  <si>
    <t>LAURETTI</t>
  </si>
  <si>
    <t>A.S.D. ATLETICA CECCANO</t>
  </si>
  <si>
    <t>OLIVOLA</t>
  </si>
  <si>
    <t>P/M</t>
  </si>
  <si>
    <t>FLAMINI</t>
  </si>
  <si>
    <t>LATINA RUNNERS</t>
  </si>
  <si>
    <t>PESCETELLI</t>
  </si>
  <si>
    <t>GIANGUIDO</t>
  </si>
  <si>
    <t>FORHANS TEAM</t>
  </si>
  <si>
    <t>MINOTTI</t>
  </si>
  <si>
    <t>C.S.A.IN. FROSINONE</t>
  </si>
  <si>
    <t>ADSI</t>
  </si>
  <si>
    <t>SADIDDIN</t>
  </si>
  <si>
    <t>LAPOMARDA</t>
  </si>
  <si>
    <t>RUNNERS CLUB ANAGNI</t>
  </si>
  <si>
    <t>PERONTI</t>
  </si>
  <si>
    <t>TOMAO</t>
  </si>
  <si>
    <t>A.S.D. POLIGOLFO FORMIA</t>
  </si>
  <si>
    <t>FANTIGROSSI</t>
  </si>
  <si>
    <t>ILARIA</t>
  </si>
  <si>
    <t>S/F</t>
  </si>
  <si>
    <t>ATLETICA SIDERMEC - VITALI</t>
  </si>
  <si>
    <t>LUCCHETTI</t>
  </si>
  <si>
    <t>DI DIONISIO</t>
  </si>
  <si>
    <t>SALVATI</t>
  </si>
  <si>
    <t>POD. ORO FANTASY</t>
  </si>
  <si>
    <t>MASTROPIETRO</t>
  </si>
  <si>
    <t>PISTILLI</t>
  </si>
  <si>
    <t>BELARDINI</t>
  </si>
  <si>
    <t>ATL. AMATORI VELLETRI</t>
  </si>
  <si>
    <t>COLALUCA</t>
  </si>
  <si>
    <t>PALOMBI</t>
  </si>
  <si>
    <t>A.S.D. ROCCAGORGA - UISP</t>
  </si>
  <si>
    <t>RUZZA</t>
  </si>
  <si>
    <t>IRENE</t>
  </si>
  <si>
    <t>TODI</t>
  </si>
  <si>
    <t>FORGIONE</t>
  </si>
  <si>
    <t>VIRGULTI</t>
  </si>
  <si>
    <t>TIVOLI MARATHON</t>
  </si>
  <si>
    <t>CHIALASTRI</t>
  </si>
  <si>
    <t>CORREALE</t>
  </si>
  <si>
    <t>VERONICA</t>
  </si>
  <si>
    <t>CUS TIRRENO ATLETICA ASD</t>
  </si>
  <si>
    <t>MASELLA</t>
  </si>
  <si>
    <t>SZWARC</t>
  </si>
  <si>
    <t>WOJCIECH</t>
  </si>
  <si>
    <t>A.S.D. PONTE DI NONA</t>
  </si>
  <si>
    <t>ALFANI</t>
  </si>
  <si>
    <t>CICCONI</t>
  </si>
  <si>
    <t>NARDACCI</t>
  </si>
  <si>
    <t>LAUTIERO</t>
  </si>
  <si>
    <t>CIRO</t>
  </si>
  <si>
    <t>D'AMICO</t>
  </si>
  <si>
    <t>PIERO</t>
  </si>
  <si>
    <t>ATL. AMICIZIA FIUGGI</t>
  </si>
  <si>
    <t>MAISANO</t>
  </si>
  <si>
    <t>SANTO</t>
  </si>
  <si>
    <t>PETER PAN TRIATHLON</t>
  </si>
  <si>
    <t>BIANCHI</t>
  </si>
  <si>
    <t>CLINO</t>
  </si>
  <si>
    <t>CAMMARONE</t>
  </si>
  <si>
    <t>ERASMO</t>
  </si>
  <si>
    <t>VONA</t>
  </si>
  <si>
    <t>NATALIA</t>
  </si>
  <si>
    <t>AF</t>
  </si>
  <si>
    <t>SOINTU</t>
  </si>
  <si>
    <t>TOP RUNNERS VELLETRI</t>
  </si>
  <si>
    <t>COLLALTO</t>
  </si>
  <si>
    <t>DE PAOLIS</t>
  </si>
  <si>
    <t>CECILIA</t>
  </si>
  <si>
    <t>PALLANTE</t>
  </si>
  <si>
    <t>MERCURI</t>
  </si>
  <si>
    <t>CACCHIONE</t>
  </si>
  <si>
    <t>RUNNING CLUB ATL. LARIANO</t>
  </si>
  <si>
    <t>CARRARINI</t>
  </si>
  <si>
    <t>RAPONI</t>
  </si>
  <si>
    <t>CESARE</t>
  </si>
  <si>
    <t>ZONZIN</t>
  </si>
  <si>
    <t>PIACENTINI</t>
  </si>
  <si>
    <t>FRANCHINI</t>
  </si>
  <si>
    <t>ZUCCOLO</t>
  </si>
  <si>
    <t>PEIFFER</t>
  </si>
  <si>
    <t>DANIEL</t>
  </si>
  <si>
    <t>DEMETRIO</t>
  </si>
  <si>
    <t>CUCCHIELLA</t>
  </si>
  <si>
    <t>PIRRETTO</t>
  </si>
  <si>
    <t>MONTANO</t>
  </si>
  <si>
    <t>CHIAPPA</t>
  </si>
  <si>
    <t>ZARLENGA</t>
  </si>
  <si>
    <t>ALFREDO</t>
  </si>
  <si>
    <t>ONOFRI</t>
  </si>
  <si>
    <t>IULA</t>
  </si>
  <si>
    <t>BATTISTI</t>
  </si>
  <si>
    <t>LA FACE</t>
  </si>
  <si>
    <t>LUCIANA</t>
  </si>
  <si>
    <t>ROSI</t>
  </si>
  <si>
    <t>D'ANGELO</t>
  </si>
  <si>
    <t>SAMBATARO</t>
  </si>
  <si>
    <t>MANCINI</t>
  </si>
  <si>
    <t>ROSA MARIA</t>
  </si>
  <si>
    <t>ANGELINI</t>
  </si>
  <si>
    <t>MALETTA</t>
  </si>
  <si>
    <t>GIUSI</t>
  </si>
  <si>
    <t>CIARMATORE</t>
  </si>
  <si>
    <t>SAVINO</t>
  </si>
  <si>
    <t>BORRUSO</t>
  </si>
  <si>
    <t>PODISTI MARATONA DI ROMA</t>
  </si>
  <si>
    <t>JAKIMENKO</t>
  </si>
  <si>
    <t>LOANA</t>
  </si>
  <si>
    <t>PICCIONI</t>
  </si>
  <si>
    <t>A.S.D. ATLETICA VITA</t>
  </si>
  <si>
    <t>SAPUTO</t>
  </si>
  <si>
    <t>BERNARDETTE</t>
  </si>
  <si>
    <t>CICIVELLI</t>
  </si>
  <si>
    <t>UISP PROVINCIALE DI LATINA</t>
  </si>
  <si>
    <t>PERSICO</t>
  </si>
  <si>
    <t>ATL. FROSINONE</t>
  </si>
  <si>
    <t>FERRARESE</t>
  </si>
  <si>
    <t>FILOMENA</t>
  </si>
  <si>
    <t>COCCIA</t>
  </si>
  <si>
    <t>PINO</t>
  </si>
  <si>
    <t>G.S. LITAL</t>
  </si>
  <si>
    <t>SAUTTO</t>
  </si>
  <si>
    <t>ORLANDO</t>
  </si>
  <si>
    <t>PIETRO OTTAVIO</t>
  </si>
  <si>
    <t>MM70</t>
  </si>
  <si>
    <t>GRUPPO POD. ROMANA GAS</t>
  </si>
  <si>
    <t>ROSOLIN</t>
  </si>
  <si>
    <t>A.S.D. LBM SPORT TEAM</t>
  </si>
  <si>
    <t>A.S.D. CENTRO FITNESS MONTELLO</t>
  </si>
  <si>
    <t>A.S.D. PALESTRINA RUNNING</t>
  </si>
  <si>
    <t>A.S.D. PODISTICA APRILIA UISP</t>
  </si>
  <si>
    <t>Paliano (FR) Italia - Domenica 14/08/2011</t>
  </si>
  <si>
    <r>
      <t xml:space="preserve">Corsa di San Rocco </t>
    </r>
    <r>
      <rPr>
        <i/>
        <sz val="18"/>
        <rFont val="Arial"/>
        <family val="2"/>
      </rPr>
      <t>1ª edizione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</si>
</sst>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3" xfId="0" applyNumberFormat="1" applyBorder="1" applyAlignment="1">
      <alignment/>
    </xf>
    <xf numFmtId="0" fontId="13" fillId="4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106" sheet="Individuale"/>
  </cacheSource>
  <cacheFields count="10">
    <cacheField name="Pos">
      <sharedItems containsSemiMixedTypes="0" containsString="0" containsMixedTypes="0" containsNumber="1" containsInteger="1"/>
    </cacheField>
    <cacheField name="Cognome">
      <sharedItems containsMixedTypes="0"/>
    </cacheField>
    <cacheField name="Nome">
      <sharedItems containsMixedTypes="0"/>
    </cacheField>
    <cacheField name="Cat.">
      <sharedItems containsMixedTypes="0" count="20">
        <s v="S/M"/>
        <s v="AM"/>
        <s v="MM35"/>
        <s v="J/M"/>
        <s v="MM40"/>
        <s v="MM45"/>
        <s v="MM50"/>
        <s v="P/M"/>
        <s v="S/F"/>
        <s v="MF45"/>
        <s v="MM55"/>
        <s v="MF35"/>
        <s v="MM60"/>
        <s v="MM65"/>
        <s v="AF"/>
        <s v="MF40"/>
        <s v="MF55"/>
        <s v="MF60"/>
        <s v="MF50"/>
        <s v="MM70"/>
      </sharedItems>
    </cacheField>
    <cacheField name="Societ?">
      <sharedItems containsMixedTypes="0" count="43">
        <s v="ACSI CAMPIDOGLIO PALATINO"/>
        <s v="A.S. PODISTICA IL LAGHETTO"/>
        <s v="G.S.D. FIAMME ARGENTO"/>
        <s v="RCF - RUNNING CLUB FUTURA"/>
        <s v="ATL. STUDENTESCA CA.RI.RI."/>
        <s v="A.S.D. SIMMEL COLLEFERRO"/>
        <s v="A.S.D. FREE RUNNERS LARIANO"/>
        <s v="UISP ATLETICA SABAUDIA"/>
        <s v="POD. FISIOSPORT"/>
        <s v="G.S. BANCARI ROMANI"/>
        <s v="COLLEFERRO ATLETICA"/>
        <s v="A.S.D. RUNNING EVOLUTION"/>
        <s v="USD VALLECORSA"/>
        <s v="POL. ATLETICA CEPRANO"/>
        <s v="PODISTI VALMONTONE"/>
        <s v="A.S.D. ATLETICA CECCANO"/>
        <s v="LATINA RUNNERS"/>
        <s v="FORHANS TEAM"/>
        <s v="C.S.A.IN. FROSINONE"/>
        <s v="A.S.D. PODISTICA APRILIA UISP"/>
        <s v="RUNNERS CLUB ANAGNI"/>
        <s v="A.S.D. POLIGOLFO FORMIA"/>
        <s v="ATLETICA SIDERMEC - VITALI"/>
        <s v="POD. ORO FANTASY"/>
        <s v="ATL. AMATORI VELLETRI"/>
        <s v="A.S.D. ROCCAGORGA - UISP"/>
        <s v="TIVOLI MARATHON"/>
        <s v="A.S.D. PALESTRINA RUNNING"/>
        <s v="CUS TIRRENO ATLETICA ASD"/>
        <s v="A.S.D. PONTE DI NONA"/>
        <s v="ATL. AMICIZIA FIUGGI"/>
        <s v="PETER PAN TRIATHLON"/>
        <s v="TOP RUNNERS VELLETRI"/>
        <s v="RUNNING CLUB ATL. LARIANO"/>
        <s v="A.S.D. CENTRO FITNESS MONTELLO"/>
        <s v="A.S.D. PODISTICA SOLIDARIETA'"/>
        <s v="PODISTI MARATONA DI ROMA"/>
        <s v="A.S.D. ATLETICA VITA"/>
        <s v="UISP PROVINCIALE DI LATINA"/>
        <s v="ATL. FROSINONE"/>
        <s v="G.S. LITAL"/>
        <s v="GRUPPO POD. ROMANA GAS"/>
        <s v="A.S.D. LBM SPORT TEAM"/>
      </sharedItems>
    </cacheField>
    <cacheField name="Tempo ufficiale">
      <sharedItems containsSemiMixedTypes="0" containsNonDate="0" containsDate="1" containsString="0" containsMixedTypes="0" count="1">
        <d v="1900-01-01T00:00:00.000"/>
      </sharedItems>
    </cacheField>
    <cacheField name="Velocit?">
      <sharedItems containsMixedTypes="0" count="1">
        <s v="0.00/km"/>
      </sharedItems>
    </cacheField>
    <cacheField name="Distanza uff. dal 1? classificato">
      <sharedItems containsSemiMixedTypes="0" containsNonDate="0" containsDate="1" containsString="0" containsMixedTypes="0" count="1">
        <d v="1900-01-01T00:00:00.000"/>
      </sharedItems>
    </cacheField>
    <cacheField name="Distanza uff. dal 1? di categoria">
      <sharedItems containsSemiMixedTypes="0" containsNonDate="0" containsDate="1" containsString="0" containsMixedTypes="0" count="1">
        <d v="1900-01-01T00:00:00.000"/>
      </sharedItems>
    </cacheField>
    <cacheField name="x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48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4">
        <item x="1"/>
        <item x="15"/>
        <item x="37"/>
        <item x="34"/>
        <item x="6"/>
        <item x="42"/>
        <item x="27"/>
        <item x="19"/>
        <item x="35"/>
        <item x="21"/>
        <item x="29"/>
        <item x="25"/>
        <item x="11"/>
        <item x="5"/>
        <item x="0"/>
        <item x="24"/>
        <item x="30"/>
        <item x="39"/>
        <item x="4"/>
        <item x="22"/>
        <item x="18"/>
        <item x="10"/>
        <item x="28"/>
        <item x="17"/>
        <item x="9"/>
        <item x="40"/>
        <item x="2"/>
        <item x="41"/>
        <item x="16"/>
        <item x="31"/>
        <item x="8"/>
        <item x="23"/>
        <item x="36"/>
        <item x="14"/>
        <item x="13"/>
        <item x="3"/>
        <item x="20"/>
        <item x="33"/>
        <item x="26"/>
        <item x="32"/>
        <item x="7"/>
        <item x="38"/>
        <item x="12"/>
        <item t="default"/>
      </items>
    </pivotField>
    <pivotField compact="0" outline="0" subtotalTop="0" showAll="0" numFmtId="21"/>
    <pivotField compact="0" outline="0" subtotalTop="0" showAll="0"/>
    <pivotField compact="0" outline="0" subtotalTop="0" showAll="0" numFmtId="165"/>
    <pivotField compact="0" outline="0" subtotalTop="0" showAll="0" numFmtId="165"/>
    <pivotField dataField="1" compact="0" outline="0" subtotalTop="0" showAll="0"/>
  </pivotFields>
  <rowFields count="1">
    <field x="4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omma di x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A5" sqref="A5:B47"/>
    </sheetView>
  </sheetViews>
  <sheetFormatPr defaultColWidth="9.140625" defaultRowHeight="12.75"/>
  <cols>
    <col min="1" max="1" width="34.421875" style="0" bestFit="1" customWidth="1"/>
    <col min="2" max="2" width="6.00390625" style="0" bestFit="1" customWidth="1"/>
  </cols>
  <sheetData>
    <row r="3" spans="1:2" ht="12.75">
      <c r="A3" s="44" t="s">
        <v>77</v>
      </c>
      <c r="B3" s="47"/>
    </row>
    <row r="4" spans="1:2" ht="12.75">
      <c r="A4" s="44" t="s">
        <v>5</v>
      </c>
      <c r="B4" s="47" t="s">
        <v>78</v>
      </c>
    </row>
    <row r="5" spans="1:2" ht="12.75">
      <c r="A5" s="43" t="s">
        <v>86</v>
      </c>
      <c r="B5" s="48">
        <v>1</v>
      </c>
    </row>
    <row r="6" spans="1:2" ht="12.75">
      <c r="A6" s="45" t="s">
        <v>125</v>
      </c>
      <c r="B6" s="49">
        <v>1</v>
      </c>
    </row>
    <row r="7" spans="1:2" ht="12.75">
      <c r="A7" s="45" t="s">
        <v>234</v>
      </c>
      <c r="B7" s="49">
        <v>1</v>
      </c>
    </row>
    <row r="8" spans="1:2" ht="12.75">
      <c r="A8" s="45" t="s">
        <v>253</v>
      </c>
      <c r="B8" s="49">
        <v>1</v>
      </c>
    </row>
    <row r="9" spans="1:2" ht="12.75">
      <c r="A9" s="45" t="s">
        <v>105</v>
      </c>
      <c r="B9" s="49">
        <v>1</v>
      </c>
    </row>
    <row r="10" spans="1:2" ht="12.75">
      <c r="A10" s="45" t="s">
        <v>252</v>
      </c>
      <c r="B10" s="49">
        <v>1</v>
      </c>
    </row>
    <row r="11" spans="1:2" ht="12.75">
      <c r="A11" s="45" t="s">
        <v>254</v>
      </c>
      <c r="B11" s="49">
        <v>1</v>
      </c>
    </row>
    <row r="12" spans="1:2" ht="12.75">
      <c r="A12" s="45" t="s">
        <v>255</v>
      </c>
      <c r="B12" s="49">
        <v>2</v>
      </c>
    </row>
    <row r="13" spans="1:2" ht="12.75">
      <c r="A13" s="45" t="s">
        <v>75</v>
      </c>
      <c r="B13" s="49">
        <v>4</v>
      </c>
    </row>
    <row r="14" spans="1:2" ht="12.75">
      <c r="A14" s="45" t="s">
        <v>141</v>
      </c>
      <c r="B14" s="49">
        <v>1</v>
      </c>
    </row>
    <row r="15" spans="1:2" ht="12.75">
      <c r="A15" s="45" t="s">
        <v>170</v>
      </c>
      <c r="B15" s="49">
        <v>3</v>
      </c>
    </row>
    <row r="16" spans="1:2" ht="12.75">
      <c r="A16" s="45" t="s">
        <v>156</v>
      </c>
      <c r="B16" s="49">
        <v>9</v>
      </c>
    </row>
    <row r="17" spans="1:2" ht="12.75">
      <c r="A17" s="45" t="s">
        <v>115</v>
      </c>
      <c r="B17" s="49">
        <v>3</v>
      </c>
    </row>
    <row r="18" spans="1:2" ht="12.75">
      <c r="A18" s="45" t="s">
        <v>103</v>
      </c>
      <c r="B18" s="49">
        <v>15</v>
      </c>
    </row>
    <row r="19" spans="1:2" ht="12.75">
      <c r="A19" s="45" t="s">
        <v>82</v>
      </c>
      <c r="B19" s="49">
        <v>2</v>
      </c>
    </row>
    <row r="20" spans="1:2" ht="12.75">
      <c r="A20" s="45" t="s">
        <v>153</v>
      </c>
      <c r="B20" s="49">
        <v>1</v>
      </c>
    </row>
    <row r="21" spans="1:2" ht="12.75">
      <c r="A21" s="45" t="s">
        <v>178</v>
      </c>
      <c r="B21" s="49">
        <v>1</v>
      </c>
    </row>
    <row r="22" spans="1:2" ht="12.75">
      <c r="A22" s="45" t="s">
        <v>240</v>
      </c>
      <c r="B22" s="49">
        <v>1</v>
      </c>
    </row>
    <row r="23" spans="1:2" ht="12.75">
      <c r="A23" s="45" t="s">
        <v>98</v>
      </c>
      <c r="B23" s="49">
        <v>1</v>
      </c>
    </row>
    <row r="24" spans="1:2" ht="12.75">
      <c r="A24" s="45" t="s">
        <v>145</v>
      </c>
      <c r="B24" s="49">
        <v>2</v>
      </c>
    </row>
    <row r="25" spans="1:2" ht="12.75">
      <c r="A25" s="45" t="s">
        <v>134</v>
      </c>
      <c r="B25" s="49">
        <v>1</v>
      </c>
    </row>
    <row r="26" spans="1:2" ht="12.75">
      <c r="A26" s="45" t="s">
        <v>113</v>
      </c>
      <c r="B26" s="49">
        <v>5</v>
      </c>
    </row>
    <row r="27" spans="1:2" ht="12.75">
      <c r="A27" s="45" t="s">
        <v>166</v>
      </c>
      <c r="B27" s="49">
        <v>1</v>
      </c>
    </row>
    <row r="28" spans="1:2" ht="12.75">
      <c r="A28" s="45" t="s">
        <v>132</v>
      </c>
      <c r="B28" s="49">
        <v>1</v>
      </c>
    </row>
    <row r="29" spans="1:2" ht="12.75">
      <c r="A29" s="45" t="s">
        <v>111</v>
      </c>
      <c r="B29" s="49">
        <v>1</v>
      </c>
    </row>
    <row r="30" spans="1:2" ht="12.75">
      <c r="A30" s="45" t="s">
        <v>245</v>
      </c>
      <c r="B30" s="49">
        <v>1</v>
      </c>
    </row>
    <row r="31" spans="1:2" ht="12.75">
      <c r="A31" s="45" t="s">
        <v>89</v>
      </c>
      <c r="B31" s="49">
        <v>2</v>
      </c>
    </row>
    <row r="32" spans="1:2" ht="12.75">
      <c r="A32" s="45" t="s">
        <v>250</v>
      </c>
      <c r="B32" s="49">
        <v>1</v>
      </c>
    </row>
    <row r="33" spans="1:2" ht="12.75">
      <c r="A33" s="45" t="s">
        <v>129</v>
      </c>
      <c r="B33" s="49">
        <v>3</v>
      </c>
    </row>
    <row r="34" spans="1:2" ht="12.75">
      <c r="A34" s="45" t="s">
        <v>181</v>
      </c>
      <c r="B34" s="49">
        <v>1</v>
      </c>
    </row>
    <row r="35" spans="1:2" ht="12.75">
      <c r="A35" s="45" t="s">
        <v>109</v>
      </c>
      <c r="B35" s="49">
        <v>2</v>
      </c>
    </row>
    <row r="36" spans="1:2" ht="12.75">
      <c r="A36" s="45" t="s">
        <v>149</v>
      </c>
      <c r="B36" s="49">
        <v>2</v>
      </c>
    </row>
    <row r="37" spans="1:2" ht="12.75">
      <c r="A37" s="45" t="s">
        <v>230</v>
      </c>
      <c r="B37" s="49">
        <v>1</v>
      </c>
    </row>
    <row r="38" spans="1:2" ht="12.75">
      <c r="A38" s="45" t="s">
        <v>122</v>
      </c>
      <c r="B38" s="49">
        <v>8</v>
      </c>
    </row>
    <row r="39" spans="1:2" ht="12.75">
      <c r="A39" s="45" t="s">
        <v>119</v>
      </c>
      <c r="B39" s="49">
        <v>1</v>
      </c>
    </row>
    <row r="40" spans="1:2" ht="12.75">
      <c r="A40" s="45" t="s">
        <v>91</v>
      </c>
      <c r="B40" s="49">
        <v>4</v>
      </c>
    </row>
    <row r="41" spans="1:2" ht="12.75">
      <c r="A41" s="45" t="s">
        <v>138</v>
      </c>
      <c r="B41" s="49">
        <v>7</v>
      </c>
    </row>
    <row r="42" spans="1:2" ht="12.75">
      <c r="A42" s="45" t="s">
        <v>197</v>
      </c>
      <c r="B42" s="49">
        <v>1</v>
      </c>
    </row>
    <row r="43" spans="1:2" ht="12.75">
      <c r="A43" s="45" t="s">
        <v>162</v>
      </c>
      <c r="B43" s="49">
        <v>2</v>
      </c>
    </row>
    <row r="44" spans="1:2" ht="12.75">
      <c r="A44" s="45" t="s">
        <v>190</v>
      </c>
      <c r="B44" s="49">
        <v>1</v>
      </c>
    </row>
    <row r="45" spans="1:2" ht="12.75">
      <c r="A45" s="45" t="s">
        <v>107</v>
      </c>
      <c r="B45" s="49">
        <v>1</v>
      </c>
    </row>
    <row r="46" spans="1:2" ht="12.75">
      <c r="A46" s="45" t="s">
        <v>238</v>
      </c>
      <c r="B46" s="49">
        <v>1</v>
      </c>
    </row>
    <row r="47" spans="1:2" ht="12.75">
      <c r="A47" s="45" t="s">
        <v>117</v>
      </c>
      <c r="B47" s="49">
        <v>3</v>
      </c>
    </row>
    <row r="48" spans="1:2" ht="12.75">
      <c r="A48" s="46" t="s">
        <v>76</v>
      </c>
      <c r="B48" s="50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2" t="s">
        <v>257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256</v>
      </c>
      <c r="B2" s="33"/>
      <c r="C2" s="33"/>
      <c r="D2" s="33"/>
      <c r="E2" s="33"/>
      <c r="F2" s="33"/>
      <c r="G2" s="33"/>
      <c r="H2" s="3" t="s">
        <v>0</v>
      </c>
      <c r="I2" s="4">
        <v>9.3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20" t="s">
        <v>79</v>
      </c>
      <c r="C4" s="20" t="s">
        <v>80</v>
      </c>
      <c r="D4" s="21" t="s">
        <v>81</v>
      </c>
      <c r="E4" s="20" t="s">
        <v>82</v>
      </c>
      <c r="F4" s="52">
        <v>0</v>
      </c>
      <c r="G4" s="14" t="str">
        <f aca="true" t="shared" si="0" ref="G4:G67">TEXT(INT((HOUR(F4)*3600+MINUTE(F4)*60+SECOND(F4))/$I$2/60),"0")&amp;"."&amp;TEXT(MOD((HOUR(F4)*3600+MINUTE(F4)*60+SECOND(F4))/$I$2,60),"00")&amp;"/km"</f>
        <v>0.00/km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22" t="s">
        <v>83</v>
      </c>
      <c r="C5" s="22" t="s">
        <v>84</v>
      </c>
      <c r="D5" s="23" t="s">
        <v>85</v>
      </c>
      <c r="E5" s="22" t="s">
        <v>86</v>
      </c>
      <c r="F5" s="53">
        <v>0</v>
      </c>
      <c r="G5" s="17" t="str">
        <f t="shared" si="0"/>
        <v>0.00/km</v>
      </c>
      <c r="H5" s="18">
        <f>F5-$F$4</f>
        <v>0</v>
      </c>
      <c r="I5" s="18">
        <f>F5-INDEX($F$4:$F$631,MATCH(D5,$D$4:$D$631,0))</f>
        <v>0</v>
      </c>
    </row>
    <row r="6" spans="1:9" s="11" customFormat="1" ht="15" customHeight="1">
      <c r="A6" s="17">
        <v>3</v>
      </c>
      <c r="B6" s="22" t="s">
        <v>87</v>
      </c>
      <c r="C6" s="22" t="s">
        <v>88</v>
      </c>
      <c r="D6" s="23" t="s">
        <v>81</v>
      </c>
      <c r="E6" s="22" t="s">
        <v>89</v>
      </c>
      <c r="F6" s="53">
        <v>0</v>
      </c>
      <c r="G6" s="17" t="str">
        <f t="shared" si="0"/>
        <v>0.00/km</v>
      </c>
      <c r="H6" s="18">
        <f aca="true" t="shared" si="1" ref="H6:H21">F6-$F$4</f>
        <v>0</v>
      </c>
      <c r="I6" s="18">
        <f>F6-INDEX($F$4:$F$631,MATCH(D6,$D$4:$D$631,0))</f>
        <v>0</v>
      </c>
    </row>
    <row r="7" spans="1:9" s="11" customFormat="1" ht="15" customHeight="1">
      <c r="A7" s="17">
        <v>4</v>
      </c>
      <c r="B7" s="22" t="s">
        <v>90</v>
      </c>
      <c r="C7" s="22" t="s">
        <v>24</v>
      </c>
      <c r="D7" s="23" t="s">
        <v>81</v>
      </c>
      <c r="E7" s="22" t="s">
        <v>91</v>
      </c>
      <c r="F7" s="53">
        <v>0</v>
      </c>
      <c r="G7" s="17" t="str">
        <f t="shared" si="0"/>
        <v>0.00/km</v>
      </c>
      <c r="H7" s="18">
        <f t="shared" si="1"/>
        <v>0</v>
      </c>
      <c r="I7" s="18">
        <f>F7-INDEX($F$4:$F$631,MATCH(D7,$D$4:$D$631,0))</f>
        <v>0</v>
      </c>
    </row>
    <row r="8" spans="1:9" s="11" customFormat="1" ht="15" customHeight="1">
      <c r="A8" s="17">
        <v>5</v>
      </c>
      <c r="B8" s="22" t="s">
        <v>92</v>
      </c>
      <c r="C8" s="22" t="s">
        <v>93</v>
      </c>
      <c r="D8" s="23" t="s">
        <v>85</v>
      </c>
      <c r="E8" s="22" t="s">
        <v>89</v>
      </c>
      <c r="F8" s="53">
        <v>0</v>
      </c>
      <c r="G8" s="17" t="str">
        <f t="shared" si="0"/>
        <v>0.00/km</v>
      </c>
      <c r="H8" s="18">
        <f t="shared" si="1"/>
        <v>0</v>
      </c>
      <c r="I8" s="18">
        <f>F8-INDEX($F$4:$F$631,MATCH(D8,$D$4:$D$631,0))</f>
        <v>0</v>
      </c>
    </row>
    <row r="9" spans="1:9" s="11" customFormat="1" ht="15" customHeight="1">
      <c r="A9" s="17">
        <v>6</v>
      </c>
      <c r="B9" s="22" t="s">
        <v>94</v>
      </c>
      <c r="C9" s="22" t="s">
        <v>34</v>
      </c>
      <c r="D9" s="23" t="s">
        <v>25</v>
      </c>
      <c r="E9" s="22" t="s">
        <v>91</v>
      </c>
      <c r="F9" s="53">
        <v>0</v>
      </c>
      <c r="G9" s="17" t="str">
        <f t="shared" si="0"/>
        <v>0.00/km</v>
      </c>
      <c r="H9" s="18">
        <f t="shared" si="1"/>
        <v>0</v>
      </c>
      <c r="I9" s="18">
        <f>F9-INDEX($F$4:$F$631,MATCH(D9,$D$4:$D$631,0))</f>
        <v>0</v>
      </c>
    </row>
    <row r="10" spans="1:9" s="11" customFormat="1" ht="15" customHeight="1">
      <c r="A10" s="17">
        <v>7</v>
      </c>
      <c r="B10" s="22" t="s">
        <v>95</v>
      </c>
      <c r="C10" s="22" t="s">
        <v>96</v>
      </c>
      <c r="D10" s="23" t="s">
        <v>97</v>
      </c>
      <c r="E10" s="22" t="s">
        <v>98</v>
      </c>
      <c r="F10" s="53">
        <v>0</v>
      </c>
      <c r="G10" s="17" t="str">
        <f t="shared" si="0"/>
        <v>0.00/km</v>
      </c>
      <c r="H10" s="18">
        <f t="shared" si="1"/>
        <v>0</v>
      </c>
      <c r="I10" s="18">
        <f>F10-INDEX($F$4:$F$631,MATCH(D10,$D$4:$D$631,0))</f>
        <v>0</v>
      </c>
    </row>
    <row r="11" spans="1:9" s="11" customFormat="1" ht="15" customHeight="1">
      <c r="A11" s="17">
        <v>8</v>
      </c>
      <c r="B11" s="22" t="s">
        <v>99</v>
      </c>
      <c r="C11" s="22" t="s">
        <v>51</v>
      </c>
      <c r="D11" s="23" t="s">
        <v>81</v>
      </c>
      <c r="E11" s="22" t="s">
        <v>82</v>
      </c>
      <c r="F11" s="53">
        <v>0</v>
      </c>
      <c r="G11" s="17" t="str">
        <f t="shared" si="0"/>
        <v>0.00/km</v>
      </c>
      <c r="H11" s="18">
        <f t="shared" si="1"/>
        <v>0</v>
      </c>
      <c r="I11" s="18">
        <f>F11-INDEX($F$4:$F$631,MATCH(D11,$D$4:$D$631,0))</f>
        <v>0</v>
      </c>
    </row>
    <row r="12" spans="1:9" s="11" customFormat="1" ht="15" customHeight="1">
      <c r="A12" s="17">
        <v>9</v>
      </c>
      <c r="B12" s="22" t="s">
        <v>100</v>
      </c>
      <c r="C12" s="22" t="s">
        <v>101</v>
      </c>
      <c r="D12" s="23" t="s">
        <v>81</v>
      </c>
      <c r="E12" s="22" t="s">
        <v>91</v>
      </c>
      <c r="F12" s="53">
        <v>0</v>
      </c>
      <c r="G12" s="17" t="str">
        <f t="shared" si="0"/>
        <v>0.00/km</v>
      </c>
      <c r="H12" s="18">
        <f t="shared" si="1"/>
        <v>0</v>
      </c>
      <c r="I12" s="18">
        <f>F12-INDEX($F$4:$F$631,MATCH(D12,$D$4:$D$631,0))</f>
        <v>0</v>
      </c>
    </row>
    <row r="13" spans="1:9" s="11" customFormat="1" ht="15" customHeight="1">
      <c r="A13" s="17">
        <v>10</v>
      </c>
      <c r="B13" s="22" t="s">
        <v>102</v>
      </c>
      <c r="C13" s="22" t="s">
        <v>26</v>
      </c>
      <c r="D13" s="23" t="s">
        <v>85</v>
      </c>
      <c r="E13" s="22" t="s">
        <v>103</v>
      </c>
      <c r="F13" s="53">
        <v>0</v>
      </c>
      <c r="G13" s="17" t="str">
        <f t="shared" si="0"/>
        <v>0.00/km</v>
      </c>
      <c r="H13" s="18">
        <f t="shared" si="1"/>
        <v>0</v>
      </c>
      <c r="I13" s="18">
        <f>F13-INDEX($F$4:$F$631,MATCH(D13,$D$4:$D$631,0))</f>
        <v>0</v>
      </c>
    </row>
    <row r="14" spans="1:9" s="11" customFormat="1" ht="15" customHeight="1">
      <c r="A14" s="17">
        <v>11</v>
      </c>
      <c r="B14" s="22" t="s">
        <v>104</v>
      </c>
      <c r="C14" s="22" t="s">
        <v>42</v>
      </c>
      <c r="D14" s="23" t="s">
        <v>30</v>
      </c>
      <c r="E14" s="22" t="s">
        <v>105</v>
      </c>
      <c r="F14" s="53">
        <v>0</v>
      </c>
      <c r="G14" s="17" t="str">
        <f t="shared" si="0"/>
        <v>0.00/km</v>
      </c>
      <c r="H14" s="18">
        <f t="shared" si="1"/>
        <v>0</v>
      </c>
      <c r="I14" s="18">
        <f>F14-INDEX($F$4:$F$631,MATCH(D14,$D$4:$D$631,0))</f>
        <v>0</v>
      </c>
    </row>
    <row r="15" spans="1:9" s="11" customFormat="1" ht="15" customHeight="1">
      <c r="A15" s="17">
        <v>12</v>
      </c>
      <c r="B15" s="22" t="s">
        <v>106</v>
      </c>
      <c r="C15" s="22" t="s">
        <v>16</v>
      </c>
      <c r="D15" s="23" t="s">
        <v>85</v>
      </c>
      <c r="E15" s="22" t="s">
        <v>107</v>
      </c>
      <c r="F15" s="53">
        <v>0</v>
      </c>
      <c r="G15" s="17" t="str">
        <f t="shared" si="0"/>
        <v>0.00/km</v>
      </c>
      <c r="H15" s="18">
        <f t="shared" si="1"/>
        <v>0</v>
      </c>
      <c r="I15" s="18">
        <f>F15-INDEX($F$4:$F$631,MATCH(D15,$D$4:$D$631,0))</f>
        <v>0</v>
      </c>
    </row>
    <row r="16" spans="1:9" s="11" customFormat="1" ht="15" customHeight="1">
      <c r="A16" s="17">
        <v>13</v>
      </c>
      <c r="B16" s="22" t="s">
        <v>108</v>
      </c>
      <c r="C16" s="22" t="s">
        <v>35</v>
      </c>
      <c r="D16" s="23" t="s">
        <v>28</v>
      </c>
      <c r="E16" s="22" t="s">
        <v>109</v>
      </c>
      <c r="F16" s="53">
        <v>0</v>
      </c>
      <c r="G16" s="17" t="str">
        <f t="shared" si="0"/>
        <v>0.00/km</v>
      </c>
      <c r="H16" s="18">
        <f t="shared" si="1"/>
        <v>0</v>
      </c>
      <c r="I16" s="18">
        <f>F16-INDEX($F$4:$F$631,MATCH(D16,$D$4:$D$631,0))</f>
        <v>0</v>
      </c>
    </row>
    <row r="17" spans="1:9" s="11" customFormat="1" ht="15" customHeight="1">
      <c r="A17" s="17">
        <v>14</v>
      </c>
      <c r="B17" s="22" t="s">
        <v>110</v>
      </c>
      <c r="C17" s="22" t="s">
        <v>29</v>
      </c>
      <c r="D17" s="23" t="s">
        <v>32</v>
      </c>
      <c r="E17" s="22" t="s">
        <v>111</v>
      </c>
      <c r="F17" s="53">
        <v>0</v>
      </c>
      <c r="G17" s="17" t="str">
        <f t="shared" si="0"/>
        <v>0.00/km</v>
      </c>
      <c r="H17" s="18">
        <f t="shared" si="1"/>
        <v>0</v>
      </c>
      <c r="I17" s="18">
        <f>F17-INDEX($F$4:$F$631,MATCH(D17,$D$4:$D$631,0))</f>
        <v>0</v>
      </c>
    </row>
    <row r="18" spans="1:9" s="11" customFormat="1" ht="15" customHeight="1">
      <c r="A18" s="17">
        <v>15</v>
      </c>
      <c r="B18" s="22" t="s">
        <v>112</v>
      </c>
      <c r="C18" s="22" t="s">
        <v>11</v>
      </c>
      <c r="D18" s="23" t="s">
        <v>81</v>
      </c>
      <c r="E18" s="22" t="s">
        <v>113</v>
      </c>
      <c r="F18" s="53">
        <v>0</v>
      </c>
      <c r="G18" s="17" t="str">
        <f t="shared" si="0"/>
        <v>0.00/km</v>
      </c>
      <c r="H18" s="18">
        <f t="shared" si="1"/>
        <v>0</v>
      </c>
      <c r="I18" s="18">
        <f>F18-INDEX($F$4:$F$631,MATCH(D18,$D$4:$D$631,0))</f>
        <v>0</v>
      </c>
    </row>
    <row r="19" spans="1:9" s="11" customFormat="1" ht="15" customHeight="1">
      <c r="A19" s="17">
        <v>16</v>
      </c>
      <c r="B19" s="22" t="s">
        <v>114</v>
      </c>
      <c r="C19" s="22" t="s">
        <v>48</v>
      </c>
      <c r="D19" s="23" t="s">
        <v>28</v>
      </c>
      <c r="E19" s="22" t="s">
        <v>115</v>
      </c>
      <c r="F19" s="53">
        <v>0</v>
      </c>
      <c r="G19" s="17" t="str">
        <f t="shared" si="0"/>
        <v>0.00/km</v>
      </c>
      <c r="H19" s="18">
        <f t="shared" si="1"/>
        <v>0</v>
      </c>
      <c r="I19" s="18">
        <f>F19-INDEX($F$4:$F$631,MATCH(D19,$D$4:$D$631,0))</f>
        <v>0</v>
      </c>
    </row>
    <row r="20" spans="1:9" s="11" customFormat="1" ht="15" customHeight="1">
      <c r="A20" s="17">
        <v>17</v>
      </c>
      <c r="B20" s="22" t="s">
        <v>116</v>
      </c>
      <c r="C20" s="22" t="s">
        <v>41</v>
      </c>
      <c r="D20" s="23" t="s">
        <v>25</v>
      </c>
      <c r="E20" s="22" t="s">
        <v>117</v>
      </c>
      <c r="F20" s="53">
        <v>0</v>
      </c>
      <c r="G20" s="17" t="str">
        <f t="shared" si="0"/>
        <v>0.00/km</v>
      </c>
      <c r="H20" s="18">
        <f t="shared" si="1"/>
        <v>0</v>
      </c>
      <c r="I20" s="18">
        <f>F20-INDEX($F$4:$F$631,MATCH(D20,$D$4:$D$631,0))</f>
        <v>0</v>
      </c>
    </row>
    <row r="21" spans="1:9" s="11" customFormat="1" ht="15" customHeight="1">
      <c r="A21" s="17">
        <v>18</v>
      </c>
      <c r="B21" s="22" t="s">
        <v>118</v>
      </c>
      <c r="C21" s="22" t="s">
        <v>31</v>
      </c>
      <c r="D21" s="23" t="s">
        <v>30</v>
      </c>
      <c r="E21" s="22" t="s">
        <v>119</v>
      </c>
      <c r="F21" s="53">
        <v>0</v>
      </c>
      <c r="G21" s="17" t="str">
        <f t="shared" si="0"/>
        <v>0.00/km</v>
      </c>
      <c r="H21" s="18">
        <f aca="true" t="shared" si="2" ref="H21:H84">F21-$F$4</f>
        <v>0</v>
      </c>
      <c r="I21" s="18">
        <f aca="true" t="shared" si="3" ref="I21:I84">F21-INDEX($F$4:$F$631,MATCH(D21,$D$4:$D$631,0))</f>
        <v>0</v>
      </c>
    </row>
    <row r="22" spans="1:9" s="11" customFormat="1" ht="15" customHeight="1">
      <c r="A22" s="17">
        <v>19</v>
      </c>
      <c r="B22" s="22" t="s">
        <v>120</v>
      </c>
      <c r="C22" s="22" t="s">
        <v>121</v>
      </c>
      <c r="D22" s="23" t="s">
        <v>28</v>
      </c>
      <c r="E22" s="22" t="s">
        <v>122</v>
      </c>
      <c r="F22" s="53">
        <v>0</v>
      </c>
      <c r="G22" s="17" t="str">
        <f t="shared" si="0"/>
        <v>0.00/km</v>
      </c>
      <c r="H22" s="18">
        <f t="shared" si="2"/>
        <v>0</v>
      </c>
      <c r="I22" s="18">
        <f t="shared" si="3"/>
        <v>0</v>
      </c>
    </row>
    <row r="23" spans="1:9" s="11" customFormat="1" ht="15" customHeight="1">
      <c r="A23" s="17">
        <v>20</v>
      </c>
      <c r="B23" s="22" t="s">
        <v>123</v>
      </c>
      <c r="C23" s="22" t="s">
        <v>15</v>
      </c>
      <c r="D23" s="23" t="s">
        <v>85</v>
      </c>
      <c r="E23" s="22" t="s">
        <v>113</v>
      </c>
      <c r="F23" s="53">
        <v>0</v>
      </c>
      <c r="G23" s="17" t="str">
        <f t="shared" si="0"/>
        <v>0.00/km</v>
      </c>
      <c r="H23" s="18">
        <f t="shared" si="2"/>
        <v>0</v>
      </c>
      <c r="I23" s="18">
        <f t="shared" si="3"/>
        <v>0</v>
      </c>
    </row>
    <row r="24" spans="1:9" s="11" customFormat="1" ht="15" customHeight="1">
      <c r="A24" s="17">
        <v>21</v>
      </c>
      <c r="B24" s="22" t="s">
        <v>124</v>
      </c>
      <c r="C24" s="22" t="s">
        <v>65</v>
      </c>
      <c r="D24" s="23" t="s">
        <v>85</v>
      </c>
      <c r="E24" s="22" t="s">
        <v>125</v>
      </c>
      <c r="F24" s="53">
        <v>0</v>
      </c>
      <c r="G24" s="17" t="str">
        <f t="shared" si="0"/>
        <v>0.00/km</v>
      </c>
      <c r="H24" s="18">
        <f t="shared" si="2"/>
        <v>0</v>
      </c>
      <c r="I24" s="18">
        <f t="shared" si="3"/>
        <v>0</v>
      </c>
    </row>
    <row r="25" spans="1:9" s="11" customFormat="1" ht="15" customHeight="1">
      <c r="A25" s="17">
        <v>22</v>
      </c>
      <c r="B25" s="22" t="s">
        <v>126</v>
      </c>
      <c r="C25" s="22" t="s">
        <v>37</v>
      </c>
      <c r="D25" s="23" t="s">
        <v>127</v>
      </c>
      <c r="E25" s="22" t="s">
        <v>115</v>
      </c>
      <c r="F25" s="53">
        <v>0</v>
      </c>
      <c r="G25" s="17" t="str">
        <f t="shared" si="0"/>
        <v>0.00/km</v>
      </c>
      <c r="H25" s="18">
        <f t="shared" si="2"/>
        <v>0</v>
      </c>
      <c r="I25" s="18">
        <f t="shared" si="3"/>
        <v>0</v>
      </c>
    </row>
    <row r="26" spans="1:9" s="11" customFormat="1" ht="15" customHeight="1">
      <c r="A26" s="17">
        <v>23</v>
      </c>
      <c r="B26" s="22" t="s">
        <v>128</v>
      </c>
      <c r="C26" s="22" t="s">
        <v>31</v>
      </c>
      <c r="D26" s="23" t="s">
        <v>25</v>
      </c>
      <c r="E26" s="22" t="s">
        <v>129</v>
      </c>
      <c r="F26" s="53">
        <v>0</v>
      </c>
      <c r="G26" s="17" t="str">
        <f t="shared" si="0"/>
        <v>0.00/km</v>
      </c>
      <c r="H26" s="18">
        <f t="shared" si="2"/>
        <v>0</v>
      </c>
      <c r="I26" s="18">
        <f t="shared" si="3"/>
        <v>0</v>
      </c>
    </row>
    <row r="27" spans="1:9" s="12" customFormat="1" ht="15" customHeight="1">
      <c r="A27" s="17">
        <v>24</v>
      </c>
      <c r="B27" s="22" t="s">
        <v>130</v>
      </c>
      <c r="C27" s="22" t="s">
        <v>131</v>
      </c>
      <c r="D27" s="23" t="s">
        <v>85</v>
      </c>
      <c r="E27" s="22" t="s">
        <v>132</v>
      </c>
      <c r="F27" s="53">
        <v>0</v>
      </c>
      <c r="G27" s="17" t="str">
        <f t="shared" si="0"/>
        <v>0.00/km</v>
      </c>
      <c r="H27" s="18">
        <f t="shared" si="2"/>
        <v>0</v>
      </c>
      <c r="I27" s="18">
        <f t="shared" si="3"/>
        <v>0</v>
      </c>
    </row>
    <row r="28" spans="1:9" s="11" customFormat="1" ht="15" customHeight="1">
      <c r="A28" s="17">
        <v>25</v>
      </c>
      <c r="B28" s="22" t="s">
        <v>133</v>
      </c>
      <c r="C28" s="22" t="s">
        <v>14</v>
      </c>
      <c r="D28" s="23" t="s">
        <v>25</v>
      </c>
      <c r="E28" s="22" t="s">
        <v>134</v>
      </c>
      <c r="F28" s="53">
        <v>0</v>
      </c>
      <c r="G28" s="17" t="str">
        <f t="shared" si="0"/>
        <v>0.00/km</v>
      </c>
      <c r="H28" s="18">
        <f t="shared" si="2"/>
        <v>0</v>
      </c>
      <c r="I28" s="18">
        <f t="shared" si="3"/>
        <v>0</v>
      </c>
    </row>
    <row r="29" spans="1:9" ht="15" customHeight="1">
      <c r="A29" s="17">
        <v>26</v>
      </c>
      <c r="B29" s="22" t="s">
        <v>135</v>
      </c>
      <c r="C29" s="22" t="s">
        <v>136</v>
      </c>
      <c r="D29" s="23" t="s">
        <v>28</v>
      </c>
      <c r="E29" s="22" t="s">
        <v>255</v>
      </c>
      <c r="F29" s="53">
        <v>0</v>
      </c>
      <c r="G29" s="17" t="str">
        <f t="shared" si="0"/>
        <v>0.00/km</v>
      </c>
      <c r="H29" s="18">
        <f t="shared" si="2"/>
        <v>0</v>
      </c>
      <c r="I29" s="18">
        <f t="shared" si="3"/>
        <v>0</v>
      </c>
    </row>
    <row r="30" spans="1:9" ht="15" customHeight="1">
      <c r="A30" s="17">
        <v>27</v>
      </c>
      <c r="B30" s="22" t="s">
        <v>137</v>
      </c>
      <c r="C30" s="22" t="s">
        <v>62</v>
      </c>
      <c r="D30" s="23" t="s">
        <v>28</v>
      </c>
      <c r="E30" s="22" t="s">
        <v>138</v>
      </c>
      <c r="F30" s="53">
        <v>0</v>
      </c>
      <c r="G30" s="17" t="str">
        <f t="shared" si="0"/>
        <v>0.00/km</v>
      </c>
      <c r="H30" s="18">
        <f t="shared" si="2"/>
        <v>0</v>
      </c>
      <c r="I30" s="18">
        <f t="shared" si="3"/>
        <v>0</v>
      </c>
    </row>
    <row r="31" spans="1:9" ht="15" customHeight="1">
      <c r="A31" s="17">
        <v>28</v>
      </c>
      <c r="B31" s="22" t="s">
        <v>139</v>
      </c>
      <c r="C31" s="22" t="s">
        <v>18</v>
      </c>
      <c r="D31" s="23" t="s">
        <v>25</v>
      </c>
      <c r="E31" s="22" t="s">
        <v>117</v>
      </c>
      <c r="F31" s="53">
        <v>0</v>
      </c>
      <c r="G31" s="17" t="str">
        <f t="shared" si="0"/>
        <v>0.00/km</v>
      </c>
      <c r="H31" s="18">
        <f t="shared" si="2"/>
        <v>0</v>
      </c>
      <c r="I31" s="18">
        <f t="shared" si="3"/>
        <v>0</v>
      </c>
    </row>
    <row r="32" spans="1:9" ht="15" customHeight="1">
      <c r="A32" s="17">
        <v>29</v>
      </c>
      <c r="B32" s="22" t="s">
        <v>140</v>
      </c>
      <c r="C32" s="22" t="s">
        <v>40</v>
      </c>
      <c r="D32" s="23" t="s">
        <v>32</v>
      </c>
      <c r="E32" s="22" t="s">
        <v>141</v>
      </c>
      <c r="F32" s="53">
        <v>0</v>
      </c>
      <c r="G32" s="17" t="str">
        <f t="shared" si="0"/>
        <v>0.00/km</v>
      </c>
      <c r="H32" s="18">
        <f t="shared" si="2"/>
        <v>0</v>
      </c>
      <c r="I32" s="18">
        <f t="shared" si="3"/>
        <v>0</v>
      </c>
    </row>
    <row r="33" spans="1:9" ht="15" customHeight="1">
      <c r="A33" s="17">
        <v>30</v>
      </c>
      <c r="B33" s="22" t="s">
        <v>142</v>
      </c>
      <c r="C33" s="22" t="s">
        <v>143</v>
      </c>
      <c r="D33" s="23" t="s">
        <v>144</v>
      </c>
      <c r="E33" s="22" t="s">
        <v>145</v>
      </c>
      <c r="F33" s="53">
        <v>0</v>
      </c>
      <c r="G33" s="17" t="str">
        <f t="shared" si="0"/>
        <v>0.00/km</v>
      </c>
      <c r="H33" s="18">
        <f t="shared" si="2"/>
        <v>0</v>
      </c>
      <c r="I33" s="18">
        <f t="shared" si="3"/>
        <v>0</v>
      </c>
    </row>
    <row r="34" spans="1:9" ht="15" customHeight="1">
      <c r="A34" s="17">
        <v>31</v>
      </c>
      <c r="B34" s="22" t="s">
        <v>146</v>
      </c>
      <c r="C34" s="22" t="s">
        <v>18</v>
      </c>
      <c r="D34" s="23" t="s">
        <v>28</v>
      </c>
      <c r="E34" s="22" t="s">
        <v>129</v>
      </c>
      <c r="F34" s="53">
        <v>0</v>
      </c>
      <c r="G34" s="17" t="str">
        <f t="shared" si="0"/>
        <v>0.00/km</v>
      </c>
      <c r="H34" s="18">
        <f t="shared" si="2"/>
        <v>0</v>
      </c>
      <c r="I34" s="18">
        <f t="shared" si="3"/>
        <v>0</v>
      </c>
    </row>
    <row r="35" spans="1:9" ht="15" customHeight="1">
      <c r="A35" s="17">
        <v>32</v>
      </c>
      <c r="B35" s="22" t="s">
        <v>147</v>
      </c>
      <c r="C35" s="22" t="s">
        <v>57</v>
      </c>
      <c r="D35" s="23" t="s">
        <v>53</v>
      </c>
      <c r="E35" s="22" t="s">
        <v>91</v>
      </c>
      <c r="F35" s="53">
        <v>0</v>
      </c>
      <c r="G35" s="17" t="str">
        <f t="shared" si="0"/>
        <v>0.00/km</v>
      </c>
      <c r="H35" s="18">
        <f t="shared" si="2"/>
        <v>0</v>
      </c>
      <c r="I35" s="18">
        <f t="shared" si="3"/>
        <v>0</v>
      </c>
    </row>
    <row r="36" spans="1:9" ht="15" customHeight="1">
      <c r="A36" s="17">
        <v>33</v>
      </c>
      <c r="B36" s="22" t="s">
        <v>148</v>
      </c>
      <c r="C36" s="22" t="s">
        <v>48</v>
      </c>
      <c r="D36" s="23" t="s">
        <v>28</v>
      </c>
      <c r="E36" s="22" t="s">
        <v>149</v>
      </c>
      <c r="F36" s="53">
        <v>0</v>
      </c>
      <c r="G36" s="17" t="str">
        <f t="shared" si="0"/>
        <v>0.00/km</v>
      </c>
      <c r="H36" s="18">
        <f t="shared" si="2"/>
        <v>0</v>
      </c>
      <c r="I36" s="18">
        <f t="shared" si="3"/>
        <v>0</v>
      </c>
    </row>
    <row r="37" spans="1:9" ht="15" customHeight="1">
      <c r="A37" s="17">
        <v>34</v>
      </c>
      <c r="B37" s="22" t="s">
        <v>150</v>
      </c>
      <c r="C37" s="22" t="s">
        <v>27</v>
      </c>
      <c r="D37" s="23" t="s">
        <v>85</v>
      </c>
      <c r="E37" s="22" t="s">
        <v>103</v>
      </c>
      <c r="F37" s="53">
        <v>0</v>
      </c>
      <c r="G37" s="17" t="str">
        <f t="shared" si="0"/>
        <v>0.00/km</v>
      </c>
      <c r="H37" s="18">
        <f t="shared" si="2"/>
        <v>0</v>
      </c>
      <c r="I37" s="18">
        <f t="shared" si="3"/>
        <v>0</v>
      </c>
    </row>
    <row r="38" spans="1:9" ht="15" customHeight="1">
      <c r="A38" s="17">
        <v>35</v>
      </c>
      <c r="B38" s="22" t="s">
        <v>151</v>
      </c>
      <c r="C38" s="22" t="s">
        <v>50</v>
      </c>
      <c r="D38" s="23" t="s">
        <v>30</v>
      </c>
      <c r="E38" s="22" t="s">
        <v>122</v>
      </c>
      <c r="F38" s="53">
        <v>0</v>
      </c>
      <c r="G38" s="17" t="str">
        <f t="shared" si="0"/>
        <v>0.00/km</v>
      </c>
      <c r="H38" s="18">
        <f t="shared" si="2"/>
        <v>0</v>
      </c>
      <c r="I38" s="18">
        <f t="shared" si="3"/>
        <v>0</v>
      </c>
    </row>
    <row r="39" spans="1:9" ht="15" customHeight="1">
      <c r="A39" s="17">
        <v>36</v>
      </c>
      <c r="B39" s="22" t="s">
        <v>152</v>
      </c>
      <c r="C39" s="22" t="s">
        <v>46</v>
      </c>
      <c r="D39" s="23" t="s">
        <v>30</v>
      </c>
      <c r="E39" s="22" t="s">
        <v>153</v>
      </c>
      <c r="F39" s="53">
        <v>0</v>
      </c>
      <c r="G39" s="17" t="str">
        <f t="shared" si="0"/>
        <v>0.00/km</v>
      </c>
      <c r="H39" s="18">
        <f t="shared" si="2"/>
        <v>0</v>
      </c>
      <c r="I39" s="18">
        <f t="shared" si="3"/>
        <v>0</v>
      </c>
    </row>
    <row r="40" spans="1:9" ht="15" customHeight="1">
      <c r="A40" s="17">
        <v>37</v>
      </c>
      <c r="B40" s="22" t="s">
        <v>154</v>
      </c>
      <c r="C40" s="22" t="s">
        <v>19</v>
      </c>
      <c r="D40" s="23" t="s">
        <v>39</v>
      </c>
      <c r="E40" s="22" t="s">
        <v>103</v>
      </c>
      <c r="F40" s="53">
        <v>0</v>
      </c>
      <c r="G40" s="17" t="str">
        <f t="shared" si="0"/>
        <v>0.00/km</v>
      </c>
      <c r="H40" s="18">
        <f t="shared" si="2"/>
        <v>0</v>
      </c>
      <c r="I40" s="18">
        <f t="shared" si="3"/>
        <v>0</v>
      </c>
    </row>
    <row r="41" spans="1:9" ht="15" customHeight="1">
      <c r="A41" s="17">
        <v>38</v>
      </c>
      <c r="B41" s="22" t="s">
        <v>155</v>
      </c>
      <c r="C41" s="22" t="s">
        <v>55</v>
      </c>
      <c r="D41" s="23" t="s">
        <v>25</v>
      </c>
      <c r="E41" s="22" t="s">
        <v>156</v>
      </c>
      <c r="F41" s="53">
        <v>0</v>
      </c>
      <c r="G41" s="17" t="str">
        <f t="shared" si="0"/>
        <v>0.00/km</v>
      </c>
      <c r="H41" s="18">
        <f t="shared" si="2"/>
        <v>0</v>
      </c>
      <c r="I41" s="18">
        <f t="shared" si="3"/>
        <v>0</v>
      </c>
    </row>
    <row r="42" spans="1:9" ht="15" customHeight="1">
      <c r="A42" s="17">
        <v>39</v>
      </c>
      <c r="B42" s="22" t="s">
        <v>157</v>
      </c>
      <c r="C42" s="22" t="s">
        <v>158</v>
      </c>
      <c r="D42" s="23" t="s">
        <v>38</v>
      </c>
      <c r="E42" s="22" t="s">
        <v>113</v>
      </c>
      <c r="F42" s="53">
        <v>0</v>
      </c>
      <c r="G42" s="17" t="str">
        <f t="shared" si="0"/>
        <v>0.00/km</v>
      </c>
      <c r="H42" s="18">
        <f t="shared" si="2"/>
        <v>0</v>
      </c>
      <c r="I42" s="18">
        <f t="shared" si="3"/>
        <v>0</v>
      </c>
    </row>
    <row r="43" spans="1:9" ht="15" customHeight="1">
      <c r="A43" s="17">
        <v>40</v>
      </c>
      <c r="B43" s="22" t="s">
        <v>159</v>
      </c>
      <c r="C43" s="22" t="s">
        <v>67</v>
      </c>
      <c r="D43" s="23" t="s">
        <v>144</v>
      </c>
      <c r="E43" s="22" t="s">
        <v>113</v>
      </c>
      <c r="F43" s="53">
        <v>0</v>
      </c>
      <c r="G43" s="17" t="str">
        <f t="shared" si="0"/>
        <v>0.00/km</v>
      </c>
      <c r="H43" s="18">
        <f t="shared" si="2"/>
        <v>0</v>
      </c>
      <c r="I43" s="18">
        <f t="shared" si="3"/>
        <v>0</v>
      </c>
    </row>
    <row r="44" spans="1:9" ht="15" customHeight="1">
      <c r="A44" s="17">
        <v>41</v>
      </c>
      <c r="B44" s="22" t="s">
        <v>160</v>
      </c>
      <c r="C44" s="22" t="s">
        <v>12</v>
      </c>
      <c r="D44" s="23" t="s">
        <v>30</v>
      </c>
      <c r="E44" s="22" t="s">
        <v>122</v>
      </c>
      <c r="F44" s="53">
        <v>0</v>
      </c>
      <c r="G44" s="17" t="str">
        <f t="shared" si="0"/>
        <v>0.00/km</v>
      </c>
      <c r="H44" s="18">
        <f t="shared" si="2"/>
        <v>0</v>
      </c>
      <c r="I44" s="18">
        <f t="shared" si="3"/>
        <v>0</v>
      </c>
    </row>
    <row r="45" spans="1:9" ht="15" customHeight="1">
      <c r="A45" s="17">
        <v>42</v>
      </c>
      <c r="B45" s="22" t="s">
        <v>161</v>
      </c>
      <c r="C45" s="22" t="s">
        <v>60</v>
      </c>
      <c r="D45" s="23" t="s">
        <v>85</v>
      </c>
      <c r="E45" s="22" t="s">
        <v>162</v>
      </c>
      <c r="F45" s="53">
        <v>0</v>
      </c>
      <c r="G45" s="17" t="str">
        <f t="shared" si="0"/>
        <v>0.00/km</v>
      </c>
      <c r="H45" s="18">
        <f t="shared" si="2"/>
        <v>0</v>
      </c>
      <c r="I45" s="18">
        <f t="shared" si="3"/>
        <v>0</v>
      </c>
    </row>
    <row r="46" spans="1:9" ht="15" customHeight="1">
      <c r="A46" s="17">
        <v>43</v>
      </c>
      <c r="B46" s="22" t="s">
        <v>163</v>
      </c>
      <c r="C46" s="22" t="s">
        <v>16</v>
      </c>
      <c r="D46" s="23" t="s">
        <v>39</v>
      </c>
      <c r="E46" s="22" t="s">
        <v>254</v>
      </c>
      <c r="F46" s="53">
        <v>0</v>
      </c>
      <c r="G46" s="17" t="str">
        <f t="shared" si="0"/>
        <v>0.00/km</v>
      </c>
      <c r="H46" s="18">
        <f t="shared" si="2"/>
        <v>0</v>
      </c>
      <c r="I46" s="18">
        <f t="shared" si="3"/>
        <v>0</v>
      </c>
    </row>
    <row r="47" spans="1:9" ht="15" customHeight="1">
      <c r="A47" s="17">
        <v>44</v>
      </c>
      <c r="B47" s="22" t="s">
        <v>164</v>
      </c>
      <c r="C47" s="22" t="s">
        <v>165</v>
      </c>
      <c r="D47" s="23" t="s">
        <v>144</v>
      </c>
      <c r="E47" s="22" t="s">
        <v>166</v>
      </c>
      <c r="F47" s="53">
        <v>0</v>
      </c>
      <c r="G47" s="17" t="str">
        <f t="shared" si="0"/>
        <v>0.00/km</v>
      </c>
      <c r="H47" s="18">
        <f t="shared" si="2"/>
        <v>0</v>
      </c>
      <c r="I47" s="18">
        <f t="shared" si="3"/>
        <v>0</v>
      </c>
    </row>
    <row r="48" spans="1:9" ht="15" customHeight="1">
      <c r="A48" s="17">
        <v>45</v>
      </c>
      <c r="B48" s="22" t="s">
        <v>69</v>
      </c>
      <c r="C48" s="22" t="s">
        <v>37</v>
      </c>
      <c r="D48" s="23" t="s">
        <v>39</v>
      </c>
      <c r="E48" s="22" t="s">
        <v>113</v>
      </c>
      <c r="F48" s="53">
        <v>0</v>
      </c>
      <c r="G48" s="17" t="str">
        <f t="shared" si="0"/>
        <v>0.00/km</v>
      </c>
      <c r="H48" s="18">
        <f t="shared" si="2"/>
        <v>0</v>
      </c>
      <c r="I48" s="18">
        <f t="shared" si="3"/>
        <v>0</v>
      </c>
    </row>
    <row r="49" spans="1:9" ht="15" customHeight="1">
      <c r="A49" s="17">
        <v>46</v>
      </c>
      <c r="B49" s="22" t="s">
        <v>128</v>
      </c>
      <c r="C49" s="22" t="s">
        <v>60</v>
      </c>
      <c r="D49" s="23" t="s">
        <v>44</v>
      </c>
      <c r="E49" s="22" t="s">
        <v>129</v>
      </c>
      <c r="F49" s="53">
        <v>0</v>
      </c>
      <c r="G49" s="17" t="str">
        <f t="shared" si="0"/>
        <v>0.00/km</v>
      </c>
      <c r="H49" s="18">
        <f t="shared" si="2"/>
        <v>0</v>
      </c>
      <c r="I49" s="18">
        <f t="shared" si="3"/>
        <v>0</v>
      </c>
    </row>
    <row r="50" spans="1:9" ht="15" customHeight="1">
      <c r="A50" s="17">
        <v>47</v>
      </c>
      <c r="B50" s="22" t="s">
        <v>167</v>
      </c>
      <c r="C50" s="22" t="s">
        <v>59</v>
      </c>
      <c r="D50" s="23" t="s">
        <v>32</v>
      </c>
      <c r="E50" s="22" t="s">
        <v>103</v>
      </c>
      <c r="F50" s="53">
        <v>0</v>
      </c>
      <c r="G50" s="17" t="str">
        <f t="shared" si="0"/>
        <v>0.00/km</v>
      </c>
      <c r="H50" s="18">
        <f t="shared" si="2"/>
        <v>0</v>
      </c>
      <c r="I50" s="18">
        <f t="shared" si="3"/>
        <v>0</v>
      </c>
    </row>
    <row r="51" spans="1:9" ht="15" customHeight="1">
      <c r="A51" s="17">
        <v>48</v>
      </c>
      <c r="B51" s="22" t="s">
        <v>168</v>
      </c>
      <c r="C51" s="22" t="s">
        <v>169</v>
      </c>
      <c r="D51" s="23" t="s">
        <v>25</v>
      </c>
      <c r="E51" s="22" t="s">
        <v>170</v>
      </c>
      <c r="F51" s="53">
        <v>0</v>
      </c>
      <c r="G51" s="17" t="str">
        <f t="shared" si="0"/>
        <v>0.00/km</v>
      </c>
      <c r="H51" s="18">
        <f t="shared" si="2"/>
        <v>0</v>
      </c>
      <c r="I51" s="18">
        <f t="shared" si="3"/>
        <v>0</v>
      </c>
    </row>
    <row r="52" spans="1:9" ht="15" customHeight="1">
      <c r="A52" s="17">
        <v>49</v>
      </c>
      <c r="B52" s="22" t="s">
        <v>171</v>
      </c>
      <c r="C52" s="22" t="s">
        <v>13</v>
      </c>
      <c r="D52" s="23" t="s">
        <v>81</v>
      </c>
      <c r="E52" s="22" t="s">
        <v>162</v>
      </c>
      <c r="F52" s="53">
        <v>0</v>
      </c>
      <c r="G52" s="17" t="str">
        <f t="shared" si="0"/>
        <v>0.00/km</v>
      </c>
      <c r="H52" s="18">
        <f t="shared" si="2"/>
        <v>0</v>
      </c>
      <c r="I52" s="18">
        <f t="shared" si="3"/>
        <v>0</v>
      </c>
    </row>
    <row r="53" spans="1:9" ht="15" customHeight="1">
      <c r="A53" s="17">
        <v>50</v>
      </c>
      <c r="B53" s="22" t="s">
        <v>172</v>
      </c>
      <c r="C53" s="22" t="s">
        <v>59</v>
      </c>
      <c r="D53" s="23" t="s">
        <v>30</v>
      </c>
      <c r="E53" s="22" t="s">
        <v>138</v>
      </c>
      <c r="F53" s="53">
        <v>0</v>
      </c>
      <c r="G53" s="17" t="str">
        <f t="shared" si="0"/>
        <v>0.00/km</v>
      </c>
      <c r="H53" s="18">
        <f t="shared" si="2"/>
        <v>0</v>
      </c>
      <c r="I53" s="18">
        <f t="shared" si="3"/>
        <v>0</v>
      </c>
    </row>
    <row r="54" spans="1:9" ht="15" customHeight="1">
      <c r="A54" s="17">
        <v>51</v>
      </c>
      <c r="B54" s="22" t="s">
        <v>173</v>
      </c>
      <c r="C54" s="22" t="s">
        <v>22</v>
      </c>
      <c r="D54" s="23" t="s">
        <v>30</v>
      </c>
      <c r="E54" s="22" t="s">
        <v>156</v>
      </c>
      <c r="F54" s="53">
        <v>0</v>
      </c>
      <c r="G54" s="17" t="str">
        <f t="shared" si="0"/>
        <v>0.00/km</v>
      </c>
      <c r="H54" s="18">
        <f t="shared" si="2"/>
        <v>0</v>
      </c>
      <c r="I54" s="18">
        <f t="shared" si="3"/>
        <v>0</v>
      </c>
    </row>
    <row r="55" spans="1:9" ht="15" customHeight="1">
      <c r="A55" s="17">
        <v>52</v>
      </c>
      <c r="B55" s="22" t="s">
        <v>174</v>
      </c>
      <c r="C55" s="22" t="s">
        <v>175</v>
      </c>
      <c r="D55" s="23" t="s">
        <v>81</v>
      </c>
      <c r="E55" s="22" t="s">
        <v>138</v>
      </c>
      <c r="F55" s="53">
        <v>0</v>
      </c>
      <c r="G55" s="17" t="str">
        <f t="shared" si="0"/>
        <v>0.00/km</v>
      </c>
      <c r="H55" s="18">
        <f t="shared" si="2"/>
        <v>0</v>
      </c>
      <c r="I55" s="18">
        <f t="shared" si="3"/>
        <v>0</v>
      </c>
    </row>
    <row r="56" spans="1:9" ht="15" customHeight="1">
      <c r="A56" s="17">
        <v>53</v>
      </c>
      <c r="B56" s="22" t="s">
        <v>176</v>
      </c>
      <c r="C56" s="22" t="s">
        <v>177</v>
      </c>
      <c r="D56" s="23" t="s">
        <v>28</v>
      </c>
      <c r="E56" s="22" t="s">
        <v>178</v>
      </c>
      <c r="F56" s="53">
        <v>0</v>
      </c>
      <c r="G56" s="17" t="str">
        <f t="shared" si="0"/>
        <v>0.00/km</v>
      </c>
      <c r="H56" s="18">
        <f t="shared" si="2"/>
        <v>0</v>
      </c>
      <c r="I56" s="18">
        <f t="shared" si="3"/>
        <v>0</v>
      </c>
    </row>
    <row r="57" spans="1:9" ht="15" customHeight="1">
      <c r="A57" s="17">
        <v>54</v>
      </c>
      <c r="B57" s="22" t="s">
        <v>179</v>
      </c>
      <c r="C57" s="22" t="s">
        <v>180</v>
      </c>
      <c r="D57" s="23" t="s">
        <v>47</v>
      </c>
      <c r="E57" s="22" t="s">
        <v>181</v>
      </c>
      <c r="F57" s="53">
        <v>0</v>
      </c>
      <c r="G57" s="17" t="str">
        <f t="shared" si="0"/>
        <v>0.00/km</v>
      </c>
      <c r="H57" s="18">
        <f t="shared" si="2"/>
        <v>0</v>
      </c>
      <c r="I57" s="18">
        <f t="shared" si="3"/>
        <v>0</v>
      </c>
    </row>
    <row r="58" spans="1:9" ht="15" customHeight="1">
      <c r="A58" s="17">
        <v>55</v>
      </c>
      <c r="B58" s="22" t="s">
        <v>182</v>
      </c>
      <c r="C58" s="22" t="s">
        <v>43</v>
      </c>
      <c r="D58" s="23" t="s">
        <v>85</v>
      </c>
      <c r="E58" s="22" t="s">
        <v>103</v>
      </c>
      <c r="F58" s="53">
        <v>0</v>
      </c>
      <c r="G58" s="17" t="str">
        <f t="shared" si="0"/>
        <v>0.00/km</v>
      </c>
      <c r="H58" s="18">
        <f t="shared" si="2"/>
        <v>0</v>
      </c>
      <c r="I58" s="18">
        <f t="shared" si="3"/>
        <v>0</v>
      </c>
    </row>
    <row r="59" spans="1:9" ht="15" customHeight="1">
      <c r="A59" s="17">
        <v>56</v>
      </c>
      <c r="B59" s="22" t="s">
        <v>73</v>
      </c>
      <c r="C59" s="22" t="s">
        <v>183</v>
      </c>
      <c r="D59" s="23" t="s">
        <v>25</v>
      </c>
      <c r="E59" s="22" t="s">
        <v>156</v>
      </c>
      <c r="F59" s="53">
        <v>0</v>
      </c>
      <c r="G59" s="17" t="str">
        <f t="shared" si="0"/>
        <v>0.00/km</v>
      </c>
      <c r="H59" s="18">
        <f t="shared" si="2"/>
        <v>0</v>
      </c>
      <c r="I59" s="18">
        <f t="shared" si="3"/>
        <v>0</v>
      </c>
    </row>
    <row r="60" spans="1:9" ht="15" customHeight="1">
      <c r="A60" s="17">
        <v>57</v>
      </c>
      <c r="B60" s="22" t="s">
        <v>184</v>
      </c>
      <c r="C60" s="22" t="s">
        <v>185</v>
      </c>
      <c r="D60" s="23" t="s">
        <v>32</v>
      </c>
      <c r="E60" s="22" t="s">
        <v>156</v>
      </c>
      <c r="F60" s="53">
        <v>0</v>
      </c>
      <c r="G60" s="17" t="str">
        <f t="shared" si="0"/>
        <v>0.00/km</v>
      </c>
      <c r="H60" s="18">
        <f t="shared" si="2"/>
        <v>0</v>
      </c>
      <c r="I60" s="18">
        <f t="shared" si="3"/>
        <v>0</v>
      </c>
    </row>
    <row r="61" spans="1:9" ht="15" customHeight="1">
      <c r="A61" s="17">
        <v>58</v>
      </c>
      <c r="B61" s="22" t="s">
        <v>186</v>
      </c>
      <c r="C61" s="22" t="s">
        <v>187</v>
      </c>
      <c r="D61" s="23" t="s">
        <v>188</v>
      </c>
      <c r="E61" s="22" t="s">
        <v>109</v>
      </c>
      <c r="F61" s="53">
        <v>0</v>
      </c>
      <c r="G61" s="17" t="str">
        <f t="shared" si="0"/>
        <v>0.00/km</v>
      </c>
      <c r="H61" s="18">
        <f t="shared" si="2"/>
        <v>0</v>
      </c>
      <c r="I61" s="18">
        <f t="shared" si="3"/>
        <v>0</v>
      </c>
    </row>
    <row r="62" spans="1:9" ht="15" customHeight="1">
      <c r="A62" s="17">
        <v>59</v>
      </c>
      <c r="B62" s="22" t="s">
        <v>189</v>
      </c>
      <c r="C62" s="22" t="s">
        <v>61</v>
      </c>
      <c r="D62" s="23" t="s">
        <v>188</v>
      </c>
      <c r="E62" s="22" t="s">
        <v>190</v>
      </c>
      <c r="F62" s="53">
        <v>0</v>
      </c>
      <c r="G62" s="17" t="str">
        <f t="shared" si="0"/>
        <v>0.00/km</v>
      </c>
      <c r="H62" s="18">
        <f t="shared" si="2"/>
        <v>0</v>
      </c>
      <c r="I62" s="18">
        <f t="shared" si="3"/>
        <v>0</v>
      </c>
    </row>
    <row r="63" spans="1:9" ht="15" customHeight="1">
      <c r="A63" s="17">
        <v>60</v>
      </c>
      <c r="B63" s="22" t="s">
        <v>191</v>
      </c>
      <c r="C63" s="22" t="s">
        <v>20</v>
      </c>
      <c r="D63" s="23" t="s">
        <v>30</v>
      </c>
      <c r="E63" s="22" t="s">
        <v>103</v>
      </c>
      <c r="F63" s="53">
        <v>0</v>
      </c>
      <c r="G63" s="17" t="str">
        <f t="shared" si="0"/>
        <v>0.00/km</v>
      </c>
      <c r="H63" s="18">
        <f t="shared" si="2"/>
        <v>0</v>
      </c>
      <c r="I63" s="18">
        <f t="shared" si="3"/>
        <v>0</v>
      </c>
    </row>
    <row r="64" spans="1:9" ht="15" customHeight="1">
      <c r="A64" s="17">
        <v>61</v>
      </c>
      <c r="B64" s="22" t="s">
        <v>192</v>
      </c>
      <c r="C64" s="22" t="s">
        <v>46</v>
      </c>
      <c r="D64" s="23" t="s">
        <v>30</v>
      </c>
      <c r="E64" s="22" t="s">
        <v>103</v>
      </c>
      <c r="F64" s="53">
        <v>0</v>
      </c>
      <c r="G64" s="17" t="str">
        <f t="shared" si="0"/>
        <v>0.00/km</v>
      </c>
      <c r="H64" s="18">
        <f t="shared" si="2"/>
        <v>0</v>
      </c>
      <c r="I64" s="18">
        <f t="shared" si="3"/>
        <v>0</v>
      </c>
    </row>
    <row r="65" spans="1:9" ht="15" customHeight="1">
      <c r="A65" s="17">
        <v>62</v>
      </c>
      <c r="B65" s="22" t="s">
        <v>139</v>
      </c>
      <c r="C65" s="22" t="s">
        <v>36</v>
      </c>
      <c r="D65" s="23" t="s">
        <v>39</v>
      </c>
      <c r="E65" s="22" t="s">
        <v>117</v>
      </c>
      <c r="F65" s="53">
        <v>0</v>
      </c>
      <c r="G65" s="17" t="str">
        <f t="shared" si="0"/>
        <v>0.00/km</v>
      </c>
      <c r="H65" s="18">
        <f t="shared" si="2"/>
        <v>0</v>
      </c>
      <c r="I65" s="18">
        <f t="shared" si="3"/>
        <v>0</v>
      </c>
    </row>
    <row r="66" spans="1:9" ht="15" customHeight="1">
      <c r="A66" s="17">
        <v>63</v>
      </c>
      <c r="B66" s="22" t="s">
        <v>193</v>
      </c>
      <c r="C66" s="22" t="s">
        <v>27</v>
      </c>
      <c r="D66" s="23" t="s">
        <v>25</v>
      </c>
      <c r="E66" s="22" t="s">
        <v>138</v>
      </c>
      <c r="F66" s="53">
        <v>0</v>
      </c>
      <c r="G66" s="17" t="str">
        <f t="shared" si="0"/>
        <v>0.00/km</v>
      </c>
      <c r="H66" s="18">
        <f t="shared" si="2"/>
        <v>0</v>
      </c>
      <c r="I66" s="18">
        <f t="shared" si="3"/>
        <v>0</v>
      </c>
    </row>
    <row r="67" spans="1:9" ht="15" customHeight="1">
      <c r="A67" s="17">
        <v>64</v>
      </c>
      <c r="B67" s="22" t="s">
        <v>194</v>
      </c>
      <c r="C67" s="22" t="s">
        <v>45</v>
      </c>
      <c r="D67" s="23" t="s">
        <v>32</v>
      </c>
      <c r="E67" s="22" t="s">
        <v>103</v>
      </c>
      <c r="F67" s="53">
        <v>0</v>
      </c>
      <c r="G67" s="17" t="str">
        <f t="shared" si="0"/>
        <v>0.00/km</v>
      </c>
      <c r="H67" s="18">
        <f t="shared" si="2"/>
        <v>0</v>
      </c>
      <c r="I67" s="18">
        <f t="shared" si="3"/>
        <v>0</v>
      </c>
    </row>
    <row r="68" spans="1:9" ht="15" customHeight="1">
      <c r="A68" s="17">
        <v>65</v>
      </c>
      <c r="B68" s="22" t="s">
        <v>195</v>
      </c>
      <c r="C68" s="22" t="s">
        <v>72</v>
      </c>
      <c r="D68" s="23" t="s">
        <v>25</v>
      </c>
      <c r="E68" s="22" t="s">
        <v>170</v>
      </c>
      <c r="F68" s="53">
        <v>0</v>
      </c>
      <c r="G68" s="17" t="str">
        <f aca="true" t="shared" si="4" ref="G68:G106">TEXT(INT((HOUR(F68)*3600+MINUTE(F68)*60+SECOND(F68))/$I$2/60),"0")&amp;"."&amp;TEXT(MOD((HOUR(F68)*3600+MINUTE(F68)*60+SECOND(F68))/$I$2,60),"00")&amp;"/km"</f>
        <v>0.00/km</v>
      </c>
      <c r="H68" s="18">
        <f t="shared" si="2"/>
        <v>0</v>
      </c>
      <c r="I68" s="18">
        <f t="shared" si="3"/>
        <v>0</v>
      </c>
    </row>
    <row r="69" spans="1:9" ht="15" customHeight="1">
      <c r="A69" s="17">
        <v>66</v>
      </c>
      <c r="B69" s="22" t="s">
        <v>196</v>
      </c>
      <c r="C69" s="22" t="s">
        <v>55</v>
      </c>
      <c r="D69" s="23" t="s">
        <v>32</v>
      </c>
      <c r="E69" s="22" t="s">
        <v>197</v>
      </c>
      <c r="F69" s="53">
        <v>0</v>
      </c>
      <c r="G69" s="17" t="str">
        <f t="shared" si="4"/>
        <v>0.00/km</v>
      </c>
      <c r="H69" s="18">
        <f t="shared" si="2"/>
        <v>0</v>
      </c>
      <c r="I69" s="18">
        <f t="shared" si="3"/>
        <v>0</v>
      </c>
    </row>
    <row r="70" spans="1:9" ht="15" customHeight="1">
      <c r="A70" s="17">
        <v>67</v>
      </c>
      <c r="B70" s="22" t="s">
        <v>198</v>
      </c>
      <c r="C70" s="22" t="s">
        <v>46</v>
      </c>
      <c r="D70" s="23" t="s">
        <v>25</v>
      </c>
      <c r="E70" s="22" t="s">
        <v>103</v>
      </c>
      <c r="F70" s="53">
        <v>0</v>
      </c>
      <c r="G70" s="17" t="str">
        <f t="shared" si="4"/>
        <v>0.00/km</v>
      </c>
      <c r="H70" s="18">
        <f t="shared" si="2"/>
        <v>0</v>
      </c>
      <c r="I70" s="18">
        <f t="shared" si="3"/>
        <v>0</v>
      </c>
    </row>
    <row r="71" spans="1:9" ht="15" customHeight="1">
      <c r="A71" s="17">
        <v>68</v>
      </c>
      <c r="B71" s="22" t="s">
        <v>199</v>
      </c>
      <c r="C71" s="22" t="s">
        <v>200</v>
      </c>
      <c r="D71" s="23" t="s">
        <v>32</v>
      </c>
      <c r="E71" s="22" t="s">
        <v>103</v>
      </c>
      <c r="F71" s="53">
        <v>0</v>
      </c>
      <c r="G71" s="17" t="str">
        <f t="shared" si="4"/>
        <v>0.00/km</v>
      </c>
      <c r="H71" s="18">
        <f t="shared" si="2"/>
        <v>0</v>
      </c>
      <c r="I71" s="18">
        <f t="shared" si="3"/>
        <v>0</v>
      </c>
    </row>
    <row r="72" spans="1:9" ht="15" customHeight="1">
      <c r="A72" s="17">
        <v>69</v>
      </c>
      <c r="B72" s="22" t="s">
        <v>201</v>
      </c>
      <c r="C72" s="22" t="s">
        <v>19</v>
      </c>
      <c r="D72" s="23" t="s">
        <v>32</v>
      </c>
      <c r="E72" s="22" t="s">
        <v>253</v>
      </c>
      <c r="F72" s="53">
        <v>0</v>
      </c>
      <c r="G72" s="17" t="str">
        <f t="shared" si="4"/>
        <v>0.00/km</v>
      </c>
      <c r="H72" s="18">
        <f t="shared" si="2"/>
        <v>0</v>
      </c>
      <c r="I72" s="18">
        <f t="shared" si="3"/>
        <v>0</v>
      </c>
    </row>
    <row r="73" spans="1:9" ht="15" customHeight="1">
      <c r="A73" s="17">
        <v>70</v>
      </c>
      <c r="B73" s="22" t="s">
        <v>202</v>
      </c>
      <c r="C73" s="22" t="s">
        <v>31</v>
      </c>
      <c r="D73" s="23" t="s">
        <v>25</v>
      </c>
      <c r="E73" s="22" t="s">
        <v>122</v>
      </c>
      <c r="F73" s="53">
        <v>0</v>
      </c>
      <c r="G73" s="17" t="str">
        <f t="shared" si="4"/>
        <v>0.00/km</v>
      </c>
      <c r="H73" s="18">
        <f t="shared" si="2"/>
        <v>0</v>
      </c>
      <c r="I73" s="18">
        <f t="shared" si="3"/>
        <v>0</v>
      </c>
    </row>
    <row r="74" spans="1:9" ht="15" customHeight="1">
      <c r="A74" s="17">
        <v>71</v>
      </c>
      <c r="B74" s="22" t="s">
        <v>203</v>
      </c>
      <c r="C74" s="22" t="s">
        <v>12</v>
      </c>
      <c r="D74" s="23" t="s">
        <v>32</v>
      </c>
      <c r="E74" s="22" t="s">
        <v>103</v>
      </c>
      <c r="F74" s="53">
        <v>0</v>
      </c>
      <c r="G74" s="17" t="str">
        <f t="shared" si="4"/>
        <v>0.00/km</v>
      </c>
      <c r="H74" s="18">
        <f t="shared" si="2"/>
        <v>0</v>
      </c>
      <c r="I74" s="18">
        <f t="shared" si="3"/>
        <v>0</v>
      </c>
    </row>
    <row r="75" spans="1:9" ht="15" customHeight="1">
      <c r="A75" s="17">
        <v>72</v>
      </c>
      <c r="B75" s="22" t="s">
        <v>204</v>
      </c>
      <c r="C75" s="22" t="s">
        <v>33</v>
      </c>
      <c r="D75" s="23" t="s">
        <v>25</v>
      </c>
      <c r="E75" s="22" t="s">
        <v>122</v>
      </c>
      <c r="F75" s="53">
        <v>0</v>
      </c>
      <c r="G75" s="17" t="str">
        <f t="shared" si="4"/>
        <v>0.00/km</v>
      </c>
      <c r="H75" s="18">
        <f t="shared" si="2"/>
        <v>0</v>
      </c>
      <c r="I75" s="18">
        <f t="shared" si="3"/>
        <v>0</v>
      </c>
    </row>
    <row r="76" spans="1:9" ht="15" customHeight="1">
      <c r="A76" s="40">
        <v>73</v>
      </c>
      <c r="B76" s="55" t="s">
        <v>205</v>
      </c>
      <c r="C76" s="55" t="s">
        <v>206</v>
      </c>
      <c r="D76" s="56" t="s">
        <v>32</v>
      </c>
      <c r="E76" s="55" t="s">
        <v>75</v>
      </c>
      <c r="F76" s="57">
        <v>0</v>
      </c>
      <c r="G76" s="40" t="str">
        <f t="shared" si="4"/>
        <v>0.00/km</v>
      </c>
      <c r="H76" s="42">
        <f t="shared" si="2"/>
        <v>0</v>
      </c>
      <c r="I76" s="42">
        <f t="shared" si="3"/>
        <v>0</v>
      </c>
    </row>
    <row r="77" spans="1:9" ht="15" customHeight="1">
      <c r="A77" s="17">
        <v>74</v>
      </c>
      <c r="B77" s="22" t="s">
        <v>167</v>
      </c>
      <c r="C77" s="22" t="s">
        <v>207</v>
      </c>
      <c r="D77" s="23" t="s">
        <v>32</v>
      </c>
      <c r="E77" s="22" t="s">
        <v>122</v>
      </c>
      <c r="F77" s="53">
        <v>0</v>
      </c>
      <c r="G77" s="17" t="str">
        <f t="shared" si="4"/>
        <v>0.00/km</v>
      </c>
      <c r="H77" s="18">
        <f t="shared" si="2"/>
        <v>0</v>
      </c>
      <c r="I77" s="18">
        <f t="shared" si="3"/>
        <v>0</v>
      </c>
    </row>
    <row r="78" spans="1:9" ht="15" customHeight="1">
      <c r="A78" s="17">
        <v>75</v>
      </c>
      <c r="B78" s="22" t="s">
        <v>208</v>
      </c>
      <c r="C78" s="22" t="s">
        <v>33</v>
      </c>
      <c r="D78" s="23" t="s">
        <v>30</v>
      </c>
      <c r="E78" s="22" t="s">
        <v>122</v>
      </c>
      <c r="F78" s="53">
        <v>0</v>
      </c>
      <c r="G78" s="17" t="str">
        <f t="shared" si="4"/>
        <v>0.00/km</v>
      </c>
      <c r="H78" s="18">
        <f t="shared" si="2"/>
        <v>0</v>
      </c>
      <c r="I78" s="18">
        <f t="shared" si="3"/>
        <v>0</v>
      </c>
    </row>
    <row r="79" spans="1:9" ht="15" customHeight="1">
      <c r="A79" s="40">
        <v>76</v>
      </c>
      <c r="B79" s="55" t="s">
        <v>209</v>
      </c>
      <c r="C79" s="55" t="s">
        <v>21</v>
      </c>
      <c r="D79" s="56" t="s">
        <v>30</v>
      </c>
      <c r="E79" s="55" t="s">
        <v>75</v>
      </c>
      <c r="F79" s="57">
        <v>0</v>
      </c>
      <c r="G79" s="40" t="str">
        <f t="shared" si="4"/>
        <v>0.00/km</v>
      </c>
      <c r="H79" s="42">
        <f t="shared" si="2"/>
        <v>0</v>
      </c>
      <c r="I79" s="42">
        <f t="shared" si="3"/>
        <v>0</v>
      </c>
    </row>
    <row r="80" spans="1:9" ht="15" customHeight="1">
      <c r="A80" s="17">
        <v>77</v>
      </c>
      <c r="B80" s="22" t="s">
        <v>210</v>
      </c>
      <c r="C80" s="22" t="s">
        <v>14</v>
      </c>
      <c r="D80" s="23" t="s">
        <v>25</v>
      </c>
      <c r="E80" s="22" t="s">
        <v>170</v>
      </c>
      <c r="F80" s="53">
        <v>0</v>
      </c>
      <c r="G80" s="17" t="str">
        <f t="shared" si="4"/>
        <v>0.00/km</v>
      </c>
      <c r="H80" s="18">
        <f t="shared" si="2"/>
        <v>0</v>
      </c>
      <c r="I80" s="18">
        <f t="shared" si="3"/>
        <v>0</v>
      </c>
    </row>
    <row r="81" spans="1:9" ht="15" customHeight="1">
      <c r="A81" s="17">
        <v>78</v>
      </c>
      <c r="B81" s="22" t="s">
        <v>211</v>
      </c>
      <c r="C81" s="22" t="s">
        <v>20</v>
      </c>
      <c r="D81" s="23" t="s">
        <v>28</v>
      </c>
      <c r="E81" s="22" t="s">
        <v>103</v>
      </c>
      <c r="F81" s="53">
        <v>0</v>
      </c>
      <c r="G81" s="17" t="str">
        <f t="shared" si="4"/>
        <v>0.00/km</v>
      </c>
      <c r="H81" s="18">
        <f t="shared" si="2"/>
        <v>0</v>
      </c>
      <c r="I81" s="18">
        <f t="shared" si="3"/>
        <v>0</v>
      </c>
    </row>
    <row r="82" spans="1:9" ht="15" customHeight="1">
      <c r="A82" s="17">
        <v>79</v>
      </c>
      <c r="B82" s="22" t="s">
        <v>212</v>
      </c>
      <c r="C82" s="22" t="s">
        <v>213</v>
      </c>
      <c r="D82" s="23" t="s">
        <v>28</v>
      </c>
      <c r="E82" s="22" t="s">
        <v>115</v>
      </c>
      <c r="F82" s="53">
        <v>0</v>
      </c>
      <c r="G82" s="17" t="str">
        <f t="shared" si="4"/>
        <v>0.00/km</v>
      </c>
      <c r="H82" s="18">
        <f t="shared" si="2"/>
        <v>0</v>
      </c>
      <c r="I82" s="18">
        <f t="shared" si="3"/>
        <v>0</v>
      </c>
    </row>
    <row r="83" spans="1:9" ht="15" customHeight="1">
      <c r="A83" s="17">
        <v>80</v>
      </c>
      <c r="B83" s="22" t="s">
        <v>214</v>
      </c>
      <c r="C83" s="22" t="s">
        <v>215</v>
      </c>
      <c r="D83" s="23" t="s">
        <v>49</v>
      </c>
      <c r="E83" s="22" t="s">
        <v>122</v>
      </c>
      <c r="F83" s="53">
        <v>0</v>
      </c>
      <c r="G83" s="17" t="str">
        <f t="shared" si="4"/>
        <v>0.00/km</v>
      </c>
      <c r="H83" s="18">
        <f t="shared" si="2"/>
        <v>0</v>
      </c>
      <c r="I83" s="18">
        <f t="shared" si="3"/>
        <v>0</v>
      </c>
    </row>
    <row r="84" spans="1:9" ht="15" customHeight="1">
      <c r="A84" s="17">
        <v>81</v>
      </c>
      <c r="B84" s="22" t="s">
        <v>216</v>
      </c>
      <c r="C84" s="22" t="s">
        <v>14</v>
      </c>
      <c r="D84" s="23" t="s">
        <v>28</v>
      </c>
      <c r="E84" s="22" t="s">
        <v>156</v>
      </c>
      <c r="F84" s="53">
        <v>0</v>
      </c>
      <c r="G84" s="17" t="str">
        <f t="shared" si="4"/>
        <v>0.00/km</v>
      </c>
      <c r="H84" s="18">
        <f t="shared" si="2"/>
        <v>0</v>
      </c>
      <c r="I84" s="18">
        <f t="shared" si="3"/>
        <v>0</v>
      </c>
    </row>
    <row r="85" spans="1:9" ht="15" customHeight="1">
      <c r="A85" s="17">
        <v>82</v>
      </c>
      <c r="B85" s="22" t="s">
        <v>217</v>
      </c>
      <c r="C85" s="22" t="s">
        <v>218</v>
      </c>
      <c r="D85" s="23" t="s">
        <v>53</v>
      </c>
      <c r="E85" s="22" t="s">
        <v>255</v>
      </c>
      <c r="F85" s="53">
        <v>0</v>
      </c>
      <c r="G85" s="17" t="str">
        <f t="shared" si="4"/>
        <v>0.00/km</v>
      </c>
      <c r="H85" s="18">
        <f aca="true" t="shared" si="5" ref="H85:H106">F85-$F$4</f>
        <v>0</v>
      </c>
      <c r="I85" s="18">
        <f aca="true" t="shared" si="6" ref="I85:I106">F85-INDEX($F$4:$F$631,MATCH(D85,$D$4:$D$631,0))</f>
        <v>0</v>
      </c>
    </row>
    <row r="86" spans="1:9" ht="15" customHeight="1">
      <c r="A86" s="17">
        <v>83</v>
      </c>
      <c r="B86" s="22" t="s">
        <v>219</v>
      </c>
      <c r="C86" s="22" t="s">
        <v>74</v>
      </c>
      <c r="D86" s="23" t="s">
        <v>49</v>
      </c>
      <c r="E86" s="22" t="s">
        <v>138</v>
      </c>
      <c r="F86" s="53">
        <v>0</v>
      </c>
      <c r="G86" s="17" t="str">
        <f t="shared" si="4"/>
        <v>0.00/km</v>
      </c>
      <c r="H86" s="18">
        <f t="shared" si="5"/>
        <v>0</v>
      </c>
      <c r="I86" s="18">
        <f t="shared" si="6"/>
        <v>0</v>
      </c>
    </row>
    <row r="87" spans="1:9" ht="15" customHeight="1">
      <c r="A87" s="17">
        <v>84</v>
      </c>
      <c r="B87" s="22" t="s">
        <v>220</v>
      </c>
      <c r="C87" s="22" t="s">
        <v>16</v>
      </c>
      <c r="D87" s="23" t="s">
        <v>44</v>
      </c>
      <c r="E87" s="22" t="s">
        <v>149</v>
      </c>
      <c r="F87" s="53">
        <v>0</v>
      </c>
      <c r="G87" s="17" t="str">
        <f t="shared" si="4"/>
        <v>0.00/km</v>
      </c>
      <c r="H87" s="18">
        <f t="shared" si="5"/>
        <v>0</v>
      </c>
      <c r="I87" s="18">
        <f t="shared" si="6"/>
        <v>0</v>
      </c>
    </row>
    <row r="88" spans="1:9" ht="15" customHeight="1">
      <c r="A88" s="17">
        <v>85</v>
      </c>
      <c r="B88" s="22" t="s">
        <v>221</v>
      </c>
      <c r="C88" s="22" t="s">
        <v>19</v>
      </c>
      <c r="D88" s="23" t="s">
        <v>25</v>
      </c>
      <c r="E88" s="22" t="s">
        <v>103</v>
      </c>
      <c r="F88" s="53">
        <v>0</v>
      </c>
      <c r="G88" s="17" t="str">
        <f t="shared" si="4"/>
        <v>0.00/km</v>
      </c>
      <c r="H88" s="18">
        <f t="shared" si="5"/>
        <v>0</v>
      </c>
      <c r="I88" s="18">
        <f t="shared" si="6"/>
        <v>0</v>
      </c>
    </row>
    <row r="89" spans="1:9" ht="15" customHeight="1">
      <c r="A89" s="17">
        <v>86</v>
      </c>
      <c r="B89" s="22" t="s">
        <v>222</v>
      </c>
      <c r="C89" s="22" t="s">
        <v>223</v>
      </c>
      <c r="D89" s="23" t="s">
        <v>144</v>
      </c>
      <c r="E89" s="22" t="s">
        <v>138</v>
      </c>
      <c r="F89" s="53">
        <v>0</v>
      </c>
      <c r="G89" s="17" t="str">
        <f t="shared" si="4"/>
        <v>0.00/km</v>
      </c>
      <c r="H89" s="18">
        <f t="shared" si="5"/>
        <v>0</v>
      </c>
      <c r="I89" s="18">
        <f t="shared" si="6"/>
        <v>0</v>
      </c>
    </row>
    <row r="90" spans="1:9" ht="15" customHeight="1">
      <c r="A90" s="17">
        <v>87</v>
      </c>
      <c r="B90" s="22" t="s">
        <v>224</v>
      </c>
      <c r="C90" s="22" t="s">
        <v>64</v>
      </c>
      <c r="D90" s="23" t="s">
        <v>32</v>
      </c>
      <c r="E90" s="22" t="s">
        <v>103</v>
      </c>
      <c r="F90" s="53">
        <v>0</v>
      </c>
      <c r="G90" s="17" t="str">
        <f t="shared" si="4"/>
        <v>0.00/km</v>
      </c>
      <c r="H90" s="18">
        <f t="shared" si="5"/>
        <v>0</v>
      </c>
      <c r="I90" s="18">
        <f t="shared" si="6"/>
        <v>0</v>
      </c>
    </row>
    <row r="91" spans="1:9" ht="15" customHeight="1">
      <c r="A91" s="17">
        <v>88</v>
      </c>
      <c r="B91" s="22" t="s">
        <v>225</v>
      </c>
      <c r="C91" s="22" t="s">
        <v>226</v>
      </c>
      <c r="D91" s="23" t="s">
        <v>68</v>
      </c>
      <c r="E91" s="22" t="s">
        <v>138</v>
      </c>
      <c r="F91" s="53">
        <v>0</v>
      </c>
      <c r="G91" s="17" t="str">
        <f t="shared" si="4"/>
        <v>0.00/km</v>
      </c>
      <c r="H91" s="18">
        <f t="shared" si="5"/>
        <v>0</v>
      </c>
      <c r="I91" s="18">
        <f t="shared" si="6"/>
        <v>0</v>
      </c>
    </row>
    <row r="92" spans="1:9" ht="15" customHeight="1">
      <c r="A92" s="17">
        <v>89</v>
      </c>
      <c r="B92" s="22" t="s">
        <v>199</v>
      </c>
      <c r="C92" s="22" t="s">
        <v>23</v>
      </c>
      <c r="D92" s="23" t="s">
        <v>49</v>
      </c>
      <c r="E92" s="22" t="s">
        <v>103</v>
      </c>
      <c r="F92" s="53">
        <v>0</v>
      </c>
      <c r="G92" s="17" t="str">
        <f t="shared" si="4"/>
        <v>0.00/km</v>
      </c>
      <c r="H92" s="18">
        <f t="shared" si="5"/>
        <v>0</v>
      </c>
      <c r="I92" s="18">
        <f t="shared" si="6"/>
        <v>0</v>
      </c>
    </row>
    <row r="93" spans="1:9" ht="15" customHeight="1">
      <c r="A93" s="17">
        <v>90</v>
      </c>
      <c r="B93" s="22" t="s">
        <v>17</v>
      </c>
      <c r="C93" s="22" t="s">
        <v>54</v>
      </c>
      <c r="D93" s="23" t="s">
        <v>85</v>
      </c>
      <c r="E93" s="22" t="s">
        <v>145</v>
      </c>
      <c r="F93" s="53">
        <v>0</v>
      </c>
      <c r="G93" s="17" t="str">
        <f t="shared" si="4"/>
        <v>0.00/km</v>
      </c>
      <c r="H93" s="18">
        <f t="shared" si="5"/>
        <v>0</v>
      </c>
      <c r="I93" s="18">
        <f t="shared" si="6"/>
        <v>0</v>
      </c>
    </row>
    <row r="94" spans="1:9" ht="15" customHeight="1">
      <c r="A94" s="17">
        <v>91</v>
      </c>
      <c r="B94" s="22" t="s">
        <v>227</v>
      </c>
      <c r="C94" s="22" t="s">
        <v>228</v>
      </c>
      <c r="D94" s="23" t="s">
        <v>30</v>
      </c>
      <c r="E94" s="22" t="s">
        <v>156</v>
      </c>
      <c r="F94" s="53">
        <v>0</v>
      </c>
      <c r="G94" s="17" t="str">
        <f t="shared" si="4"/>
        <v>0.00/km</v>
      </c>
      <c r="H94" s="18">
        <f t="shared" si="5"/>
        <v>0</v>
      </c>
      <c r="I94" s="18">
        <f t="shared" si="6"/>
        <v>0</v>
      </c>
    </row>
    <row r="95" spans="1:9" ht="15" customHeight="1">
      <c r="A95" s="17">
        <v>92</v>
      </c>
      <c r="B95" s="22" t="s">
        <v>229</v>
      </c>
      <c r="C95" s="22" t="s">
        <v>70</v>
      </c>
      <c r="D95" s="23" t="s">
        <v>71</v>
      </c>
      <c r="E95" s="22" t="s">
        <v>230</v>
      </c>
      <c r="F95" s="53">
        <v>0</v>
      </c>
      <c r="G95" s="17" t="str">
        <f t="shared" si="4"/>
        <v>0.00/km</v>
      </c>
      <c r="H95" s="18">
        <f t="shared" si="5"/>
        <v>0</v>
      </c>
      <c r="I95" s="18">
        <f t="shared" si="6"/>
        <v>0</v>
      </c>
    </row>
    <row r="96" spans="1:9" ht="15" customHeight="1">
      <c r="A96" s="40">
        <v>93</v>
      </c>
      <c r="B96" s="55" t="s">
        <v>231</v>
      </c>
      <c r="C96" s="55" t="s">
        <v>232</v>
      </c>
      <c r="D96" s="56" t="s">
        <v>188</v>
      </c>
      <c r="E96" s="55" t="s">
        <v>75</v>
      </c>
      <c r="F96" s="57">
        <v>0</v>
      </c>
      <c r="G96" s="40" t="str">
        <f t="shared" si="4"/>
        <v>0.00/km</v>
      </c>
      <c r="H96" s="42">
        <f t="shared" si="5"/>
        <v>0</v>
      </c>
      <c r="I96" s="42">
        <f t="shared" si="6"/>
        <v>0</v>
      </c>
    </row>
    <row r="97" spans="1:9" ht="15" customHeight="1">
      <c r="A97" s="17">
        <v>94</v>
      </c>
      <c r="B97" s="22" t="s">
        <v>233</v>
      </c>
      <c r="C97" s="22" t="s">
        <v>11</v>
      </c>
      <c r="D97" s="23" t="s">
        <v>32</v>
      </c>
      <c r="E97" s="22" t="s">
        <v>234</v>
      </c>
      <c r="F97" s="53">
        <v>0</v>
      </c>
      <c r="G97" s="17" t="str">
        <f t="shared" si="4"/>
        <v>0.00/km</v>
      </c>
      <c r="H97" s="18">
        <f t="shared" si="5"/>
        <v>0</v>
      </c>
      <c r="I97" s="18">
        <f t="shared" si="6"/>
        <v>0</v>
      </c>
    </row>
    <row r="98" spans="1:9" ht="15" customHeight="1">
      <c r="A98" s="17">
        <v>95</v>
      </c>
      <c r="B98" s="22" t="s">
        <v>235</v>
      </c>
      <c r="C98" s="22" t="s">
        <v>236</v>
      </c>
      <c r="D98" s="23" t="s">
        <v>38</v>
      </c>
      <c r="E98" s="22" t="s">
        <v>156</v>
      </c>
      <c r="F98" s="53">
        <v>0</v>
      </c>
      <c r="G98" s="17" t="str">
        <f t="shared" si="4"/>
        <v>0.00/km</v>
      </c>
      <c r="H98" s="18">
        <f t="shared" si="5"/>
        <v>0</v>
      </c>
      <c r="I98" s="18">
        <f t="shared" si="6"/>
        <v>0</v>
      </c>
    </row>
    <row r="99" spans="1:9" ht="15" customHeight="1">
      <c r="A99" s="40">
        <v>96</v>
      </c>
      <c r="B99" s="55" t="s">
        <v>237</v>
      </c>
      <c r="C99" s="55" t="s">
        <v>52</v>
      </c>
      <c r="D99" s="56" t="s">
        <v>66</v>
      </c>
      <c r="E99" s="55" t="s">
        <v>75</v>
      </c>
      <c r="F99" s="57">
        <v>0</v>
      </c>
      <c r="G99" s="40" t="str">
        <f t="shared" si="4"/>
        <v>0.00/km</v>
      </c>
      <c r="H99" s="42">
        <f t="shared" si="5"/>
        <v>0</v>
      </c>
      <c r="I99" s="42">
        <f t="shared" si="6"/>
        <v>0</v>
      </c>
    </row>
    <row r="100" spans="1:9" ht="15" customHeight="1">
      <c r="A100" s="17">
        <v>97</v>
      </c>
      <c r="B100" s="22" t="s">
        <v>56</v>
      </c>
      <c r="C100" s="22" t="s">
        <v>45</v>
      </c>
      <c r="D100" s="23" t="s">
        <v>39</v>
      </c>
      <c r="E100" s="22" t="s">
        <v>238</v>
      </c>
      <c r="F100" s="53">
        <v>0</v>
      </c>
      <c r="G100" s="17" t="str">
        <f t="shared" si="4"/>
        <v>0.00/km</v>
      </c>
      <c r="H100" s="18">
        <f t="shared" si="5"/>
        <v>0</v>
      </c>
      <c r="I100" s="18">
        <f t="shared" si="6"/>
        <v>0</v>
      </c>
    </row>
    <row r="101" spans="1:9" ht="15" customHeight="1">
      <c r="A101" s="17">
        <v>98</v>
      </c>
      <c r="B101" s="22" t="s">
        <v>239</v>
      </c>
      <c r="C101" s="22" t="s">
        <v>63</v>
      </c>
      <c r="D101" s="23" t="s">
        <v>47</v>
      </c>
      <c r="E101" s="22" t="s">
        <v>240</v>
      </c>
      <c r="F101" s="53">
        <v>0</v>
      </c>
      <c r="G101" s="17" t="str">
        <f t="shared" si="4"/>
        <v>0.00/km</v>
      </c>
      <c r="H101" s="18">
        <f t="shared" si="5"/>
        <v>0</v>
      </c>
      <c r="I101" s="18">
        <f t="shared" si="6"/>
        <v>0</v>
      </c>
    </row>
    <row r="102" spans="1:9" ht="15" customHeight="1">
      <c r="A102" s="17">
        <v>99</v>
      </c>
      <c r="B102" s="22" t="s">
        <v>241</v>
      </c>
      <c r="C102" s="22" t="s">
        <v>242</v>
      </c>
      <c r="D102" s="23" t="s">
        <v>53</v>
      </c>
      <c r="E102" s="22" t="s">
        <v>156</v>
      </c>
      <c r="F102" s="53">
        <v>0</v>
      </c>
      <c r="G102" s="17" t="str">
        <f t="shared" si="4"/>
        <v>0.00/km</v>
      </c>
      <c r="H102" s="18">
        <f t="shared" si="5"/>
        <v>0</v>
      </c>
      <c r="I102" s="18">
        <f t="shared" si="6"/>
        <v>0</v>
      </c>
    </row>
    <row r="103" spans="1:9" ht="15" customHeight="1">
      <c r="A103" s="17">
        <v>100</v>
      </c>
      <c r="B103" s="22" t="s">
        <v>243</v>
      </c>
      <c r="C103" s="22" t="s">
        <v>244</v>
      </c>
      <c r="D103" s="23" t="s">
        <v>47</v>
      </c>
      <c r="E103" s="22" t="s">
        <v>245</v>
      </c>
      <c r="F103" s="53">
        <v>0</v>
      </c>
      <c r="G103" s="17" t="str">
        <f t="shared" si="4"/>
        <v>0.00/km</v>
      </c>
      <c r="H103" s="18">
        <f t="shared" si="5"/>
        <v>0</v>
      </c>
      <c r="I103" s="18">
        <f t="shared" si="6"/>
        <v>0</v>
      </c>
    </row>
    <row r="104" spans="1:9" ht="15" customHeight="1">
      <c r="A104" s="17">
        <v>101</v>
      </c>
      <c r="B104" s="22" t="s">
        <v>246</v>
      </c>
      <c r="C104" s="22" t="s">
        <v>58</v>
      </c>
      <c r="D104" s="23" t="s">
        <v>28</v>
      </c>
      <c r="E104" s="22" t="s">
        <v>156</v>
      </c>
      <c r="F104" s="53">
        <v>0</v>
      </c>
      <c r="G104" s="17" t="str">
        <f t="shared" si="4"/>
        <v>0.00/km</v>
      </c>
      <c r="H104" s="18">
        <f t="shared" si="5"/>
        <v>0</v>
      </c>
      <c r="I104" s="18">
        <f t="shared" si="6"/>
        <v>0</v>
      </c>
    </row>
    <row r="105" spans="1:9" ht="15" customHeight="1">
      <c r="A105" s="17">
        <v>102</v>
      </c>
      <c r="B105" s="22" t="s">
        <v>247</v>
      </c>
      <c r="C105" s="22" t="s">
        <v>248</v>
      </c>
      <c r="D105" s="23" t="s">
        <v>249</v>
      </c>
      <c r="E105" s="22" t="s">
        <v>250</v>
      </c>
      <c r="F105" s="53">
        <v>0</v>
      </c>
      <c r="G105" s="17" t="str">
        <f t="shared" si="4"/>
        <v>0.00/km</v>
      </c>
      <c r="H105" s="18">
        <f t="shared" si="5"/>
        <v>0</v>
      </c>
      <c r="I105" s="18">
        <f t="shared" si="6"/>
        <v>0</v>
      </c>
    </row>
    <row r="106" spans="1:9" ht="15" customHeight="1">
      <c r="A106" s="15">
        <v>103</v>
      </c>
      <c r="B106" s="24" t="s">
        <v>251</v>
      </c>
      <c r="C106" s="24" t="s">
        <v>58</v>
      </c>
      <c r="D106" s="25" t="s">
        <v>44</v>
      </c>
      <c r="E106" s="24" t="s">
        <v>252</v>
      </c>
      <c r="F106" s="54">
        <v>0</v>
      </c>
      <c r="G106" s="15" t="str">
        <f t="shared" si="4"/>
        <v>0.00/km</v>
      </c>
      <c r="H106" s="19">
        <f t="shared" si="5"/>
        <v>0</v>
      </c>
      <c r="I106" s="19">
        <f t="shared" si="6"/>
        <v>0</v>
      </c>
    </row>
  </sheetData>
  <autoFilter ref="A3:I10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Corsa di San Rocco 1ª edizione</v>
      </c>
      <c r="B1" s="35"/>
      <c r="C1" s="36"/>
    </row>
    <row r="2" spans="1:3" ht="33" customHeight="1">
      <c r="A2" s="37" t="str">
        <f>Individuale!A2&amp;" km. "&amp;Individuale!I2</f>
        <v>Paliano (FR) Italia - Domenica 14/08/2011 km. 9,3</v>
      </c>
      <c r="B2" s="38"/>
      <c r="C2" s="39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6" t="s">
        <v>103</v>
      </c>
      <c r="C4" s="27">
        <v>15</v>
      </c>
    </row>
    <row r="5" spans="1:3" ht="15" customHeight="1">
      <c r="A5" s="17">
        <v>2</v>
      </c>
      <c r="B5" s="28" t="s">
        <v>156</v>
      </c>
      <c r="C5" s="29">
        <v>9</v>
      </c>
    </row>
    <row r="6" spans="1:3" ht="15" customHeight="1">
      <c r="A6" s="17">
        <v>3</v>
      </c>
      <c r="B6" s="28" t="s">
        <v>122</v>
      </c>
      <c r="C6" s="29">
        <v>8</v>
      </c>
    </row>
    <row r="7" spans="1:3" ht="15" customHeight="1">
      <c r="A7" s="17">
        <v>4</v>
      </c>
      <c r="B7" s="28" t="s">
        <v>138</v>
      </c>
      <c r="C7" s="29">
        <v>7</v>
      </c>
    </row>
    <row r="8" spans="1:3" ht="15" customHeight="1">
      <c r="A8" s="17">
        <v>5</v>
      </c>
      <c r="B8" s="28" t="s">
        <v>113</v>
      </c>
      <c r="C8" s="29">
        <v>5</v>
      </c>
    </row>
    <row r="9" spans="1:3" ht="15" customHeight="1">
      <c r="A9" s="40">
        <v>6</v>
      </c>
      <c r="B9" s="41" t="s">
        <v>75</v>
      </c>
      <c r="C9" s="51">
        <v>4</v>
      </c>
    </row>
    <row r="10" spans="1:3" ht="15" customHeight="1">
      <c r="A10" s="17">
        <v>7</v>
      </c>
      <c r="B10" s="28" t="s">
        <v>91</v>
      </c>
      <c r="C10" s="29">
        <v>4</v>
      </c>
    </row>
    <row r="11" spans="1:3" ht="15" customHeight="1">
      <c r="A11" s="17">
        <v>8</v>
      </c>
      <c r="B11" s="28" t="s">
        <v>170</v>
      </c>
      <c r="C11" s="29">
        <v>3</v>
      </c>
    </row>
    <row r="12" spans="1:3" ht="15" customHeight="1">
      <c r="A12" s="17">
        <v>9</v>
      </c>
      <c r="B12" s="28" t="s">
        <v>115</v>
      </c>
      <c r="C12" s="29">
        <v>3</v>
      </c>
    </row>
    <row r="13" spans="1:3" ht="15" customHeight="1">
      <c r="A13" s="17">
        <v>10</v>
      </c>
      <c r="B13" s="28" t="s">
        <v>129</v>
      </c>
      <c r="C13" s="29">
        <v>3</v>
      </c>
    </row>
    <row r="14" spans="1:3" ht="15" customHeight="1">
      <c r="A14" s="17">
        <v>11</v>
      </c>
      <c r="B14" s="28" t="s">
        <v>117</v>
      </c>
      <c r="C14" s="29">
        <v>3</v>
      </c>
    </row>
    <row r="15" spans="1:3" ht="15" customHeight="1">
      <c r="A15" s="17">
        <v>12</v>
      </c>
      <c r="B15" s="28" t="s">
        <v>255</v>
      </c>
      <c r="C15" s="29">
        <v>2</v>
      </c>
    </row>
    <row r="16" spans="1:3" ht="15" customHeight="1">
      <c r="A16" s="17">
        <v>13</v>
      </c>
      <c r="B16" s="28" t="s">
        <v>82</v>
      </c>
      <c r="C16" s="29">
        <v>2</v>
      </c>
    </row>
    <row r="17" spans="1:3" ht="15" customHeight="1">
      <c r="A17" s="17">
        <v>14</v>
      </c>
      <c r="B17" s="28" t="s">
        <v>145</v>
      </c>
      <c r="C17" s="29">
        <v>2</v>
      </c>
    </row>
    <row r="18" spans="1:3" ht="15" customHeight="1">
      <c r="A18" s="17">
        <v>15</v>
      </c>
      <c r="B18" s="28" t="s">
        <v>89</v>
      </c>
      <c r="C18" s="29">
        <v>2</v>
      </c>
    </row>
    <row r="19" spans="1:3" ht="15" customHeight="1">
      <c r="A19" s="17">
        <v>16</v>
      </c>
      <c r="B19" s="28" t="s">
        <v>109</v>
      </c>
      <c r="C19" s="29">
        <v>2</v>
      </c>
    </row>
    <row r="20" spans="1:3" ht="15" customHeight="1">
      <c r="A20" s="17">
        <v>17</v>
      </c>
      <c r="B20" s="28" t="s">
        <v>149</v>
      </c>
      <c r="C20" s="29">
        <v>2</v>
      </c>
    </row>
    <row r="21" spans="1:3" ht="15" customHeight="1">
      <c r="A21" s="17">
        <v>18</v>
      </c>
      <c r="B21" s="28" t="s">
        <v>162</v>
      </c>
      <c r="C21" s="29">
        <v>2</v>
      </c>
    </row>
    <row r="22" spans="1:3" ht="15" customHeight="1">
      <c r="A22" s="17">
        <v>19</v>
      </c>
      <c r="B22" s="28" t="s">
        <v>86</v>
      </c>
      <c r="C22" s="29">
        <v>1</v>
      </c>
    </row>
    <row r="23" spans="1:3" ht="15" customHeight="1">
      <c r="A23" s="17">
        <v>20</v>
      </c>
      <c r="B23" s="28" t="s">
        <v>125</v>
      </c>
      <c r="C23" s="29">
        <v>1</v>
      </c>
    </row>
    <row r="24" spans="1:3" ht="15" customHeight="1">
      <c r="A24" s="17">
        <v>21</v>
      </c>
      <c r="B24" s="28" t="s">
        <v>234</v>
      </c>
      <c r="C24" s="29">
        <v>1</v>
      </c>
    </row>
    <row r="25" spans="1:3" ht="15" customHeight="1">
      <c r="A25" s="17">
        <v>22</v>
      </c>
      <c r="B25" s="28" t="s">
        <v>253</v>
      </c>
      <c r="C25" s="29">
        <v>1</v>
      </c>
    </row>
    <row r="26" spans="1:3" ht="15" customHeight="1">
      <c r="A26" s="17">
        <v>23</v>
      </c>
      <c r="B26" s="28" t="s">
        <v>105</v>
      </c>
      <c r="C26" s="29">
        <v>1</v>
      </c>
    </row>
    <row r="27" spans="1:3" ht="15" customHeight="1">
      <c r="A27" s="17">
        <v>24</v>
      </c>
      <c r="B27" s="28" t="s">
        <v>252</v>
      </c>
      <c r="C27" s="29">
        <v>1</v>
      </c>
    </row>
    <row r="28" spans="1:3" ht="15" customHeight="1">
      <c r="A28" s="17">
        <v>25</v>
      </c>
      <c r="B28" s="28" t="s">
        <v>254</v>
      </c>
      <c r="C28" s="29">
        <v>1</v>
      </c>
    </row>
    <row r="29" spans="1:3" ht="15" customHeight="1">
      <c r="A29" s="17">
        <v>26</v>
      </c>
      <c r="B29" s="28" t="s">
        <v>141</v>
      </c>
      <c r="C29" s="29">
        <v>1</v>
      </c>
    </row>
    <row r="30" spans="1:3" ht="15" customHeight="1">
      <c r="A30" s="17">
        <v>27</v>
      </c>
      <c r="B30" s="28" t="s">
        <v>153</v>
      </c>
      <c r="C30" s="29">
        <v>1</v>
      </c>
    </row>
    <row r="31" spans="1:3" ht="15" customHeight="1">
      <c r="A31" s="17">
        <v>28</v>
      </c>
      <c r="B31" s="28" t="s">
        <v>178</v>
      </c>
      <c r="C31" s="29">
        <v>1</v>
      </c>
    </row>
    <row r="32" spans="1:3" ht="15" customHeight="1">
      <c r="A32" s="17">
        <v>29</v>
      </c>
      <c r="B32" s="28" t="s">
        <v>240</v>
      </c>
      <c r="C32" s="29">
        <v>1</v>
      </c>
    </row>
    <row r="33" spans="1:3" ht="15" customHeight="1">
      <c r="A33" s="17">
        <v>30</v>
      </c>
      <c r="B33" s="28" t="s">
        <v>98</v>
      </c>
      <c r="C33" s="29">
        <v>1</v>
      </c>
    </row>
    <row r="34" spans="1:3" ht="15" customHeight="1">
      <c r="A34" s="17">
        <v>31</v>
      </c>
      <c r="B34" s="28" t="s">
        <v>134</v>
      </c>
      <c r="C34" s="29">
        <v>1</v>
      </c>
    </row>
    <row r="35" spans="1:3" ht="15" customHeight="1">
      <c r="A35" s="17">
        <v>32</v>
      </c>
      <c r="B35" s="28" t="s">
        <v>166</v>
      </c>
      <c r="C35" s="29">
        <v>1</v>
      </c>
    </row>
    <row r="36" spans="1:3" ht="15" customHeight="1">
      <c r="A36" s="17">
        <v>33</v>
      </c>
      <c r="B36" s="28" t="s">
        <v>132</v>
      </c>
      <c r="C36" s="29">
        <v>1</v>
      </c>
    </row>
    <row r="37" spans="1:3" ht="15" customHeight="1">
      <c r="A37" s="17">
        <v>34</v>
      </c>
      <c r="B37" s="28" t="s">
        <v>111</v>
      </c>
      <c r="C37" s="29">
        <v>1</v>
      </c>
    </row>
    <row r="38" spans="1:3" ht="15" customHeight="1">
      <c r="A38" s="17">
        <v>35</v>
      </c>
      <c r="B38" s="28" t="s">
        <v>245</v>
      </c>
      <c r="C38" s="29">
        <v>1</v>
      </c>
    </row>
    <row r="39" spans="1:3" ht="15" customHeight="1">
      <c r="A39" s="17">
        <v>36</v>
      </c>
      <c r="B39" s="28" t="s">
        <v>250</v>
      </c>
      <c r="C39" s="29">
        <v>1</v>
      </c>
    </row>
    <row r="40" spans="1:3" ht="15" customHeight="1">
      <c r="A40" s="17">
        <v>37</v>
      </c>
      <c r="B40" s="28" t="s">
        <v>181</v>
      </c>
      <c r="C40" s="29">
        <v>1</v>
      </c>
    </row>
    <row r="41" spans="1:3" ht="15" customHeight="1">
      <c r="A41" s="17">
        <v>38</v>
      </c>
      <c r="B41" s="28" t="s">
        <v>230</v>
      </c>
      <c r="C41" s="29">
        <v>1</v>
      </c>
    </row>
    <row r="42" spans="1:3" ht="15" customHeight="1">
      <c r="A42" s="17">
        <v>39</v>
      </c>
      <c r="B42" s="28" t="s">
        <v>119</v>
      </c>
      <c r="C42" s="29">
        <v>1</v>
      </c>
    </row>
    <row r="43" spans="1:3" ht="15" customHeight="1">
      <c r="A43" s="17">
        <v>40</v>
      </c>
      <c r="B43" s="28" t="s">
        <v>197</v>
      </c>
      <c r="C43" s="29">
        <v>1</v>
      </c>
    </row>
    <row r="44" spans="1:3" ht="15" customHeight="1">
      <c r="A44" s="17">
        <v>41</v>
      </c>
      <c r="B44" s="28" t="s">
        <v>190</v>
      </c>
      <c r="C44" s="29">
        <v>1</v>
      </c>
    </row>
    <row r="45" spans="1:3" ht="15" customHeight="1">
      <c r="A45" s="17">
        <v>42</v>
      </c>
      <c r="B45" s="28" t="s">
        <v>107</v>
      </c>
      <c r="C45" s="29">
        <v>1</v>
      </c>
    </row>
    <row r="46" spans="1:3" ht="15" customHeight="1">
      <c r="A46" s="15">
        <v>43</v>
      </c>
      <c r="B46" s="30" t="s">
        <v>238</v>
      </c>
      <c r="C46" s="31">
        <v>1</v>
      </c>
    </row>
    <row r="47" ht="12.75">
      <c r="C47" s="2">
        <f>SUM(C4:C46)</f>
        <v>103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2011-08-23T08:59:08Z</dcterms:modified>
  <cp:category/>
  <cp:version/>
  <cp:contentType/>
  <cp:contentStatus/>
</cp:coreProperties>
</file>