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<sst xmlns="http://schemas.openxmlformats.org/spreadsheetml/2006/main" count="574" uniqueCount="262">
  <si>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</si>
  <si>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</si>
  <si>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</si>
  <si>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</si>
  <si>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</si>
  <si>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</si>
  <si>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</si>
  <si>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</si>
  <si>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</si>
  <si>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</si>
  <si>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</si>
  <si>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Calcaterra</t>
  </si>
  <si>
    <t>Giorgio</t>
  </si>
  <si>
    <t>x</t>
  </si>
  <si>
    <t>RCF</t>
  </si>
  <si>
    <t>Di Priamo</t>
  </si>
  <si>
    <t>Alessandro</t>
  </si>
  <si>
    <t>Atl. Villa Aurelia</t>
  </si>
  <si>
    <t>Qattam</t>
  </si>
  <si>
    <t>Mohammed</t>
  </si>
  <si>
    <t>Farlek Ostia</t>
  </si>
  <si>
    <t>Cioccolini</t>
  </si>
  <si>
    <t>Giuseppe</t>
  </si>
  <si>
    <t>Zona Olimpica</t>
  </si>
  <si>
    <t>Arsenti</t>
  </si>
  <si>
    <t>Guido</t>
  </si>
  <si>
    <t>Alto Lazio ASD</t>
  </si>
  <si>
    <t>Garofali</t>
  </si>
  <si>
    <t>Fabio</t>
  </si>
  <si>
    <t>Polizia Penitenziaria Verona</t>
  </si>
  <si>
    <t>Pallotta</t>
  </si>
  <si>
    <t>Antonello</t>
  </si>
  <si>
    <t>Bolsena Forum</t>
  </si>
  <si>
    <t>Renzulli</t>
  </si>
  <si>
    <t>Antonio</t>
  </si>
  <si>
    <t>Di Marco Sport</t>
  </si>
  <si>
    <t>Paolelli</t>
  </si>
  <si>
    <t>Giampaolo</t>
  </si>
  <si>
    <t>Modelli Ceramici Running</t>
  </si>
  <si>
    <t>Wojcieszek</t>
  </si>
  <si>
    <t>Ewa</t>
  </si>
  <si>
    <t>Pucci</t>
  </si>
  <si>
    <t>Vincenzo</t>
  </si>
  <si>
    <t>Buraccioni</t>
  </si>
  <si>
    <t>Alessio</t>
  </si>
  <si>
    <t>Capanne</t>
  </si>
  <si>
    <t>Absi</t>
  </si>
  <si>
    <t>Sadiddin</t>
  </si>
  <si>
    <t>Pod. Aprilia</t>
  </si>
  <si>
    <t>Bellavita</t>
  </si>
  <si>
    <t>Massimo</t>
  </si>
  <si>
    <t>Franceschelli</t>
  </si>
  <si>
    <t>Luigi</t>
  </si>
  <si>
    <t>Atl. Avis Perugia</t>
  </si>
  <si>
    <t>Adamini</t>
  </si>
  <si>
    <t>Marco</t>
  </si>
  <si>
    <t>Renzi</t>
  </si>
  <si>
    <t>Marsilio</t>
  </si>
  <si>
    <t>Pol. Montalto</t>
  </si>
  <si>
    <t>Cristiani</t>
  </si>
  <si>
    <t>Stefano</t>
  </si>
  <si>
    <t>Vigarelli</t>
  </si>
  <si>
    <t>Carlo</t>
  </si>
  <si>
    <t>Filoscia</t>
  </si>
  <si>
    <t>Amoruso</t>
  </si>
  <si>
    <t>Roberto</t>
  </si>
  <si>
    <t>Niccoli</t>
  </si>
  <si>
    <t>Giovanni</t>
  </si>
  <si>
    <t>Petrino</t>
  </si>
  <si>
    <t>Cecchetti</t>
  </si>
  <si>
    <t>Giulio</t>
  </si>
  <si>
    <t>Perrin</t>
  </si>
  <si>
    <t>Jackie</t>
  </si>
  <si>
    <t>Reading Road Runners</t>
  </si>
  <si>
    <t>Lozzi</t>
  </si>
  <si>
    <t>Giancarlo</t>
  </si>
  <si>
    <t>Spadaccia</t>
  </si>
  <si>
    <t>Mocetti</t>
  </si>
  <si>
    <t>Ivano</t>
  </si>
  <si>
    <t>Correale</t>
  </si>
  <si>
    <t>Veronica</t>
  </si>
  <si>
    <t>Cus Tirreno</t>
  </si>
  <si>
    <t>Sangiorgi</t>
  </si>
  <si>
    <t>Eugenio</t>
  </si>
  <si>
    <t>Poggiani</t>
  </si>
  <si>
    <t>Atletica Orte</t>
  </si>
  <si>
    <t>Capitoni</t>
  </si>
  <si>
    <t>Messina</t>
  </si>
  <si>
    <t>Atl. Caltagirone</t>
  </si>
  <si>
    <t>Gelanca</t>
  </si>
  <si>
    <t>Zanoni</t>
  </si>
  <si>
    <t>Berni</t>
  </si>
  <si>
    <t>Rosa</t>
  </si>
  <si>
    <t>Liberi Podisti</t>
  </si>
  <si>
    <t>Germani</t>
  </si>
  <si>
    <t>Della Morte</t>
  </si>
  <si>
    <t>Daniele</t>
  </si>
  <si>
    <t>Barberini</t>
  </si>
  <si>
    <t>Pietro</t>
  </si>
  <si>
    <t>Antonuzzi</t>
  </si>
  <si>
    <t>Piero</t>
  </si>
  <si>
    <t>Atl. Monte Mario</t>
  </si>
  <si>
    <t>Marcelli</t>
  </si>
  <si>
    <t>Maurizio</t>
  </si>
  <si>
    <t>Andrea</t>
  </si>
  <si>
    <t>Individuale</t>
  </si>
  <si>
    <t>Morelli</t>
  </si>
  <si>
    <t>Coletta</t>
  </si>
  <si>
    <t>Franco</t>
  </si>
  <si>
    <t>Lorenzotti</t>
  </si>
  <si>
    <t>Nello</t>
  </si>
  <si>
    <t>Anna Baby Runner</t>
  </si>
  <si>
    <t>Ferri</t>
  </si>
  <si>
    <t>Moretti</t>
  </si>
  <si>
    <t>Battaglini</t>
  </si>
  <si>
    <t>Martin Douglas</t>
  </si>
  <si>
    <t>Nicolosi</t>
  </si>
  <si>
    <t>Salvatore</t>
  </si>
  <si>
    <t>Pesci</t>
  </si>
  <si>
    <t>Paolo</t>
  </si>
  <si>
    <t>Malatesta</t>
  </si>
  <si>
    <t>Umberto</t>
  </si>
  <si>
    <t>Moscetti</t>
  </si>
  <si>
    <t>Enrico</t>
  </si>
  <si>
    <t>Paone</t>
  </si>
  <si>
    <t>Lazio Atletica</t>
  </si>
  <si>
    <t>Percossi</t>
  </si>
  <si>
    <t>Maisano</t>
  </si>
  <si>
    <t>Santo</t>
  </si>
  <si>
    <t>Peter pan Triathlon</t>
  </si>
  <si>
    <t>Maietto</t>
  </si>
  <si>
    <t>Grifoni</t>
  </si>
  <si>
    <t>Francesco</t>
  </si>
  <si>
    <t>Mancinelli degli Esposti</t>
  </si>
  <si>
    <t>Bellitto</t>
  </si>
  <si>
    <t>Antonella</t>
  </si>
  <si>
    <t>Piccini</t>
  </si>
  <si>
    <t>Bernardino</t>
  </si>
  <si>
    <t>Caciotta</t>
  </si>
  <si>
    <t>Sergio</t>
  </si>
  <si>
    <t>vallone</t>
  </si>
  <si>
    <t>Corrado</t>
  </si>
  <si>
    <t>Scarsella</t>
  </si>
  <si>
    <t>Piera</t>
  </si>
  <si>
    <t>Cat Sport</t>
  </si>
  <si>
    <t>Cianti</t>
  </si>
  <si>
    <t>Massimiliano</t>
  </si>
  <si>
    <t>Sassu</t>
  </si>
  <si>
    <t>Pier Franco</t>
  </si>
  <si>
    <t>LBM Sport</t>
  </si>
  <si>
    <t>Gianlorenzo</t>
  </si>
  <si>
    <t>Atl. Montefiascone</t>
  </si>
  <si>
    <t>Andolfi</t>
  </si>
  <si>
    <t>Emanuela</t>
  </si>
  <si>
    <t>Marchetti</t>
  </si>
  <si>
    <t>Adriano</t>
  </si>
  <si>
    <t>Varone</t>
  </si>
  <si>
    <t>Atletica Pegaso</t>
  </si>
  <si>
    <t>Sordini</t>
  </si>
  <si>
    <t>Laura</t>
  </si>
  <si>
    <t>Sorgi</t>
  </si>
  <si>
    <t>Atl. Rocca Priora</t>
  </si>
  <si>
    <t>Grossi</t>
  </si>
  <si>
    <t>Mario</t>
  </si>
  <si>
    <t>Marino</t>
  </si>
  <si>
    <t>Atl. 90 Tarquinia</t>
  </si>
  <si>
    <t>Guerra</t>
  </si>
  <si>
    <t>Rifondazione Podistica</t>
  </si>
  <si>
    <t>Rappoli</t>
  </si>
  <si>
    <t>Renzo</t>
  </si>
  <si>
    <t>Tamantini</t>
  </si>
  <si>
    <t>David</t>
  </si>
  <si>
    <t>Zago</t>
  </si>
  <si>
    <t>Alessandra</t>
  </si>
  <si>
    <t>Viscarelli</t>
  </si>
  <si>
    <t>Claudio</t>
  </si>
  <si>
    <t>Petricca</t>
  </si>
  <si>
    <t>Mauro</t>
  </si>
  <si>
    <t>Brunotti</t>
  </si>
  <si>
    <t>Gino</t>
  </si>
  <si>
    <t>Gargiulo</t>
  </si>
  <si>
    <t>Governatori</t>
  </si>
  <si>
    <t>Giovanna</t>
  </si>
  <si>
    <t>Maratona di Roma</t>
  </si>
  <si>
    <t>Coppari</t>
  </si>
  <si>
    <t>Capitone</t>
  </si>
  <si>
    <t>Auditori</t>
  </si>
  <si>
    <t>Paola</t>
  </si>
  <si>
    <t>UISP Orvieto</t>
  </si>
  <si>
    <t>Lo Muscio</t>
  </si>
  <si>
    <t>Migliorini</t>
  </si>
  <si>
    <t>Vilma</t>
  </si>
  <si>
    <t>Martini</t>
  </si>
  <si>
    <t>Michela</t>
  </si>
  <si>
    <t>Burla</t>
  </si>
  <si>
    <t>Valentina</t>
  </si>
  <si>
    <t>Pasquetti</t>
  </si>
  <si>
    <t>Pier Paolo</t>
  </si>
  <si>
    <t>Stella</t>
  </si>
  <si>
    <t>Alfredo</t>
  </si>
  <si>
    <t>Orrù</t>
  </si>
  <si>
    <t>Simona</t>
  </si>
  <si>
    <t>Valterio</t>
  </si>
  <si>
    <t>Daniela</t>
  </si>
  <si>
    <t>Dilio</t>
  </si>
  <si>
    <t>Crialesi</t>
  </si>
  <si>
    <t>Moreno</t>
  </si>
  <si>
    <t>G.S. K 42</t>
  </si>
  <si>
    <t>Naddeo</t>
  </si>
  <si>
    <t>Alesini</t>
  </si>
  <si>
    <t>Arnaldo</t>
  </si>
  <si>
    <t>Cristofari</t>
  </si>
  <si>
    <t>Nicoletta</t>
  </si>
  <si>
    <t>Ferrantini</t>
  </si>
  <si>
    <t>Severina</t>
  </si>
  <si>
    <t>Benedetti</t>
  </si>
  <si>
    <t>Borino</t>
  </si>
  <si>
    <t>Filippo Antonio</t>
  </si>
  <si>
    <t>Mordecchi</t>
  </si>
  <si>
    <t>Salza</t>
  </si>
  <si>
    <t>Gianluca</t>
  </si>
  <si>
    <t>Cenni</t>
  </si>
  <si>
    <t>La Face</t>
  </si>
  <si>
    <t>Luciana</t>
  </si>
  <si>
    <t>Grieco</t>
  </si>
  <si>
    <t>Domenico</t>
  </si>
  <si>
    <t>Scorzino</t>
  </si>
  <si>
    <t>Filesi</t>
  </si>
  <si>
    <t>Papali</t>
  </si>
  <si>
    <t>Flaviano</t>
  </si>
  <si>
    <t>Bonino</t>
  </si>
  <si>
    <t>La Vecchia di Tocco</t>
  </si>
  <si>
    <t>Nobili</t>
  </si>
  <si>
    <t>Borruso</t>
  </si>
  <si>
    <t>Fernando</t>
  </si>
  <si>
    <t>Peruzzi</t>
  </si>
  <si>
    <t>Francesca</t>
  </si>
  <si>
    <t>Damiani</t>
  </si>
  <si>
    <t>Stefania</t>
  </si>
  <si>
    <t>Romoli</t>
  </si>
  <si>
    <t>Vittorio</t>
  </si>
  <si>
    <t>Imperi</t>
  </si>
  <si>
    <t>Pietro Paolo</t>
  </si>
  <si>
    <t>Amatori</t>
  </si>
  <si>
    <t>Petrelli</t>
  </si>
  <si>
    <t>Marcella</t>
  </si>
  <si>
    <t>Podistica Ostia</t>
  </si>
  <si>
    <t>Brachino</t>
  </si>
  <si>
    <t>Vecchi</t>
  </si>
  <si>
    <t>Grazia</t>
  </si>
  <si>
    <t>Troisi</t>
  </si>
  <si>
    <t>Raffaele</t>
  </si>
  <si>
    <t>Sensi</t>
  </si>
  <si>
    <t>Emilio Dario</t>
  </si>
  <si>
    <t>Bancari Romani</t>
  </si>
  <si>
    <t>Fabiani</t>
  </si>
  <si>
    <t>Macchioni</t>
  </si>
  <si>
    <t>Gelli</t>
  </si>
  <si>
    <t>D'Adamo</t>
  </si>
  <si>
    <t>A.S.D. Podistica Solidarietà</t>
  </si>
  <si>
    <r>
      <t>Maratonina di Civita di Bagnoregio</t>
    </r>
    <r>
      <rPr>
        <i/>
        <sz val="18"/>
        <rFont val="Arial"/>
        <family val="2"/>
      </rPr>
      <t xml:space="preserve"> 2ª edizione</t>
    </r>
  </si>
  <si>
    <t>Civita di Bagnoregio (VT) Italia - Sabato 20/08/2011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</si>
</sst>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21" fontId="13" fillId="4" borderId="6" xfId="0" applyNumberFormat="1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8" t="s">
        <v>260</v>
      </c>
      <c r="B1" s="28"/>
      <c r="C1" s="28"/>
      <c r="D1" s="28"/>
      <c r="E1" s="28"/>
      <c r="F1" s="28"/>
      <c r="G1" s="28"/>
      <c r="H1" s="28"/>
      <c r="I1" s="28"/>
    </row>
    <row r="2" spans="1:9" ht="24.75" customHeight="1">
      <c r="A2" s="29" t="s">
        <v>261</v>
      </c>
      <c r="B2" s="29"/>
      <c r="C2" s="29"/>
      <c r="D2" s="29"/>
      <c r="E2" s="29"/>
      <c r="F2" s="29"/>
      <c r="G2" s="29"/>
      <c r="H2" s="3" t="s">
        <v>0</v>
      </c>
      <c r="I2" s="4">
        <v>8.8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36" t="s">
        <v>11</v>
      </c>
      <c r="C4" s="36" t="s">
        <v>12</v>
      </c>
      <c r="D4" s="40" t="s">
        <v>13</v>
      </c>
      <c r="E4" s="36" t="s">
        <v>14</v>
      </c>
      <c r="F4" s="37">
        <v>0.02108796296296296</v>
      </c>
      <c r="G4" s="14" t="str">
        <f aca="true" t="shared" si="0" ref="G4:G67">TEXT(INT((HOUR(F4)*3600+MINUTE(F4)*60+SECOND(F4))/$I$2/60),"0")&amp;"."&amp;TEXT(MOD((HOUR(F4)*3600+MINUTE(F4)*60+SECOND(F4))/$I$2,60),"00")&amp;"/km"</f>
        <v>3.27/km</v>
      </c>
      <c r="H4" s="16">
        <f>F4-$F$4</f>
        <v>0</v>
      </c>
      <c r="I4" s="16">
        <f>F4-INDEX($F$4:$F$28,MATCH(D4,$D$4:$D$28,0))</f>
        <v>0</v>
      </c>
    </row>
    <row r="5" spans="1:9" s="11" customFormat="1" ht="15" customHeight="1">
      <c r="A5" s="17">
        <v>2</v>
      </c>
      <c r="B5" s="38" t="s">
        <v>15</v>
      </c>
      <c r="C5" s="38" t="s">
        <v>16</v>
      </c>
      <c r="D5" s="41" t="s">
        <v>13</v>
      </c>
      <c r="E5" s="38" t="s">
        <v>17</v>
      </c>
      <c r="F5" s="20">
        <v>0.021180555555555553</v>
      </c>
      <c r="G5" s="17" t="str">
        <f t="shared" si="0"/>
        <v>3.28/km</v>
      </c>
      <c r="H5" s="18">
        <f>F5-$F$4</f>
        <v>9.259259259259203E-05</v>
      </c>
      <c r="I5" s="18">
        <f aca="true" t="shared" si="1" ref="I5:I27">F5-INDEX($F$4:$F$152,MATCH(D5,$D$4:$D$152,0))</f>
        <v>9.259259259259203E-05</v>
      </c>
    </row>
    <row r="6" spans="1:9" s="11" customFormat="1" ht="15" customHeight="1">
      <c r="A6" s="17">
        <v>3</v>
      </c>
      <c r="B6" s="38" t="s">
        <v>18</v>
      </c>
      <c r="C6" s="38" t="s">
        <v>19</v>
      </c>
      <c r="D6" s="41" t="s">
        <v>13</v>
      </c>
      <c r="E6" s="38" t="s">
        <v>20</v>
      </c>
      <c r="F6" s="20">
        <v>0.021597222222222223</v>
      </c>
      <c r="G6" s="17" t="str">
        <f t="shared" si="0"/>
        <v>3.32/km</v>
      </c>
      <c r="H6" s="18">
        <f aca="true" t="shared" si="2" ref="H6:H21">F6-$F$4</f>
        <v>0.0005092592592592614</v>
      </c>
      <c r="I6" s="18">
        <f t="shared" si="1"/>
        <v>0.0005092592592592614</v>
      </c>
    </row>
    <row r="7" spans="1:9" s="11" customFormat="1" ht="15" customHeight="1">
      <c r="A7" s="17">
        <v>4</v>
      </c>
      <c r="B7" s="38" t="s">
        <v>21</v>
      </c>
      <c r="C7" s="38" t="s">
        <v>22</v>
      </c>
      <c r="D7" s="41" t="s">
        <v>13</v>
      </c>
      <c r="E7" s="38" t="s">
        <v>23</v>
      </c>
      <c r="F7" s="20">
        <v>0.021863425925925925</v>
      </c>
      <c r="G7" s="17" t="str">
        <f t="shared" si="0"/>
        <v>3.35/km</v>
      </c>
      <c r="H7" s="18">
        <f t="shared" si="2"/>
        <v>0.0007754629629629639</v>
      </c>
      <c r="I7" s="18">
        <f t="shared" si="1"/>
        <v>0.0007754629629629639</v>
      </c>
    </row>
    <row r="8" spans="1:9" s="11" customFormat="1" ht="15" customHeight="1">
      <c r="A8" s="17">
        <v>5</v>
      </c>
      <c r="B8" s="38" t="s">
        <v>24</v>
      </c>
      <c r="C8" s="38" t="s">
        <v>25</v>
      </c>
      <c r="D8" s="41" t="s">
        <v>13</v>
      </c>
      <c r="E8" s="38" t="s">
        <v>26</v>
      </c>
      <c r="F8" s="20">
        <v>0.021956018518518517</v>
      </c>
      <c r="G8" s="17" t="str">
        <f t="shared" si="0"/>
        <v>3.36/km</v>
      </c>
      <c r="H8" s="18">
        <f t="shared" si="2"/>
        <v>0.0008680555555555559</v>
      </c>
      <c r="I8" s="18">
        <f t="shared" si="1"/>
        <v>0.0008680555555555559</v>
      </c>
    </row>
    <row r="9" spans="1:9" s="11" customFormat="1" ht="15" customHeight="1">
      <c r="A9" s="17">
        <v>6</v>
      </c>
      <c r="B9" s="38" t="s">
        <v>27</v>
      </c>
      <c r="C9" s="38" t="s">
        <v>28</v>
      </c>
      <c r="D9" s="41" t="s">
        <v>13</v>
      </c>
      <c r="E9" s="38" t="s">
        <v>29</v>
      </c>
      <c r="F9" s="20">
        <v>0.023414351851851853</v>
      </c>
      <c r="G9" s="17" t="str">
        <f t="shared" si="0"/>
        <v>3.50/km</v>
      </c>
      <c r="H9" s="18">
        <f t="shared" si="2"/>
        <v>0.0023263888888888917</v>
      </c>
      <c r="I9" s="18">
        <f t="shared" si="1"/>
        <v>0.0023263888888888917</v>
      </c>
    </row>
    <row r="10" spans="1:9" s="11" customFormat="1" ht="15" customHeight="1">
      <c r="A10" s="17">
        <v>7</v>
      </c>
      <c r="B10" s="38" t="s">
        <v>30</v>
      </c>
      <c r="C10" s="38" t="s">
        <v>31</v>
      </c>
      <c r="D10" s="41" t="s">
        <v>13</v>
      </c>
      <c r="E10" s="38" t="s">
        <v>32</v>
      </c>
      <c r="F10" s="20">
        <v>0.02349537037037037</v>
      </c>
      <c r="G10" s="17" t="str">
        <f t="shared" si="0"/>
        <v>3.51/km</v>
      </c>
      <c r="H10" s="18">
        <f t="shared" si="2"/>
        <v>0.00240740740740741</v>
      </c>
      <c r="I10" s="18">
        <f t="shared" si="1"/>
        <v>0.00240740740740741</v>
      </c>
    </row>
    <row r="11" spans="1:9" s="11" customFormat="1" ht="15" customHeight="1">
      <c r="A11" s="17">
        <v>8</v>
      </c>
      <c r="B11" s="38" t="s">
        <v>33</v>
      </c>
      <c r="C11" s="38" t="s">
        <v>34</v>
      </c>
      <c r="D11" s="41" t="s">
        <v>13</v>
      </c>
      <c r="E11" s="38" t="s">
        <v>35</v>
      </c>
      <c r="F11" s="20">
        <v>0.02378472222222222</v>
      </c>
      <c r="G11" s="17" t="str">
        <f t="shared" si="0"/>
        <v>3.54/km</v>
      </c>
      <c r="H11" s="18">
        <f t="shared" si="2"/>
        <v>0.00269675925925926</v>
      </c>
      <c r="I11" s="18">
        <f t="shared" si="1"/>
        <v>0.00269675925925926</v>
      </c>
    </row>
    <row r="12" spans="1:9" s="11" customFormat="1" ht="15" customHeight="1">
      <c r="A12" s="17">
        <v>9</v>
      </c>
      <c r="B12" s="38" t="s">
        <v>36</v>
      </c>
      <c r="C12" s="38" t="s">
        <v>37</v>
      </c>
      <c r="D12" s="41" t="s">
        <v>13</v>
      </c>
      <c r="E12" s="38" t="s">
        <v>38</v>
      </c>
      <c r="F12" s="20">
        <v>0.02407407407407407</v>
      </c>
      <c r="G12" s="17" t="str">
        <f t="shared" si="0"/>
        <v>3.56/km</v>
      </c>
      <c r="H12" s="18">
        <f t="shared" si="2"/>
        <v>0.0029861111111111095</v>
      </c>
      <c r="I12" s="18">
        <f t="shared" si="1"/>
        <v>0.0029861111111111095</v>
      </c>
    </row>
    <row r="13" spans="1:9" s="11" customFormat="1" ht="15" customHeight="1">
      <c r="A13" s="17">
        <v>10</v>
      </c>
      <c r="B13" s="38" t="s">
        <v>39</v>
      </c>
      <c r="C13" s="38" t="s">
        <v>40</v>
      </c>
      <c r="D13" s="41" t="s">
        <v>13</v>
      </c>
      <c r="E13" s="38" t="s">
        <v>14</v>
      </c>
      <c r="F13" s="20">
        <v>0.024652777777777777</v>
      </c>
      <c r="G13" s="17" t="str">
        <f t="shared" si="0"/>
        <v>4.02/km</v>
      </c>
      <c r="H13" s="18">
        <f t="shared" si="2"/>
        <v>0.003564814814814816</v>
      </c>
      <c r="I13" s="18">
        <f t="shared" si="1"/>
        <v>0.003564814814814816</v>
      </c>
    </row>
    <row r="14" spans="1:9" s="11" customFormat="1" ht="15" customHeight="1">
      <c r="A14" s="17">
        <v>11</v>
      </c>
      <c r="B14" s="38" t="s">
        <v>41</v>
      </c>
      <c r="C14" s="38" t="s">
        <v>42</v>
      </c>
      <c r="D14" s="41" t="s">
        <v>13</v>
      </c>
      <c r="E14" s="38" t="s">
        <v>32</v>
      </c>
      <c r="F14" s="20">
        <v>0.02466435185185185</v>
      </c>
      <c r="G14" s="17" t="str">
        <f t="shared" si="0"/>
        <v>4.02/km</v>
      </c>
      <c r="H14" s="18">
        <f t="shared" si="2"/>
        <v>0.0035763888888888894</v>
      </c>
      <c r="I14" s="18">
        <f t="shared" si="1"/>
        <v>0.0035763888888888894</v>
      </c>
    </row>
    <row r="15" spans="1:9" s="11" customFormat="1" ht="15" customHeight="1">
      <c r="A15" s="17">
        <v>12</v>
      </c>
      <c r="B15" s="38" t="s">
        <v>43</v>
      </c>
      <c r="C15" s="38" t="s">
        <v>44</v>
      </c>
      <c r="D15" s="41" t="s">
        <v>13</v>
      </c>
      <c r="E15" s="38" t="s">
        <v>45</v>
      </c>
      <c r="F15" s="20">
        <v>0.024756944444444443</v>
      </c>
      <c r="G15" s="17" t="str">
        <f t="shared" si="0"/>
        <v>4.03/km</v>
      </c>
      <c r="H15" s="18">
        <f t="shared" si="2"/>
        <v>0.0036689814814814814</v>
      </c>
      <c r="I15" s="18">
        <f t="shared" si="1"/>
        <v>0.0036689814814814814</v>
      </c>
    </row>
    <row r="16" spans="1:9" s="11" customFormat="1" ht="15" customHeight="1">
      <c r="A16" s="17">
        <v>13</v>
      </c>
      <c r="B16" s="38" t="s">
        <v>46</v>
      </c>
      <c r="C16" s="38" t="s">
        <v>47</v>
      </c>
      <c r="D16" s="41" t="s">
        <v>13</v>
      </c>
      <c r="E16" s="38" t="s">
        <v>48</v>
      </c>
      <c r="F16" s="20">
        <v>0.02479166666666667</v>
      </c>
      <c r="G16" s="17" t="str">
        <f t="shared" si="0"/>
        <v>4.03/km</v>
      </c>
      <c r="H16" s="18">
        <f t="shared" si="2"/>
        <v>0.003703703703703709</v>
      </c>
      <c r="I16" s="18">
        <f t="shared" si="1"/>
        <v>0.003703703703703709</v>
      </c>
    </row>
    <row r="17" spans="1:9" s="11" customFormat="1" ht="15" customHeight="1">
      <c r="A17" s="17">
        <v>14</v>
      </c>
      <c r="B17" s="38" t="s">
        <v>49</v>
      </c>
      <c r="C17" s="38" t="s">
        <v>50</v>
      </c>
      <c r="D17" s="41" t="s">
        <v>13</v>
      </c>
      <c r="E17" s="38" t="s">
        <v>35</v>
      </c>
      <c r="F17" s="20">
        <v>0.024849537037037035</v>
      </c>
      <c r="G17" s="17" t="str">
        <f t="shared" si="0"/>
        <v>4.04/km</v>
      </c>
      <c r="H17" s="18">
        <f t="shared" si="2"/>
        <v>0.0037615740740740734</v>
      </c>
      <c r="I17" s="18">
        <f t="shared" si="1"/>
        <v>0.0037615740740740734</v>
      </c>
    </row>
    <row r="18" spans="1:9" s="11" customFormat="1" ht="15" customHeight="1">
      <c r="A18" s="17">
        <v>15</v>
      </c>
      <c r="B18" s="38" t="s">
        <v>51</v>
      </c>
      <c r="C18" s="38" t="s">
        <v>52</v>
      </c>
      <c r="D18" s="41" t="s">
        <v>13</v>
      </c>
      <c r="E18" s="38" t="s">
        <v>53</v>
      </c>
      <c r="F18" s="20">
        <v>0.025069444444444446</v>
      </c>
      <c r="G18" s="17" t="str">
        <f t="shared" si="0"/>
        <v>4.06/km</v>
      </c>
      <c r="H18" s="18">
        <f t="shared" si="2"/>
        <v>0.003981481481481485</v>
      </c>
      <c r="I18" s="18">
        <f t="shared" si="1"/>
        <v>0.003981481481481485</v>
      </c>
    </row>
    <row r="19" spans="1:9" s="11" customFormat="1" ht="15" customHeight="1">
      <c r="A19" s="17">
        <v>16</v>
      </c>
      <c r="B19" s="38" t="s">
        <v>54</v>
      </c>
      <c r="C19" s="38" t="s">
        <v>55</v>
      </c>
      <c r="D19" s="41" t="s">
        <v>13</v>
      </c>
      <c r="E19" s="38" t="s">
        <v>32</v>
      </c>
      <c r="F19" s="20">
        <v>0.02533564814814815</v>
      </c>
      <c r="G19" s="17" t="str">
        <f t="shared" si="0"/>
        <v>4.09/km</v>
      </c>
      <c r="H19" s="18">
        <f t="shared" si="2"/>
        <v>0.004247685185185188</v>
      </c>
      <c r="I19" s="18">
        <f t="shared" si="1"/>
        <v>0.004247685185185188</v>
      </c>
    </row>
    <row r="20" spans="1:9" s="11" customFormat="1" ht="15" customHeight="1">
      <c r="A20" s="17">
        <v>17</v>
      </c>
      <c r="B20" s="38" t="s">
        <v>56</v>
      </c>
      <c r="C20" s="38" t="s">
        <v>57</v>
      </c>
      <c r="D20" s="41" t="s">
        <v>13</v>
      </c>
      <c r="E20" s="38" t="s">
        <v>58</v>
      </c>
      <c r="F20" s="20">
        <v>0.025520833333333336</v>
      </c>
      <c r="G20" s="17" t="str">
        <f t="shared" si="0"/>
        <v>4.11/km</v>
      </c>
      <c r="H20" s="18">
        <f t="shared" si="2"/>
        <v>0.004432870370370375</v>
      </c>
      <c r="I20" s="18">
        <f t="shared" si="1"/>
        <v>0.004432870370370375</v>
      </c>
    </row>
    <row r="21" spans="1:9" s="11" customFormat="1" ht="15" customHeight="1">
      <c r="A21" s="17">
        <v>18</v>
      </c>
      <c r="B21" s="38" t="s">
        <v>59</v>
      </c>
      <c r="C21" s="38" t="s">
        <v>60</v>
      </c>
      <c r="D21" s="41" t="s">
        <v>13</v>
      </c>
      <c r="E21" s="38" t="s">
        <v>26</v>
      </c>
      <c r="F21" s="20">
        <v>0.025543981481481483</v>
      </c>
      <c r="G21" s="17" t="str">
        <f t="shared" si="0"/>
        <v>4.11/km</v>
      </c>
      <c r="H21" s="18">
        <f t="shared" si="2"/>
        <v>0.004456018518518522</v>
      </c>
      <c r="I21" s="18">
        <f t="shared" si="1"/>
        <v>0.004456018518518522</v>
      </c>
    </row>
    <row r="22" spans="1:9" s="11" customFormat="1" ht="15" customHeight="1">
      <c r="A22" s="17">
        <v>19</v>
      </c>
      <c r="B22" s="38" t="s">
        <v>61</v>
      </c>
      <c r="C22" s="38" t="s">
        <v>62</v>
      </c>
      <c r="D22" s="41" t="s">
        <v>13</v>
      </c>
      <c r="E22" s="38" t="s">
        <v>58</v>
      </c>
      <c r="F22" s="20">
        <v>0.025590277777777778</v>
      </c>
      <c r="G22" s="17" t="str">
        <f t="shared" si="0"/>
        <v>4.11/km</v>
      </c>
      <c r="H22" s="18">
        <f aca="true" t="shared" si="3" ref="H22:H27">F22-$F$4</f>
        <v>0.004502314814814817</v>
      </c>
      <c r="I22" s="18">
        <f t="shared" si="1"/>
        <v>0.004502314814814817</v>
      </c>
    </row>
    <row r="23" spans="1:9" s="11" customFormat="1" ht="15" customHeight="1">
      <c r="A23" s="17">
        <v>20</v>
      </c>
      <c r="B23" s="38" t="s">
        <v>63</v>
      </c>
      <c r="C23" s="38" t="s">
        <v>22</v>
      </c>
      <c r="D23" s="41" t="s">
        <v>13</v>
      </c>
      <c r="E23" s="38" t="s">
        <v>26</v>
      </c>
      <c r="F23" s="20">
        <v>0.025636574074074072</v>
      </c>
      <c r="G23" s="17" t="str">
        <f t="shared" si="0"/>
        <v>4.12/km</v>
      </c>
      <c r="H23" s="18">
        <f t="shared" si="3"/>
        <v>0.004548611111111111</v>
      </c>
      <c r="I23" s="18">
        <f t="shared" si="1"/>
        <v>0.004548611111111111</v>
      </c>
    </row>
    <row r="24" spans="1:9" s="11" customFormat="1" ht="15" customHeight="1">
      <c r="A24" s="17">
        <v>21</v>
      </c>
      <c r="B24" s="38" t="s">
        <v>54</v>
      </c>
      <c r="C24" s="38" t="s">
        <v>22</v>
      </c>
      <c r="D24" s="41" t="s">
        <v>13</v>
      </c>
      <c r="E24" s="38" t="s">
        <v>58</v>
      </c>
      <c r="F24" s="20">
        <v>0.025775462962962962</v>
      </c>
      <c r="G24" s="17" t="str">
        <f t="shared" si="0"/>
        <v>4.13/km</v>
      </c>
      <c r="H24" s="18">
        <f t="shared" si="3"/>
        <v>0.004687500000000001</v>
      </c>
      <c r="I24" s="18">
        <f t="shared" si="1"/>
        <v>0.004687500000000001</v>
      </c>
    </row>
    <row r="25" spans="1:9" s="11" customFormat="1" ht="15" customHeight="1">
      <c r="A25" s="17">
        <v>22</v>
      </c>
      <c r="B25" s="38" t="s">
        <v>64</v>
      </c>
      <c r="C25" s="38" t="s">
        <v>65</v>
      </c>
      <c r="D25" s="41" t="s">
        <v>13</v>
      </c>
      <c r="E25" s="38" t="s">
        <v>26</v>
      </c>
      <c r="F25" s="20">
        <v>0.025833333333333333</v>
      </c>
      <c r="G25" s="17" t="str">
        <f t="shared" si="0"/>
        <v>4.14/km</v>
      </c>
      <c r="H25" s="18">
        <f aca="true" t="shared" si="4" ref="H25:H88">F25-$F$4</f>
        <v>0.004745370370370372</v>
      </c>
      <c r="I25" s="18">
        <f aca="true" t="shared" si="5" ref="I25:I88">F25-INDEX($F$4:$F$152,MATCH(D25,$D$4:$D$152,0))</f>
        <v>0.004745370370370372</v>
      </c>
    </row>
    <row r="26" spans="1:9" s="11" customFormat="1" ht="15" customHeight="1">
      <c r="A26" s="17">
        <v>23</v>
      </c>
      <c r="B26" s="38" t="s">
        <v>66</v>
      </c>
      <c r="C26" s="38" t="s">
        <v>67</v>
      </c>
      <c r="D26" s="41" t="s">
        <v>13</v>
      </c>
      <c r="E26" s="38" t="s">
        <v>58</v>
      </c>
      <c r="F26" s="20">
        <v>0.026064814814814815</v>
      </c>
      <c r="G26" s="17" t="str">
        <f t="shared" si="0"/>
        <v>4.16/km</v>
      </c>
      <c r="H26" s="18">
        <f t="shared" si="4"/>
        <v>0.004976851851851854</v>
      </c>
      <c r="I26" s="18">
        <f t="shared" si="5"/>
        <v>0.004976851851851854</v>
      </c>
    </row>
    <row r="27" spans="1:9" s="12" customFormat="1" ht="15" customHeight="1">
      <c r="A27" s="17">
        <v>24</v>
      </c>
      <c r="B27" s="38" t="s">
        <v>68</v>
      </c>
      <c r="C27" s="38" t="s">
        <v>52</v>
      </c>
      <c r="D27" s="41" t="s">
        <v>13</v>
      </c>
      <c r="E27" s="38" t="s">
        <v>58</v>
      </c>
      <c r="F27" s="20">
        <v>0.02613425925925926</v>
      </c>
      <c r="G27" s="17" t="str">
        <f t="shared" si="0"/>
        <v>4.17/km</v>
      </c>
      <c r="H27" s="18">
        <f t="shared" si="4"/>
        <v>0.005046296296296299</v>
      </c>
      <c r="I27" s="18">
        <f t="shared" si="5"/>
        <v>0.005046296296296299</v>
      </c>
    </row>
    <row r="28" spans="1:9" s="11" customFormat="1" ht="15" customHeight="1">
      <c r="A28" s="17">
        <v>25</v>
      </c>
      <c r="B28" s="38" t="s">
        <v>69</v>
      </c>
      <c r="C28" s="38" t="s">
        <v>70</v>
      </c>
      <c r="D28" s="41" t="s">
        <v>13</v>
      </c>
      <c r="E28" s="38" t="s">
        <v>23</v>
      </c>
      <c r="F28" s="20">
        <v>0.02619212962962963</v>
      </c>
      <c r="G28" s="17" t="str">
        <f t="shared" si="0"/>
        <v>4.17/km</v>
      </c>
      <c r="H28" s="18">
        <f t="shared" si="4"/>
        <v>0.00510416666666667</v>
      </c>
      <c r="I28" s="18">
        <f t="shared" si="5"/>
        <v>0.00510416666666667</v>
      </c>
    </row>
    <row r="29" spans="1:9" ht="15" customHeight="1">
      <c r="A29" s="17">
        <v>26</v>
      </c>
      <c r="B29" s="38" t="s">
        <v>71</v>
      </c>
      <c r="C29" s="38" t="s">
        <v>72</v>
      </c>
      <c r="D29" s="41" t="s">
        <v>13</v>
      </c>
      <c r="E29" s="38" t="s">
        <v>73</v>
      </c>
      <c r="F29" s="20">
        <v>0.02625</v>
      </c>
      <c r="G29" s="17" t="str">
        <f t="shared" si="0"/>
        <v>4.18/km</v>
      </c>
      <c r="H29" s="18">
        <f t="shared" si="4"/>
        <v>0.005162037037037038</v>
      </c>
      <c r="I29" s="18">
        <f t="shared" si="5"/>
        <v>0.005162037037037038</v>
      </c>
    </row>
    <row r="30" spans="1:9" ht="15" customHeight="1">
      <c r="A30" s="17">
        <v>27</v>
      </c>
      <c r="B30" s="38" t="s">
        <v>74</v>
      </c>
      <c r="C30" s="38" t="s">
        <v>75</v>
      </c>
      <c r="D30" s="41" t="s">
        <v>13</v>
      </c>
      <c r="E30" s="38" t="s">
        <v>32</v>
      </c>
      <c r="F30" s="20">
        <v>0.026296296296296293</v>
      </c>
      <c r="G30" s="17" t="str">
        <f t="shared" si="0"/>
        <v>4.18/km</v>
      </c>
      <c r="H30" s="18">
        <f t="shared" si="4"/>
        <v>0.005208333333333332</v>
      </c>
      <c r="I30" s="18">
        <f t="shared" si="5"/>
        <v>0.005208333333333332</v>
      </c>
    </row>
    <row r="31" spans="1:9" ht="15" customHeight="1">
      <c r="A31" s="17">
        <v>28</v>
      </c>
      <c r="B31" s="38" t="s">
        <v>76</v>
      </c>
      <c r="C31" s="38" t="s">
        <v>55</v>
      </c>
      <c r="D31" s="41" t="s">
        <v>13</v>
      </c>
      <c r="E31" s="38" t="s">
        <v>32</v>
      </c>
      <c r="F31" s="20">
        <v>0.026585648148148146</v>
      </c>
      <c r="G31" s="17" t="str">
        <f t="shared" si="0"/>
        <v>4.21/km</v>
      </c>
      <c r="H31" s="18">
        <f t="shared" si="4"/>
        <v>0.005497685185185185</v>
      </c>
      <c r="I31" s="18">
        <f t="shared" si="5"/>
        <v>0.005497685185185185</v>
      </c>
    </row>
    <row r="32" spans="1:9" ht="15" customHeight="1">
      <c r="A32" s="17">
        <v>29</v>
      </c>
      <c r="B32" s="38" t="s">
        <v>77</v>
      </c>
      <c r="C32" s="38" t="s">
        <v>78</v>
      </c>
      <c r="D32" s="41" t="s">
        <v>13</v>
      </c>
      <c r="E32" s="38" t="s">
        <v>32</v>
      </c>
      <c r="F32" s="20">
        <v>0.026620370370370374</v>
      </c>
      <c r="G32" s="17" t="str">
        <f t="shared" si="0"/>
        <v>4.21/km</v>
      </c>
      <c r="H32" s="18">
        <f t="shared" si="4"/>
        <v>0.005532407407407413</v>
      </c>
      <c r="I32" s="18">
        <f t="shared" si="5"/>
        <v>0.005532407407407413</v>
      </c>
    </row>
    <row r="33" spans="1:9" ht="15" customHeight="1">
      <c r="A33" s="17">
        <v>30</v>
      </c>
      <c r="B33" s="38" t="s">
        <v>79</v>
      </c>
      <c r="C33" s="38" t="s">
        <v>80</v>
      </c>
      <c r="D33" s="41" t="s">
        <v>13</v>
      </c>
      <c r="E33" s="38" t="s">
        <v>81</v>
      </c>
      <c r="F33" s="20">
        <v>0.02664351851851852</v>
      </c>
      <c r="G33" s="17" t="str">
        <f t="shared" si="0"/>
        <v>4.22/km</v>
      </c>
      <c r="H33" s="18">
        <f t="shared" si="4"/>
        <v>0.00555555555555556</v>
      </c>
      <c r="I33" s="18">
        <f t="shared" si="5"/>
        <v>0.00555555555555556</v>
      </c>
    </row>
    <row r="34" spans="1:9" ht="15" customHeight="1">
      <c r="A34" s="17">
        <v>31</v>
      </c>
      <c r="B34" s="38" t="s">
        <v>82</v>
      </c>
      <c r="C34" s="38" t="s">
        <v>83</v>
      </c>
      <c r="D34" s="41" t="s">
        <v>13</v>
      </c>
      <c r="E34" s="38" t="s">
        <v>26</v>
      </c>
      <c r="F34" s="20">
        <v>0.02664351851851852</v>
      </c>
      <c r="G34" s="17" t="str">
        <f t="shared" si="0"/>
        <v>4.22/km</v>
      </c>
      <c r="H34" s="18">
        <f t="shared" si="4"/>
        <v>0.00555555555555556</v>
      </c>
      <c r="I34" s="18">
        <f t="shared" si="5"/>
        <v>0.00555555555555556</v>
      </c>
    </row>
    <row r="35" spans="1:9" ht="15" customHeight="1">
      <c r="A35" s="17">
        <v>32</v>
      </c>
      <c r="B35" s="38" t="s">
        <v>84</v>
      </c>
      <c r="C35" s="38" t="s">
        <v>55</v>
      </c>
      <c r="D35" s="41" t="s">
        <v>13</v>
      </c>
      <c r="E35" s="38" t="s">
        <v>85</v>
      </c>
      <c r="F35" s="20">
        <v>0.02665509259259259</v>
      </c>
      <c r="G35" s="17" t="str">
        <f t="shared" si="0"/>
        <v>4.22/km</v>
      </c>
      <c r="H35" s="18">
        <f t="shared" si="4"/>
        <v>0.00556712962962963</v>
      </c>
      <c r="I35" s="18">
        <f t="shared" si="5"/>
        <v>0.00556712962962963</v>
      </c>
    </row>
    <row r="36" spans="1:9" ht="15" customHeight="1">
      <c r="A36" s="17">
        <v>33</v>
      </c>
      <c r="B36" s="38" t="s">
        <v>86</v>
      </c>
      <c r="C36" s="38" t="s">
        <v>55</v>
      </c>
      <c r="D36" s="41" t="s">
        <v>13</v>
      </c>
      <c r="E36" s="38" t="s">
        <v>35</v>
      </c>
      <c r="F36" s="20">
        <v>0.026782407407407408</v>
      </c>
      <c r="G36" s="17" t="str">
        <f t="shared" si="0"/>
        <v>4.23/km</v>
      </c>
      <c r="H36" s="18">
        <f t="shared" si="4"/>
        <v>0.005694444444444446</v>
      </c>
      <c r="I36" s="18">
        <f t="shared" si="5"/>
        <v>0.005694444444444446</v>
      </c>
    </row>
    <row r="37" spans="1:9" ht="15" customHeight="1">
      <c r="A37" s="17">
        <v>34</v>
      </c>
      <c r="B37" s="38" t="s">
        <v>87</v>
      </c>
      <c r="C37" s="38" t="s">
        <v>12</v>
      </c>
      <c r="D37" s="41" t="s">
        <v>13</v>
      </c>
      <c r="E37" s="38" t="s">
        <v>88</v>
      </c>
      <c r="F37" s="20">
        <v>0.026828703703703702</v>
      </c>
      <c r="G37" s="17" t="str">
        <f t="shared" si="0"/>
        <v>4.23/km</v>
      </c>
      <c r="H37" s="18">
        <f t="shared" si="4"/>
        <v>0.005740740740740741</v>
      </c>
      <c r="I37" s="18">
        <f t="shared" si="5"/>
        <v>0.005740740740740741</v>
      </c>
    </row>
    <row r="38" spans="1:9" ht="15" customHeight="1">
      <c r="A38" s="17">
        <v>35</v>
      </c>
      <c r="B38" s="38" t="s">
        <v>89</v>
      </c>
      <c r="C38" s="38" t="s">
        <v>60</v>
      </c>
      <c r="D38" s="41" t="s">
        <v>13</v>
      </c>
      <c r="E38" s="38" t="s">
        <v>26</v>
      </c>
      <c r="F38" s="20">
        <v>0.026875</v>
      </c>
      <c r="G38" s="17" t="str">
        <f t="shared" si="0"/>
        <v>4.24/km</v>
      </c>
      <c r="H38" s="18">
        <f t="shared" si="4"/>
        <v>0.0057870370370370385</v>
      </c>
      <c r="I38" s="18">
        <f t="shared" si="5"/>
        <v>0.0057870370370370385</v>
      </c>
    </row>
    <row r="39" spans="1:9" ht="15" customHeight="1">
      <c r="A39" s="17">
        <v>36</v>
      </c>
      <c r="B39" s="38" t="s">
        <v>90</v>
      </c>
      <c r="C39" s="38" t="s">
        <v>55</v>
      </c>
      <c r="D39" s="41" t="s">
        <v>13</v>
      </c>
      <c r="E39" s="38" t="s">
        <v>32</v>
      </c>
      <c r="F39" s="20">
        <v>0.026921296296296294</v>
      </c>
      <c r="G39" s="17" t="str">
        <f t="shared" si="0"/>
        <v>4.24/km</v>
      </c>
      <c r="H39" s="18">
        <f t="shared" si="4"/>
        <v>0.005833333333333333</v>
      </c>
      <c r="I39" s="18">
        <f t="shared" si="5"/>
        <v>0.005833333333333333</v>
      </c>
    </row>
    <row r="40" spans="1:9" ht="15" customHeight="1">
      <c r="A40" s="17">
        <v>37</v>
      </c>
      <c r="B40" s="38" t="s">
        <v>91</v>
      </c>
      <c r="C40" s="38" t="s">
        <v>92</v>
      </c>
      <c r="D40" s="41" t="s">
        <v>13</v>
      </c>
      <c r="E40" s="38" t="s">
        <v>93</v>
      </c>
      <c r="F40" s="20">
        <v>0.02697916666666667</v>
      </c>
      <c r="G40" s="17" t="str">
        <f t="shared" si="0"/>
        <v>4.25/km</v>
      </c>
      <c r="H40" s="18">
        <f t="shared" si="4"/>
        <v>0.0058912037037037075</v>
      </c>
      <c r="I40" s="18">
        <f t="shared" si="5"/>
        <v>0.0058912037037037075</v>
      </c>
    </row>
    <row r="41" spans="1:9" ht="15" customHeight="1">
      <c r="A41" s="17">
        <v>38</v>
      </c>
      <c r="B41" s="38" t="s">
        <v>94</v>
      </c>
      <c r="C41" s="38" t="s">
        <v>22</v>
      </c>
      <c r="D41" s="41" t="s">
        <v>13</v>
      </c>
      <c r="E41" s="38" t="s">
        <v>58</v>
      </c>
      <c r="F41" s="20">
        <v>0.027037037037037037</v>
      </c>
      <c r="G41" s="17" t="str">
        <f t="shared" si="0"/>
        <v>4.25/km</v>
      </c>
      <c r="H41" s="18">
        <f t="shared" si="4"/>
        <v>0.005949074074074075</v>
      </c>
      <c r="I41" s="18">
        <f t="shared" si="5"/>
        <v>0.005949074074074075</v>
      </c>
    </row>
    <row r="42" spans="1:9" ht="15" customHeight="1">
      <c r="A42" s="17">
        <v>39</v>
      </c>
      <c r="B42" s="38" t="s">
        <v>95</v>
      </c>
      <c r="C42" s="38" t="s">
        <v>96</v>
      </c>
      <c r="D42" s="41" t="s">
        <v>13</v>
      </c>
      <c r="E42" s="38" t="s">
        <v>93</v>
      </c>
      <c r="F42" s="20">
        <v>0.027060185185185187</v>
      </c>
      <c r="G42" s="17" t="str">
        <f t="shared" si="0"/>
        <v>4.26/km</v>
      </c>
      <c r="H42" s="18">
        <f t="shared" si="4"/>
        <v>0.005972222222222226</v>
      </c>
      <c r="I42" s="18">
        <f t="shared" si="5"/>
        <v>0.005972222222222226</v>
      </c>
    </row>
    <row r="43" spans="1:9" ht="15" customHeight="1">
      <c r="A43" s="17">
        <v>40</v>
      </c>
      <c r="B43" s="38" t="s">
        <v>97</v>
      </c>
      <c r="C43" s="38" t="s">
        <v>98</v>
      </c>
      <c r="D43" s="41" t="s">
        <v>13</v>
      </c>
      <c r="E43" s="38" t="s">
        <v>58</v>
      </c>
      <c r="F43" s="20">
        <v>0.027094907407407404</v>
      </c>
      <c r="G43" s="17" t="str">
        <f t="shared" si="0"/>
        <v>4.26/km</v>
      </c>
      <c r="H43" s="18">
        <f t="shared" si="4"/>
        <v>0.006006944444444443</v>
      </c>
      <c r="I43" s="18">
        <f t="shared" si="5"/>
        <v>0.006006944444444443</v>
      </c>
    </row>
    <row r="44" spans="1:9" ht="15" customHeight="1">
      <c r="A44" s="17">
        <v>41</v>
      </c>
      <c r="B44" s="38" t="s">
        <v>99</v>
      </c>
      <c r="C44" s="38" t="s">
        <v>100</v>
      </c>
      <c r="D44" s="41" t="s">
        <v>13</v>
      </c>
      <c r="E44" s="38" t="s">
        <v>101</v>
      </c>
      <c r="F44" s="20">
        <v>0.02711805555555555</v>
      </c>
      <c r="G44" s="17" t="str">
        <f t="shared" si="0"/>
        <v>4.26/km</v>
      </c>
      <c r="H44" s="18">
        <f t="shared" si="4"/>
        <v>0.00603009259259259</v>
      </c>
      <c r="I44" s="18">
        <f t="shared" si="5"/>
        <v>0.00603009259259259</v>
      </c>
    </row>
    <row r="45" spans="1:9" ht="15" customHeight="1">
      <c r="A45" s="17">
        <v>42</v>
      </c>
      <c r="B45" s="38" t="s">
        <v>102</v>
      </c>
      <c r="C45" s="38" t="s">
        <v>103</v>
      </c>
      <c r="D45" s="41" t="s">
        <v>13</v>
      </c>
      <c r="E45" s="38" t="s">
        <v>93</v>
      </c>
      <c r="F45" s="20">
        <v>0.027129629629629632</v>
      </c>
      <c r="G45" s="17" t="str">
        <f t="shared" si="0"/>
        <v>4.26/km</v>
      </c>
      <c r="H45" s="18">
        <f t="shared" si="4"/>
        <v>0.006041666666666671</v>
      </c>
      <c r="I45" s="18">
        <f t="shared" si="5"/>
        <v>0.006041666666666671</v>
      </c>
    </row>
    <row r="46" spans="1:9" ht="15" customHeight="1">
      <c r="A46" s="17">
        <v>43</v>
      </c>
      <c r="B46" s="38" t="s">
        <v>257</v>
      </c>
      <c r="C46" s="38" t="s">
        <v>104</v>
      </c>
      <c r="D46" s="41" t="s">
        <v>13</v>
      </c>
      <c r="E46" s="38" t="s">
        <v>105</v>
      </c>
      <c r="F46" s="20">
        <v>0.02715277777777778</v>
      </c>
      <c r="G46" s="17" t="str">
        <f t="shared" si="0"/>
        <v>4.27/km</v>
      </c>
      <c r="H46" s="18">
        <f t="shared" si="4"/>
        <v>0.006064814814814818</v>
      </c>
      <c r="I46" s="18">
        <f t="shared" si="5"/>
        <v>0.006064814814814818</v>
      </c>
    </row>
    <row r="47" spans="1:9" ht="15" customHeight="1">
      <c r="A47" s="17">
        <v>44</v>
      </c>
      <c r="B47" s="38" t="s">
        <v>106</v>
      </c>
      <c r="C47" s="38" t="s">
        <v>98</v>
      </c>
      <c r="D47" s="41" t="s">
        <v>13</v>
      </c>
      <c r="E47" s="38" t="s">
        <v>38</v>
      </c>
      <c r="F47" s="20">
        <v>0.02715277777777778</v>
      </c>
      <c r="G47" s="17" t="str">
        <f t="shared" si="0"/>
        <v>4.27/km</v>
      </c>
      <c r="H47" s="18">
        <f t="shared" si="4"/>
        <v>0.006064814814814818</v>
      </c>
      <c r="I47" s="18">
        <f t="shared" si="5"/>
        <v>0.006064814814814818</v>
      </c>
    </row>
    <row r="48" spans="1:9" ht="15" customHeight="1">
      <c r="A48" s="17">
        <v>45</v>
      </c>
      <c r="B48" s="38" t="s">
        <v>107</v>
      </c>
      <c r="C48" s="38" t="s">
        <v>108</v>
      </c>
      <c r="D48" s="41" t="s">
        <v>13</v>
      </c>
      <c r="E48" s="38" t="s">
        <v>38</v>
      </c>
      <c r="F48" s="20">
        <v>0.027222222222222228</v>
      </c>
      <c r="G48" s="17" t="str">
        <f t="shared" si="0"/>
        <v>4.27/km</v>
      </c>
      <c r="H48" s="18">
        <f t="shared" si="4"/>
        <v>0.006134259259259266</v>
      </c>
      <c r="I48" s="18">
        <f t="shared" si="5"/>
        <v>0.006134259259259266</v>
      </c>
    </row>
    <row r="49" spans="1:9" ht="15" customHeight="1">
      <c r="A49" s="17">
        <v>46</v>
      </c>
      <c r="B49" s="38" t="s">
        <v>109</v>
      </c>
      <c r="C49" s="38" t="s">
        <v>110</v>
      </c>
      <c r="D49" s="41" t="s">
        <v>13</v>
      </c>
      <c r="E49" s="38" t="s">
        <v>111</v>
      </c>
      <c r="F49" s="20">
        <v>0.027291666666666662</v>
      </c>
      <c r="G49" s="17" t="str">
        <f t="shared" si="0"/>
        <v>4.28/km</v>
      </c>
      <c r="H49" s="18">
        <f t="shared" si="4"/>
        <v>0.006203703703703701</v>
      </c>
      <c r="I49" s="18">
        <f t="shared" si="5"/>
        <v>0.006203703703703701</v>
      </c>
    </row>
    <row r="50" spans="1:9" ht="15" customHeight="1">
      <c r="A50" s="17">
        <v>47</v>
      </c>
      <c r="B50" s="38" t="s">
        <v>112</v>
      </c>
      <c r="C50" s="38" t="s">
        <v>67</v>
      </c>
      <c r="D50" s="41" t="s">
        <v>13</v>
      </c>
      <c r="E50" s="38" t="s">
        <v>35</v>
      </c>
      <c r="F50" s="20">
        <v>0.027592592592592596</v>
      </c>
      <c r="G50" s="17" t="str">
        <f t="shared" si="0"/>
        <v>4.31/km</v>
      </c>
      <c r="H50" s="18">
        <f t="shared" si="4"/>
        <v>0.0065046296296296345</v>
      </c>
      <c r="I50" s="18">
        <f t="shared" si="5"/>
        <v>0.0065046296296296345</v>
      </c>
    </row>
    <row r="51" spans="1:9" ht="15" customHeight="1">
      <c r="A51" s="17">
        <v>48</v>
      </c>
      <c r="B51" s="38" t="s">
        <v>113</v>
      </c>
      <c r="C51" s="38" t="s">
        <v>52</v>
      </c>
      <c r="D51" s="41" t="s">
        <v>13</v>
      </c>
      <c r="E51" s="38" t="s">
        <v>58</v>
      </c>
      <c r="F51" s="20">
        <v>0.027696759259259258</v>
      </c>
      <c r="G51" s="17" t="str">
        <f t="shared" si="0"/>
        <v>4.32/km</v>
      </c>
      <c r="H51" s="18">
        <f t="shared" si="4"/>
        <v>0.006608796296296297</v>
      </c>
      <c r="I51" s="18">
        <f t="shared" si="5"/>
        <v>0.006608796296296297</v>
      </c>
    </row>
    <row r="52" spans="1:9" ht="15" customHeight="1">
      <c r="A52" s="17">
        <v>49</v>
      </c>
      <c r="B52" s="38" t="s">
        <v>114</v>
      </c>
      <c r="C52" s="38" t="s">
        <v>98</v>
      </c>
      <c r="D52" s="41" t="s">
        <v>13</v>
      </c>
      <c r="E52" s="38" t="s">
        <v>32</v>
      </c>
      <c r="F52" s="20">
        <v>0.027824074074074074</v>
      </c>
      <c r="G52" s="17" t="str">
        <f t="shared" si="0"/>
        <v>4.33/km</v>
      </c>
      <c r="H52" s="18">
        <f t="shared" si="4"/>
        <v>0.006736111111111113</v>
      </c>
      <c r="I52" s="18">
        <f t="shared" si="5"/>
        <v>0.006736111111111113</v>
      </c>
    </row>
    <row r="53" spans="1:9" ht="15" customHeight="1">
      <c r="A53" s="17">
        <v>50</v>
      </c>
      <c r="B53" s="38" t="s">
        <v>71</v>
      </c>
      <c r="C53" s="38" t="s">
        <v>115</v>
      </c>
      <c r="D53" s="41" t="s">
        <v>13</v>
      </c>
      <c r="E53" s="38" t="s">
        <v>73</v>
      </c>
      <c r="F53" s="20">
        <v>0.027997685185185184</v>
      </c>
      <c r="G53" s="17" t="str">
        <f t="shared" si="0"/>
        <v>4.35/km</v>
      </c>
      <c r="H53" s="18">
        <f t="shared" si="4"/>
        <v>0.006909722222222223</v>
      </c>
      <c r="I53" s="18">
        <f t="shared" si="5"/>
        <v>0.006909722222222223</v>
      </c>
    </row>
    <row r="54" spans="1:9" ht="15" customHeight="1">
      <c r="A54" s="17">
        <v>51</v>
      </c>
      <c r="B54" s="38" t="s">
        <v>116</v>
      </c>
      <c r="C54" s="38" t="s">
        <v>117</v>
      </c>
      <c r="D54" s="41" t="s">
        <v>13</v>
      </c>
      <c r="E54" s="38" t="s">
        <v>93</v>
      </c>
      <c r="F54" s="20">
        <v>0.028055555555555556</v>
      </c>
      <c r="G54" s="17" t="str">
        <f t="shared" si="0"/>
        <v>4.35/km</v>
      </c>
      <c r="H54" s="18">
        <f t="shared" si="4"/>
        <v>0.006967592592592595</v>
      </c>
      <c r="I54" s="18">
        <f t="shared" si="5"/>
        <v>0.006967592592592595</v>
      </c>
    </row>
    <row r="55" spans="1:9" ht="15" customHeight="1">
      <c r="A55" s="17">
        <v>52</v>
      </c>
      <c r="B55" s="38" t="s">
        <v>118</v>
      </c>
      <c r="C55" s="38" t="s">
        <v>119</v>
      </c>
      <c r="D55" s="41" t="s">
        <v>13</v>
      </c>
      <c r="E55" s="38" t="s">
        <v>32</v>
      </c>
      <c r="F55" s="20">
        <v>0.028113425925925927</v>
      </c>
      <c r="G55" s="17" t="str">
        <f t="shared" si="0"/>
        <v>4.36/km</v>
      </c>
      <c r="H55" s="18">
        <f t="shared" si="4"/>
        <v>0.007025462962962966</v>
      </c>
      <c r="I55" s="18">
        <f t="shared" si="5"/>
        <v>0.007025462962962966</v>
      </c>
    </row>
    <row r="56" spans="1:9" ht="15" customHeight="1">
      <c r="A56" s="17">
        <v>53</v>
      </c>
      <c r="B56" s="38" t="s">
        <v>120</v>
      </c>
      <c r="C56" s="38" t="s">
        <v>121</v>
      </c>
      <c r="D56" s="41" t="s">
        <v>13</v>
      </c>
      <c r="E56" s="38" t="s">
        <v>26</v>
      </c>
      <c r="F56" s="20">
        <v>0.02820601851851852</v>
      </c>
      <c r="G56" s="17" t="str">
        <f t="shared" si="0"/>
        <v>4.37/km</v>
      </c>
      <c r="H56" s="18">
        <f t="shared" si="4"/>
        <v>0.007118055555555558</v>
      </c>
      <c r="I56" s="18">
        <f t="shared" si="5"/>
        <v>0.007118055555555558</v>
      </c>
    </row>
    <row r="57" spans="1:9" ht="15" customHeight="1">
      <c r="A57" s="17">
        <v>54</v>
      </c>
      <c r="B57" s="38" t="s">
        <v>122</v>
      </c>
      <c r="C57" s="38" t="s">
        <v>123</v>
      </c>
      <c r="D57" s="41" t="s">
        <v>13</v>
      </c>
      <c r="E57" s="38" t="s">
        <v>32</v>
      </c>
      <c r="F57" s="20">
        <v>0.028229166666666666</v>
      </c>
      <c r="G57" s="17" t="str">
        <f t="shared" si="0"/>
        <v>4.37/km</v>
      </c>
      <c r="H57" s="18">
        <f t="shared" si="4"/>
        <v>0.007141203703703705</v>
      </c>
      <c r="I57" s="18">
        <f t="shared" si="5"/>
        <v>0.007141203703703705</v>
      </c>
    </row>
    <row r="58" spans="1:9" ht="15" customHeight="1">
      <c r="A58" s="17">
        <v>55</v>
      </c>
      <c r="B58" s="38" t="s">
        <v>124</v>
      </c>
      <c r="C58" s="38" t="s">
        <v>67</v>
      </c>
      <c r="D58" s="41" t="s">
        <v>13</v>
      </c>
      <c r="E58" s="38" t="s">
        <v>125</v>
      </c>
      <c r="F58" s="20">
        <v>0.028252314814814813</v>
      </c>
      <c r="G58" s="17" t="str">
        <f t="shared" si="0"/>
        <v>4.37/km</v>
      </c>
      <c r="H58" s="18">
        <f t="shared" si="4"/>
        <v>0.007164351851851852</v>
      </c>
      <c r="I58" s="18">
        <f t="shared" si="5"/>
        <v>0.007164351851851852</v>
      </c>
    </row>
    <row r="59" spans="1:9" ht="15" customHeight="1">
      <c r="A59" s="17">
        <v>56</v>
      </c>
      <c r="B59" s="38" t="s">
        <v>126</v>
      </c>
      <c r="C59" s="38" t="s">
        <v>65</v>
      </c>
      <c r="D59" s="41" t="s">
        <v>13</v>
      </c>
      <c r="E59" s="38" t="s">
        <v>26</v>
      </c>
      <c r="F59" s="20">
        <v>0.028287037037037038</v>
      </c>
      <c r="G59" s="17" t="str">
        <f t="shared" si="0"/>
        <v>4.38/km</v>
      </c>
      <c r="H59" s="18">
        <f t="shared" si="4"/>
        <v>0.0071990740740740765</v>
      </c>
      <c r="I59" s="18">
        <f t="shared" si="5"/>
        <v>0.0071990740740740765</v>
      </c>
    </row>
    <row r="60" spans="1:9" ht="15" customHeight="1">
      <c r="A60" s="17">
        <v>57</v>
      </c>
      <c r="B60" s="38" t="s">
        <v>127</v>
      </c>
      <c r="C60" s="38" t="s">
        <v>128</v>
      </c>
      <c r="D60" s="41" t="s">
        <v>13</v>
      </c>
      <c r="E60" s="38" t="s">
        <v>129</v>
      </c>
      <c r="F60" s="20">
        <v>0.02836805555555556</v>
      </c>
      <c r="G60" s="17" t="str">
        <f t="shared" si="0"/>
        <v>4.39/km</v>
      </c>
      <c r="H60" s="18">
        <f t="shared" si="4"/>
        <v>0.007280092592592598</v>
      </c>
      <c r="I60" s="18">
        <f t="shared" si="5"/>
        <v>0.007280092592592598</v>
      </c>
    </row>
    <row r="61" spans="1:9" ht="15" customHeight="1">
      <c r="A61" s="17">
        <v>58</v>
      </c>
      <c r="B61" s="38" t="s">
        <v>130</v>
      </c>
      <c r="C61" s="38" t="s">
        <v>50</v>
      </c>
      <c r="D61" s="41" t="s">
        <v>13</v>
      </c>
      <c r="E61" s="38" t="s">
        <v>58</v>
      </c>
      <c r="F61" s="20">
        <v>0.0284375</v>
      </c>
      <c r="G61" s="17" t="str">
        <f t="shared" si="0"/>
        <v>4.39/km</v>
      </c>
      <c r="H61" s="18">
        <f t="shared" si="4"/>
        <v>0.00734953703703704</v>
      </c>
      <c r="I61" s="18">
        <f t="shared" si="5"/>
        <v>0.00734953703703704</v>
      </c>
    </row>
    <row r="62" spans="1:9" ht="15" customHeight="1">
      <c r="A62" s="17">
        <v>59</v>
      </c>
      <c r="B62" s="38" t="s">
        <v>131</v>
      </c>
      <c r="C62" s="38" t="s">
        <v>132</v>
      </c>
      <c r="D62" s="41" t="s">
        <v>13</v>
      </c>
      <c r="E62" s="38" t="s">
        <v>26</v>
      </c>
      <c r="F62" s="20">
        <v>0.028576388888888887</v>
      </c>
      <c r="G62" s="17" t="str">
        <f t="shared" si="0"/>
        <v>4.41/km</v>
      </c>
      <c r="H62" s="18">
        <f t="shared" si="4"/>
        <v>0.007488425925925926</v>
      </c>
      <c r="I62" s="18">
        <f t="shared" si="5"/>
        <v>0.007488425925925926</v>
      </c>
    </row>
    <row r="63" spans="1:9" ht="15" customHeight="1">
      <c r="A63" s="17">
        <v>60</v>
      </c>
      <c r="B63" s="38" t="s">
        <v>133</v>
      </c>
      <c r="C63" s="38"/>
      <c r="D63" s="41" t="s">
        <v>13</v>
      </c>
      <c r="E63" s="38" t="s">
        <v>58</v>
      </c>
      <c r="F63" s="20">
        <v>0.028622685185185185</v>
      </c>
      <c r="G63" s="17" t="str">
        <f t="shared" si="0"/>
        <v>4.41/km</v>
      </c>
      <c r="H63" s="18">
        <f t="shared" si="4"/>
        <v>0.007534722222222224</v>
      </c>
      <c r="I63" s="18">
        <f t="shared" si="5"/>
        <v>0.007534722222222224</v>
      </c>
    </row>
    <row r="64" spans="1:9" ht="15" customHeight="1">
      <c r="A64" s="17">
        <v>61</v>
      </c>
      <c r="B64" s="38" t="s">
        <v>134</v>
      </c>
      <c r="C64" s="38" t="s">
        <v>135</v>
      </c>
      <c r="D64" s="41" t="s">
        <v>13</v>
      </c>
      <c r="E64" s="38" t="s">
        <v>32</v>
      </c>
      <c r="F64" s="20">
        <v>0.028854166666666667</v>
      </c>
      <c r="G64" s="17" t="str">
        <f t="shared" si="0"/>
        <v>4.43/km</v>
      </c>
      <c r="H64" s="18">
        <f t="shared" si="4"/>
        <v>0.007766203703703706</v>
      </c>
      <c r="I64" s="18">
        <f t="shared" si="5"/>
        <v>0.007766203703703706</v>
      </c>
    </row>
    <row r="65" spans="1:9" ht="15" customHeight="1">
      <c r="A65" s="17">
        <v>62</v>
      </c>
      <c r="B65" s="38" t="s">
        <v>136</v>
      </c>
      <c r="C65" s="38" t="s">
        <v>137</v>
      </c>
      <c r="D65" s="41" t="s">
        <v>13</v>
      </c>
      <c r="E65" s="38" t="s">
        <v>105</v>
      </c>
      <c r="F65" s="20">
        <v>0.028865740740740744</v>
      </c>
      <c r="G65" s="17" t="str">
        <f t="shared" si="0"/>
        <v>4.43/km</v>
      </c>
      <c r="H65" s="18">
        <f t="shared" si="4"/>
        <v>0.007777777777777783</v>
      </c>
      <c r="I65" s="18">
        <f t="shared" si="5"/>
        <v>0.007777777777777783</v>
      </c>
    </row>
    <row r="66" spans="1:9" ht="15" customHeight="1">
      <c r="A66" s="17">
        <v>63</v>
      </c>
      <c r="B66" s="38" t="s">
        <v>138</v>
      </c>
      <c r="C66" s="38" t="s">
        <v>139</v>
      </c>
      <c r="D66" s="41" t="s">
        <v>13</v>
      </c>
      <c r="E66" s="38" t="s">
        <v>85</v>
      </c>
      <c r="F66" s="20">
        <v>0.028969907407407406</v>
      </c>
      <c r="G66" s="17" t="str">
        <f t="shared" si="0"/>
        <v>4.44/km</v>
      </c>
      <c r="H66" s="18">
        <f t="shared" si="4"/>
        <v>0.007881944444444445</v>
      </c>
      <c r="I66" s="18">
        <f t="shared" si="5"/>
        <v>0.007881944444444445</v>
      </c>
    </row>
    <row r="67" spans="1:9" ht="15" customHeight="1">
      <c r="A67" s="17">
        <v>64</v>
      </c>
      <c r="B67" s="38" t="s">
        <v>140</v>
      </c>
      <c r="C67" s="38" t="s">
        <v>141</v>
      </c>
      <c r="D67" s="41" t="s">
        <v>13</v>
      </c>
      <c r="E67" s="38" t="s">
        <v>23</v>
      </c>
      <c r="F67" s="20">
        <v>0.029097222222222222</v>
      </c>
      <c r="G67" s="17" t="str">
        <f t="shared" si="0"/>
        <v>4.46/km</v>
      </c>
      <c r="H67" s="18">
        <f t="shared" si="4"/>
        <v>0.008009259259259261</v>
      </c>
      <c r="I67" s="18">
        <f t="shared" si="5"/>
        <v>0.008009259259259261</v>
      </c>
    </row>
    <row r="68" spans="1:9" ht="15" customHeight="1">
      <c r="A68" s="17">
        <v>65</v>
      </c>
      <c r="B68" s="38" t="s">
        <v>142</v>
      </c>
      <c r="C68" s="38" t="s">
        <v>143</v>
      </c>
      <c r="D68" s="41" t="s">
        <v>13</v>
      </c>
      <c r="E68" s="38" t="s">
        <v>144</v>
      </c>
      <c r="F68" s="20">
        <v>0.029270833333333333</v>
      </c>
      <c r="G68" s="17" t="str">
        <f aca="true" t="shared" si="6" ref="G68:G131">TEXT(INT((HOUR(F68)*3600+MINUTE(F68)*60+SECOND(F68))/$I$2/60),"0")&amp;"."&amp;TEXT(MOD((HOUR(F68)*3600+MINUTE(F68)*60+SECOND(F68))/$I$2,60),"00")&amp;"/km"</f>
        <v>4.47/km</v>
      </c>
      <c r="H68" s="18">
        <f t="shared" si="4"/>
        <v>0.008182870370370372</v>
      </c>
      <c r="I68" s="18">
        <f t="shared" si="5"/>
        <v>0.008182870370370372</v>
      </c>
    </row>
    <row r="69" spans="1:9" ht="15" customHeight="1">
      <c r="A69" s="17">
        <v>66</v>
      </c>
      <c r="B69" s="38" t="s">
        <v>145</v>
      </c>
      <c r="C69" s="38" t="s">
        <v>146</v>
      </c>
      <c r="D69" s="41" t="s">
        <v>13</v>
      </c>
      <c r="E69" s="38" t="s">
        <v>93</v>
      </c>
      <c r="F69" s="20">
        <v>0.029282407407407406</v>
      </c>
      <c r="G69" s="17" t="str">
        <f t="shared" si="6"/>
        <v>4.48/km</v>
      </c>
      <c r="H69" s="18">
        <f t="shared" si="4"/>
        <v>0.008194444444444445</v>
      </c>
      <c r="I69" s="18">
        <f t="shared" si="5"/>
        <v>0.008194444444444445</v>
      </c>
    </row>
    <row r="70" spans="1:9" ht="15" customHeight="1">
      <c r="A70" s="17">
        <v>67</v>
      </c>
      <c r="B70" s="38" t="s">
        <v>147</v>
      </c>
      <c r="C70" s="38" t="s">
        <v>148</v>
      </c>
      <c r="D70" s="41" t="s">
        <v>13</v>
      </c>
      <c r="E70" s="38" t="s">
        <v>149</v>
      </c>
      <c r="F70" s="20">
        <v>0.029305555555555557</v>
      </c>
      <c r="G70" s="17" t="str">
        <f t="shared" si="6"/>
        <v>4.48/km</v>
      </c>
      <c r="H70" s="18">
        <f t="shared" si="4"/>
        <v>0.008217592592592596</v>
      </c>
      <c r="I70" s="18">
        <f t="shared" si="5"/>
        <v>0.008217592592592596</v>
      </c>
    </row>
    <row r="71" spans="1:9" ht="15" customHeight="1">
      <c r="A71" s="17">
        <v>68</v>
      </c>
      <c r="B71" s="38" t="s">
        <v>150</v>
      </c>
      <c r="C71" s="38" t="s">
        <v>50</v>
      </c>
      <c r="D71" s="41" t="s">
        <v>13</v>
      </c>
      <c r="E71" s="38" t="s">
        <v>151</v>
      </c>
      <c r="F71" s="20">
        <v>0.029594907407407407</v>
      </c>
      <c r="G71" s="17" t="str">
        <f t="shared" si="6"/>
        <v>4.51/km</v>
      </c>
      <c r="H71" s="18">
        <f t="shared" si="4"/>
        <v>0.008506944444444445</v>
      </c>
      <c r="I71" s="18">
        <f t="shared" si="5"/>
        <v>0.008506944444444445</v>
      </c>
    </row>
    <row r="72" spans="1:9" ht="15" customHeight="1">
      <c r="A72" s="17">
        <v>69</v>
      </c>
      <c r="B72" s="38" t="s">
        <v>152</v>
      </c>
      <c r="C72" s="38" t="s">
        <v>153</v>
      </c>
      <c r="D72" s="41" t="s">
        <v>13</v>
      </c>
      <c r="E72" s="38" t="s">
        <v>151</v>
      </c>
      <c r="F72" s="20">
        <v>0.02960648148148148</v>
      </c>
      <c r="G72" s="17" t="str">
        <f t="shared" si="6"/>
        <v>4.51/km</v>
      </c>
      <c r="H72" s="18">
        <f t="shared" si="4"/>
        <v>0.008518518518518519</v>
      </c>
      <c r="I72" s="18">
        <f t="shared" si="5"/>
        <v>0.008518518518518519</v>
      </c>
    </row>
    <row r="73" spans="1:9" ht="15" customHeight="1">
      <c r="A73" s="17">
        <v>70</v>
      </c>
      <c r="B73" s="38" t="s">
        <v>154</v>
      </c>
      <c r="C73" s="38" t="s">
        <v>155</v>
      </c>
      <c r="D73" s="41" t="s">
        <v>13</v>
      </c>
      <c r="E73" s="38" t="s">
        <v>26</v>
      </c>
      <c r="F73" s="20">
        <v>0.029618055555555554</v>
      </c>
      <c r="G73" s="17" t="str">
        <f t="shared" si="6"/>
        <v>4.51/km</v>
      </c>
      <c r="H73" s="18">
        <f t="shared" si="4"/>
        <v>0.008530092592592593</v>
      </c>
      <c r="I73" s="18">
        <f t="shared" si="5"/>
        <v>0.008530092592592593</v>
      </c>
    </row>
    <row r="74" spans="1:9" ht="15" customHeight="1">
      <c r="A74" s="17">
        <v>71</v>
      </c>
      <c r="B74" s="38" t="s">
        <v>156</v>
      </c>
      <c r="C74" s="38" t="s">
        <v>65</v>
      </c>
      <c r="D74" s="41" t="s">
        <v>13</v>
      </c>
      <c r="E74" s="38" t="s">
        <v>157</v>
      </c>
      <c r="F74" s="20">
        <v>0.029629629629629627</v>
      </c>
      <c r="G74" s="17" t="str">
        <f t="shared" si="6"/>
        <v>4.51/km</v>
      </c>
      <c r="H74" s="18">
        <f t="shared" si="4"/>
        <v>0.008541666666666666</v>
      </c>
      <c r="I74" s="18">
        <f t="shared" si="5"/>
        <v>0.008541666666666666</v>
      </c>
    </row>
    <row r="75" spans="1:9" ht="15" customHeight="1">
      <c r="A75" s="17">
        <v>72</v>
      </c>
      <c r="B75" s="38" t="s">
        <v>158</v>
      </c>
      <c r="C75" s="38" t="s">
        <v>159</v>
      </c>
      <c r="D75" s="41" t="s">
        <v>13</v>
      </c>
      <c r="E75" s="38" t="s">
        <v>32</v>
      </c>
      <c r="F75" s="20">
        <v>0.029664351851851855</v>
      </c>
      <c r="G75" s="17" t="str">
        <f t="shared" si="6"/>
        <v>4.51/km</v>
      </c>
      <c r="H75" s="18">
        <f t="shared" si="4"/>
        <v>0.008576388888888894</v>
      </c>
      <c r="I75" s="18">
        <f t="shared" si="5"/>
        <v>0.008576388888888894</v>
      </c>
    </row>
    <row r="76" spans="1:9" ht="15" customHeight="1">
      <c r="A76" s="17">
        <v>73</v>
      </c>
      <c r="B76" s="38" t="s">
        <v>160</v>
      </c>
      <c r="C76" s="38" t="s">
        <v>65</v>
      </c>
      <c r="D76" s="41" t="s">
        <v>13</v>
      </c>
      <c r="E76" s="38" t="s">
        <v>161</v>
      </c>
      <c r="F76" s="20">
        <v>0.02972222222222222</v>
      </c>
      <c r="G76" s="17" t="str">
        <f t="shared" si="6"/>
        <v>4.52/km</v>
      </c>
      <c r="H76" s="18">
        <f t="shared" si="4"/>
        <v>0.008634259259259258</v>
      </c>
      <c r="I76" s="18">
        <f t="shared" si="5"/>
        <v>0.008634259259259258</v>
      </c>
    </row>
    <row r="77" spans="1:9" ht="15" customHeight="1">
      <c r="A77" s="17">
        <v>74</v>
      </c>
      <c r="B77" s="38" t="s">
        <v>162</v>
      </c>
      <c r="C77" s="38" t="s">
        <v>163</v>
      </c>
      <c r="D77" s="41" t="s">
        <v>13</v>
      </c>
      <c r="E77" s="38" t="s">
        <v>26</v>
      </c>
      <c r="F77" s="20">
        <v>0.0297337962962963</v>
      </c>
      <c r="G77" s="17" t="str">
        <f t="shared" si="6"/>
        <v>4.52/km</v>
      </c>
      <c r="H77" s="18">
        <f t="shared" si="4"/>
        <v>0.008645833333333339</v>
      </c>
      <c r="I77" s="18">
        <f t="shared" si="5"/>
        <v>0.008645833333333339</v>
      </c>
    </row>
    <row r="78" spans="1:9" ht="15" customHeight="1">
      <c r="A78" s="17">
        <v>75</v>
      </c>
      <c r="B78" s="38" t="s">
        <v>164</v>
      </c>
      <c r="C78" s="38" t="s">
        <v>98</v>
      </c>
      <c r="D78" s="41" t="s">
        <v>13</v>
      </c>
      <c r="E78" s="38" t="s">
        <v>165</v>
      </c>
      <c r="F78" s="20">
        <v>0.029768518518518517</v>
      </c>
      <c r="G78" s="17" t="str">
        <f t="shared" si="6"/>
        <v>4.52/km</v>
      </c>
      <c r="H78" s="18">
        <f t="shared" si="4"/>
        <v>0.008680555555555556</v>
      </c>
      <c r="I78" s="18">
        <f t="shared" si="5"/>
        <v>0.008680555555555556</v>
      </c>
    </row>
    <row r="79" spans="1:9" ht="15" customHeight="1">
      <c r="A79" s="17">
        <v>76</v>
      </c>
      <c r="B79" s="38" t="s">
        <v>166</v>
      </c>
      <c r="C79" s="38" t="s">
        <v>104</v>
      </c>
      <c r="D79" s="41" t="s">
        <v>13</v>
      </c>
      <c r="E79" s="38" t="s">
        <v>167</v>
      </c>
      <c r="F79" s="20">
        <v>0.02980324074074074</v>
      </c>
      <c r="G79" s="17" t="str">
        <f t="shared" si="6"/>
        <v>4.53/km</v>
      </c>
      <c r="H79" s="18">
        <f t="shared" si="4"/>
        <v>0.00871527777777778</v>
      </c>
      <c r="I79" s="18">
        <f t="shared" si="5"/>
        <v>0.00871527777777778</v>
      </c>
    </row>
    <row r="80" spans="1:9" ht="15" customHeight="1">
      <c r="A80" s="17">
        <v>77</v>
      </c>
      <c r="B80" s="38" t="s">
        <v>168</v>
      </c>
      <c r="C80" s="38" t="s">
        <v>169</v>
      </c>
      <c r="D80" s="41" t="s">
        <v>13</v>
      </c>
      <c r="E80" s="38" t="s">
        <v>32</v>
      </c>
      <c r="F80" s="20">
        <v>0.030138888888888885</v>
      </c>
      <c r="G80" s="17" t="str">
        <f t="shared" si="6"/>
        <v>4.56/km</v>
      </c>
      <c r="H80" s="18">
        <f t="shared" si="4"/>
        <v>0.009050925925925924</v>
      </c>
      <c r="I80" s="18">
        <f t="shared" si="5"/>
        <v>0.009050925925925924</v>
      </c>
    </row>
    <row r="81" spans="1:9" ht="15" customHeight="1">
      <c r="A81" s="17">
        <v>78</v>
      </c>
      <c r="B81" s="38" t="s">
        <v>122</v>
      </c>
      <c r="C81" s="38" t="s">
        <v>52</v>
      </c>
      <c r="D81" s="41" t="s">
        <v>13</v>
      </c>
      <c r="E81" s="38" t="s">
        <v>32</v>
      </c>
      <c r="F81" s="20">
        <v>0.03026620370370371</v>
      </c>
      <c r="G81" s="17" t="str">
        <f t="shared" si="6"/>
        <v>4.57/km</v>
      </c>
      <c r="H81" s="18">
        <f t="shared" si="4"/>
        <v>0.009178240740740747</v>
      </c>
      <c r="I81" s="18">
        <f t="shared" si="5"/>
        <v>0.009178240740740747</v>
      </c>
    </row>
    <row r="82" spans="1:9" ht="15" customHeight="1">
      <c r="A82" s="17">
        <v>79</v>
      </c>
      <c r="B82" s="38" t="s">
        <v>170</v>
      </c>
      <c r="C82" s="38" t="s">
        <v>171</v>
      </c>
      <c r="D82" s="41" t="s">
        <v>13</v>
      </c>
      <c r="E82" s="38" t="s">
        <v>26</v>
      </c>
      <c r="F82" s="20">
        <v>0.0303125</v>
      </c>
      <c r="G82" s="17" t="str">
        <f t="shared" si="6"/>
        <v>4.58/km</v>
      </c>
      <c r="H82" s="18">
        <f t="shared" si="4"/>
        <v>0.009224537037037038</v>
      </c>
      <c r="I82" s="18">
        <f t="shared" si="5"/>
        <v>0.009224537037037038</v>
      </c>
    </row>
    <row r="83" spans="1:9" ht="15" customHeight="1">
      <c r="A83" s="17">
        <v>80</v>
      </c>
      <c r="B83" s="38" t="s">
        <v>172</v>
      </c>
      <c r="C83" s="38" t="s">
        <v>173</v>
      </c>
      <c r="D83" s="41" t="s">
        <v>13</v>
      </c>
      <c r="E83" s="38" t="s">
        <v>93</v>
      </c>
      <c r="F83" s="20">
        <v>0.030381944444444444</v>
      </c>
      <c r="G83" s="17" t="str">
        <f t="shared" si="6"/>
        <v>4.58/km</v>
      </c>
      <c r="H83" s="18">
        <f t="shared" si="4"/>
        <v>0.009293981481481483</v>
      </c>
      <c r="I83" s="18">
        <f t="shared" si="5"/>
        <v>0.009293981481481483</v>
      </c>
    </row>
    <row r="84" spans="1:9" ht="15" customHeight="1">
      <c r="A84" s="17">
        <v>81</v>
      </c>
      <c r="B84" s="38" t="s">
        <v>174</v>
      </c>
      <c r="C84" s="38" t="s">
        <v>175</v>
      </c>
      <c r="D84" s="41" t="s">
        <v>13</v>
      </c>
      <c r="E84" s="38" t="s">
        <v>23</v>
      </c>
      <c r="F84" s="20">
        <v>0.03043981481481482</v>
      </c>
      <c r="G84" s="17" t="str">
        <f t="shared" si="6"/>
        <v>4.59/km</v>
      </c>
      <c r="H84" s="18">
        <f t="shared" si="4"/>
        <v>0.009351851851851858</v>
      </c>
      <c r="I84" s="18">
        <f t="shared" si="5"/>
        <v>0.009351851851851858</v>
      </c>
    </row>
    <row r="85" spans="1:9" ht="15" customHeight="1">
      <c r="A85" s="17">
        <v>82</v>
      </c>
      <c r="B85" s="38" t="s">
        <v>176</v>
      </c>
      <c r="C85" s="38" t="s">
        <v>177</v>
      </c>
      <c r="D85" s="41" t="s">
        <v>13</v>
      </c>
      <c r="E85" s="38" t="s">
        <v>23</v>
      </c>
      <c r="F85" s="20">
        <v>0.03045138888888889</v>
      </c>
      <c r="G85" s="17" t="str">
        <f t="shared" si="6"/>
        <v>4.59/km</v>
      </c>
      <c r="H85" s="18">
        <f t="shared" si="4"/>
        <v>0.009363425925925928</v>
      </c>
      <c r="I85" s="18">
        <f t="shared" si="5"/>
        <v>0.009363425925925928</v>
      </c>
    </row>
    <row r="86" spans="1:9" ht="15" customHeight="1">
      <c r="A86" s="17">
        <v>83</v>
      </c>
      <c r="B86" s="38" t="s">
        <v>178</v>
      </c>
      <c r="C86" s="38" t="s">
        <v>179</v>
      </c>
      <c r="D86" s="41" t="s">
        <v>13</v>
      </c>
      <c r="E86" s="38" t="s">
        <v>58</v>
      </c>
      <c r="F86" s="20">
        <v>0.03045138888888889</v>
      </c>
      <c r="G86" s="17" t="str">
        <f t="shared" si="6"/>
        <v>4.59/km</v>
      </c>
      <c r="H86" s="18">
        <f t="shared" si="4"/>
        <v>0.009363425925925928</v>
      </c>
      <c r="I86" s="18">
        <f t="shared" si="5"/>
        <v>0.009363425925925928</v>
      </c>
    </row>
    <row r="87" spans="1:9" ht="15" customHeight="1">
      <c r="A87" s="17">
        <v>84</v>
      </c>
      <c r="B87" s="38" t="s">
        <v>180</v>
      </c>
      <c r="C87" s="38" t="s">
        <v>163</v>
      </c>
      <c r="D87" s="41" t="s">
        <v>13</v>
      </c>
      <c r="E87" s="38" t="s">
        <v>23</v>
      </c>
      <c r="F87" s="20">
        <v>0.030636574074074076</v>
      </c>
      <c r="G87" s="17" t="str">
        <f t="shared" si="6"/>
        <v>5.01/km</v>
      </c>
      <c r="H87" s="18">
        <f t="shared" si="4"/>
        <v>0.009548611111111115</v>
      </c>
      <c r="I87" s="18">
        <f t="shared" si="5"/>
        <v>0.009548611111111115</v>
      </c>
    </row>
    <row r="88" spans="1:9" ht="15" customHeight="1">
      <c r="A88" s="17">
        <v>85</v>
      </c>
      <c r="B88" s="38" t="s">
        <v>181</v>
      </c>
      <c r="C88" s="38" t="s">
        <v>182</v>
      </c>
      <c r="D88" s="41" t="s">
        <v>13</v>
      </c>
      <c r="E88" s="38" t="s">
        <v>183</v>
      </c>
      <c r="F88" s="20">
        <v>0.03074074074074074</v>
      </c>
      <c r="G88" s="17" t="str">
        <f t="shared" si="6"/>
        <v>5.02/km</v>
      </c>
      <c r="H88" s="18">
        <f t="shared" si="4"/>
        <v>0.009652777777777777</v>
      </c>
      <c r="I88" s="18">
        <f t="shared" si="5"/>
        <v>0.009652777777777777</v>
      </c>
    </row>
    <row r="89" spans="1:9" ht="15" customHeight="1">
      <c r="A89" s="17">
        <v>86</v>
      </c>
      <c r="B89" s="38" t="s">
        <v>184</v>
      </c>
      <c r="C89" s="38" t="s">
        <v>119</v>
      </c>
      <c r="D89" s="41" t="s">
        <v>13</v>
      </c>
      <c r="E89" s="38" t="s">
        <v>93</v>
      </c>
      <c r="F89" s="20">
        <v>0.030752314814814816</v>
      </c>
      <c r="G89" s="17" t="str">
        <f t="shared" si="6"/>
        <v>5.02/km</v>
      </c>
      <c r="H89" s="18">
        <f aca="true" t="shared" si="7" ref="H89:H134">F89-$F$4</f>
        <v>0.009664351851851855</v>
      </c>
      <c r="I89" s="18">
        <f aca="true" t="shared" si="8" ref="I89:I134">F89-INDEX($F$4:$F$152,MATCH(D89,$D$4:$D$152,0))</f>
        <v>0.009664351851851855</v>
      </c>
    </row>
    <row r="90" spans="1:9" ht="15" customHeight="1">
      <c r="A90" s="17">
        <v>87</v>
      </c>
      <c r="B90" s="38" t="s">
        <v>185</v>
      </c>
      <c r="C90" s="38" t="s">
        <v>65</v>
      </c>
      <c r="D90" s="41" t="s">
        <v>13</v>
      </c>
      <c r="E90" s="38" t="s">
        <v>105</v>
      </c>
      <c r="F90" s="20">
        <v>0.03091435185185185</v>
      </c>
      <c r="G90" s="17" t="str">
        <f t="shared" si="6"/>
        <v>5.04/km</v>
      </c>
      <c r="H90" s="18">
        <f t="shared" si="7"/>
        <v>0.009826388888888888</v>
      </c>
      <c r="I90" s="18">
        <f t="shared" si="8"/>
        <v>0.009826388888888888</v>
      </c>
    </row>
    <row r="91" spans="1:9" ht="15" customHeight="1">
      <c r="A91" s="17">
        <v>88</v>
      </c>
      <c r="B91" s="38" t="s">
        <v>186</v>
      </c>
      <c r="C91" s="38" t="s">
        <v>187</v>
      </c>
      <c r="D91" s="41" t="s">
        <v>13</v>
      </c>
      <c r="E91" s="38" t="s">
        <v>188</v>
      </c>
      <c r="F91" s="20">
        <v>0.031122685185185187</v>
      </c>
      <c r="G91" s="17" t="str">
        <f t="shared" si="6"/>
        <v>5.06/km</v>
      </c>
      <c r="H91" s="18">
        <f t="shared" si="7"/>
        <v>0.010034722222222226</v>
      </c>
      <c r="I91" s="18">
        <f t="shared" si="8"/>
        <v>0.010034722222222226</v>
      </c>
    </row>
    <row r="92" spans="1:9" ht="15" customHeight="1">
      <c r="A92" s="17">
        <v>89</v>
      </c>
      <c r="B92" s="38" t="s">
        <v>189</v>
      </c>
      <c r="C92" s="38" t="s">
        <v>119</v>
      </c>
      <c r="D92" s="41" t="s">
        <v>13</v>
      </c>
      <c r="E92" s="38" t="s">
        <v>93</v>
      </c>
      <c r="F92" s="20">
        <v>0.03125</v>
      </c>
      <c r="G92" s="17" t="str">
        <f t="shared" si="6"/>
        <v>5.07/km</v>
      </c>
      <c r="H92" s="18">
        <f t="shared" si="7"/>
        <v>0.010162037037037039</v>
      </c>
      <c r="I92" s="18">
        <f t="shared" si="8"/>
        <v>0.010162037037037039</v>
      </c>
    </row>
    <row r="93" spans="1:9" ht="15" customHeight="1">
      <c r="A93" s="17">
        <v>90</v>
      </c>
      <c r="B93" s="38" t="s">
        <v>190</v>
      </c>
      <c r="C93" s="38" t="s">
        <v>191</v>
      </c>
      <c r="D93" s="41" t="s">
        <v>13</v>
      </c>
      <c r="E93" s="38" t="s">
        <v>93</v>
      </c>
      <c r="F93" s="20">
        <v>0.03152777777777777</v>
      </c>
      <c r="G93" s="17" t="str">
        <f t="shared" si="6"/>
        <v>5.10/km</v>
      </c>
      <c r="H93" s="18">
        <f t="shared" si="7"/>
        <v>0.010439814814814811</v>
      </c>
      <c r="I93" s="18">
        <f t="shared" si="8"/>
        <v>0.010439814814814811</v>
      </c>
    </row>
    <row r="94" spans="1:9" ht="15" customHeight="1">
      <c r="A94" s="17">
        <v>91</v>
      </c>
      <c r="B94" s="38" t="s">
        <v>192</v>
      </c>
      <c r="C94" s="38" t="s">
        <v>193</v>
      </c>
      <c r="D94" s="41" t="s">
        <v>13</v>
      </c>
      <c r="E94" s="38" t="s">
        <v>58</v>
      </c>
      <c r="F94" s="20">
        <v>0.03170138888888889</v>
      </c>
      <c r="G94" s="17" t="str">
        <f t="shared" si="6"/>
        <v>5.11/km</v>
      </c>
      <c r="H94" s="18">
        <f t="shared" si="7"/>
        <v>0.010613425925925929</v>
      </c>
      <c r="I94" s="18">
        <f t="shared" si="8"/>
        <v>0.010613425925925929</v>
      </c>
    </row>
    <row r="95" spans="1:9" ht="15" customHeight="1">
      <c r="A95" s="17">
        <v>92</v>
      </c>
      <c r="B95" s="38" t="s">
        <v>194</v>
      </c>
      <c r="C95" s="38" t="s">
        <v>195</v>
      </c>
      <c r="D95" s="41" t="s">
        <v>13</v>
      </c>
      <c r="E95" s="38" t="s">
        <v>32</v>
      </c>
      <c r="F95" s="20">
        <v>0.03186342592592593</v>
      </c>
      <c r="G95" s="17" t="str">
        <f t="shared" si="6"/>
        <v>5.13/km</v>
      </c>
      <c r="H95" s="18">
        <f t="shared" si="7"/>
        <v>0.010775462962962966</v>
      </c>
      <c r="I95" s="18">
        <f t="shared" si="8"/>
        <v>0.010775462962962966</v>
      </c>
    </row>
    <row r="96" spans="1:9" ht="15" customHeight="1">
      <c r="A96" s="17">
        <v>93</v>
      </c>
      <c r="B96" s="38" t="s">
        <v>196</v>
      </c>
      <c r="C96" s="38" t="s">
        <v>197</v>
      </c>
      <c r="D96" s="41" t="s">
        <v>13</v>
      </c>
      <c r="E96" s="38" t="s">
        <v>38</v>
      </c>
      <c r="F96" s="20">
        <v>0.032060185185185185</v>
      </c>
      <c r="G96" s="17" t="str">
        <f t="shared" si="6"/>
        <v>5.15/km</v>
      </c>
      <c r="H96" s="18">
        <f t="shared" si="7"/>
        <v>0.010972222222222223</v>
      </c>
      <c r="I96" s="18">
        <f t="shared" si="8"/>
        <v>0.010972222222222223</v>
      </c>
    </row>
    <row r="97" spans="1:9" ht="15" customHeight="1">
      <c r="A97" s="17">
        <v>94</v>
      </c>
      <c r="B97" s="38" t="s">
        <v>198</v>
      </c>
      <c r="C97" s="38" t="s">
        <v>199</v>
      </c>
      <c r="D97" s="41" t="s">
        <v>13</v>
      </c>
      <c r="E97" s="38" t="s">
        <v>26</v>
      </c>
      <c r="F97" s="20">
        <v>0.032199074074074074</v>
      </c>
      <c r="G97" s="17" t="str">
        <f t="shared" si="6"/>
        <v>5.16/km</v>
      </c>
      <c r="H97" s="18">
        <f t="shared" si="7"/>
        <v>0.011111111111111113</v>
      </c>
      <c r="I97" s="18">
        <f t="shared" si="8"/>
        <v>0.011111111111111113</v>
      </c>
    </row>
    <row r="98" spans="1:9" ht="15" customHeight="1">
      <c r="A98" s="17">
        <v>95</v>
      </c>
      <c r="B98" s="38" t="s">
        <v>200</v>
      </c>
      <c r="C98" s="38" t="s">
        <v>201</v>
      </c>
      <c r="D98" s="41" t="s">
        <v>13</v>
      </c>
      <c r="E98" s="38" t="s">
        <v>165</v>
      </c>
      <c r="F98" s="20">
        <v>0.03228009259259259</v>
      </c>
      <c r="G98" s="17" t="str">
        <f t="shared" si="6"/>
        <v>5.17/km</v>
      </c>
      <c r="H98" s="18">
        <f t="shared" si="7"/>
        <v>0.011192129629629628</v>
      </c>
      <c r="I98" s="18">
        <f t="shared" si="8"/>
        <v>0.011192129629629628</v>
      </c>
    </row>
    <row r="99" spans="1:9" ht="15" customHeight="1">
      <c r="A99" s="17">
        <v>96</v>
      </c>
      <c r="B99" s="38" t="s">
        <v>202</v>
      </c>
      <c r="C99" s="38" t="s">
        <v>203</v>
      </c>
      <c r="D99" s="41" t="s">
        <v>13</v>
      </c>
      <c r="E99" s="38" t="s">
        <v>32</v>
      </c>
      <c r="F99" s="20">
        <v>0.03231481481481482</v>
      </c>
      <c r="G99" s="17" t="str">
        <f t="shared" si="6"/>
        <v>5.17/km</v>
      </c>
      <c r="H99" s="18">
        <f t="shared" si="7"/>
        <v>0.011226851851851856</v>
      </c>
      <c r="I99" s="18">
        <f t="shared" si="8"/>
        <v>0.011226851851851856</v>
      </c>
    </row>
    <row r="100" spans="1:9" ht="15" customHeight="1">
      <c r="A100" s="17">
        <v>97</v>
      </c>
      <c r="B100" s="38" t="s">
        <v>204</v>
      </c>
      <c r="C100" s="38" t="s">
        <v>104</v>
      </c>
      <c r="D100" s="41" t="s">
        <v>13</v>
      </c>
      <c r="E100" s="38" t="s">
        <v>151</v>
      </c>
      <c r="F100" s="20">
        <v>0.03248842592592593</v>
      </c>
      <c r="G100" s="17" t="str">
        <f t="shared" si="6"/>
        <v>5.19/km</v>
      </c>
      <c r="H100" s="18">
        <f t="shared" si="7"/>
        <v>0.011400462962962966</v>
      </c>
      <c r="I100" s="18">
        <f t="shared" si="8"/>
        <v>0.011400462962962966</v>
      </c>
    </row>
    <row r="101" spans="1:9" ht="15" customHeight="1">
      <c r="A101" s="17">
        <v>98</v>
      </c>
      <c r="B101" s="38" t="s">
        <v>205</v>
      </c>
      <c r="C101" s="38" t="s">
        <v>206</v>
      </c>
      <c r="D101" s="41" t="s">
        <v>13</v>
      </c>
      <c r="E101" s="38" t="s">
        <v>207</v>
      </c>
      <c r="F101" s="20">
        <v>0.0325</v>
      </c>
      <c r="G101" s="17" t="str">
        <f t="shared" si="6"/>
        <v>5.19/km</v>
      </c>
      <c r="H101" s="18">
        <f t="shared" si="7"/>
        <v>0.01141203703703704</v>
      </c>
      <c r="I101" s="18">
        <f t="shared" si="8"/>
        <v>0.01141203703703704</v>
      </c>
    </row>
    <row r="102" spans="1:9" ht="15" customHeight="1">
      <c r="A102" s="17">
        <v>99</v>
      </c>
      <c r="B102" s="38" t="s">
        <v>208</v>
      </c>
      <c r="C102" s="38" t="s">
        <v>34</v>
      </c>
      <c r="D102" s="41" t="s">
        <v>13</v>
      </c>
      <c r="E102" s="38" t="s">
        <v>32</v>
      </c>
      <c r="F102" s="20">
        <v>0.03283564814814815</v>
      </c>
      <c r="G102" s="17" t="str">
        <f t="shared" si="6"/>
        <v>5.22/km</v>
      </c>
      <c r="H102" s="18">
        <f t="shared" si="7"/>
        <v>0.011747685185185187</v>
      </c>
      <c r="I102" s="18">
        <f t="shared" si="8"/>
        <v>0.011747685185185187</v>
      </c>
    </row>
    <row r="103" spans="1:9" ht="15" customHeight="1">
      <c r="A103" s="17">
        <v>100</v>
      </c>
      <c r="B103" s="38" t="s">
        <v>209</v>
      </c>
      <c r="C103" s="38" t="s">
        <v>210</v>
      </c>
      <c r="D103" s="41" t="s">
        <v>13</v>
      </c>
      <c r="E103" s="38" t="s">
        <v>32</v>
      </c>
      <c r="F103" s="20">
        <v>0.03284722222222222</v>
      </c>
      <c r="G103" s="17" t="str">
        <f t="shared" si="6"/>
        <v>5.23/km</v>
      </c>
      <c r="H103" s="18">
        <f t="shared" si="7"/>
        <v>0.011759259259259261</v>
      </c>
      <c r="I103" s="18">
        <f t="shared" si="8"/>
        <v>0.011759259259259261</v>
      </c>
    </row>
    <row r="104" spans="1:9" ht="15" customHeight="1">
      <c r="A104" s="17">
        <v>101</v>
      </c>
      <c r="B104" s="38" t="s">
        <v>211</v>
      </c>
      <c r="C104" s="38" t="s">
        <v>212</v>
      </c>
      <c r="D104" s="41" t="s">
        <v>13</v>
      </c>
      <c r="E104" s="38" t="s">
        <v>93</v>
      </c>
      <c r="F104" s="20">
        <v>0.03302083333333333</v>
      </c>
      <c r="G104" s="17" t="str">
        <f t="shared" si="6"/>
        <v>5.24/km</v>
      </c>
      <c r="H104" s="18">
        <f t="shared" si="7"/>
        <v>0.011932870370370371</v>
      </c>
      <c r="I104" s="18">
        <f t="shared" si="8"/>
        <v>0.011932870370370371</v>
      </c>
    </row>
    <row r="105" spans="1:9" ht="15" customHeight="1">
      <c r="A105" s="17">
        <v>102</v>
      </c>
      <c r="B105" s="38" t="s">
        <v>213</v>
      </c>
      <c r="C105" s="38" t="s">
        <v>214</v>
      </c>
      <c r="D105" s="41" t="s">
        <v>13</v>
      </c>
      <c r="E105" s="38" t="s">
        <v>101</v>
      </c>
      <c r="F105" s="20">
        <v>0.033136574074074075</v>
      </c>
      <c r="G105" s="17" t="str">
        <f t="shared" si="6"/>
        <v>5.25/km</v>
      </c>
      <c r="H105" s="18">
        <f t="shared" si="7"/>
        <v>0.012048611111111114</v>
      </c>
      <c r="I105" s="18">
        <f t="shared" si="8"/>
        <v>0.012048611111111114</v>
      </c>
    </row>
    <row r="106" spans="1:9" ht="15" customHeight="1">
      <c r="A106" s="17">
        <v>103</v>
      </c>
      <c r="B106" s="38" t="s">
        <v>215</v>
      </c>
      <c r="C106" s="38" t="s">
        <v>98</v>
      </c>
      <c r="D106" s="41" t="s">
        <v>13</v>
      </c>
      <c r="E106" s="38" t="s">
        <v>93</v>
      </c>
      <c r="F106" s="20">
        <v>0.03314814814814815</v>
      </c>
      <c r="G106" s="17" t="str">
        <f t="shared" si="6"/>
        <v>5.25/km</v>
      </c>
      <c r="H106" s="18">
        <f t="shared" si="7"/>
        <v>0.012060185185185188</v>
      </c>
      <c r="I106" s="18">
        <f t="shared" si="8"/>
        <v>0.012060185185185188</v>
      </c>
    </row>
    <row r="107" spans="1:9" ht="15" customHeight="1">
      <c r="A107" s="17">
        <v>104</v>
      </c>
      <c r="B107" s="38" t="s">
        <v>216</v>
      </c>
      <c r="C107" s="38" t="s">
        <v>217</v>
      </c>
      <c r="D107" s="41" t="s">
        <v>13</v>
      </c>
      <c r="E107" s="38" t="s">
        <v>151</v>
      </c>
      <c r="F107" s="20">
        <v>0.03319444444444444</v>
      </c>
      <c r="G107" s="17" t="str">
        <f t="shared" si="6"/>
        <v>5.26/km</v>
      </c>
      <c r="H107" s="18">
        <f t="shared" si="7"/>
        <v>0.012106481481481482</v>
      </c>
      <c r="I107" s="18">
        <f t="shared" si="8"/>
        <v>0.012106481481481482</v>
      </c>
    </row>
    <row r="108" spans="1:9" ht="15" customHeight="1">
      <c r="A108" s="17">
        <v>105</v>
      </c>
      <c r="B108" s="38" t="s">
        <v>218</v>
      </c>
      <c r="C108" s="38" t="s">
        <v>179</v>
      </c>
      <c r="D108" s="41" t="s">
        <v>13</v>
      </c>
      <c r="E108" s="38" t="s">
        <v>23</v>
      </c>
      <c r="F108" s="20">
        <v>0.0332175925925926</v>
      </c>
      <c r="G108" s="17" t="str">
        <f t="shared" si="6"/>
        <v>5.26/km</v>
      </c>
      <c r="H108" s="18">
        <f t="shared" si="7"/>
        <v>0.012129629629629636</v>
      </c>
      <c r="I108" s="18">
        <f t="shared" si="8"/>
        <v>0.012129629629629636</v>
      </c>
    </row>
    <row r="109" spans="1:9" ht="15" customHeight="1">
      <c r="A109" s="17">
        <v>106</v>
      </c>
      <c r="B109" s="38" t="s">
        <v>106</v>
      </c>
      <c r="C109" s="38" t="s">
        <v>123</v>
      </c>
      <c r="D109" s="41" t="s">
        <v>13</v>
      </c>
      <c r="E109" s="38" t="s">
        <v>26</v>
      </c>
      <c r="F109" s="20">
        <v>0.033344907407407406</v>
      </c>
      <c r="G109" s="17" t="str">
        <f t="shared" si="6"/>
        <v>5.27/km</v>
      </c>
      <c r="H109" s="18">
        <f t="shared" si="7"/>
        <v>0.012256944444444445</v>
      </c>
      <c r="I109" s="18">
        <f t="shared" si="8"/>
        <v>0.012256944444444445</v>
      </c>
    </row>
    <row r="110" spans="1:9" ht="15" customHeight="1">
      <c r="A110" s="17">
        <v>107</v>
      </c>
      <c r="B110" s="38" t="s">
        <v>219</v>
      </c>
      <c r="C110" s="38" t="s">
        <v>220</v>
      </c>
      <c r="D110" s="41" t="s">
        <v>13</v>
      </c>
      <c r="E110" s="38" t="s">
        <v>26</v>
      </c>
      <c r="F110" s="20">
        <v>0.03342592592592592</v>
      </c>
      <c r="G110" s="17" t="str">
        <f t="shared" si="6"/>
        <v>5.28/km</v>
      </c>
      <c r="H110" s="18">
        <f t="shared" si="7"/>
        <v>0.01233796296296296</v>
      </c>
      <c r="I110" s="18">
        <f t="shared" si="8"/>
        <v>0.01233796296296296</v>
      </c>
    </row>
    <row r="111" spans="1:9" ht="15" customHeight="1">
      <c r="A111" s="17">
        <v>108</v>
      </c>
      <c r="B111" s="38" t="s">
        <v>221</v>
      </c>
      <c r="C111" s="38" t="s">
        <v>187</v>
      </c>
      <c r="D111" s="41" t="s">
        <v>13</v>
      </c>
      <c r="E111" s="38" t="s">
        <v>183</v>
      </c>
      <c r="F111" s="20">
        <v>0.03351851851851852</v>
      </c>
      <c r="G111" s="17" t="str">
        <f t="shared" si="6"/>
        <v>5.29/km</v>
      </c>
      <c r="H111" s="18">
        <f t="shared" si="7"/>
        <v>0.012430555555555556</v>
      </c>
      <c r="I111" s="18">
        <f t="shared" si="8"/>
        <v>0.012430555555555556</v>
      </c>
    </row>
    <row r="112" spans="1:9" ht="15" customHeight="1">
      <c r="A112" s="17">
        <v>109</v>
      </c>
      <c r="B112" s="38" t="s">
        <v>222</v>
      </c>
      <c r="C112" s="38" t="s">
        <v>223</v>
      </c>
      <c r="D112" s="41" t="s">
        <v>13</v>
      </c>
      <c r="E112" s="38" t="s">
        <v>48</v>
      </c>
      <c r="F112" s="20">
        <v>0.03356481481481482</v>
      </c>
      <c r="G112" s="17" t="str">
        <f t="shared" si="6"/>
        <v>5.30/km</v>
      </c>
      <c r="H112" s="18">
        <f t="shared" si="7"/>
        <v>0.012476851851851857</v>
      </c>
      <c r="I112" s="18">
        <f t="shared" si="8"/>
        <v>0.012476851851851857</v>
      </c>
    </row>
    <row r="113" spans="1:9" ht="15" customHeight="1">
      <c r="A113" s="17">
        <v>110</v>
      </c>
      <c r="B113" s="38" t="s">
        <v>224</v>
      </c>
      <c r="C113" s="38" t="s">
        <v>225</v>
      </c>
      <c r="D113" s="41" t="s">
        <v>13</v>
      </c>
      <c r="E113" s="38" t="s">
        <v>26</v>
      </c>
      <c r="F113" s="20">
        <v>0.033726851851851855</v>
      </c>
      <c r="G113" s="17" t="str">
        <f t="shared" si="6"/>
        <v>5.31/km</v>
      </c>
      <c r="H113" s="18">
        <f t="shared" si="7"/>
        <v>0.012638888888888894</v>
      </c>
      <c r="I113" s="18">
        <f t="shared" si="8"/>
        <v>0.012638888888888894</v>
      </c>
    </row>
    <row r="114" spans="1:9" ht="15" customHeight="1">
      <c r="A114" s="17">
        <v>111</v>
      </c>
      <c r="B114" s="38" t="s">
        <v>226</v>
      </c>
      <c r="C114" s="38" t="s">
        <v>83</v>
      </c>
      <c r="D114" s="41" t="s">
        <v>13</v>
      </c>
      <c r="E114" s="38" t="s">
        <v>35</v>
      </c>
      <c r="F114" s="20">
        <v>0.03401620370370371</v>
      </c>
      <c r="G114" s="17" t="str">
        <f t="shared" si="6"/>
        <v>5.34/km</v>
      </c>
      <c r="H114" s="18">
        <f t="shared" si="7"/>
        <v>0.012928240740740747</v>
      </c>
      <c r="I114" s="18">
        <f t="shared" si="8"/>
        <v>0.012928240740740747</v>
      </c>
    </row>
    <row r="115" spans="1:9" ht="15" customHeight="1">
      <c r="A115" s="17">
        <v>112</v>
      </c>
      <c r="B115" s="38" t="s">
        <v>258</v>
      </c>
      <c r="C115" s="38" t="s">
        <v>163</v>
      </c>
      <c r="D115" s="41" t="s">
        <v>13</v>
      </c>
      <c r="E115" s="38" t="s">
        <v>144</v>
      </c>
      <c r="F115" s="20">
        <v>0.03414351851851852</v>
      </c>
      <c r="G115" s="17" t="str">
        <f t="shared" si="6"/>
        <v>5.35/km</v>
      </c>
      <c r="H115" s="18">
        <f t="shared" si="7"/>
        <v>0.013055555555555556</v>
      </c>
      <c r="I115" s="18">
        <f t="shared" si="8"/>
        <v>0.013055555555555556</v>
      </c>
    </row>
    <row r="116" spans="1:9" ht="15" customHeight="1">
      <c r="A116" s="17">
        <v>113</v>
      </c>
      <c r="B116" s="38" t="s">
        <v>227</v>
      </c>
      <c r="C116" s="38" t="s">
        <v>103</v>
      </c>
      <c r="D116" s="41" t="s">
        <v>13</v>
      </c>
      <c r="E116" s="38" t="s">
        <v>144</v>
      </c>
      <c r="F116" s="20">
        <v>0.034386574074074076</v>
      </c>
      <c r="G116" s="17" t="str">
        <f t="shared" si="6"/>
        <v>5.38/km</v>
      </c>
      <c r="H116" s="18">
        <f t="shared" si="7"/>
        <v>0.013298611111111115</v>
      </c>
      <c r="I116" s="18">
        <f t="shared" si="8"/>
        <v>0.013298611111111115</v>
      </c>
    </row>
    <row r="117" spans="1:9" ht="15" customHeight="1">
      <c r="A117" s="17">
        <v>114</v>
      </c>
      <c r="B117" s="38" t="s">
        <v>228</v>
      </c>
      <c r="C117" s="38" t="s">
        <v>229</v>
      </c>
      <c r="D117" s="41" t="s">
        <v>13</v>
      </c>
      <c r="E117" s="38" t="s">
        <v>151</v>
      </c>
      <c r="F117" s="20">
        <v>0.03460648148148148</v>
      </c>
      <c r="G117" s="17" t="str">
        <f t="shared" si="6"/>
        <v>5.40/km</v>
      </c>
      <c r="H117" s="18">
        <f t="shared" si="7"/>
        <v>0.01351851851851852</v>
      </c>
      <c r="I117" s="18">
        <f t="shared" si="8"/>
        <v>0.01351851851851852</v>
      </c>
    </row>
    <row r="118" spans="1:9" ht="15" customHeight="1">
      <c r="A118" s="17">
        <v>115</v>
      </c>
      <c r="B118" s="38" t="s">
        <v>230</v>
      </c>
      <c r="C118" s="38" t="s">
        <v>146</v>
      </c>
      <c r="D118" s="41" t="s">
        <v>13</v>
      </c>
      <c r="E118" s="38" t="s">
        <v>85</v>
      </c>
      <c r="F118" s="20">
        <v>0.03462962962962963</v>
      </c>
      <c r="G118" s="17" t="str">
        <f t="shared" si="6"/>
        <v>5.40/km</v>
      </c>
      <c r="H118" s="18">
        <f t="shared" si="7"/>
        <v>0.013541666666666667</v>
      </c>
      <c r="I118" s="18">
        <f t="shared" si="8"/>
        <v>0.013541666666666667</v>
      </c>
    </row>
    <row r="119" spans="1:9" ht="15" customHeight="1">
      <c r="A119" s="17">
        <v>116</v>
      </c>
      <c r="B119" s="38" t="s">
        <v>231</v>
      </c>
      <c r="C119" s="38" t="s">
        <v>132</v>
      </c>
      <c r="D119" s="41" t="s">
        <v>13</v>
      </c>
      <c r="E119" s="38" t="s">
        <v>58</v>
      </c>
      <c r="F119" s="20">
        <v>0.03480324074074074</v>
      </c>
      <c r="G119" s="17" t="str">
        <f t="shared" si="6"/>
        <v>5.42/km</v>
      </c>
      <c r="H119" s="18">
        <f t="shared" si="7"/>
        <v>0.013715277777777778</v>
      </c>
      <c r="I119" s="18">
        <f t="shared" si="8"/>
        <v>0.013715277777777778</v>
      </c>
    </row>
    <row r="120" spans="1:9" ht="15" customHeight="1">
      <c r="A120" s="17">
        <v>117</v>
      </c>
      <c r="B120" s="38" t="s">
        <v>232</v>
      </c>
      <c r="C120" s="38" t="s">
        <v>212</v>
      </c>
      <c r="D120" s="41" t="s">
        <v>13</v>
      </c>
      <c r="E120" s="38" t="s">
        <v>93</v>
      </c>
      <c r="F120" s="20">
        <v>0.03501157407407408</v>
      </c>
      <c r="G120" s="17" t="str">
        <f t="shared" si="6"/>
        <v>5.44/km</v>
      </c>
      <c r="H120" s="18">
        <f t="shared" si="7"/>
        <v>0.013923611111111116</v>
      </c>
      <c r="I120" s="18">
        <f t="shared" si="8"/>
        <v>0.013923611111111116</v>
      </c>
    </row>
    <row r="121" spans="1:9" ht="15" customHeight="1">
      <c r="A121" s="17">
        <v>118</v>
      </c>
      <c r="B121" s="38" t="s">
        <v>233</v>
      </c>
      <c r="C121" s="38" t="s">
        <v>153</v>
      </c>
      <c r="D121" s="41" t="s">
        <v>13</v>
      </c>
      <c r="E121" s="38" t="s">
        <v>183</v>
      </c>
      <c r="F121" s="20">
        <v>0.03515046296296296</v>
      </c>
      <c r="G121" s="17" t="str">
        <f t="shared" si="6"/>
        <v>5.45/km</v>
      </c>
      <c r="H121" s="18">
        <f t="shared" si="7"/>
        <v>0.014062499999999999</v>
      </c>
      <c r="I121" s="18">
        <f t="shared" si="8"/>
        <v>0.014062499999999999</v>
      </c>
    </row>
    <row r="122" spans="1:9" ht="15" customHeight="1">
      <c r="A122" s="17">
        <v>119</v>
      </c>
      <c r="B122" s="38" t="s">
        <v>194</v>
      </c>
      <c r="C122" s="38" t="s">
        <v>234</v>
      </c>
      <c r="D122" s="41" t="s">
        <v>13</v>
      </c>
      <c r="E122" s="38" t="s">
        <v>32</v>
      </c>
      <c r="F122" s="20">
        <v>0.0353125</v>
      </c>
      <c r="G122" s="17" t="str">
        <f t="shared" si="6"/>
        <v>5.47/km</v>
      </c>
      <c r="H122" s="18">
        <f t="shared" si="7"/>
        <v>0.014224537037037036</v>
      </c>
      <c r="I122" s="18">
        <f t="shared" si="8"/>
        <v>0.014224537037037036</v>
      </c>
    </row>
    <row r="123" spans="1:9" ht="15" customHeight="1">
      <c r="A123" s="17">
        <v>120</v>
      </c>
      <c r="B123" s="38" t="s">
        <v>235</v>
      </c>
      <c r="C123" s="38" t="s">
        <v>236</v>
      </c>
      <c r="D123" s="41" t="s">
        <v>13</v>
      </c>
      <c r="E123" s="38" t="s">
        <v>58</v>
      </c>
      <c r="F123" s="20">
        <v>0.03607638888888889</v>
      </c>
      <c r="G123" s="17" t="str">
        <f t="shared" si="6"/>
        <v>5.54/km</v>
      </c>
      <c r="H123" s="18">
        <f t="shared" si="7"/>
        <v>0.014988425925925926</v>
      </c>
      <c r="I123" s="18">
        <f t="shared" si="8"/>
        <v>0.014988425925925926</v>
      </c>
    </row>
    <row r="124" spans="1:9" ht="15" customHeight="1">
      <c r="A124" s="17">
        <v>121</v>
      </c>
      <c r="B124" s="38" t="s">
        <v>237</v>
      </c>
      <c r="C124" s="38" t="s">
        <v>238</v>
      </c>
      <c r="D124" s="41" t="s">
        <v>13</v>
      </c>
      <c r="E124" s="38" t="s">
        <v>23</v>
      </c>
      <c r="F124" s="20">
        <v>0.03733796296296296</v>
      </c>
      <c r="G124" s="17" t="str">
        <f t="shared" si="6"/>
        <v>6.07/km</v>
      </c>
      <c r="H124" s="18">
        <f t="shared" si="7"/>
        <v>0.01625</v>
      </c>
      <c r="I124" s="18">
        <f t="shared" si="8"/>
        <v>0.01625</v>
      </c>
    </row>
    <row r="125" spans="1:9" ht="15" customHeight="1">
      <c r="A125" s="17">
        <v>122</v>
      </c>
      <c r="B125" s="38" t="s">
        <v>239</v>
      </c>
      <c r="C125" s="38" t="s">
        <v>240</v>
      </c>
      <c r="D125" s="41" t="s">
        <v>13</v>
      </c>
      <c r="E125" s="38" t="s">
        <v>35</v>
      </c>
      <c r="F125" s="20">
        <v>0.03755787037037037</v>
      </c>
      <c r="G125" s="17" t="str">
        <f t="shared" si="6"/>
        <v>6.09/km</v>
      </c>
      <c r="H125" s="18">
        <f t="shared" si="7"/>
        <v>0.016469907407407412</v>
      </c>
      <c r="I125" s="18">
        <f t="shared" si="8"/>
        <v>0.016469907407407412</v>
      </c>
    </row>
    <row r="126" spans="1:9" ht="15" customHeight="1">
      <c r="A126" s="43">
        <v>123</v>
      </c>
      <c r="B126" s="44" t="s">
        <v>241</v>
      </c>
      <c r="C126" s="44" t="s">
        <v>242</v>
      </c>
      <c r="D126" s="43" t="s">
        <v>13</v>
      </c>
      <c r="E126" s="44" t="s">
        <v>259</v>
      </c>
      <c r="F126" s="45">
        <v>0.0378125</v>
      </c>
      <c r="G126" s="43" t="str">
        <f t="shared" si="6"/>
        <v>6.11/km</v>
      </c>
      <c r="H126" s="46">
        <f t="shared" si="7"/>
        <v>0.016724537037037038</v>
      </c>
      <c r="I126" s="46">
        <f t="shared" si="8"/>
        <v>0.016724537037037038</v>
      </c>
    </row>
    <row r="127" spans="1:9" ht="15" customHeight="1">
      <c r="A127" s="43">
        <v>124</v>
      </c>
      <c r="B127" s="44" t="s">
        <v>243</v>
      </c>
      <c r="C127" s="44" t="s">
        <v>75</v>
      </c>
      <c r="D127" s="43" t="s">
        <v>13</v>
      </c>
      <c r="E127" s="44" t="s">
        <v>259</v>
      </c>
      <c r="F127" s="45">
        <v>0.0378125</v>
      </c>
      <c r="G127" s="43" t="str">
        <f t="shared" si="6"/>
        <v>6.11/km</v>
      </c>
      <c r="H127" s="46">
        <f t="shared" si="7"/>
        <v>0.016724537037037038</v>
      </c>
      <c r="I127" s="46">
        <f t="shared" si="8"/>
        <v>0.016724537037037038</v>
      </c>
    </row>
    <row r="128" spans="1:9" ht="15" customHeight="1">
      <c r="A128" s="17">
        <v>125</v>
      </c>
      <c r="B128" s="38" t="s">
        <v>244</v>
      </c>
      <c r="C128" s="38" t="s">
        <v>245</v>
      </c>
      <c r="D128" s="41" t="s">
        <v>13</v>
      </c>
      <c r="E128" s="38" t="s">
        <v>246</v>
      </c>
      <c r="F128" s="20">
        <v>0.03831018518518518</v>
      </c>
      <c r="G128" s="17" t="str">
        <f t="shared" si="6"/>
        <v>6.16/km</v>
      </c>
      <c r="H128" s="18">
        <f t="shared" si="7"/>
        <v>0.017222222222222222</v>
      </c>
      <c r="I128" s="18">
        <f t="shared" si="8"/>
        <v>0.017222222222222222</v>
      </c>
    </row>
    <row r="129" spans="1:9" ht="15" customHeight="1">
      <c r="A129" s="17">
        <v>126</v>
      </c>
      <c r="B129" s="38" t="s">
        <v>247</v>
      </c>
      <c r="C129" s="38" t="s">
        <v>164</v>
      </c>
      <c r="D129" s="41" t="s">
        <v>13</v>
      </c>
      <c r="E129" s="38" t="s">
        <v>35</v>
      </c>
      <c r="F129" s="20">
        <v>0.03831018518518518</v>
      </c>
      <c r="G129" s="17" t="str">
        <f t="shared" si="6"/>
        <v>6.16/km</v>
      </c>
      <c r="H129" s="18">
        <f t="shared" si="7"/>
        <v>0.017222222222222222</v>
      </c>
      <c r="I129" s="18">
        <f t="shared" si="8"/>
        <v>0.017222222222222222</v>
      </c>
    </row>
    <row r="130" spans="1:9" ht="15" customHeight="1">
      <c r="A130" s="17">
        <v>127</v>
      </c>
      <c r="B130" s="38" t="s">
        <v>248</v>
      </c>
      <c r="C130" s="38" t="s">
        <v>249</v>
      </c>
      <c r="D130" s="41" t="s">
        <v>13</v>
      </c>
      <c r="E130" s="38" t="s">
        <v>246</v>
      </c>
      <c r="F130" s="20">
        <v>0.03930555555555556</v>
      </c>
      <c r="G130" s="17" t="str">
        <f t="shared" si="6"/>
        <v>6.26/km</v>
      </c>
      <c r="H130" s="18">
        <f t="shared" si="7"/>
        <v>0.018217592592592598</v>
      </c>
      <c r="I130" s="18">
        <f t="shared" si="8"/>
        <v>0.018217592592592598</v>
      </c>
    </row>
    <row r="131" spans="1:9" ht="15" customHeight="1">
      <c r="A131" s="17">
        <v>128</v>
      </c>
      <c r="B131" s="38" t="s">
        <v>250</v>
      </c>
      <c r="C131" s="38" t="s">
        <v>251</v>
      </c>
      <c r="D131" s="41" t="s">
        <v>13</v>
      </c>
      <c r="E131" s="38" t="s">
        <v>246</v>
      </c>
      <c r="F131" s="20">
        <v>0.03930555555555556</v>
      </c>
      <c r="G131" s="17" t="str">
        <f t="shared" si="6"/>
        <v>6.26/km</v>
      </c>
      <c r="H131" s="18">
        <f t="shared" si="7"/>
        <v>0.018217592592592598</v>
      </c>
      <c r="I131" s="18">
        <f t="shared" si="8"/>
        <v>0.018217592592592598</v>
      </c>
    </row>
    <row r="132" spans="1:9" ht="15" customHeight="1">
      <c r="A132" s="17">
        <v>129</v>
      </c>
      <c r="B132" s="38" t="s">
        <v>252</v>
      </c>
      <c r="C132" s="38" t="s">
        <v>253</v>
      </c>
      <c r="D132" s="41" t="s">
        <v>13</v>
      </c>
      <c r="E132" s="38" t="s">
        <v>254</v>
      </c>
      <c r="F132" s="20">
        <v>0.04</v>
      </c>
      <c r="G132" s="17" t="str">
        <f>TEXT(INT((HOUR(F132)*3600+MINUTE(F132)*60+SECOND(F132))/$I$2/60),"0")&amp;"."&amp;TEXT(MOD((HOUR(F132)*3600+MINUTE(F132)*60+SECOND(F132))/$I$2,60),"00")&amp;"/km"</f>
        <v>6.33/km</v>
      </c>
      <c r="H132" s="18">
        <f t="shared" si="7"/>
        <v>0.01891203703703704</v>
      </c>
      <c r="I132" s="18">
        <f t="shared" si="8"/>
        <v>0.01891203703703704</v>
      </c>
    </row>
    <row r="133" spans="1:9" ht="15" customHeight="1">
      <c r="A133" s="17">
        <v>130</v>
      </c>
      <c r="B133" s="38" t="s">
        <v>255</v>
      </c>
      <c r="C133" s="38" t="s">
        <v>16</v>
      </c>
      <c r="D133" s="41" t="s">
        <v>13</v>
      </c>
      <c r="E133" s="38" t="s">
        <v>183</v>
      </c>
      <c r="F133" s="20">
        <v>0.04005787037037037</v>
      </c>
      <c r="G133" s="17" t="str">
        <f>TEXT(INT((HOUR(F133)*3600+MINUTE(F133)*60+SECOND(F133))/$I$2/60),"0")&amp;"."&amp;TEXT(MOD((HOUR(F133)*3600+MINUTE(F133)*60+SECOND(F133))/$I$2,60),"00")&amp;"/km"</f>
        <v>6.33/km</v>
      </c>
      <c r="H133" s="18">
        <f t="shared" si="7"/>
        <v>0.018969907407407408</v>
      </c>
      <c r="I133" s="18">
        <f t="shared" si="8"/>
        <v>0.018969907407407408</v>
      </c>
    </row>
    <row r="134" spans="1:9" ht="15" customHeight="1">
      <c r="A134" s="15">
        <v>131</v>
      </c>
      <c r="B134" s="39" t="s">
        <v>256</v>
      </c>
      <c r="C134" s="39" t="s">
        <v>179</v>
      </c>
      <c r="D134" s="42" t="s">
        <v>13</v>
      </c>
      <c r="E134" s="39" t="s">
        <v>93</v>
      </c>
      <c r="F134" s="21">
        <v>0.0421412037037037</v>
      </c>
      <c r="G134" s="15" t="str">
        <f>TEXT(INT((HOUR(F134)*3600+MINUTE(F134)*60+SECOND(F134))/$I$2/60),"0")&amp;"."&amp;TEXT(MOD((HOUR(F134)*3600+MINUTE(F134)*60+SECOND(F134))/$I$2,60),"00")&amp;"/km"</f>
        <v>6.54/km</v>
      </c>
      <c r="H134" s="19">
        <f t="shared" si="7"/>
        <v>0.02105324074074074</v>
      </c>
      <c r="I134" s="19">
        <f t="shared" si="8"/>
        <v>0.02105324074074074</v>
      </c>
    </row>
  </sheetData>
  <autoFilter ref="A3:I13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pane ySplit="3" topLeftCell="BM4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0" t="str">
        <f>Individuale!A1</f>
        <v>Maratonina di Civita di Bagnoregio 2ª edizione</v>
      </c>
      <c r="B1" s="31"/>
      <c r="C1" s="32"/>
    </row>
    <row r="2" spans="1:3" ht="33" customHeight="1">
      <c r="A2" s="33" t="str">
        <f>Individuale!A2&amp;" km. "&amp;Individuale!I2</f>
        <v>Civita di Bagnoregio (VT) Italia - Sabato 20/08/2011 km. 8,8</v>
      </c>
      <c r="B2" s="34"/>
      <c r="C2" s="35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22" t="s">
        <v>32</v>
      </c>
      <c r="C4" s="23">
        <v>19</v>
      </c>
    </row>
    <row r="5" spans="1:3" ht="15" customHeight="1">
      <c r="A5" s="17">
        <v>2</v>
      </c>
      <c r="B5" s="24" t="s">
        <v>26</v>
      </c>
      <c r="C5" s="25">
        <v>16</v>
      </c>
    </row>
    <row r="6" spans="1:3" ht="15" customHeight="1">
      <c r="A6" s="17">
        <v>3</v>
      </c>
      <c r="B6" s="24" t="s">
        <v>58</v>
      </c>
      <c r="C6" s="25">
        <v>14</v>
      </c>
    </row>
    <row r="7" spans="1:3" ht="15" customHeight="1">
      <c r="A7" s="17">
        <v>4</v>
      </c>
      <c r="B7" s="24" t="s">
        <v>93</v>
      </c>
      <c r="C7" s="25">
        <v>13</v>
      </c>
    </row>
    <row r="8" spans="1:3" ht="15" customHeight="1">
      <c r="A8" s="17">
        <v>5</v>
      </c>
      <c r="B8" s="24" t="s">
        <v>23</v>
      </c>
      <c r="C8" s="25">
        <v>8</v>
      </c>
    </row>
    <row r="9" spans="1:3" ht="15" customHeight="1">
      <c r="A9" s="17">
        <v>6</v>
      </c>
      <c r="B9" s="24" t="s">
        <v>35</v>
      </c>
      <c r="C9" s="25">
        <v>7</v>
      </c>
    </row>
    <row r="10" spans="1:3" ht="15" customHeight="1">
      <c r="A10" s="17">
        <v>7</v>
      </c>
      <c r="B10" s="24" t="s">
        <v>151</v>
      </c>
      <c r="C10" s="25">
        <v>5</v>
      </c>
    </row>
    <row r="11" spans="1:3" ht="15" customHeight="1">
      <c r="A11" s="17">
        <v>8</v>
      </c>
      <c r="B11" s="24" t="s">
        <v>183</v>
      </c>
      <c r="C11" s="25">
        <v>4</v>
      </c>
    </row>
    <row r="12" spans="1:3" ht="15" customHeight="1">
      <c r="A12" s="17">
        <v>9</v>
      </c>
      <c r="B12" s="24" t="s">
        <v>38</v>
      </c>
      <c r="C12" s="25">
        <v>4</v>
      </c>
    </row>
    <row r="13" spans="1:3" ht="15" customHeight="1">
      <c r="A13" s="17">
        <v>10</v>
      </c>
      <c r="B13" s="24" t="s">
        <v>85</v>
      </c>
      <c r="C13" s="25">
        <v>3</v>
      </c>
    </row>
    <row r="14" spans="1:3" ht="15" customHeight="1">
      <c r="A14" s="17">
        <v>11</v>
      </c>
      <c r="B14" s="24" t="s">
        <v>144</v>
      </c>
      <c r="C14" s="25">
        <v>3</v>
      </c>
    </row>
    <row r="15" spans="1:3" ht="15" customHeight="1">
      <c r="A15" s="17">
        <v>12</v>
      </c>
      <c r="B15" s="24" t="s">
        <v>105</v>
      </c>
      <c r="C15" s="25">
        <v>3</v>
      </c>
    </row>
    <row r="16" spans="1:3" ht="15" customHeight="1">
      <c r="A16" s="17">
        <v>13</v>
      </c>
      <c r="B16" s="24" t="s">
        <v>246</v>
      </c>
      <c r="C16" s="25">
        <v>3</v>
      </c>
    </row>
    <row r="17" spans="1:3" ht="15" customHeight="1">
      <c r="A17" s="43">
        <v>14</v>
      </c>
      <c r="B17" s="44" t="s">
        <v>259</v>
      </c>
      <c r="C17" s="47">
        <v>2</v>
      </c>
    </row>
    <row r="18" spans="1:3" ht="15" customHeight="1">
      <c r="A18" s="17">
        <v>15</v>
      </c>
      <c r="B18" s="24" t="s">
        <v>165</v>
      </c>
      <c r="C18" s="25">
        <v>2</v>
      </c>
    </row>
    <row r="19" spans="1:3" ht="15" customHeight="1">
      <c r="A19" s="17">
        <v>16</v>
      </c>
      <c r="B19" s="24" t="s">
        <v>101</v>
      </c>
      <c r="C19" s="25">
        <v>2</v>
      </c>
    </row>
    <row r="20" spans="1:3" ht="15" customHeight="1">
      <c r="A20" s="17">
        <v>17</v>
      </c>
      <c r="B20" s="24" t="s">
        <v>48</v>
      </c>
      <c r="C20" s="25">
        <v>2</v>
      </c>
    </row>
    <row r="21" spans="1:3" ht="15" customHeight="1">
      <c r="A21" s="17">
        <v>18</v>
      </c>
      <c r="B21" s="24" t="s">
        <v>14</v>
      </c>
      <c r="C21" s="25">
        <v>2</v>
      </c>
    </row>
    <row r="22" spans="1:3" ht="15" customHeight="1">
      <c r="A22" s="17">
        <v>19</v>
      </c>
      <c r="B22" s="24" t="s">
        <v>73</v>
      </c>
      <c r="C22" s="25">
        <v>2</v>
      </c>
    </row>
    <row r="23" spans="1:3" ht="15" customHeight="1">
      <c r="A23" s="17">
        <v>20</v>
      </c>
      <c r="B23" s="24" t="s">
        <v>111</v>
      </c>
      <c r="C23" s="25">
        <v>1</v>
      </c>
    </row>
    <row r="24" spans="1:3" ht="15" customHeight="1">
      <c r="A24" s="17">
        <v>21</v>
      </c>
      <c r="B24" s="24" t="s">
        <v>53</v>
      </c>
      <c r="C24" s="25">
        <v>1</v>
      </c>
    </row>
    <row r="25" spans="1:3" ht="15" customHeight="1">
      <c r="A25" s="17">
        <v>22</v>
      </c>
      <c r="B25" s="24" t="s">
        <v>88</v>
      </c>
      <c r="C25" s="25">
        <v>1</v>
      </c>
    </row>
    <row r="26" spans="1:3" ht="15" customHeight="1">
      <c r="A26" s="17">
        <v>23</v>
      </c>
      <c r="B26" s="24" t="s">
        <v>161</v>
      </c>
      <c r="C26" s="25">
        <v>1</v>
      </c>
    </row>
    <row r="27" spans="1:3" ht="15" customHeight="1">
      <c r="A27" s="17">
        <v>24</v>
      </c>
      <c r="B27" s="24" t="s">
        <v>17</v>
      </c>
      <c r="C27" s="25">
        <v>1</v>
      </c>
    </row>
    <row r="28" spans="1:3" ht="15" customHeight="1">
      <c r="A28" s="17">
        <v>25</v>
      </c>
      <c r="B28" s="24" t="s">
        <v>157</v>
      </c>
      <c r="C28" s="25">
        <v>1</v>
      </c>
    </row>
    <row r="29" spans="1:3" ht="15" customHeight="1">
      <c r="A29" s="17">
        <v>26</v>
      </c>
      <c r="B29" s="24" t="s">
        <v>254</v>
      </c>
      <c r="C29" s="25">
        <v>1</v>
      </c>
    </row>
    <row r="30" spans="1:3" ht="15" customHeight="1">
      <c r="A30" s="17">
        <v>27</v>
      </c>
      <c r="B30" s="24" t="s">
        <v>45</v>
      </c>
      <c r="C30" s="25">
        <v>1</v>
      </c>
    </row>
    <row r="31" spans="1:3" ht="15" customHeight="1">
      <c r="A31" s="17">
        <v>28</v>
      </c>
      <c r="B31" s="24" t="s">
        <v>81</v>
      </c>
      <c r="C31" s="25">
        <v>1</v>
      </c>
    </row>
    <row r="32" spans="1:3" ht="15" customHeight="1">
      <c r="A32" s="17">
        <v>29</v>
      </c>
      <c r="B32" s="24" t="s">
        <v>20</v>
      </c>
      <c r="C32" s="25">
        <v>1</v>
      </c>
    </row>
    <row r="33" spans="1:3" ht="15" customHeight="1">
      <c r="A33" s="17">
        <v>30</v>
      </c>
      <c r="B33" s="24" t="s">
        <v>207</v>
      </c>
      <c r="C33" s="25">
        <v>1</v>
      </c>
    </row>
    <row r="34" spans="1:3" ht="15" customHeight="1">
      <c r="A34" s="17">
        <v>31</v>
      </c>
      <c r="B34" s="24" t="s">
        <v>125</v>
      </c>
      <c r="C34" s="25">
        <v>1</v>
      </c>
    </row>
    <row r="35" spans="1:3" ht="15" customHeight="1">
      <c r="A35" s="17">
        <v>32</v>
      </c>
      <c r="B35" s="24" t="s">
        <v>149</v>
      </c>
      <c r="C35" s="25">
        <v>1</v>
      </c>
    </row>
    <row r="36" spans="1:3" ht="15" customHeight="1">
      <c r="A36" s="17">
        <v>33</v>
      </c>
      <c r="B36" s="24" t="s">
        <v>129</v>
      </c>
      <c r="C36" s="25">
        <v>1</v>
      </c>
    </row>
    <row r="37" spans="1:3" ht="15" customHeight="1">
      <c r="A37" s="17">
        <v>34</v>
      </c>
      <c r="B37" s="24" t="s">
        <v>29</v>
      </c>
      <c r="C37" s="25">
        <v>1</v>
      </c>
    </row>
    <row r="38" spans="1:3" ht="15" customHeight="1">
      <c r="A38" s="17">
        <v>35</v>
      </c>
      <c r="B38" s="24" t="s">
        <v>167</v>
      </c>
      <c r="C38" s="25">
        <v>1</v>
      </c>
    </row>
    <row r="39" spans="1:3" ht="15" customHeight="1">
      <c r="A39" s="15">
        <v>36</v>
      </c>
      <c r="B39" s="26" t="s">
        <v>188</v>
      </c>
      <c r="C39" s="27">
        <v>1</v>
      </c>
    </row>
    <row r="40" ht="12.75">
      <c r="C40" s="2">
        <f>SUM(C4:C39)</f>
        <v>131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2011-08-25T12:50:51Z</dcterms:modified>
  <cp:category/>
  <cp:version/>
  <cp:contentType/>
  <cp:contentStatus/>
</cp:coreProperties>
</file>