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<sst xmlns="http://schemas.openxmlformats.org/spreadsheetml/2006/main" count="940" uniqueCount="389">
  <si>
    <t>Ascenzi Massimo</t>
  </si>
  <si>
    <t>SS Lazio Triathlon</t>
  </si>
  <si>
    <t>Casadio Monica</t>
  </si>
  <si>
    <t>Asd ponte nuovo ravenna</t>
  </si>
  <si>
    <t>Placido Giancarlo</t>
  </si>
  <si>
    <t>ASD Runners Chieti</t>
  </si>
  <si>
    <t>Befani Marcello</t>
  </si>
  <si>
    <t>Asd santa marinella running</t>
  </si>
  <si>
    <t>Alonzi Gianluca</t>
  </si>
  <si>
    <t>Juniores</t>
  </si>
  <si>
    <t>Lacana Gianluca</t>
  </si>
  <si>
    <t>Atletica Rocca di Papa</t>
  </si>
  <si>
    <t>Palma Riccardo</t>
  </si>
  <si>
    <t>Paniccia Palmerino</t>
  </si>
  <si>
    <t>Oro Fantasy</t>
  </si>
  <si>
    <t>De martino Biagio</t>
  </si>
  <si>
    <t>Proietti Simone</t>
  </si>
  <si>
    <t>Di vincenzo Antonio</t>
  </si>
  <si>
    <t>Cherubini Leonardo</t>
  </si>
  <si>
    <t>Colucci Antonio</t>
  </si>
  <si>
    <t>Podisti alto sannio</t>
  </si>
  <si>
    <t>Verini Valentina</t>
  </si>
  <si>
    <t>Carisi Robertino</t>
  </si>
  <si>
    <t>Petrucci Massimo</t>
  </si>
  <si>
    <t>Poligrafico Stato</t>
  </si>
  <si>
    <t>Bragaloni Emiliano</t>
  </si>
  <si>
    <t>Dragone Mario</t>
  </si>
  <si>
    <t>Lautiero Ciro</t>
  </si>
  <si>
    <t>Sergola Maria Rita</t>
  </si>
  <si>
    <t>UISP Rieti</t>
  </si>
  <si>
    <t>Inglese Vincenzo</t>
  </si>
  <si>
    <t>Giorgi Pietro</t>
  </si>
  <si>
    <t>ASD Atletica Ceccano</t>
  </si>
  <si>
    <t>Remoli Renato</t>
  </si>
  <si>
    <t>Trail dei due laghi</t>
  </si>
  <si>
    <t>Pansini Giovanni</t>
  </si>
  <si>
    <t>D'Aguanno Antonio</t>
  </si>
  <si>
    <t>Evangelista Gianni</t>
  </si>
  <si>
    <t>D'Annunzio Fabrizio</t>
  </si>
  <si>
    <t>Antonuzzi Piero</t>
  </si>
  <si>
    <t>Pod. Alsium Ladispoli</t>
  </si>
  <si>
    <t>Makowiec Elzbieta katarzyna</t>
  </si>
  <si>
    <t>Moretti Davide</t>
  </si>
  <si>
    <t>Rossi Marco</t>
  </si>
  <si>
    <t>Seritti Fabrizio</t>
  </si>
  <si>
    <t>Patrizi Achille</t>
  </si>
  <si>
    <t>Campoli Quirino</t>
  </si>
  <si>
    <t>Paesano Jean Philippe</t>
  </si>
  <si>
    <t>Di stefano Federico</t>
  </si>
  <si>
    <t>Colamartino Pietro</t>
  </si>
  <si>
    <t>ASS. Ecomaratona dei Marsi</t>
  </si>
  <si>
    <t>Lancia Vincenzo</t>
  </si>
  <si>
    <t>Proietti Federica</t>
  </si>
  <si>
    <t>Scavo 2000</t>
  </si>
  <si>
    <t>Crescenzi Enzo</t>
  </si>
  <si>
    <t>Polisportiva Namaste'</t>
  </si>
  <si>
    <t>Cavalagli Claudio</t>
  </si>
  <si>
    <t>Sirizzotti Fernando</t>
  </si>
  <si>
    <t>De Marco Giuseppe</t>
  </si>
  <si>
    <t>Passaretta Roberto</t>
  </si>
  <si>
    <t>Fantozzi Saro</t>
  </si>
  <si>
    <t>Pod. Avis Priverno</t>
  </si>
  <si>
    <t>Cannuccia Maria Teresa</t>
  </si>
  <si>
    <t>Running Evolution Colonna</t>
  </si>
  <si>
    <t>Costalunga Fabrizio</t>
  </si>
  <si>
    <t>Atletica Tusculum RS 001</t>
  </si>
  <si>
    <t>Monacelli Francesco</t>
  </si>
  <si>
    <t>Parravano Massimo</t>
  </si>
  <si>
    <t>Finocchio Roberto</t>
  </si>
  <si>
    <t>Guidobaldi Massimo</t>
  </si>
  <si>
    <t>Settevendemmie Gaetano</t>
  </si>
  <si>
    <t>Bevilacqua Mario</t>
  </si>
  <si>
    <t>Mariani Lorenzo</t>
  </si>
  <si>
    <t>Menenti Mauro</t>
  </si>
  <si>
    <t>Nonni Daniela</t>
  </si>
  <si>
    <t>Antonelli Daniele</t>
  </si>
  <si>
    <t>Fabbrizi Giuseppe</t>
  </si>
  <si>
    <t>Pozzi Marco</t>
  </si>
  <si>
    <t>Liczmonik Karina</t>
  </si>
  <si>
    <t>Zonzin Sergio</t>
  </si>
  <si>
    <t>Sport 2000 centro fitness</t>
  </si>
  <si>
    <t>Lucarelli Paolo</t>
  </si>
  <si>
    <t>Sorgi Antonello</t>
  </si>
  <si>
    <t>G.S. Marsica Avezzano</t>
  </si>
  <si>
    <t>Petrucci Diego</t>
  </si>
  <si>
    <t>Quattrociocchi Genesio</t>
  </si>
  <si>
    <t>Colella Marcello</t>
  </si>
  <si>
    <t>Boccia Cristiano</t>
  </si>
  <si>
    <t>Catena Goffredo</t>
  </si>
  <si>
    <t>Curatola Andrea</t>
  </si>
  <si>
    <t>Tivoli Marathon</t>
  </si>
  <si>
    <t>Fabbri Roberto</t>
  </si>
  <si>
    <t>Pierantozzi Fabio</t>
  </si>
  <si>
    <t>Cesolini Fernando</t>
  </si>
  <si>
    <t>Scaramella Franco</t>
  </si>
  <si>
    <t>Graziani Rodolfo</t>
  </si>
  <si>
    <t>Scappaticcia Ernesto</t>
  </si>
  <si>
    <t>Sora Runners Club</t>
  </si>
  <si>
    <t>D'Urso Aldo</t>
  </si>
  <si>
    <t>Poligolfo Formia</t>
  </si>
  <si>
    <t>Pallagrossi Alighiero</t>
  </si>
  <si>
    <t>Di Cicco Cristian</t>
  </si>
  <si>
    <t>Boccia Nadia</t>
  </si>
  <si>
    <t>Dionisi Floriano</t>
  </si>
  <si>
    <t>Porto 85</t>
  </si>
  <si>
    <t>Policella Gerard</t>
  </si>
  <si>
    <t>La rocca Marcello</t>
  </si>
  <si>
    <t>Fatato Carmine</t>
  </si>
  <si>
    <t>Maurizi Massimo</t>
  </si>
  <si>
    <t>Battisti Roberto</t>
  </si>
  <si>
    <t>Asd roccagorga</t>
  </si>
  <si>
    <t>Spinelli Gennaro</t>
  </si>
  <si>
    <t>ASA Detur Napoli</t>
  </si>
  <si>
    <t>Iorio Tatiana</t>
  </si>
  <si>
    <t>Torre Gennaro</t>
  </si>
  <si>
    <t>Buonfrate Massimo</t>
  </si>
  <si>
    <t>Am. Villa Pamphili</t>
  </si>
  <si>
    <t>Soffiantini Fausto</t>
  </si>
  <si>
    <t>Graziani Ugo</t>
  </si>
  <si>
    <t>Campoli Domenico</t>
  </si>
  <si>
    <t>Lacerra Fiorenzo</t>
  </si>
  <si>
    <t>Campoli Alessandro</t>
  </si>
  <si>
    <t>Atletica Frosinone</t>
  </si>
  <si>
    <t>Galuppo Maurizio</t>
  </si>
  <si>
    <t>ASDA Limosano</t>
  </si>
  <si>
    <t>Staiano Ilario</t>
  </si>
  <si>
    <t>Martini Paolo</t>
  </si>
  <si>
    <t>Latene Antonio</t>
  </si>
  <si>
    <t>Di benedetto Domenica</t>
  </si>
  <si>
    <t>Lupi Francesco</t>
  </si>
  <si>
    <t>Adanti Emiliano</t>
  </si>
  <si>
    <t>Monticelli Isabelle</t>
  </si>
  <si>
    <t>Finocchio Andrea</t>
  </si>
  <si>
    <t>Gatta Attilio</t>
  </si>
  <si>
    <t>Grande Giovanni</t>
  </si>
  <si>
    <t>Pfizer italia running team</t>
  </si>
  <si>
    <t>Zeppieri Walter</t>
  </si>
  <si>
    <t>Iafrate Davide</t>
  </si>
  <si>
    <t>Atletica Sora</t>
  </si>
  <si>
    <t>Di Spirito Dante</t>
  </si>
  <si>
    <t>Aprocis Runners Team</t>
  </si>
  <si>
    <t>Gambardella Cesare</t>
  </si>
  <si>
    <t>Piazza Franco</t>
  </si>
  <si>
    <t>Infusi Claudio</t>
  </si>
  <si>
    <t>SS Lazio Atletica</t>
  </si>
  <si>
    <t>D'Orsi Antonietta</t>
  </si>
  <si>
    <t>Sacco Maria</t>
  </si>
  <si>
    <t>Atletica training 2010</t>
  </si>
  <si>
    <t>Lanni Carmine</t>
  </si>
  <si>
    <t>Collepiccolo Andrea</t>
  </si>
  <si>
    <t>Serafini Luigi</t>
  </si>
  <si>
    <t>Alo' Angelo</t>
  </si>
  <si>
    <t>Pennacchi Marcello</t>
  </si>
  <si>
    <t>Del Ciello Luciano</t>
  </si>
  <si>
    <t>Corona Franco</t>
  </si>
  <si>
    <t>Atletica Castello Sora</t>
  </si>
  <si>
    <t>Palumbo Liliana</t>
  </si>
  <si>
    <t>Vicaro Simona</t>
  </si>
  <si>
    <t>Uisp Latina</t>
  </si>
  <si>
    <t>Giansante Giorgio</t>
  </si>
  <si>
    <t>Cecchini Mara</t>
  </si>
  <si>
    <t>Petriglia Barbara</t>
  </si>
  <si>
    <t>Garabello Carlo</t>
  </si>
  <si>
    <t>Liberatletica</t>
  </si>
  <si>
    <t>Spaziani Michele</t>
  </si>
  <si>
    <t>Marrone Giuseppe</t>
  </si>
  <si>
    <t>Podistica Tiburtina</t>
  </si>
  <si>
    <t>Meconi Alessandro</t>
  </si>
  <si>
    <t>Monteferri Mauro</t>
  </si>
  <si>
    <t>Rosati Marcello</t>
  </si>
  <si>
    <t>Morroni Giuseppe</t>
  </si>
  <si>
    <t>Carpentieri Annunziata</t>
  </si>
  <si>
    <t>Dominici Elio</t>
  </si>
  <si>
    <t>Franzino Sabrina</t>
  </si>
  <si>
    <t>Di palma Alessandra</t>
  </si>
  <si>
    <t>Rea Carlo</t>
  </si>
  <si>
    <t>Farronato Liliana</t>
  </si>
  <si>
    <t>Di Salvatore Alvise</t>
  </si>
  <si>
    <t>De Maggi Raffaele</t>
  </si>
  <si>
    <t>Blom Majlis</t>
  </si>
  <si>
    <t>Magnago Lisa</t>
  </si>
  <si>
    <t>Raffaelli Marco</t>
  </si>
  <si>
    <t>Policella Walter</t>
  </si>
  <si>
    <t>Ferretti Paola</t>
  </si>
  <si>
    <t>Valentinetti Rodolfo</t>
  </si>
  <si>
    <t>Zambon Roberto</t>
  </si>
  <si>
    <t>Ciarla Alberta</t>
  </si>
  <si>
    <t>Giansanti Andrea</t>
  </si>
  <si>
    <t>Atl. Latina</t>
  </si>
  <si>
    <t>Colurcio Raffaele</t>
  </si>
  <si>
    <t>Pizzuti Massimiliano</t>
  </si>
  <si>
    <t>Cammarone Giuseppe</t>
  </si>
  <si>
    <t>Bernardini Giulio</t>
  </si>
  <si>
    <t>Sciotti Ubaldo</t>
  </si>
  <si>
    <t>Road Runners Club Roma</t>
  </si>
  <si>
    <t>Bobo' Mauro</t>
  </si>
  <si>
    <t>Amatori Castelfusano</t>
  </si>
  <si>
    <t>Martorelli Maria</t>
  </si>
  <si>
    <t>Segoni Fabio</t>
  </si>
  <si>
    <t>D'Amico Carmela</t>
  </si>
  <si>
    <t>Tortolano Giuseppe</t>
  </si>
  <si>
    <t>El jaziri Lamia</t>
  </si>
  <si>
    <t>Molinari Sergio</t>
  </si>
  <si>
    <t>UIsp castelli</t>
  </si>
  <si>
    <t>Cesaroni Pina</t>
  </si>
  <si>
    <t>Fazio Vero</t>
  </si>
  <si>
    <t>Di Pastena Vincenzo</t>
  </si>
  <si>
    <t>ASD Spirito Trail</t>
  </si>
  <si>
    <t>Fretta Fiorella</t>
  </si>
  <si>
    <t>Sabatini Mario</t>
  </si>
  <si>
    <t>Valerio Francesco</t>
  </si>
  <si>
    <t>Milone Maria Antonietta</t>
  </si>
  <si>
    <t>Olivieri Guerrino</t>
  </si>
  <si>
    <t>Piazza Anna</t>
  </si>
  <si>
    <t>Monutti Luigi</t>
  </si>
  <si>
    <t>Esposito Vitaliano</t>
  </si>
  <si>
    <t>Sgammato Amelia</t>
  </si>
  <si>
    <t>Marzano Enrico</t>
  </si>
  <si>
    <t>Ianni Emanuele</t>
  </si>
  <si>
    <t>Fiorini Enzo</t>
  </si>
  <si>
    <t>Palombo Sara</t>
  </si>
  <si>
    <t>Bossard Soulard aurelie</t>
  </si>
  <si>
    <t>Savino Silvia</t>
  </si>
  <si>
    <t>Piattella Marina</t>
  </si>
  <si>
    <t>Giuliano Antonino</t>
  </si>
  <si>
    <t>Corsi Annarita</t>
  </si>
  <si>
    <t>Uisp</t>
  </si>
  <si>
    <t>Camassa Alessandra</t>
  </si>
  <si>
    <t>CUS Lecce</t>
  </si>
  <si>
    <t>Leonardi Monica</t>
  </si>
  <si>
    <t>Pimpinella Lorenzo</t>
  </si>
  <si>
    <t>Bonfigli Antonella</t>
  </si>
  <si>
    <t>Silvioli Daniele</t>
  </si>
  <si>
    <t>Lettieri Carolina</t>
  </si>
  <si>
    <t>Menaldo Daniela</t>
  </si>
  <si>
    <t>Lupi Antonio</t>
  </si>
  <si>
    <t>Govoni Laura</t>
  </si>
  <si>
    <t>Polisportiva centese</t>
  </si>
  <si>
    <t>Pittiglio Enrico</t>
  </si>
  <si>
    <t>Bizzarri Giuseppe</t>
  </si>
  <si>
    <t>Antico Gabriella</t>
  </si>
  <si>
    <t>Manna Anna maria</t>
  </si>
  <si>
    <t>Proietti Mauro</t>
  </si>
  <si>
    <t>D'Ascenzo Antonio</t>
  </si>
  <si>
    <t>Sen C30</t>
  </si>
  <si>
    <t>Sen B25</t>
  </si>
  <si>
    <t>Sen D35</t>
  </si>
  <si>
    <t>Sen E40</t>
  </si>
  <si>
    <t>Sen F45</t>
  </si>
  <si>
    <t>Sen A20</t>
  </si>
  <si>
    <t>Vet I60</t>
  </si>
  <si>
    <t>Vet G50</t>
  </si>
  <si>
    <t>Vet H55</t>
  </si>
  <si>
    <t>Vet M70</t>
  </si>
  <si>
    <t>Vet L65</t>
  </si>
  <si>
    <r>
      <t xml:space="preserve">Trail Monti della Meta </t>
    </r>
    <r>
      <rPr>
        <i/>
        <sz val="18"/>
        <rFont val="Arial"/>
        <family val="2"/>
      </rPr>
      <t>5ª edizione</t>
    </r>
  </si>
  <si>
    <t>Prati di mezzo- Picinisco (FR) Italia - Domenica 24/07/2011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</si>
  <si>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</si>
  <si>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</si>
  <si>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</si>
  <si>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</si>
  <si>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</si>
  <si>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</si>
  <si>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</si>
  <si>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</si>
  <si>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</si>
  <si>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</si>
  <si>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</si>
  <si>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Pegaso</t>
  </si>
  <si>
    <t>A.S.D. Podistica Solidarietà</t>
  </si>
  <si>
    <t>Filali Tajeb</t>
  </si>
  <si>
    <t>Centro fitness montello</t>
  </si>
  <si>
    <t>Rabattoni Dereje</t>
  </si>
  <si>
    <t>Atina Trail Running</t>
  </si>
  <si>
    <t>Silvestri Simone</t>
  </si>
  <si>
    <t>Runners Club dei Marsi</t>
  </si>
  <si>
    <t>Carfagnini Antonio</t>
  </si>
  <si>
    <t>MTB Scanno</t>
  </si>
  <si>
    <t>D'Andrea Maurizio</t>
  </si>
  <si>
    <t>ASD GP Runners Sulmona</t>
  </si>
  <si>
    <t>Barbonetti Pierino</t>
  </si>
  <si>
    <t>Morisi Antonio</t>
  </si>
  <si>
    <t>Opoa Plus Ultra</t>
  </si>
  <si>
    <t>Liberatore Luigi</t>
  </si>
  <si>
    <t>Nuccitelli Gianluca</t>
  </si>
  <si>
    <t>Podistica Luco dei marsi</t>
  </si>
  <si>
    <t>Ruocco Giuliano</t>
  </si>
  <si>
    <t>Cava piacentini costa amalfi</t>
  </si>
  <si>
    <t>Fusco Fabio</t>
  </si>
  <si>
    <t>ASD Aequa Running</t>
  </si>
  <si>
    <t>Mazza Luigi</t>
  </si>
  <si>
    <t>Tibur Ecotrail</t>
  </si>
  <si>
    <t>Mica Stefano</t>
  </si>
  <si>
    <t>Rea Francesco</t>
  </si>
  <si>
    <t>Lusi Denis</t>
  </si>
  <si>
    <t>Visocchi Roberto</t>
  </si>
  <si>
    <t>Zarlenga Pietro</t>
  </si>
  <si>
    <t>kappam</t>
  </si>
  <si>
    <t>Iacobacci Mario</t>
  </si>
  <si>
    <t>Taglieri Enzo</t>
  </si>
  <si>
    <t>Esposito Giuseppe</t>
  </si>
  <si>
    <t>Pizzeria Il Podista</t>
  </si>
  <si>
    <t>Rossi Nico</t>
  </si>
  <si>
    <t>Pagliari Fabio</t>
  </si>
  <si>
    <t>Datti Paolo</t>
  </si>
  <si>
    <t>Uisp Roma</t>
  </si>
  <si>
    <t>Marrocco Giampiero</t>
  </si>
  <si>
    <t>Di Manno Antonio</t>
  </si>
  <si>
    <t>Iannetta Danilo</t>
  </si>
  <si>
    <t>Lucci Giampietro</t>
  </si>
  <si>
    <t>uisp viterbo</t>
  </si>
  <si>
    <t>Corrado Stefano</t>
  </si>
  <si>
    <t>Pasuch Mauro</t>
  </si>
  <si>
    <t>Cittaducale Runners Club</t>
  </si>
  <si>
    <t>Bucciarello Gabriele</t>
  </si>
  <si>
    <t>LBM Sport Team</t>
  </si>
  <si>
    <t>Oddi Giacomo</t>
  </si>
  <si>
    <t>Parisi Magno Roberto</t>
  </si>
  <si>
    <t>Pol. ciociara a fava</t>
  </si>
  <si>
    <t>Volpe Michele</t>
  </si>
  <si>
    <t>Rossini Massimiliano</t>
  </si>
  <si>
    <t>Mastronardi Giuseppe</t>
  </si>
  <si>
    <t>Atl. Training Cassino</t>
  </si>
  <si>
    <t>Vellucci Giuseppe</t>
  </si>
  <si>
    <t>Pod. Questura Latina</t>
  </si>
  <si>
    <t>D'Urso Augusto</t>
  </si>
  <si>
    <t>Atletica san giorgio a liri</t>
  </si>
  <si>
    <t>Belardini Gianluca</t>
  </si>
  <si>
    <t>Amatori Velletri</t>
  </si>
  <si>
    <t>Manfredini Danilo</t>
  </si>
  <si>
    <t>Atl. Calderara Tecnoplast</t>
  </si>
  <si>
    <t>Macera Michele</t>
  </si>
  <si>
    <t>Tari Carmelino</t>
  </si>
  <si>
    <t>Bernabei Marcello</t>
  </si>
  <si>
    <t>Colipi Giovanni</t>
  </si>
  <si>
    <t>Canali Roberto</t>
  </si>
  <si>
    <t>Atletica Morolo</t>
  </si>
  <si>
    <t>Evangelista Felice</t>
  </si>
  <si>
    <t>Michelangeli Aurelio</t>
  </si>
  <si>
    <t>Parks Trail</t>
  </si>
  <si>
    <t>Gramajo Tobias</t>
  </si>
  <si>
    <t>Cerelli Raffaele</t>
  </si>
  <si>
    <t>Capardi Mauro</t>
  </si>
  <si>
    <t>Anguillara Sabazia</t>
  </si>
  <si>
    <t>Esposito Stefano</t>
  </si>
  <si>
    <t>D'Alimonti Fabio</t>
  </si>
  <si>
    <t>Podistica Avezzano</t>
  </si>
  <si>
    <t>Santoro Davide</t>
  </si>
  <si>
    <t>Iannetta Fabio</t>
  </si>
  <si>
    <t>Raglione Angelo</t>
  </si>
  <si>
    <t>Denguir Mourad</t>
  </si>
  <si>
    <t>GS Bancari Romani</t>
  </si>
  <si>
    <t>Scotti Roberto</t>
  </si>
  <si>
    <t>Panucci Francesco</t>
  </si>
  <si>
    <t>Podistica Caserta</t>
  </si>
  <si>
    <t>Settimi Rinaldo</t>
  </si>
  <si>
    <t>Valle d'aosta trailers</t>
  </si>
  <si>
    <t>Colorizio Mario</t>
  </si>
  <si>
    <t>Tripiciano Dario</t>
  </si>
  <si>
    <t>Sabina Marathon Club</t>
  </si>
  <si>
    <t>Pieri Felice</t>
  </si>
  <si>
    <t>Chicarella Fiorenzo</t>
  </si>
  <si>
    <t>Pizzuti Loreto</t>
  </si>
  <si>
    <t>Lanni Antonio</t>
  </si>
  <si>
    <t>Serafinelli Fabio</t>
  </si>
  <si>
    <t>Nuova Atl. Nettuno</t>
  </si>
  <si>
    <t>D'Acunto Pasquale</t>
  </si>
  <si>
    <t>Olimpic Marina Minturno</t>
  </si>
  <si>
    <t>Morlando Franco</t>
  </si>
  <si>
    <t>Acciarino Antonio</t>
  </si>
  <si>
    <t>Tarullo Daniele</t>
  </si>
  <si>
    <t>G.s. marrara</t>
  </si>
  <si>
    <t>Capodanno Domenico</t>
  </si>
  <si>
    <t>Giancola Francesco</t>
  </si>
  <si>
    <t>Gallinari Giampaolo</t>
  </si>
  <si>
    <t>Buccilli Carmine</t>
  </si>
  <si>
    <t>Vitale Luciano</t>
  </si>
  <si>
    <t>Asd romaecomaratona</t>
  </si>
  <si>
    <t>Polella Dante</t>
  </si>
  <si>
    <t>Gagliardi Claudio</t>
  </si>
  <si>
    <t>Nuova Atletica Isernia</t>
  </si>
  <si>
    <t>Campitiello Domenico</t>
  </si>
  <si>
    <t>Leoncini Claudio</t>
  </si>
  <si>
    <t>Cucchiarelli Elisa</t>
  </si>
  <si>
    <t>Predator cori</t>
  </si>
  <si>
    <t>Fionda Giuseppe</t>
  </si>
  <si>
    <t>Fasciani Emilio</t>
  </si>
  <si>
    <t>Grzegorzewsky Michal</t>
  </si>
  <si>
    <t>Runners Club Anagni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</si>
</sst>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21" fontId="12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12" fillId="4" borderId="11" xfId="0" applyNumberFormat="1" applyFont="1" applyFill="1" applyBorder="1" applyAlignment="1">
      <alignment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6" t="s">
        <v>255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256</v>
      </c>
      <c r="B2" s="47"/>
      <c r="C2" s="47"/>
      <c r="D2" s="47"/>
      <c r="E2" s="47"/>
      <c r="F2" s="47"/>
      <c r="G2" s="47"/>
      <c r="H2" s="3" t="s">
        <v>257</v>
      </c>
      <c r="I2" s="4">
        <v>13.5</v>
      </c>
    </row>
    <row r="3" spans="1:9" ht="37.5" customHeight="1">
      <c r="A3" s="5" t="s">
        <v>258</v>
      </c>
      <c r="B3" s="6" t="s">
        <v>259</v>
      </c>
      <c r="C3" s="7" t="s">
        <v>260</v>
      </c>
      <c r="D3" s="7" t="s">
        <v>261</v>
      </c>
      <c r="E3" s="8" t="s">
        <v>262</v>
      </c>
      <c r="F3" s="9" t="s">
        <v>263</v>
      </c>
      <c r="G3" s="9" t="s">
        <v>264</v>
      </c>
      <c r="H3" s="10" t="s">
        <v>265</v>
      </c>
      <c r="I3" s="10" t="s">
        <v>266</v>
      </c>
    </row>
    <row r="4" spans="1:9" s="11" customFormat="1" ht="15" customHeight="1">
      <c r="A4" s="14">
        <v>1</v>
      </c>
      <c r="B4" s="39" t="s">
        <v>270</v>
      </c>
      <c r="C4" s="25"/>
      <c r="D4" s="34" t="s">
        <v>244</v>
      </c>
      <c r="E4" s="33" t="s">
        <v>271</v>
      </c>
      <c r="F4" s="28">
        <v>0.04681712962962963</v>
      </c>
      <c r="G4" s="14" t="str">
        <f aca="true" t="shared" si="0" ref="G4:G67">TEXT(INT((HOUR(F4)*3600+MINUTE(F4)*60+SECOND(F4))/$I$2/60),"0")&amp;"."&amp;TEXT(MOD((HOUR(F4)*3600+MINUTE(F4)*60+SECOND(F4))/$I$2,60),"00")&amp;"/km"</f>
        <v>4.60/km</v>
      </c>
      <c r="H4" s="19">
        <f>F4-$F$4</f>
        <v>0</v>
      </c>
      <c r="I4" s="19">
        <f>F4-INDEX($F$4:$F$28,MATCH(D4,$D$4:$D$28,0))</f>
        <v>0</v>
      </c>
    </row>
    <row r="5" spans="1:9" s="11" customFormat="1" ht="15" customHeight="1">
      <c r="A5" s="20">
        <v>2</v>
      </c>
      <c r="B5" s="40" t="s">
        <v>272</v>
      </c>
      <c r="C5" s="26"/>
      <c r="D5" s="36" t="s">
        <v>245</v>
      </c>
      <c r="E5" s="35" t="s">
        <v>273</v>
      </c>
      <c r="F5" s="29">
        <v>0.04961805555555556</v>
      </c>
      <c r="G5" s="20" t="str">
        <f t="shared" si="0"/>
        <v>5.18/km</v>
      </c>
      <c r="H5" s="22">
        <f>F5-$F$4</f>
        <v>0.002800925925925929</v>
      </c>
      <c r="I5" s="22">
        <f aca="true" t="shared" si="1" ref="I5:I36">F5-INDEX($F$4:$F$233,MATCH(D5,$D$4:$D$233,0))</f>
        <v>0</v>
      </c>
    </row>
    <row r="6" spans="1:9" s="11" customFormat="1" ht="15" customHeight="1">
      <c r="A6" s="20">
        <v>3</v>
      </c>
      <c r="B6" s="40" t="s">
        <v>274</v>
      </c>
      <c r="C6" s="26"/>
      <c r="D6" s="36" t="s">
        <v>245</v>
      </c>
      <c r="E6" s="35" t="s">
        <v>275</v>
      </c>
      <c r="F6" s="29">
        <v>0.04986111111111111</v>
      </c>
      <c r="G6" s="20" t="str">
        <f t="shared" si="0"/>
        <v>5.19/km</v>
      </c>
      <c r="H6" s="22">
        <f aca="true" t="shared" si="2" ref="H6:H21">F6-$F$4</f>
        <v>0.003043981481481481</v>
      </c>
      <c r="I6" s="22">
        <f t="shared" si="1"/>
        <v>0.00024305555555555192</v>
      </c>
    </row>
    <row r="7" spans="1:9" s="11" customFormat="1" ht="15" customHeight="1">
      <c r="A7" s="20">
        <v>4</v>
      </c>
      <c r="B7" s="40" t="s">
        <v>276</v>
      </c>
      <c r="C7" s="26"/>
      <c r="D7" s="36" t="s">
        <v>246</v>
      </c>
      <c r="E7" s="35" t="s">
        <v>277</v>
      </c>
      <c r="F7" s="29">
        <v>0.05030092592592592</v>
      </c>
      <c r="G7" s="20" t="str">
        <f t="shared" si="0"/>
        <v>5.22/km</v>
      </c>
      <c r="H7" s="22">
        <f t="shared" si="2"/>
        <v>0.0034837962962962904</v>
      </c>
      <c r="I7" s="22">
        <f t="shared" si="1"/>
        <v>0</v>
      </c>
    </row>
    <row r="8" spans="1:9" s="11" customFormat="1" ht="15" customHeight="1">
      <c r="A8" s="20">
        <v>5</v>
      </c>
      <c r="B8" s="40" t="s">
        <v>278</v>
      </c>
      <c r="C8" s="26"/>
      <c r="D8" s="36" t="s">
        <v>244</v>
      </c>
      <c r="E8" s="35" t="s">
        <v>279</v>
      </c>
      <c r="F8" s="29">
        <v>0.050833333333333335</v>
      </c>
      <c r="G8" s="20" t="str">
        <f t="shared" si="0"/>
        <v>5.25/km</v>
      </c>
      <c r="H8" s="22">
        <f t="shared" si="2"/>
        <v>0.004016203703703702</v>
      </c>
      <c r="I8" s="22">
        <f t="shared" si="1"/>
        <v>0.004016203703703702</v>
      </c>
    </row>
    <row r="9" spans="1:9" s="11" customFormat="1" ht="15" customHeight="1">
      <c r="A9" s="20">
        <v>6</v>
      </c>
      <c r="B9" s="40" t="s">
        <v>280</v>
      </c>
      <c r="C9" s="26"/>
      <c r="D9" s="36" t="s">
        <v>250</v>
      </c>
      <c r="E9" s="35" t="s">
        <v>273</v>
      </c>
      <c r="F9" s="29">
        <v>0.05112268518518518</v>
      </c>
      <c r="G9" s="20" t="str">
        <f t="shared" si="0"/>
        <v>5.27/km</v>
      </c>
      <c r="H9" s="22">
        <f t="shared" si="2"/>
        <v>0.004305555555555549</v>
      </c>
      <c r="I9" s="22">
        <f t="shared" si="1"/>
        <v>0</v>
      </c>
    </row>
    <row r="10" spans="1:9" s="11" customFormat="1" ht="15" customHeight="1">
      <c r="A10" s="20">
        <v>7</v>
      </c>
      <c r="B10" s="40" t="s">
        <v>281</v>
      </c>
      <c r="C10" s="26"/>
      <c r="D10" s="36" t="s">
        <v>246</v>
      </c>
      <c r="E10" s="35" t="s">
        <v>282</v>
      </c>
      <c r="F10" s="29">
        <v>0.05302083333333333</v>
      </c>
      <c r="G10" s="20" t="str">
        <f t="shared" si="0"/>
        <v>5.39/km</v>
      </c>
      <c r="H10" s="22">
        <f t="shared" si="2"/>
        <v>0.006203703703703697</v>
      </c>
      <c r="I10" s="22">
        <f t="shared" si="1"/>
        <v>0.002719907407407407</v>
      </c>
    </row>
    <row r="11" spans="1:9" s="11" customFormat="1" ht="15" customHeight="1">
      <c r="A11" s="20">
        <v>8</v>
      </c>
      <c r="B11" s="40" t="s">
        <v>283</v>
      </c>
      <c r="C11" s="26"/>
      <c r="D11" s="36" t="s">
        <v>247</v>
      </c>
      <c r="E11" s="35" t="s">
        <v>279</v>
      </c>
      <c r="F11" s="29">
        <v>0.053738425925925926</v>
      </c>
      <c r="G11" s="20" t="str">
        <f t="shared" si="0"/>
        <v>5.44/km</v>
      </c>
      <c r="H11" s="22">
        <f t="shared" si="2"/>
        <v>0.0069212962962962934</v>
      </c>
      <c r="I11" s="22">
        <f t="shared" si="1"/>
        <v>0</v>
      </c>
    </row>
    <row r="12" spans="1:9" s="11" customFormat="1" ht="15" customHeight="1">
      <c r="A12" s="20">
        <v>9</v>
      </c>
      <c r="B12" s="40" t="s">
        <v>284</v>
      </c>
      <c r="C12" s="26"/>
      <c r="D12" s="36" t="s">
        <v>247</v>
      </c>
      <c r="E12" s="35" t="s">
        <v>285</v>
      </c>
      <c r="F12" s="29">
        <v>0.05386574074074074</v>
      </c>
      <c r="G12" s="20" t="str">
        <f t="shared" si="0"/>
        <v>5.45/km</v>
      </c>
      <c r="H12" s="22">
        <f t="shared" si="2"/>
        <v>0.00704861111111111</v>
      </c>
      <c r="I12" s="22">
        <f t="shared" si="1"/>
        <v>0.0001273148148148162</v>
      </c>
    </row>
    <row r="13" spans="1:9" s="11" customFormat="1" ht="15" customHeight="1">
      <c r="A13" s="20">
        <v>10</v>
      </c>
      <c r="B13" s="40" t="s">
        <v>286</v>
      </c>
      <c r="C13" s="26"/>
      <c r="D13" s="36" t="s">
        <v>248</v>
      </c>
      <c r="E13" s="35" t="s">
        <v>287</v>
      </c>
      <c r="F13" s="29">
        <v>0.054814814814814816</v>
      </c>
      <c r="G13" s="20" t="str">
        <f t="shared" si="0"/>
        <v>5.51/km</v>
      </c>
      <c r="H13" s="22">
        <f t="shared" si="2"/>
        <v>0.007997685185185184</v>
      </c>
      <c r="I13" s="22">
        <f t="shared" si="1"/>
        <v>0</v>
      </c>
    </row>
    <row r="14" spans="1:9" s="11" customFormat="1" ht="15" customHeight="1">
      <c r="A14" s="20">
        <v>11</v>
      </c>
      <c r="B14" s="40" t="s">
        <v>288</v>
      </c>
      <c r="C14" s="26"/>
      <c r="D14" s="36" t="s">
        <v>246</v>
      </c>
      <c r="E14" s="35" t="s">
        <v>289</v>
      </c>
      <c r="F14" s="29">
        <v>0.05493055555555556</v>
      </c>
      <c r="G14" s="20" t="str">
        <f t="shared" si="0"/>
        <v>5.52/km</v>
      </c>
      <c r="H14" s="22">
        <f t="shared" si="2"/>
        <v>0.008113425925925927</v>
      </c>
      <c r="I14" s="22">
        <f t="shared" si="1"/>
        <v>0.004629629629629636</v>
      </c>
    </row>
    <row r="15" spans="1:9" s="11" customFormat="1" ht="15" customHeight="1">
      <c r="A15" s="20">
        <v>12</v>
      </c>
      <c r="B15" s="40" t="s">
        <v>290</v>
      </c>
      <c r="C15" s="26"/>
      <c r="D15" s="36" t="s">
        <v>248</v>
      </c>
      <c r="E15" s="35" t="s">
        <v>291</v>
      </c>
      <c r="F15" s="29">
        <v>0.054953703703703706</v>
      </c>
      <c r="G15" s="20" t="str">
        <f t="shared" si="0"/>
        <v>5.52/km</v>
      </c>
      <c r="H15" s="22">
        <f t="shared" si="2"/>
        <v>0.008136574074074074</v>
      </c>
      <c r="I15" s="22">
        <f t="shared" si="1"/>
        <v>0.00013888888888888978</v>
      </c>
    </row>
    <row r="16" spans="1:9" s="11" customFormat="1" ht="15" customHeight="1">
      <c r="A16" s="20">
        <v>13</v>
      </c>
      <c r="B16" s="40" t="s">
        <v>292</v>
      </c>
      <c r="C16" s="26"/>
      <c r="D16" s="36" t="s">
        <v>248</v>
      </c>
      <c r="E16" s="35" t="s">
        <v>282</v>
      </c>
      <c r="F16" s="29">
        <v>0.0552662037037037</v>
      </c>
      <c r="G16" s="20" t="str">
        <f t="shared" si="0"/>
        <v>5.54/km</v>
      </c>
      <c r="H16" s="22">
        <f t="shared" si="2"/>
        <v>0.008449074074074067</v>
      </c>
      <c r="I16" s="22">
        <f t="shared" si="1"/>
        <v>0.0004513888888888831</v>
      </c>
    </row>
    <row r="17" spans="1:9" s="11" customFormat="1" ht="15" customHeight="1">
      <c r="A17" s="20">
        <v>14</v>
      </c>
      <c r="B17" s="40" t="s">
        <v>293</v>
      </c>
      <c r="C17" s="26"/>
      <c r="D17" s="36" t="s">
        <v>245</v>
      </c>
      <c r="E17" s="35" t="s">
        <v>273</v>
      </c>
      <c r="F17" s="29">
        <v>0.055543981481481486</v>
      </c>
      <c r="G17" s="20" t="str">
        <f t="shared" si="0"/>
        <v>5.55/km</v>
      </c>
      <c r="H17" s="22">
        <f t="shared" si="2"/>
        <v>0.008726851851851854</v>
      </c>
      <c r="I17" s="22">
        <f t="shared" si="1"/>
        <v>0.005925925925925925</v>
      </c>
    </row>
    <row r="18" spans="1:9" s="11" customFormat="1" ht="15" customHeight="1">
      <c r="A18" s="20">
        <v>15</v>
      </c>
      <c r="B18" s="40" t="s">
        <v>294</v>
      </c>
      <c r="C18" s="26"/>
      <c r="D18" s="36" t="s">
        <v>247</v>
      </c>
      <c r="E18" s="35" t="s">
        <v>282</v>
      </c>
      <c r="F18" s="29">
        <v>0.055625</v>
      </c>
      <c r="G18" s="20" t="str">
        <f t="shared" si="0"/>
        <v>5.56/km</v>
      </c>
      <c r="H18" s="22">
        <f t="shared" si="2"/>
        <v>0.008807870370370369</v>
      </c>
      <c r="I18" s="22">
        <f t="shared" si="1"/>
        <v>0.0018865740740740752</v>
      </c>
    </row>
    <row r="19" spans="1:9" s="11" customFormat="1" ht="15" customHeight="1">
      <c r="A19" s="20">
        <v>16</v>
      </c>
      <c r="B19" s="40" t="s">
        <v>295</v>
      </c>
      <c r="C19" s="26"/>
      <c r="D19" s="36" t="s">
        <v>247</v>
      </c>
      <c r="E19" s="35" t="s">
        <v>273</v>
      </c>
      <c r="F19" s="29">
        <v>0.05564814814814815</v>
      </c>
      <c r="G19" s="20" t="str">
        <f t="shared" si="0"/>
        <v>5.56/km</v>
      </c>
      <c r="H19" s="22">
        <f t="shared" si="2"/>
        <v>0.008831018518518516</v>
      </c>
      <c r="I19" s="22">
        <f t="shared" si="1"/>
        <v>0.0019097222222222224</v>
      </c>
    </row>
    <row r="20" spans="1:9" s="11" customFormat="1" ht="15" customHeight="1">
      <c r="A20" s="20">
        <v>17</v>
      </c>
      <c r="B20" s="40" t="s">
        <v>296</v>
      </c>
      <c r="C20" s="26"/>
      <c r="D20" s="36" t="s">
        <v>244</v>
      </c>
      <c r="E20" s="35" t="s">
        <v>297</v>
      </c>
      <c r="F20" s="29">
        <v>0.055775462962962964</v>
      </c>
      <c r="G20" s="20" t="str">
        <f t="shared" si="0"/>
        <v>5.57/km</v>
      </c>
      <c r="H20" s="22">
        <f t="shared" si="2"/>
        <v>0.008958333333333332</v>
      </c>
      <c r="I20" s="22">
        <f t="shared" si="1"/>
        <v>0.008958333333333332</v>
      </c>
    </row>
    <row r="21" spans="1:9" s="11" customFormat="1" ht="15" customHeight="1">
      <c r="A21" s="20">
        <v>18</v>
      </c>
      <c r="B21" s="40" t="s">
        <v>298</v>
      </c>
      <c r="C21" s="26"/>
      <c r="D21" s="36" t="s">
        <v>251</v>
      </c>
      <c r="E21" s="35" t="s">
        <v>275</v>
      </c>
      <c r="F21" s="29">
        <v>0.05596064814814814</v>
      </c>
      <c r="G21" s="20" t="str">
        <f t="shared" si="0"/>
        <v>5.58/km</v>
      </c>
      <c r="H21" s="22">
        <f t="shared" si="2"/>
        <v>0.00914351851851851</v>
      </c>
      <c r="I21" s="22">
        <f t="shared" si="1"/>
        <v>0</v>
      </c>
    </row>
    <row r="22" spans="1:9" s="11" customFormat="1" ht="15" customHeight="1">
      <c r="A22" s="20">
        <v>19</v>
      </c>
      <c r="B22" s="40" t="s">
        <v>299</v>
      </c>
      <c r="C22" s="26"/>
      <c r="D22" s="36" t="s">
        <v>252</v>
      </c>
      <c r="E22" s="35" t="s">
        <v>282</v>
      </c>
      <c r="F22" s="29">
        <v>0.05599537037037037</v>
      </c>
      <c r="G22" s="20" t="str">
        <f t="shared" si="0"/>
        <v>5.58/km</v>
      </c>
      <c r="H22" s="22">
        <f>F22-$F$4</f>
        <v>0.009178240740740737</v>
      </c>
      <c r="I22" s="22">
        <f t="shared" si="1"/>
        <v>0</v>
      </c>
    </row>
    <row r="23" spans="1:9" s="11" customFormat="1" ht="15" customHeight="1">
      <c r="A23" s="20">
        <v>20</v>
      </c>
      <c r="B23" s="40" t="s">
        <v>300</v>
      </c>
      <c r="C23" s="26"/>
      <c r="D23" s="36" t="s">
        <v>244</v>
      </c>
      <c r="E23" s="35" t="s">
        <v>301</v>
      </c>
      <c r="F23" s="29">
        <v>0.05609953703703704</v>
      </c>
      <c r="G23" s="20" t="str">
        <f t="shared" si="0"/>
        <v>5.59/km</v>
      </c>
      <c r="H23" s="22">
        <f>F23-$F$4</f>
        <v>0.009282407407407406</v>
      </c>
      <c r="I23" s="22">
        <f t="shared" si="1"/>
        <v>0.009282407407407406</v>
      </c>
    </row>
    <row r="24" spans="1:9" s="11" customFormat="1" ht="15" customHeight="1">
      <c r="A24" s="20">
        <v>21</v>
      </c>
      <c r="B24" s="40" t="s">
        <v>302</v>
      </c>
      <c r="C24" s="26"/>
      <c r="D24" s="36" t="s">
        <v>249</v>
      </c>
      <c r="E24" s="35" t="s">
        <v>273</v>
      </c>
      <c r="F24" s="29">
        <v>0.0562037037037037</v>
      </c>
      <c r="G24" s="20" t="str">
        <f t="shared" si="0"/>
        <v>5.60/km</v>
      </c>
      <c r="H24" s="22">
        <f>F24-$F$4</f>
        <v>0.009386574074074068</v>
      </c>
      <c r="I24" s="22">
        <f t="shared" si="1"/>
        <v>0</v>
      </c>
    </row>
    <row r="25" spans="1:9" s="11" customFormat="1" ht="15" customHeight="1">
      <c r="A25" s="20">
        <v>22</v>
      </c>
      <c r="B25" s="40" t="s">
        <v>303</v>
      </c>
      <c r="C25" s="26"/>
      <c r="D25" s="36" t="s">
        <v>252</v>
      </c>
      <c r="E25" s="35" t="s">
        <v>273</v>
      </c>
      <c r="F25" s="29">
        <v>0.05634259259259259</v>
      </c>
      <c r="G25" s="20" t="str">
        <f t="shared" si="0"/>
        <v>6.01/km</v>
      </c>
      <c r="H25" s="22">
        <f>F25-$F$4</f>
        <v>0.009525462962962958</v>
      </c>
      <c r="I25" s="22">
        <f t="shared" si="1"/>
        <v>0.000347222222222221</v>
      </c>
    </row>
    <row r="26" spans="1:9" s="11" customFormat="1" ht="15" customHeight="1">
      <c r="A26" s="20">
        <v>23</v>
      </c>
      <c r="B26" s="40" t="s">
        <v>304</v>
      </c>
      <c r="C26" s="26"/>
      <c r="D26" s="36" t="s">
        <v>245</v>
      </c>
      <c r="E26" s="35" t="s">
        <v>305</v>
      </c>
      <c r="F26" s="29">
        <v>0.05637731481481482</v>
      </c>
      <c r="G26" s="20" t="str">
        <f t="shared" si="0"/>
        <v>6.01/km</v>
      </c>
      <c r="H26" s="22">
        <f>F26-$F$4</f>
        <v>0.009560185185185185</v>
      </c>
      <c r="I26" s="22">
        <f t="shared" si="1"/>
        <v>0.0067592592592592565</v>
      </c>
    </row>
    <row r="27" spans="1:9" s="12" customFormat="1" ht="15" customHeight="1">
      <c r="A27" s="20">
        <v>24</v>
      </c>
      <c r="B27" s="40" t="s">
        <v>306</v>
      </c>
      <c r="C27" s="26"/>
      <c r="D27" s="36" t="s">
        <v>247</v>
      </c>
      <c r="E27" s="35" t="s">
        <v>273</v>
      </c>
      <c r="F27" s="29">
        <v>0.0565162037037037</v>
      </c>
      <c r="G27" s="20" t="str">
        <f t="shared" si="0"/>
        <v>6.02/km</v>
      </c>
      <c r="H27" s="22">
        <f aca="true" t="shared" si="3" ref="H27:H90">F27-$F$4</f>
        <v>0.009699074074074068</v>
      </c>
      <c r="I27" s="22">
        <f t="shared" si="1"/>
        <v>0.002777777777777775</v>
      </c>
    </row>
    <row r="28" spans="1:9" s="11" customFormat="1" ht="15" customHeight="1">
      <c r="A28" s="20">
        <v>25</v>
      </c>
      <c r="B28" s="40" t="s">
        <v>307</v>
      </c>
      <c r="C28" s="26"/>
      <c r="D28" s="36" t="s">
        <v>247</v>
      </c>
      <c r="E28" s="35" t="s">
        <v>273</v>
      </c>
      <c r="F28" s="29">
        <v>0.05659722222222222</v>
      </c>
      <c r="G28" s="20" t="str">
        <f t="shared" si="0"/>
        <v>6.02/km</v>
      </c>
      <c r="H28" s="22">
        <f t="shared" si="3"/>
        <v>0.00978009259259259</v>
      </c>
      <c r="I28" s="22">
        <f t="shared" si="1"/>
        <v>0.0028587962962962968</v>
      </c>
    </row>
    <row r="29" spans="1:9" ht="15" customHeight="1">
      <c r="A29" s="20">
        <v>26</v>
      </c>
      <c r="B29" s="40" t="s">
        <v>308</v>
      </c>
      <c r="C29" s="26"/>
      <c r="D29" s="36" t="s">
        <v>249</v>
      </c>
      <c r="E29" s="35" t="s">
        <v>273</v>
      </c>
      <c r="F29" s="29">
        <v>0.05689814814814815</v>
      </c>
      <c r="G29" s="20" t="str">
        <f t="shared" si="0"/>
        <v>6.04/km</v>
      </c>
      <c r="H29" s="22">
        <f t="shared" si="3"/>
        <v>0.010081018518518517</v>
      </c>
      <c r="I29" s="22">
        <f t="shared" si="1"/>
        <v>0.0006944444444444489</v>
      </c>
    </row>
    <row r="30" spans="1:9" ht="15" customHeight="1">
      <c r="A30" s="20">
        <v>27</v>
      </c>
      <c r="B30" s="40" t="s">
        <v>309</v>
      </c>
      <c r="C30" s="26"/>
      <c r="D30" s="36" t="s">
        <v>248</v>
      </c>
      <c r="E30" s="35" t="s">
        <v>310</v>
      </c>
      <c r="F30" s="29">
        <v>0.05725694444444444</v>
      </c>
      <c r="G30" s="20" t="str">
        <f t="shared" si="0"/>
        <v>6.06/km</v>
      </c>
      <c r="H30" s="22">
        <f t="shared" si="3"/>
        <v>0.010439814814814805</v>
      </c>
      <c r="I30" s="22">
        <f t="shared" si="1"/>
        <v>0.0024421296296296205</v>
      </c>
    </row>
    <row r="31" spans="1:9" ht="15" customHeight="1">
      <c r="A31" s="20">
        <v>28</v>
      </c>
      <c r="B31" s="40" t="s">
        <v>311</v>
      </c>
      <c r="C31" s="26"/>
      <c r="D31" s="36" t="s">
        <v>247</v>
      </c>
      <c r="E31" s="35" t="s">
        <v>273</v>
      </c>
      <c r="F31" s="29">
        <v>0.05748842592592593</v>
      </c>
      <c r="G31" s="20" t="str">
        <f t="shared" si="0"/>
        <v>6.08/km</v>
      </c>
      <c r="H31" s="22">
        <f t="shared" si="3"/>
        <v>0.010671296296296297</v>
      </c>
      <c r="I31" s="22">
        <f t="shared" si="1"/>
        <v>0.0037500000000000033</v>
      </c>
    </row>
    <row r="32" spans="1:9" ht="15" customHeight="1">
      <c r="A32" s="20">
        <v>29</v>
      </c>
      <c r="B32" s="40" t="s">
        <v>312</v>
      </c>
      <c r="C32" s="26"/>
      <c r="D32" s="36" t="s">
        <v>248</v>
      </c>
      <c r="E32" s="35" t="s">
        <v>313</v>
      </c>
      <c r="F32" s="29">
        <v>0.057650462962962966</v>
      </c>
      <c r="G32" s="20" t="str">
        <f t="shared" si="0"/>
        <v>6.09/km</v>
      </c>
      <c r="H32" s="22">
        <f t="shared" si="3"/>
        <v>0.010833333333333334</v>
      </c>
      <c r="I32" s="22">
        <f t="shared" si="1"/>
        <v>0.0028356481481481496</v>
      </c>
    </row>
    <row r="33" spans="1:9" ht="15" customHeight="1">
      <c r="A33" s="20">
        <v>30</v>
      </c>
      <c r="B33" s="40" t="s">
        <v>314</v>
      </c>
      <c r="C33" s="26"/>
      <c r="D33" s="36" t="s">
        <v>245</v>
      </c>
      <c r="E33" s="35" t="s">
        <v>315</v>
      </c>
      <c r="F33" s="29">
        <v>0.05777777777777778</v>
      </c>
      <c r="G33" s="20" t="str">
        <f t="shared" si="0"/>
        <v>6.10/km</v>
      </c>
      <c r="H33" s="22">
        <f t="shared" si="3"/>
        <v>0.01096064814814815</v>
      </c>
      <c r="I33" s="22">
        <f t="shared" si="1"/>
        <v>0.008159722222222221</v>
      </c>
    </row>
    <row r="34" spans="1:9" ht="15" customHeight="1">
      <c r="A34" s="20">
        <v>31</v>
      </c>
      <c r="B34" s="40" t="s">
        <v>316</v>
      </c>
      <c r="C34" s="26"/>
      <c r="D34" s="36" t="s">
        <v>251</v>
      </c>
      <c r="E34" s="35" t="s">
        <v>282</v>
      </c>
      <c r="F34" s="29">
        <v>0.05783564814814815</v>
      </c>
      <c r="G34" s="20" t="str">
        <f t="shared" si="0"/>
        <v>6.10/km</v>
      </c>
      <c r="H34" s="22">
        <f t="shared" si="3"/>
        <v>0.011018518518518518</v>
      </c>
      <c r="I34" s="22">
        <f t="shared" si="1"/>
        <v>0.0018750000000000086</v>
      </c>
    </row>
    <row r="35" spans="1:9" ht="15" customHeight="1">
      <c r="A35" s="20">
        <v>32</v>
      </c>
      <c r="B35" s="40" t="s">
        <v>317</v>
      </c>
      <c r="C35" s="26"/>
      <c r="D35" s="36" t="s">
        <v>251</v>
      </c>
      <c r="E35" s="35" t="s">
        <v>318</v>
      </c>
      <c r="F35" s="29">
        <v>0.057916666666666665</v>
      </c>
      <c r="G35" s="20" t="str">
        <f t="shared" si="0"/>
        <v>6.11/km</v>
      </c>
      <c r="H35" s="22">
        <f t="shared" si="3"/>
        <v>0.011099537037037033</v>
      </c>
      <c r="I35" s="22">
        <f t="shared" si="1"/>
        <v>0.0019560185185185236</v>
      </c>
    </row>
    <row r="36" spans="1:9" ht="15" customHeight="1">
      <c r="A36" s="20">
        <v>33</v>
      </c>
      <c r="B36" s="40" t="s">
        <v>319</v>
      </c>
      <c r="C36" s="26"/>
      <c r="D36" s="36" t="s">
        <v>247</v>
      </c>
      <c r="E36" s="35" t="s">
        <v>289</v>
      </c>
      <c r="F36" s="29">
        <v>0.05818287037037037</v>
      </c>
      <c r="G36" s="20" t="str">
        <f t="shared" si="0"/>
        <v>6.12/km</v>
      </c>
      <c r="H36" s="22">
        <f t="shared" si="3"/>
        <v>0.011365740740740739</v>
      </c>
      <c r="I36" s="22">
        <f t="shared" si="1"/>
        <v>0.004444444444444445</v>
      </c>
    </row>
    <row r="37" spans="1:9" ht="15" customHeight="1">
      <c r="A37" s="20">
        <v>34</v>
      </c>
      <c r="B37" s="40" t="s">
        <v>320</v>
      </c>
      <c r="C37" s="26"/>
      <c r="D37" s="36" t="s">
        <v>247</v>
      </c>
      <c r="E37" s="35" t="s">
        <v>291</v>
      </c>
      <c r="F37" s="29">
        <v>0.058229166666666665</v>
      </c>
      <c r="G37" s="20" t="str">
        <f t="shared" si="0"/>
        <v>6.13/km</v>
      </c>
      <c r="H37" s="22">
        <f t="shared" si="3"/>
        <v>0.011412037037037033</v>
      </c>
      <c r="I37" s="22">
        <f aca="true" t="shared" si="4" ref="I37:I68">F37-INDEX($F$4:$F$233,MATCH(D37,$D$4:$D$233,0))</f>
        <v>0.00449074074074074</v>
      </c>
    </row>
    <row r="38" spans="1:9" ht="15" customHeight="1">
      <c r="A38" s="20">
        <v>35</v>
      </c>
      <c r="B38" s="40" t="s">
        <v>321</v>
      </c>
      <c r="C38" s="26"/>
      <c r="D38" s="36" t="s">
        <v>247</v>
      </c>
      <c r="E38" s="35" t="s">
        <v>322</v>
      </c>
      <c r="F38" s="29">
        <v>0.05885416666666667</v>
      </c>
      <c r="G38" s="20" t="str">
        <f t="shared" si="0"/>
        <v>6.17/km</v>
      </c>
      <c r="H38" s="22">
        <f t="shared" si="3"/>
        <v>0.01203703703703704</v>
      </c>
      <c r="I38" s="22">
        <f t="shared" si="4"/>
        <v>0.005115740740740747</v>
      </c>
    </row>
    <row r="39" spans="1:9" ht="15" customHeight="1">
      <c r="A39" s="20">
        <v>36</v>
      </c>
      <c r="B39" s="40" t="s">
        <v>323</v>
      </c>
      <c r="C39" s="26"/>
      <c r="D39" s="36" t="s">
        <v>248</v>
      </c>
      <c r="E39" s="35" t="s">
        <v>324</v>
      </c>
      <c r="F39" s="29">
        <v>0.05905092592592592</v>
      </c>
      <c r="G39" s="20" t="str">
        <f t="shared" si="0"/>
        <v>6.18/km</v>
      </c>
      <c r="H39" s="22">
        <f t="shared" si="3"/>
        <v>0.012233796296296291</v>
      </c>
      <c r="I39" s="22">
        <f t="shared" si="4"/>
        <v>0.004236111111111107</v>
      </c>
    </row>
    <row r="40" spans="1:9" ht="15" customHeight="1">
      <c r="A40" s="20">
        <v>37</v>
      </c>
      <c r="B40" s="40" t="s">
        <v>325</v>
      </c>
      <c r="C40" s="26"/>
      <c r="D40" s="36" t="s">
        <v>245</v>
      </c>
      <c r="E40" s="35" t="s">
        <v>326</v>
      </c>
      <c r="F40" s="29">
        <v>0.05914351851851852</v>
      </c>
      <c r="G40" s="20" t="str">
        <f t="shared" si="0"/>
        <v>6.19/km</v>
      </c>
      <c r="H40" s="22">
        <f t="shared" si="3"/>
        <v>0.012326388888888887</v>
      </c>
      <c r="I40" s="22">
        <f t="shared" si="4"/>
        <v>0.009525462962962958</v>
      </c>
    </row>
    <row r="41" spans="1:9" ht="15" customHeight="1">
      <c r="A41" s="20">
        <v>38</v>
      </c>
      <c r="B41" s="40" t="s">
        <v>327</v>
      </c>
      <c r="C41" s="26"/>
      <c r="D41" s="36" t="s">
        <v>247</v>
      </c>
      <c r="E41" s="35" t="s">
        <v>328</v>
      </c>
      <c r="F41" s="29">
        <v>0.05918981481481481</v>
      </c>
      <c r="G41" s="20" t="str">
        <f t="shared" si="0"/>
        <v>6.19/km</v>
      </c>
      <c r="H41" s="22">
        <f t="shared" si="3"/>
        <v>0.012372685185185181</v>
      </c>
      <c r="I41" s="22">
        <f t="shared" si="4"/>
        <v>0.0054513888888888876</v>
      </c>
    </row>
    <row r="42" spans="1:9" ht="15" customHeight="1">
      <c r="A42" s="20">
        <v>39</v>
      </c>
      <c r="B42" s="40" t="s">
        <v>329</v>
      </c>
      <c r="C42" s="26"/>
      <c r="D42" s="36" t="s">
        <v>251</v>
      </c>
      <c r="E42" s="35" t="s">
        <v>330</v>
      </c>
      <c r="F42" s="29">
        <v>0.05923611111111111</v>
      </c>
      <c r="G42" s="20" t="str">
        <f t="shared" si="0"/>
        <v>6.19/km</v>
      </c>
      <c r="H42" s="22">
        <f t="shared" si="3"/>
        <v>0.012418981481481475</v>
      </c>
      <c r="I42" s="22">
        <f t="shared" si="4"/>
        <v>0.003275462962962966</v>
      </c>
    </row>
    <row r="43" spans="1:9" ht="15" customHeight="1">
      <c r="A43" s="20">
        <v>40</v>
      </c>
      <c r="B43" s="40" t="s">
        <v>331</v>
      </c>
      <c r="C43" s="26"/>
      <c r="D43" s="36" t="s">
        <v>244</v>
      </c>
      <c r="E43" s="35" t="s">
        <v>326</v>
      </c>
      <c r="F43" s="29">
        <v>0.059375</v>
      </c>
      <c r="G43" s="20" t="str">
        <f t="shared" si="0"/>
        <v>6.20/km</v>
      </c>
      <c r="H43" s="22">
        <f t="shared" si="3"/>
        <v>0.012557870370370365</v>
      </c>
      <c r="I43" s="22">
        <f t="shared" si="4"/>
        <v>0.012557870370370365</v>
      </c>
    </row>
    <row r="44" spans="1:9" ht="15" customHeight="1">
      <c r="A44" s="20">
        <v>41</v>
      </c>
      <c r="B44" s="40" t="s">
        <v>332</v>
      </c>
      <c r="C44" s="26"/>
      <c r="D44" s="36" t="s">
        <v>248</v>
      </c>
      <c r="E44" s="35" t="s">
        <v>273</v>
      </c>
      <c r="F44" s="29">
        <v>0.059375</v>
      </c>
      <c r="G44" s="20" t="str">
        <f t="shared" si="0"/>
        <v>6.20/km</v>
      </c>
      <c r="H44" s="22">
        <f t="shared" si="3"/>
        <v>0.012557870370370365</v>
      </c>
      <c r="I44" s="22">
        <f t="shared" si="4"/>
        <v>0.004560185185185181</v>
      </c>
    </row>
    <row r="45" spans="1:9" ht="15" customHeight="1">
      <c r="A45" s="20">
        <v>42</v>
      </c>
      <c r="B45" s="40" t="s">
        <v>333</v>
      </c>
      <c r="C45" s="26"/>
      <c r="D45" s="36" t="s">
        <v>252</v>
      </c>
      <c r="E45" s="35" t="s">
        <v>279</v>
      </c>
      <c r="F45" s="29">
        <v>0.059814814814814814</v>
      </c>
      <c r="G45" s="20" t="str">
        <f t="shared" si="0"/>
        <v>6.23/km</v>
      </c>
      <c r="H45" s="22">
        <f t="shared" si="3"/>
        <v>0.012997685185185182</v>
      </c>
      <c r="I45" s="22">
        <f t="shared" si="4"/>
        <v>0.0038194444444444448</v>
      </c>
    </row>
    <row r="46" spans="1:9" ht="15" customHeight="1">
      <c r="A46" s="20">
        <v>43</v>
      </c>
      <c r="B46" s="40" t="s">
        <v>334</v>
      </c>
      <c r="C46" s="26"/>
      <c r="D46" s="36" t="s">
        <v>247</v>
      </c>
      <c r="E46" s="35" t="s">
        <v>273</v>
      </c>
      <c r="F46" s="29">
        <v>0.05994212962962963</v>
      </c>
      <c r="G46" s="20" t="str">
        <f t="shared" si="0"/>
        <v>6.24/km</v>
      </c>
      <c r="H46" s="22">
        <f t="shared" si="3"/>
        <v>0.013124999999999998</v>
      </c>
      <c r="I46" s="22">
        <f t="shared" si="4"/>
        <v>0.006203703703703704</v>
      </c>
    </row>
    <row r="47" spans="1:9" ht="15" customHeight="1">
      <c r="A47" s="20">
        <v>44</v>
      </c>
      <c r="B47" s="40" t="s">
        <v>335</v>
      </c>
      <c r="C47" s="26"/>
      <c r="D47" s="36" t="s">
        <v>248</v>
      </c>
      <c r="E47" s="35" t="s">
        <v>336</v>
      </c>
      <c r="F47" s="29">
        <v>0.06011574074074074</v>
      </c>
      <c r="G47" s="20" t="str">
        <f t="shared" si="0"/>
        <v>6.25/km</v>
      </c>
      <c r="H47" s="22">
        <f t="shared" si="3"/>
        <v>0.013298611111111108</v>
      </c>
      <c r="I47" s="22">
        <f t="shared" si="4"/>
        <v>0.005300925925925924</v>
      </c>
    </row>
    <row r="48" spans="1:9" ht="15" customHeight="1">
      <c r="A48" s="20">
        <v>45</v>
      </c>
      <c r="B48" s="40" t="s">
        <v>337</v>
      </c>
      <c r="C48" s="26"/>
      <c r="D48" s="36" t="s">
        <v>246</v>
      </c>
      <c r="E48" s="35" t="s">
        <v>273</v>
      </c>
      <c r="F48" s="29">
        <v>0.060127314814814814</v>
      </c>
      <c r="G48" s="20" t="str">
        <f t="shared" si="0"/>
        <v>6.25/km</v>
      </c>
      <c r="H48" s="22">
        <f t="shared" si="3"/>
        <v>0.013310185185185182</v>
      </c>
      <c r="I48" s="22">
        <f t="shared" si="4"/>
        <v>0.009826388888888891</v>
      </c>
    </row>
    <row r="49" spans="1:9" ht="15" customHeight="1">
      <c r="A49" s="20">
        <v>46</v>
      </c>
      <c r="B49" s="40" t="s">
        <v>338</v>
      </c>
      <c r="C49" s="26"/>
      <c r="D49" s="36" t="s">
        <v>251</v>
      </c>
      <c r="E49" s="35" t="s">
        <v>339</v>
      </c>
      <c r="F49" s="29">
        <v>0.060277777777777784</v>
      </c>
      <c r="G49" s="20" t="str">
        <f t="shared" si="0"/>
        <v>6.26/km</v>
      </c>
      <c r="H49" s="22">
        <f t="shared" si="3"/>
        <v>0.013460648148148152</v>
      </c>
      <c r="I49" s="22">
        <f t="shared" si="4"/>
        <v>0.004317129629629643</v>
      </c>
    </row>
    <row r="50" spans="1:9" ht="15" customHeight="1">
      <c r="A50" s="20">
        <v>47</v>
      </c>
      <c r="B50" s="40" t="s">
        <v>340</v>
      </c>
      <c r="C50" s="26"/>
      <c r="D50" s="36" t="s">
        <v>246</v>
      </c>
      <c r="E50" s="35" t="s">
        <v>273</v>
      </c>
      <c r="F50" s="29">
        <v>0.060381944444444446</v>
      </c>
      <c r="G50" s="20" t="str">
        <f t="shared" si="0"/>
        <v>6.26/km</v>
      </c>
      <c r="H50" s="22">
        <f t="shared" si="3"/>
        <v>0.013564814814814814</v>
      </c>
      <c r="I50" s="22">
        <f t="shared" si="4"/>
        <v>0.010081018518518524</v>
      </c>
    </row>
    <row r="51" spans="1:9" ht="15" customHeight="1">
      <c r="A51" s="20">
        <v>48</v>
      </c>
      <c r="B51" s="40" t="s">
        <v>341</v>
      </c>
      <c r="C51" s="26"/>
      <c r="D51" s="36" t="s">
        <v>248</v>
      </c>
      <c r="E51" s="35" t="s">
        <v>273</v>
      </c>
      <c r="F51" s="29">
        <v>0.060567129629629624</v>
      </c>
      <c r="G51" s="20" t="str">
        <f t="shared" si="0"/>
        <v>6.28/km</v>
      </c>
      <c r="H51" s="22">
        <f t="shared" si="3"/>
        <v>0.013749999999999991</v>
      </c>
      <c r="I51" s="22">
        <f t="shared" si="4"/>
        <v>0.005752314814814807</v>
      </c>
    </row>
    <row r="52" spans="1:9" ht="15" customHeight="1">
      <c r="A52" s="20">
        <v>49</v>
      </c>
      <c r="B52" s="40" t="s">
        <v>342</v>
      </c>
      <c r="C52" s="26"/>
      <c r="D52" s="36" t="s">
        <v>246</v>
      </c>
      <c r="E52" s="35" t="s">
        <v>343</v>
      </c>
      <c r="F52" s="29">
        <v>0.06059027777777778</v>
      </c>
      <c r="G52" s="20" t="str">
        <f t="shared" si="0"/>
        <v>6.28/km</v>
      </c>
      <c r="H52" s="22">
        <f t="shared" si="3"/>
        <v>0.013773148148148145</v>
      </c>
      <c r="I52" s="22">
        <f t="shared" si="4"/>
        <v>0.010289351851851855</v>
      </c>
    </row>
    <row r="53" spans="1:9" ht="15" customHeight="1">
      <c r="A53" s="20">
        <v>50</v>
      </c>
      <c r="B53" s="40" t="s">
        <v>344</v>
      </c>
      <c r="C53" s="26"/>
      <c r="D53" s="36" t="s">
        <v>246</v>
      </c>
      <c r="E53" s="35" t="s">
        <v>305</v>
      </c>
      <c r="F53" s="29">
        <v>0.060625</v>
      </c>
      <c r="G53" s="20" t="str">
        <f t="shared" si="0"/>
        <v>6.28/km</v>
      </c>
      <c r="H53" s="22">
        <f t="shared" si="3"/>
        <v>0.013807870370370366</v>
      </c>
      <c r="I53" s="22">
        <f t="shared" si="4"/>
        <v>0.010324074074074076</v>
      </c>
    </row>
    <row r="54" spans="1:9" ht="15" customHeight="1">
      <c r="A54" s="20">
        <v>51</v>
      </c>
      <c r="B54" s="40" t="s">
        <v>345</v>
      </c>
      <c r="C54" s="26"/>
      <c r="D54" s="36" t="s">
        <v>245</v>
      </c>
      <c r="E54" s="35" t="s">
        <v>346</v>
      </c>
      <c r="F54" s="29">
        <v>0.060648148148148145</v>
      </c>
      <c r="G54" s="20" t="str">
        <f t="shared" si="0"/>
        <v>6.28/km</v>
      </c>
      <c r="H54" s="22">
        <f t="shared" si="3"/>
        <v>0.013831018518518513</v>
      </c>
      <c r="I54" s="22">
        <f t="shared" si="4"/>
        <v>0.011030092592592584</v>
      </c>
    </row>
    <row r="55" spans="1:9" ht="15" customHeight="1">
      <c r="A55" s="20">
        <v>52</v>
      </c>
      <c r="B55" s="40" t="s">
        <v>347</v>
      </c>
      <c r="C55" s="26"/>
      <c r="D55" s="36" t="s">
        <v>245</v>
      </c>
      <c r="E55" s="35" t="s">
        <v>273</v>
      </c>
      <c r="F55" s="29">
        <v>0.06074074074074074</v>
      </c>
      <c r="G55" s="20" t="str">
        <f t="shared" si="0"/>
        <v>6.29/km</v>
      </c>
      <c r="H55" s="22">
        <f t="shared" si="3"/>
        <v>0.013923611111111109</v>
      </c>
      <c r="I55" s="22">
        <f t="shared" si="4"/>
        <v>0.01112268518518518</v>
      </c>
    </row>
    <row r="56" spans="1:9" ht="15" customHeight="1">
      <c r="A56" s="20">
        <v>53</v>
      </c>
      <c r="B56" s="40" t="s">
        <v>348</v>
      </c>
      <c r="C56" s="26"/>
      <c r="D56" s="36" t="s">
        <v>248</v>
      </c>
      <c r="E56" s="35" t="s">
        <v>273</v>
      </c>
      <c r="F56" s="29">
        <v>0.06081018518518518</v>
      </c>
      <c r="G56" s="20" t="str">
        <f t="shared" si="0"/>
        <v>6.29/km</v>
      </c>
      <c r="H56" s="22">
        <f t="shared" si="3"/>
        <v>0.01399305555555555</v>
      </c>
      <c r="I56" s="22">
        <f t="shared" si="4"/>
        <v>0.005995370370370366</v>
      </c>
    </row>
    <row r="57" spans="1:9" ht="15" customHeight="1">
      <c r="A57" s="20">
        <v>54</v>
      </c>
      <c r="B57" s="40" t="s">
        <v>349</v>
      </c>
      <c r="C57" s="26"/>
      <c r="D57" s="36" t="s">
        <v>244</v>
      </c>
      <c r="E57" s="35" t="s">
        <v>285</v>
      </c>
      <c r="F57" s="29">
        <v>0.06083333333333333</v>
      </c>
      <c r="G57" s="20" t="str">
        <f t="shared" si="0"/>
        <v>6.29/km</v>
      </c>
      <c r="H57" s="22">
        <f t="shared" si="3"/>
        <v>0.014016203703703697</v>
      </c>
      <c r="I57" s="22">
        <f t="shared" si="4"/>
        <v>0.014016203703703697</v>
      </c>
    </row>
    <row r="58" spans="1:9" ht="15" customHeight="1">
      <c r="A58" s="20">
        <v>55</v>
      </c>
      <c r="B58" s="40" t="s">
        <v>350</v>
      </c>
      <c r="C58" s="26"/>
      <c r="D58" s="36" t="s">
        <v>247</v>
      </c>
      <c r="E58" s="35" t="s">
        <v>351</v>
      </c>
      <c r="F58" s="29">
        <v>0.06091435185185185</v>
      </c>
      <c r="G58" s="20" t="str">
        <f t="shared" si="0"/>
        <v>6.30/km</v>
      </c>
      <c r="H58" s="22">
        <f t="shared" si="3"/>
        <v>0.01409722222222222</v>
      </c>
      <c r="I58" s="22">
        <f t="shared" si="4"/>
        <v>0.007175925925925926</v>
      </c>
    </row>
    <row r="59" spans="1:9" ht="15" customHeight="1">
      <c r="A59" s="20">
        <v>56</v>
      </c>
      <c r="B59" s="40" t="s">
        <v>352</v>
      </c>
      <c r="C59" s="26"/>
      <c r="D59" s="36" t="s">
        <v>246</v>
      </c>
      <c r="E59" s="35" t="s">
        <v>343</v>
      </c>
      <c r="F59" s="29">
        <v>0.060972222222222226</v>
      </c>
      <c r="G59" s="20" t="str">
        <f t="shared" si="0"/>
        <v>6.30/km</v>
      </c>
      <c r="H59" s="22">
        <f t="shared" si="3"/>
        <v>0.014155092592592594</v>
      </c>
      <c r="I59" s="22">
        <f t="shared" si="4"/>
        <v>0.010671296296296304</v>
      </c>
    </row>
    <row r="60" spans="1:9" ht="15" customHeight="1">
      <c r="A60" s="20">
        <v>57</v>
      </c>
      <c r="B60" s="40" t="s">
        <v>353</v>
      </c>
      <c r="C60" s="26"/>
      <c r="D60" s="36" t="s">
        <v>248</v>
      </c>
      <c r="E60" s="35" t="s">
        <v>354</v>
      </c>
      <c r="F60" s="29">
        <v>0.06107638888888889</v>
      </c>
      <c r="G60" s="20" t="str">
        <f t="shared" si="0"/>
        <v>6.31/km</v>
      </c>
      <c r="H60" s="22">
        <f t="shared" si="3"/>
        <v>0.014259259259259256</v>
      </c>
      <c r="I60" s="22">
        <f t="shared" si="4"/>
        <v>0.006261574074074072</v>
      </c>
    </row>
    <row r="61" spans="1:9" ht="15" customHeight="1">
      <c r="A61" s="20">
        <v>58</v>
      </c>
      <c r="B61" s="40" t="s">
        <v>355</v>
      </c>
      <c r="C61" s="26"/>
      <c r="D61" s="36" t="s">
        <v>248</v>
      </c>
      <c r="E61" s="35" t="s">
        <v>356</v>
      </c>
      <c r="F61" s="29">
        <v>0.06112268518518518</v>
      </c>
      <c r="G61" s="20" t="str">
        <f t="shared" si="0"/>
        <v>6.31/km</v>
      </c>
      <c r="H61" s="22">
        <f t="shared" si="3"/>
        <v>0.01430555555555555</v>
      </c>
      <c r="I61" s="22">
        <f t="shared" si="4"/>
        <v>0.0063078703703703665</v>
      </c>
    </row>
    <row r="62" spans="1:9" ht="15" customHeight="1">
      <c r="A62" s="20">
        <v>59</v>
      </c>
      <c r="B62" s="40" t="s">
        <v>357</v>
      </c>
      <c r="C62" s="26"/>
      <c r="D62" s="36" t="s">
        <v>251</v>
      </c>
      <c r="E62" s="35" t="s">
        <v>301</v>
      </c>
      <c r="F62" s="29">
        <v>0.06142361111111111</v>
      </c>
      <c r="G62" s="20" t="str">
        <f t="shared" si="0"/>
        <v>6.33/km</v>
      </c>
      <c r="H62" s="22">
        <f t="shared" si="3"/>
        <v>0.014606481481481477</v>
      </c>
      <c r="I62" s="22">
        <f t="shared" si="4"/>
        <v>0.005462962962962968</v>
      </c>
    </row>
    <row r="63" spans="1:9" ht="15" customHeight="1">
      <c r="A63" s="20">
        <v>60</v>
      </c>
      <c r="B63" s="40" t="s">
        <v>358</v>
      </c>
      <c r="C63" s="26"/>
      <c r="D63" s="36" t="s">
        <v>248</v>
      </c>
      <c r="E63" s="35" t="s">
        <v>359</v>
      </c>
      <c r="F63" s="29">
        <v>0.06158564814814815</v>
      </c>
      <c r="G63" s="20" t="str">
        <f t="shared" si="0"/>
        <v>6.34/km</v>
      </c>
      <c r="H63" s="22">
        <f t="shared" si="3"/>
        <v>0.014768518518518521</v>
      </c>
      <c r="I63" s="22">
        <f t="shared" si="4"/>
        <v>0.006770833333333337</v>
      </c>
    </row>
    <row r="64" spans="1:9" ht="15" customHeight="1">
      <c r="A64" s="20">
        <v>61</v>
      </c>
      <c r="B64" s="40" t="s">
        <v>360</v>
      </c>
      <c r="C64" s="26"/>
      <c r="D64" s="36" t="s">
        <v>252</v>
      </c>
      <c r="E64" s="35" t="s">
        <v>313</v>
      </c>
      <c r="F64" s="29">
        <v>0.06160879629629629</v>
      </c>
      <c r="G64" s="20" t="str">
        <f t="shared" si="0"/>
        <v>6.34/km</v>
      </c>
      <c r="H64" s="22">
        <f t="shared" si="3"/>
        <v>0.014791666666666661</v>
      </c>
      <c r="I64" s="22">
        <f t="shared" si="4"/>
        <v>0.0056134259259259245</v>
      </c>
    </row>
    <row r="65" spans="1:9" ht="15" customHeight="1">
      <c r="A65" s="20">
        <v>62</v>
      </c>
      <c r="B65" s="40" t="s">
        <v>361</v>
      </c>
      <c r="C65" s="26"/>
      <c r="D65" s="36" t="s">
        <v>251</v>
      </c>
      <c r="E65" s="35" t="s">
        <v>282</v>
      </c>
      <c r="F65" s="29">
        <v>0.06171296296296296</v>
      </c>
      <c r="G65" s="20" t="str">
        <f t="shared" si="0"/>
        <v>6.35/km</v>
      </c>
      <c r="H65" s="22">
        <f t="shared" si="3"/>
        <v>0.01489583333333333</v>
      </c>
      <c r="I65" s="22">
        <f t="shared" si="4"/>
        <v>0.005752314814814821</v>
      </c>
    </row>
    <row r="66" spans="1:9" ht="15" customHeight="1">
      <c r="A66" s="20">
        <v>63</v>
      </c>
      <c r="B66" s="40" t="s">
        <v>362</v>
      </c>
      <c r="C66" s="26"/>
      <c r="D66" s="36" t="s">
        <v>244</v>
      </c>
      <c r="E66" s="35" t="s">
        <v>273</v>
      </c>
      <c r="F66" s="29">
        <v>0.06185185185185185</v>
      </c>
      <c r="G66" s="20" t="str">
        <f t="shared" si="0"/>
        <v>6.36/km</v>
      </c>
      <c r="H66" s="22">
        <f t="shared" si="3"/>
        <v>0.01503472222222222</v>
      </c>
      <c r="I66" s="22">
        <f t="shared" si="4"/>
        <v>0.01503472222222222</v>
      </c>
    </row>
    <row r="67" spans="1:9" ht="15" customHeight="1">
      <c r="A67" s="20">
        <v>64</v>
      </c>
      <c r="B67" s="40" t="s">
        <v>363</v>
      </c>
      <c r="C67" s="26"/>
      <c r="D67" s="36" t="s">
        <v>248</v>
      </c>
      <c r="E67" s="35" t="s">
        <v>273</v>
      </c>
      <c r="F67" s="29">
        <v>0.061990740740740735</v>
      </c>
      <c r="G67" s="20" t="str">
        <f t="shared" si="0"/>
        <v>6.37/km</v>
      </c>
      <c r="H67" s="22">
        <f t="shared" si="3"/>
        <v>0.015173611111111103</v>
      </c>
      <c r="I67" s="22">
        <f t="shared" si="4"/>
        <v>0.007175925925925919</v>
      </c>
    </row>
    <row r="68" spans="1:9" ht="15" customHeight="1">
      <c r="A68" s="20">
        <v>65</v>
      </c>
      <c r="B68" s="40" t="s">
        <v>364</v>
      </c>
      <c r="C68" s="26"/>
      <c r="D68" s="36" t="s">
        <v>246</v>
      </c>
      <c r="E68" s="35" t="s">
        <v>365</v>
      </c>
      <c r="F68" s="29">
        <v>0.06206018518518519</v>
      </c>
      <c r="G68" s="20" t="str">
        <f aca="true" t="shared" si="5" ref="G68:G131">TEXT(INT((HOUR(F68)*3600+MINUTE(F68)*60+SECOND(F68))/$I$2/60),"0")&amp;"."&amp;TEXT(MOD((HOUR(F68)*3600+MINUTE(F68)*60+SECOND(F68))/$I$2,60),"00")&amp;"/km"</f>
        <v>6.37/km</v>
      </c>
      <c r="H68" s="22">
        <f t="shared" si="3"/>
        <v>0.015243055555555558</v>
      </c>
      <c r="I68" s="22">
        <f t="shared" si="4"/>
        <v>0.011759259259259268</v>
      </c>
    </row>
    <row r="69" spans="1:9" ht="15" customHeight="1">
      <c r="A69" s="20">
        <v>66</v>
      </c>
      <c r="B69" s="40" t="s">
        <v>366</v>
      </c>
      <c r="C69" s="26"/>
      <c r="D69" s="36" t="s">
        <v>247</v>
      </c>
      <c r="E69" s="35" t="s">
        <v>367</v>
      </c>
      <c r="F69" s="29">
        <v>0.06232638888888889</v>
      </c>
      <c r="G69" s="20" t="str">
        <f t="shared" si="5"/>
        <v>6.39/km</v>
      </c>
      <c r="H69" s="22">
        <f t="shared" si="3"/>
        <v>0.015509259259259257</v>
      </c>
      <c r="I69" s="22">
        <f aca="true" t="shared" si="6" ref="I69:I98">F69-INDEX($F$4:$F$233,MATCH(D69,$D$4:$D$233,0))</f>
        <v>0.008587962962962964</v>
      </c>
    </row>
    <row r="70" spans="1:9" ht="15" customHeight="1">
      <c r="A70" s="20">
        <v>67</v>
      </c>
      <c r="B70" s="40" t="s">
        <v>368</v>
      </c>
      <c r="C70" s="26"/>
      <c r="D70" s="36" t="s">
        <v>248</v>
      </c>
      <c r="E70" s="35" t="s">
        <v>367</v>
      </c>
      <c r="F70" s="29">
        <v>0.06244212962962963</v>
      </c>
      <c r="G70" s="20" t="str">
        <f t="shared" si="5"/>
        <v>6.40/km</v>
      </c>
      <c r="H70" s="22">
        <f t="shared" si="3"/>
        <v>0.015625</v>
      </c>
      <c r="I70" s="22">
        <f t="shared" si="6"/>
        <v>0.007627314814814816</v>
      </c>
    </row>
    <row r="71" spans="1:9" ht="15" customHeight="1">
      <c r="A71" s="20">
        <v>68</v>
      </c>
      <c r="B71" s="40" t="s">
        <v>369</v>
      </c>
      <c r="C71" s="26"/>
      <c r="D71" s="36" t="s">
        <v>248</v>
      </c>
      <c r="E71" s="35" t="s">
        <v>367</v>
      </c>
      <c r="F71" s="29">
        <v>0.0625462962962963</v>
      </c>
      <c r="G71" s="20" t="str">
        <f t="shared" si="5"/>
        <v>6.40/km</v>
      </c>
      <c r="H71" s="22">
        <f t="shared" si="3"/>
        <v>0.015729166666666662</v>
      </c>
      <c r="I71" s="22">
        <f t="shared" si="6"/>
        <v>0.007731481481481478</v>
      </c>
    </row>
    <row r="72" spans="1:9" ht="15" customHeight="1">
      <c r="A72" s="20">
        <v>69</v>
      </c>
      <c r="B72" s="40" t="s">
        <v>370</v>
      </c>
      <c r="C72" s="26"/>
      <c r="D72" s="36" t="s">
        <v>252</v>
      </c>
      <c r="E72" s="35" t="s">
        <v>371</v>
      </c>
      <c r="F72" s="29">
        <v>0.06280092592592593</v>
      </c>
      <c r="G72" s="20" t="str">
        <f t="shared" si="5"/>
        <v>6.42/km</v>
      </c>
      <c r="H72" s="22">
        <f t="shared" si="3"/>
        <v>0.015983796296296295</v>
      </c>
      <c r="I72" s="22">
        <f t="shared" si="6"/>
        <v>0.006805555555555558</v>
      </c>
    </row>
    <row r="73" spans="1:9" ht="15" customHeight="1">
      <c r="A73" s="20">
        <v>70</v>
      </c>
      <c r="B73" s="40" t="s">
        <v>372</v>
      </c>
      <c r="C73" s="26"/>
      <c r="D73" s="36" t="s">
        <v>251</v>
      </c>
      <c r="E73" s="35" t="s">
        <v>273</v>
      </c>
      <c r="F73" s="29">
        <v>0.06310185185185185</v>
      </c>
      <c r="G73" s="20" t="str">
        <f t="shared" si="5"/>
        <v>6.44/km</v>
      </c>
      <c r="H73" s="22">
        <f t="shared" si="3"/>
        <v>0.01628472222222222</v>
      </c>
      <c r="I73" s="22">
        <f t="shared" si="6"/>
        <v>0.007141203703703712</v>
      </c>
    </row>
    <row r="74" spans="1:9" ht="15" customHeight="1">
      <c r="A74" s="20">
        <v>71</v>
      </c>
      <c r="B74" s="40" t="s">
        <v>373</v>
      </c>
      <c r="C74" s="26"/>
      <c r="D74" s="36" t="s">
        <v>246</v>
      </c>
      <c r="E74" s="35" t="s">
        <v>339</v>
      </c>
      <c r="F74" s="29">
        <v>0.06314814814814815</v>
      </c>
      <c r="G74" s="20" t="str">
        <f t="shared" si="5"/>
        <v>6.44/km</v>
      </c>
      <c r="H74" s="22">
        <f t="shared" si="3"/>
        <v>0.016331018518518516</v>
      </c>
      <c r="I74" s="22">
        <f t="shared" si="6"/>
        <v>0.012847222222222225</v>
      </c>
    </row>
    <row r="75" spans="1:9" ht="15" customHeight="1">
      <c r="A75" s="20">
        <v>72</v>
      </c>
      <c r="B75" s="40" t="s">
        <v>374</v>
      </c>
      <c r="C75" s="26"/>
      <c r="D75" s="36" t="s">
        <v>246</v>
      </c>
      <c r="E75" s="35" t="s">
        <v>365</v>
      </c>
      <c r="F75" s="29">
        <v>0.06331018518518518</v>
      </c>
      <c r="G75" s="20" t="str">
        <f t="shared" si="5"/>
        <v>6.45/km</v>
      </c>
      <c r="H75" s="22">
        <f t="shared" si="3"/>
        <v>0.016493055555555546</v>
      </c>
      <c r="I75" s="22">
        <f t="shared" si="6"/>
        <v>0.013009259259259255</v>
      </c>
    </row>
    <row r="76" spans="1:9" ht="15" customHeight="1">
      <c r="A76" s="20">
        <v>73</v>
      </c>
      <c r="B76" s="40" t="s">
        <v>375</v>
      </c>
      <c r="C76" s="26"/>
      <c r="D76" s="36" t="s">
        <v>245</v>
      </c>
      <c r="E76" s="35" t="s">
        <v>273</v>
      </c>
      <c r="F76" s="29">
        <v>0.06418981481481481</v>
      </c>
      <c r="G76" s="20" t="str">
        <f t="shared" si="5"/>
        <v>6.51/km</v>
      </c>
      <c r="H76" s="22">
        <f t="shared" si="3"/>
        <v>0.01737268518518518</v>
      </c>
      <c r="I76" s="22">
        <f t="shared" si="6"/>
        <v>0.01457175925925925</v>
      </c>
    </row>
    <row r="77" spans="1:9" ht="15" customHeight="1">
      <c r="A77" s="20">
        <v>74</v>
      </c>
      <c r="B77" s="40" t="s">
        <v>376</v>
      </c>
      <c r="C77" s="26"/>
      <c r="D77" s="36" t="s">
        <v>251</v>
      </c>
      <c r="E77" s="35" t="s">
        <v>377</v>
      </c>
      <c r="F77" s="29">
        <v>0.06460648148148147</v>
      </c>
      <c r="G77" s="20" t="str">
        <f t="shared" si="5"/>
        <v>6.53/km</v>
      </c>
      <c r="H77" s="22">
        <f t="shared" si="3"/>
        <v>0.01778935185185184</v>
      </c>
      <c r="I77" s="22">
        <f t="shared" si="6"/>
        <v>0.008645833333333332</v>
      </c>
    </row>
    <row r="78" spans="1:9" ht="15" customHeight="1">
      <c r="A78" s="20">
        <v>75</v>
      </c>
      <c r="B78" s="40" t="s">
        <v>378</v>
      </c>
      <c r="C78" s="26"/>
      <c r="D78" s="36" t="s">
        <v>248</v>
      </c>
      <c r="E78" s="35" t="s">
        <v>282</v>
      </c>
      <c r="F78" s="29">
        <v>0.06475694444444445</v>
      </c>
      <c r="G78" s="20" t="str">
        <f t="shared" si="5"/>
        <v>6.54/km</v>
      </c>
      <c r="H78" s="22">
        <f t="shared" si="3"/>
        <v>0.017939814814814818</v>
      </c>
      <c r="I78" s="22">
        <f t="shared" si="6"/>
        <v>0.009942129629629634</v>
      </c>
    </row>
    <row r="79" spans="1:9" ht="15" customHeight="1">
      <c r="A79" s="20">
        <v>76</v>
      </c>
      <c r="B79" s="40" t="s">
        <v>379</v>
      </c>
      <c r="C79" s="26"/>
      <c r="D79" s="36" t="s">
        <v>247</v>
      </c>
      <c r="E79" s="35" t="s">
        <v>380</v>
      </c>
      <c r="F79" s="29">
        <v>0.06496527777777777</v>
      </c>
      <c r="G79" s="20" t="str">
        <f t="shared" si="5"/>
        <v>6.56/km</v>
      </c>
      <c r="H79" s="22">
        <f t="shared" si="3"/>
        <v>0.018148148148148142</v>
      </c>
      <c r="I79" s="22">
        <f t="shared" si="6"/>
        <v>0.011226851851851849</v>
      </c>
    </row>
    <row r="80" spans="1:9" ht="15" customHeight="1">
      <c r="A80" s="20">
        <v>77</v>
      </c>
      <c r="B80" s="40" t="s">
        <v>381</v>
      </c>
      <c r="C80" s="26"/>
      <c r="D80" s="36" t="s">
        <v>246</v>
      </c>
      <c r="E80" s="35" t="s">
        <v>287</v>
      </c>
      <c r="F80" s="29">
        <v>0.06511574074074074</v>
      </c>
      <c r="G80" s="20" t="str">
        <f t="shared" si="5"/>
        <v>6.57/km</v>
      </c>
      <c r="H80" s="22">
        <f t="shared" si="3"/>
        <v>0.018298611111111106</v>
      </c>
      <c r="I80" s="22">
        <f t="shared" si="6"/>
        <v>0.014814814814814815</v>
      </c>
    </row>
    <row r="81" spans="1:9" ht="15" customHeight="1">
      <c r="A81" s="20">
        <v>78</v>
      </c>
      <c r="B81" s="40" t="s">
        <v>382</v>
      </c>
      <c r="C81" s="26"/>
      <c r="D81" s="36" t="s">
        <v>248</v>
      </c>
      <c r="E81" s="35" t="s">
        <v>351</v>
      </c>
      <c r="F81" s="29">
        <v>0.0653125</v>
      </c>
      <c r="G81" s="20" t="str">
        <f t="shared" si="5"/>
        <v>6.58/km</v>
      </c>
      <c r="H81" s="22">
        <f t="shared" si="3"/>
        <v>0.018495370370370363</v>
      </c>
      <c r="I81" s="22">
        <f t="shared" si="6"/>
        <v>0.01049768518518518</v>
      </c>
    </row>
    <row r="82" spans="1:9" ht="15" customHeight="1">
      <c r="A82" s="20">
        <v>79</v>
      </c>
      <c r="B82" s="40" t="s">
        <v>383</v>
      </c>
      <c r="C82" s="26"/>
      <c r="D82" s="36" t="s">
        <v>247</v>
      </c>
      <c r="E82" s="35" t="s">
        <v>384</v>
      </c>
      <c r="F82" s="29">
        <v>0.06534722222222222</v>
      </c>
      <c r="G82" s="20" t="str">
        <f t="shared" si="5"/>
        <v>6.58/km</v>
      </c>
      <c r="H82" s="22">
        <f t="shared" si="3"/>
        <v>0.01853009259259259</v>
      </c>
      <c r="I82" s="22">
        <f t="shared" si="6"/>
        <v>0.011608796296296298</v>
      </c>
    </row>
    <row r="83" spans="1:9" ht="15" customHeight="1">
      <c r="A83" s="20">
        <v>80</v>
      </c>
      <c r="B83" s="40" t="s">
        <v>385</v>
      </c>
      <c r="C83" s="26"/>
      <c r="D83" s="36" t="s">
        <v>250</v>
      </c>
      <c r="E83" s="35" t="s">
        <v>273</v>
      </c>
      <c r="F83" s="29">
        <v>0.06549768518518519</v>
      </c>
      <c r="G83" s="20" t="str">
        <f t="shared" si="5"/>
        <v>6.59/km</v>
      </c>
      <c r="H83" s="22">
        <f t="shared" si="3"/>
        <v>0.018680555555555554</v>
      </c>
      <c r="I83" s="22">
        <f t="shared" si="6"/>
        <v>0.014375000000000006</v>
      </c>
    </row>
    <row r="84" spans="1:9" ht="15" customHeight="1">
      <c r="A84" s="20">
        <v>81</v>
      </c>
      <c r="B84" s="40" t="s">
        <v>386</v>
      </c>
      <c r="C84" s="26"/>
      <c r="D84" s="36" t="s">
        <v>252</v>
      </c>
      <c r="E84" s="35" t="s">
        <v>282</v>
      </c>
      <c r="F84" s="29">
        <v>0.06569444444444444</v>
      </c>
      <c r="G84" s="20" t="str">
        <f t="shared" si="5"/>
        <v>7.00/km</v>
      </c>
      <c r="H84" s="22">
        <f t="shared" si="3"/>
        <v>0.018877314814814812</v>
      </c>
      <c r="I84" s="22">
        <f t="shared" si="6"/>
        <v>0.009699074074074075</v>
      </c>
    </row>
    <row r="85" spans="1:9" ht="15" customHeight="1">
      <c r="A85" s="20">
        <v>82</v>
      </c>
      <c r="B85" s="40" t="s">
        <v>387</v>
      </c>
      <c r="C85" s="26"/>
      <c r="D85" s="36" t="s">
        <v>244</v>
      </c>
      <c r="E85" s="35" t="s">
        <v>388</v>
      </c>
      <c r="F85" s="29">
        <v>0.06578703703703703</v>
      </c>
      <c r="G85" s="20" t="str">
        <f t="shared" si="5"/>
        <v>7.01/km</v>
      </c>
      <c r="H85" s="22">
        <f t="shared" si="3"/>
        <v>0.0189699074074074</v>
      </c>
      <c r="I85" s="22">
        <f t="shared" si="6"/>
        <v>0.0189699074074074</v>
      </c>
    </row>
    <row r="86" spans="1:9" ht="15" customHeight="1">
      <c r="A86" s="20">
        <v>83</v>
      </c>
      <c r="B86" s="40" t="s">
        <v>0</v>
      </c>
      <c r="C86" s="26"/>
      <c r="D86" s="36" t="s">
        <v>247</v>
      </c>
      <c r="E86" s="35" t="s">
        <v>1</v>
      </c>
      <c r="F86" s="29">
        <v>0.06599537037037037</v>
      </c>
      <c r="G86" s="20" t="str">
        <f t="shared" si="5"/>
        <v>7.02/km</v>
      </c>
      <c r="H86" s="22">
        <f t="shared" si="3"/>
        <v>0.01917824074074074</v>
      </c>
      <c r="I86" s="22">
        <f t="shared" si="6"/>
        <v>0.012256944444444445</v>
      </c>
    </row>
    <row r="87" spans="1:9" ht="15" customHeight="1">
      <c r="A87" s="20">
        <v>84</v>
      </c>
      <c r="B87" s="40" t="s">
        <v>2</v>
      </c>
      <c r="C87" s="26"/>
      <c r="D87" s="36" t="s">
        <v>251</v>
      </c>
      <c r="E87" s="35" t="s">
        <v>3</v>
      </c>
      <c r="F87" s="29">
        <v>0.06604166666666667</v>
      </c>
      <c r="G87" s="20" t="str">
        <f t="shared" si="5"/>
        <v>7.03/km</v>
      </c>
      <c r="H87" s="22">
        <f t="shared" si="3"/>
        <v>0.019224537037037033</v>
      </c>
      <c r="I87" s="22">
        <f t="shared" si="6"/>
        <v>0.010081018518518524</v>
      </c>
    </row>
    <row r="88" spans="1:9" ht="15" customHeight="1">
      <c r="A88" s="20">
        <v>85</v>
      </c>
      <c r="B88" s="40" t="s">
        <v>4</v>
      </c>
      <c r="C88" s="26"/>
      <c r="D88" s="36" t="s">
        <v>248</v>
      </c>
      <c r="E88" s="35" t="s">
        <v>5</v>
      </c>
      <c r="F88" s="29">
        <v>0.0661111111111111</v>
      </c>
      <c r="G88" s="20" t="str">
        <f t="shared" si="5"/>
        <v>7.03/km</v>
      </c>
      <c r="H88" s="22">
        <f t="shared" si="3"/>
        <v>0.019293981481481474</v>
      </c>
      <c r="I88" s="22">
        <f t="shared" si="6"/>
        <v>0.01129629629629629</v>
      </c>
    </row>
    <row r="89" spans="1:9" ht="15" customHeight="1">
      <c r="A89" s="20">
        <v>86</v>
      </c>
      <c r="B89" s="40" t="s">
        <v>6</v>
      </c>
      <c r="C89" s="26"/>
      <c r="D89" s="36" t="s">
        <v>247</v>
      </c>
      <c r="E89" s="35" t="s">
        <v>7</v>
      </c>
      <c r="F89" s="29">
        <v>0.06626157407407407</v>
      </c>
      <c r="G89" s="20" t="str">
        <f t="shared" si="5"/>
        <v>7.04/km</v>
      </c>
      <c r="H89" s="22">
        <f t="shared" si="3"/>
        <v>0.019444444444444438</v>
      </c>
      <c r="I89" s="22">
        <f t="shared" si="6"/>
        <v>0.012523148148148144</v>
      </c>
    </row>
    <row r="90" spans="1:9" ht="15" customHeight="1">
      <c r="A90" s="20">
        <v>87</v>
      </c>
      <c r="B90" s="40" t="s">
        <v>8</v>
      </c>
      <c r="C90" s="26"/>
      <c r="D90" s="36" t="s">
        <v>9</v>
      </c>
      <c r="E90" s="35" t="s">
        <v>273</v>
      </c>
      <c r="F90" s="29">
        <v>0.06634259259259259</v>
      </c>
      <c r="G90" s="20" t="str">
        <f t="shared" si="5"/>
        <v>7.05/km</v>
      </c>
      <c r="H90" s="22">
        <f t="shared" si="3"/>
        <v>0.01952546296296296</v>
      </c>
      <c r="I90" s="22">
        <f t="shared" si="6"/>
        <v>0</v>
      </c>
    </row>
    <row r="91" spans="1:9" ht="15" customHeight="1">
      <c r="A91" s="20">
        <v>88</v>
      </c>
      <c r="B91" s="40" t="s">
        <v>10</v>
      </c>
      <c r="C91" s="26"/>
      <c r="D91" s="36" t="s">
        <v>247</v>
      </c>
      <c r="E91" s="35" t="s">
        <v>11</v>
      </c>
      <c r="F91" s="29">
        <v>0.0663773148148148</v>
      </c>
      <c r="G91" s="20" t="str">
        <f t="shared" si="5"/>
        <v>7.05/km</v>
      </c>
      <c r="H91" s="22">
        <f>F91-$F$4</f>
        <v>0.019560185185185174</v>
      </c>
      <c r="I91" s="22">
        <f t="shared" si="6"/>
        <v>0.01263888888888888</v>
      </c>
    </row>
    <row r="92" spans="1:9" ht="15" customHeight="1">
      <c r="A92" s="20">
        <v>89</v>
      </c>
      <c r="B92" s="40" t="s">
        <v>12</v>
      </c>
      <c r="C92" s="26"/>
      <c r="D92" s="36" t="s">
        <v>248</v>
      </c>
      <c r="E92" s="35" t="s">
        <v>367</v>
      </c>
      <c r="F92" s="29">
        <v>0.06640046296296297</v>
      </c>
      <c r="G92" s="20" t="str">
        <f t="shared" si="5"/>
        <v>7.05/km</v>
      </c>
      <c r="H92" s="22">
        <f>F92-$F$4</f>
        <v>0.019583333333333335</v>
      </c>
      <c r="I92" s="22">
        <f t="shared" si="6"/>
        <v>0.01158564814814815</v>
      </c>
    </row>
    <row r="93" spans="1:9" ht="15" customHeight="1">
      <c r="A93" s="20">
        <v>90</v>
      </c>
      <c r="B93" s="40" t="s">
        <v>13</v>
      </c>
      <c r="C93" s="26"/>
      <c r="D93" s="36" t="s">
        <v>251</v>
      </c>
      <c r="E93" s="35" t="s">
        <v>14</v>
      </c>
      <c r="F93" s="29">
        <v>0.0664351851851852</v>
      </c>
      <c r="G93" s="20" t="str">
        <f t="shared" si="5"/>
        <v>7.05/km</v>
      </c>
      <c r="H93" s="22">
        <f>F93-$F$4</f>
        <v>0.019618055555555562</v>
      </c>
      <c r="I93" s="22">
        <f t="shared" si="6"/>
        <v>0.010474537037037053</v>
      </c>
    </row>
    <row r="94" spans="1:9" ht="15" customHeight="1">
      <c r="A94" s="20">
        <v>91</v>
      </c>
      <c r="B94" s="40" t="s">
        <v>15</v>
      </c>
      <c r="C94" s="26"/>
      <c r="D94" s="36" t="s">
        <v>248</v>
      </c>
      <c r="E94" s="35" t="s">
        <v>289</v>
      </c>
      <c r="F94" s="29">
        <v>0.06695601851851851</v>
      </c>
      <c r="G94" s="20" t="str">
        <f t="shared" si="5"/>
        <v>7.09/km</v>
      </c>
      <c r="H94" s="22">
        <f>F94-$F$4</f>
        <v>0.02013888888888888</v>
      </c>
      <c r="I94" s="22">
        <f t="shared" si="6"/>
        <v>0.012141203703703696</v>
      </c>
    </row>
    <row r="95" spans="1:9" ht="15" customHeight="1">
      <c r="A95" s="20">
        <v>92</v>
      </c>
      <c r="B95" s="40" t="s">
        <v>16</v>
      </c>
      <c r="C95" s="26"/>
      <c r="D95" s="36" t="s">
        <v>245</v>
      </c>
      <c r="E95" s="35" t="s">
        <v>365</v>
      </c>
      <c r="F95" s="29">
        <v>0.06703703703703703</v>
      </c>
      <c r="G95" s="20" t="str">
        <f t="shared" si="5"/>
        <v>7.09/km</v>
      </c>
      <c r="H95" s="22">
        <f>F95-$F$4</f>
        <v>0.0202199074074074</v>
      </c>
      <c r="I95" s="22">
        <f t="shared" si="6"/>
        <v>0.017418981481481473</v>
      </c>
    </row>
    <row r="96" spans="1:9" ht="15" customHeight="1">
      <c r="A96" s="20">
        <v>93</v>
      </c>
      <c r="B96" s="40" t="s">
        <v>17</v>
      </c>
      <c r="C96" s="26"/>
      <c r="D96" s="36" t="s">
        <v>245</v>
      </c>
      <c r="E96" s="35" t="s">
        <v>365</v>
      </c>
      <c r="F96" s="29">
        <v>0.06703703703703703</v>
      </c>
      <c r="G96" s="20" t="str">
        <f t="shared" si="5"/>
        <v>7.09/km</v>
      </c>
      <c r="H96" s="22">
        <f>F96-$F$4</f>
        <v>0.0202199074074074</v>
      </c>
      <c r="I96" s="22">
        <f t="shared" si="6"/>
        <v>0.017418981481481473</v>
      </c>
    </row>
    <row r="97" spans="1:9" ht="15" customHeight="1">
      <c r="A97" s="20">
        <v>94</v>
      </c>
      <c r="B97" s="40" t="s">
        <v>18</v>
      </c>
      <c r="C97" s="26"/>
      <c r="D97" s="36" t="s">
        <v>248</v>
      </c>
      <c r="E97" s="35" t="s">
        <v>351</v>
      </c>
      <c r="F97" s="29">
        <v>0.06706018518518518</v>
      </c>
      <c r="G97" s="20" t="str">
        <f t="shared" si="5"/>
        <v>7.09/km</v>
      </c>
      <c r="H97" s="22">
        <f>F97-$F$4</f>
        <v>0.02024305555555555</v>
      </c>
      <c r="I97" s="22">
        <f t="shared" si="6"/>
        <v>0.012245370370370365</v>
      </c>
    </row>
    <row r="98" spans="1:9" ht="15" customHeight="1">
      <c r="A98" s="20">
        <v>95</v>
      </c>
      <c r="B98" s="40" t="s">
        <v>19</v>
      </c>
      <c r="C98" s="26"/>
      <c r="D98" s="36" t="s">
        <v>244</v>
      </c>
      <c r="E98" s="35" t="s">
        <v>20</v>
      </c>
      <c r="F98" s="29">
        <v>0.06708333333333333</v>
      </c>
      <c r="G98" s="20" t="str">
        <f t="shared" si="5"/>
        <v>7.09/km</v>
      </c>
      <c r="H98" s="22">
        <f>F98-$F$4</f>
        <v>0.020266203703703696</v>
      </c>
      <c r="I98" s="22">
        <f t="shared" si="6"/>
        <v>0.020266203703703696</v>
      </c>
    </row>
    <row r="99" spans="1:9" ht="15" customHeight="1">
      <c r="A99" s="20">
        <v>96</v>
      </c>
      <c r="B99" s="40" t="s">
        <v>21</v>
      </c>
      <c r="C99" s="26"/>
      <c r="D99" s="36" t="s">
        <v>247</v>
      </c>
      <c r="E99" s="35" t="s">
        <v>339</v>
      </c>
      <c r="F99" s="29">
        <v>0.06716435185185186</v>
      </c>
      <c r="G99" s="20" t="str">
        <f t="shared" si="5"/>
        <v>7.10/km</v>
      </c>
      <c r="H99" s="22">
        <f aca="true" t="shared" si="7" ref="H99:H162">F99-$F$4</f>
        <v>0.020347222222222232</v>
      </c>
      <c r="I99" s="22">
        <f aca="true" t="shared" si="8" ref="I99:I162">F99-INDEX($F$4:$F$233,MATCH(D99,$D$4:$D$233,0))</f>
        <v>0.013425925925925938</v>
      </c>
    </row>
    <row r="100" spans="1:9" ht="15" customHeight="1">
      <c r="A100" s="20">
        <v>97</v>
      </c>
      <c r="B100" s="40" t="s">
        <v>22</v>
      </c>
      <c r="C100" s="26"/>
      <c r="D100" s="36" t="s">
        <v>247</v>
      </c>
      <c r="E100" s="35" t="s">
        <v>305</v>
      </c>
      <c r="F100" s="29">
        <v>0.06724537037037037</v>
      </c>
      <c r="G100" s="20" t="str">
        <f t="shared" si="5"/>
        <v>7.10/km</v>
      </c>
      <c r="H100" s="22">
        <f t="shared" si="7"/>
        <v>0.02042824074074074</v>
      </c>
      <c r="I100" s="22">
        <f t="shared" si="8"/>
        <v>0.013506944444444446</v>
      </c>
    </row>
    <row r="101" spans="1:9" ht="15" customHeight="1">
      <c r="A101" s="20">
        <v>98</v>
      </c>
      <c r="B101" s="40" t="s">
        <v>23</v>
      </c>
      <c r="C101" s="26"/>
      <c r="D101" s="36" t="s">
        <v>251</v>
      </c>
      <c r="E101" s="35" t="s">
        <v>24</v>
      </c>
      <c r="F101" s="29">
        <v>0.06728009259259259</v>
      </c>
      <c r="G101" s="20" t="str">
        <f t="shared" si="5"/>
        <v>7.11/km</v>
      </c>
      <c r="H101" s="22">
        <f t="shared" si="7"/>
        <v>0.020462962962962954</v>
      </c>
      <c r="I101" s="22">
        <f t="shared" si="8"/>
        <v>0.011319444444444444</v>
      </c>
    </row>
    <row r="102" spans="1:9" ht="15" customHeight="1">
      <c r="A102" s="20">
        <v>99</v>
      </c>
      <c r="B102" s="40" t="s">
        <v>25</v>
      </c>
      <c r="C102" s="26"/>
      <c r="D102" s="36" t="s">
        <v>246</v>
      </c>
      <c r="E102" s="35" t="s">
        <v>365</v>
      </c>
      <c r="F102" s="29">
        <v>0.06765046296296297</v>
      </c>
      <c r="G102" s="20" t="str">
        <f t="shared" si="5"/>
        <v>7.13/km</v>
      </c>
      <c r="H102" s="22">
        <f t="shared" si="7"/>
        <v>0.020833333333333336</v>
      </c>
      <c r="I102" s="22">
        <f t="shared" si="8"/>
        <v>0.017349537037037045</v>
      </c>
    </row>
    <row r="103" spans="1:9" ht="15" customHeight="1">
      <c r="A103" s="20">
        <v>100</v>
      </c>
      <c r="B103" s="40" t="s">
        <v>26</v>
      </c>
      <c r="C103" s="26"/>
      <c r="D103" s="36" t="s">
        <v>247</v>
      </c>
      <c r="E103" s="35" t="s">
        <v>326</v>
      </c>
      <c r="F103" s="29">
        <v>0.06782407407407408</v>
      </c>
      <c r="G103" s="20" t="str">
        <f t="shared" si="5"/>
        <v>7.14/km</v>
      </c>
      <c r="H103" s="22">
        <f t="shared" si="7"/>
        <v>0.021006944444444446</v>
      </c>
      <c r="I103" s="22">
        <f t="shared" si="8"/>
        <v>0.014085648148148153</v>
      </c>
    </row>
    <row r="104" spans="1:9" ht="15" customHeight="1">
      <c r="A104" s="20">
        <v>101</v>
      </c>
      <c r="B104" s="40" t="s">
        <v>27</v>
      </c>
      <c r="C104" s="26"/>
      <c r="D104" s="36" t="s">
        <v>244</v>
      </c>
      <c r="E104" s="35" t="s">
        <v>388</v>
      </c>
      <c r="F104" s="29">
        <v>0.06805555555555555</v>
      </c>
      <c r="G104" s="20" t="str">
        <f t="shared" si="5"/>
        <v>7.16/km</v>
      </c>
      <c r="H104" s="22">
        <f t="shared" si="7"/>
        <v>0.021238425925925918</v>
      </c>
      <c r="I104" s="22">
        <f t="shared" si="8"/>
        <v>0.021238425925925918</v>
      </c>
    </row>
    <row r="105" spans="1:9" ht="15" customHeight="1">
      <c r="A105" s="20">
        <v>102</v>
      </c>
      <c r="B105" s="40" t="s">
        <v>28</v>
      </c>
      <c r="C105" s="26"/>
      <c r="D105" s="36" t="s">
        <v>251</v>
      </c>
      <c r="E105" s="35" t="s">
        <v>29</v>
      </c>
      <c r="F105" s="29">
        <v>0.06844907407407408</v>
      </c>
      <c r="G105" s="20" t="str">
        <f t="shared" si="5"/>
        <v>7.18/km</v>
      </c>
      <c r="H105" s="22">
        <f t="shared" si="7"/>
        <v>0.021631944444444447</v>
      </c>
      <c r="I105" s="22">
        <f t="shared" si="8"/>
        <v>0.012488425925925938</v>
      </c>
    </row>
    <row r="106" spans="1:9" ht="15" customHeight="1">
      <c r="A106" s="20">
        <v>103</v>
      </c>
      <c r="B106" s="40" t="s">
        <v>30</v>
      </c>
      <c r="C106" s="26"/>
      <c r="D106" s="36" t="s">
        <v>252</v>
      </c>
      <c r="E106" s="35" t="s">
        <v>282</v>
      </c>
      <c r="F106" s="29">
        <v>0.06844907407407408</v>
      </c>
      <c r="G106" s="20" t="str">
        <f t="shared" si="5"/>
        <v>7.18/km</v>
      </c>
      <c r="H106" s="22">
        <f t="shared" si="7"/>
        <v>0.021631944444444447</v>
      </c>
      <c r="I106" s="22">
        <f t="shared" si="8"/>
        <v>0.01245370370370371</v>
      </c>
    </row>
    <row r="107" spans="1:9" ht="15" customHeight="1">
      <c r="A107" s="20">
        <v>104</v>
      </c>
      <c r="B107" s="40" t="s">
        <v>31</v>
      </c>
      <c r="C107" s="26"/>
      <c r="D107" s="36" t="s">
        <v>246</v>
      </c>
      <c r="E107" s="35" t="s">
        <v>32</v>
      </c>
      <c r="F107" s="29">
        <v>0.06847222222222223</v>
      </c>
      <c r="G107" s="20" t="str">
        <f t="shared" si="5"/>
        <v>7.18/km</v>
      </c>
      <c r="H107" s="22">
        <f t="shared" si="7"/>
        <v>0.021655092592592594</v>
      </c>
      <c r="I107" s="22">
        <f t="shared" si="8"/>
        <v>0.018171296296296303</v>
      </c>
    </row>
    <row r="108" spans="1:9" ht="15" customHeight="1">
      <c r="A108" s="20">
        <v>105</v>
      </c>
      <c r="B108" s="40" t="s">
        <v>33</v>
      </c>
      <c r="C108" s="26"/>
      <c r="D108" s="36" t="s">
        <v>251</v>
      </c>
      <c r="E108" s="35" t="s">
        <v>34</v>
      </c>
      <c r="F108" s="29">
        <v>0.06873842592592593</v>
      </c>
      <c r="G108" s="20" t="str">
        <f t="shared" si="5"/>
        <v>7.20/km</v>
      </c>
      <c r="H108" s="22">
        <f t="shared" si="7"/>
        <v>0.021921296296296293</v>
      </c>
      <c r="I108" s="22">
        <f t="shared" si="8"/>
        <v>0.012777777777777784</v>
      </c>
    </row>
    <row r="109" spans="1:9" ht="15" customHeight="1">
      <c r="A109" s="20">
        <v>106</v>
      </c>
      <c r="B109" s="40" t="s">
        <v>35</v>
      </c>
      <c r="C109" s="26"/>
      <c r="D109" s="36" t="s">
        <v>245</v>
      </c>
      <c r="E109" s="35" t="s">
        <v>282</v>
      </c>
      <c r="F109" s="29">
        <v>0.06877314814814815</v>
      </c>
      <c r="G109" s="20" t="str">
        <f t="shared" si="5"/>
        <v>7.20/km</v>
      </c>
      <c r="H109" s="22">
        <f t="shared" si="7"/>
        <v>0.02195601851851852</v>
      </c>
      <c r="I109" s="22">
        <f t="shared" si="8"/>
        <v>0.01915509259259259</v>
      </c>
    </row>
    <row r="110" spans="1:9" ht="15" customHeight="1">
      <c r="A110" s="20">
        <v>107</v>
      </c>
      <c r="B110" s="40" t="s">
        <v>36</v>
      </c>
      <c r="C110" s="26"/>
      <c r="D110" s="36" t="s">
        <v>251</v>
      </c>
      <c r="E110" s="35" t="s">
        <v>322</v>
      </c>
      <c r="F110" s="29">
        <v>0.06881944444444445</v>
      </c>
      <c r="G110" s="20" t="str">
        <f t="shared" si="5"/>
        <v>7.20/km</v>
      </c>
      <c r="H110" s="22">
        <f t="shared" si="7"/>
        <v>0.022002314814814815</v>
      </c>
      <c r="I110" s="22">
        <f t="shared" si="8"/>
        <v>0.012858796296296306</v>
      </c>
    </row>
    <row r="111" spans="1:9" ht="15" customHeight="1">
      <c r="A111" s="20">
        <v>108</v>
      </c>
      <c r="B111" s="40" t="s">
        <v>37</v>
      </c>
      <c r="C111" s="26"/>
      <c r="D111" s="36" t="s">
        <v>247</v>
      </c>
      <c r="E111" s="35" t="s">
        <v>322</v>
      </c>
      <c r="F111" s="29">
        <v>0.06892361111111112</v>
      </c>
      <c r="G111" s="20" t="str">
        <f t="shared" si="5"/>
        <v>7.21/km</v>
      </c>
      <c r="H111" s="22">
        <f t="shared" si="7"/>
        <v>0.022106481481481484</v>
      </c>
      <c r="I111" s="22">
        <f t="shared" si="8"/>
        <v>0.01518518518518519</v>
      </c>
    </row>
    <row r="112" spans="1:9" ht="15" customHeight="1">
      <c r="A112" s="20">
        <v>109</v>
      </c>
      <c r="B112" s="40" t="s">
        <v>38</v>
      </c>
      <c r="C112" s="26"/>
      <c r="D112" s="36" t="s">
        <v>247</v>
      </c>
      <c r="E112" s="35" t="s">
        <v>273</v>
      </c>
      <c r="F112" s="29">
        <v>0.0691087962962963</v>
      </c>
      <c r="G112" s="20" t="str">
        <f t="shared" si="5"/>
        <v>7.22/km</v>
      </c>
      <c r="H112" s="22">
        <f t="shared" si="7"/>
        <v>0.02229166666666666</v>
      </c>
      <c r="I112" s="22">
        <f t="shared" si="8"/>
        <v>0.015370370370370368</v>
      </c>
    </row>
    <row r="113" spans="1:9" ht="15" customHeight="1">
      <c r="A113" s="20">
        <v>110</v>
      </c>
      <c r="B113" s="40" t="s">
        <v>39</v>
      </c>
      <c r="C113" s="26"/>
      <c r="D113" s="36" t="s">
        <v>252</v>
      </c>
      <c r="E113" s="35" t="s">
        <v>40</v>
      </c>
      <c r="F113" s="29">
        <v>0.06917824074074073</v>
      </c>
      <c r="G113" s="20" t="str">
        <f t="shared" si="5"/>
        <v>7.23/km</v>
      </c>
      <c r="H113" s="22">
        <f t="shared" si="7"/>
        <v>0.022361111111111102</v>
      </c>
      <c r="I113" s="22">
        <f t="shared" si="8"/>
        <v>0.013182870370370366</v>
      </c>
    </row>
    <row r="114" spans="1:9" ht="15" customHeight="1">
      <c r="A114" s="20">
        <v>111</v>
      </c>
      <c r="B114" s="40" t="s">
        <v>41</v>
      </c>
      <c r="C114" s="26"/>
      <c r="D114" s="36" t="s">
        <v>244</v>
      </c>
      <c r="E114" s="35" t="s">
        <v>388</v>
      </c>
      <c r="F114" s="29">
        <v>0.06920138888888888</v>
      </c>
      <c r="G114" s="20" t="str">
        <f t="shared" si="5"/>
        <v>7.23/km</v>
      </c>
      <c r="H114" s="22">
        <f t="shared" si="7"/>
        <v>0.02238425925925925</v>
      </c>
      <c r="I114" s="22">
        <f t="shared" si="8"/>
        <v>0.02238425925925925</v>
      </c>
    </row>
    <row r="115" spans="1:9" ht="15" customHeight="1">
      <c r="A115" s="20">
        <v>112</v>
      </c>
      <c r="B115" s="40" t="s">
        <v>42</v>
      </c>
      <c r="C115" s="26"/>
      <c r="D115" s="36" t="s">
        <v>246</v>
      </c>
      <c r="E115" s="35" t="s">
        <v>273</v>
      </c>
      <c r="F115" s="29">
        <v>0.06928240740740742</v>
      </c>
      <c r="G115" s="20" t="str">
        <f t="shared" si="5"/>
        <v>7.23/km</v>
      </c>
      <c r="H115" s="22">
        <f t="shared" si="7"/>
        <v>0.022465277777777785</v>
      </c>
      <c r="I115" s="22">
        <f t="shared" si="8"/>
        <v>0.018981481481481495</v>
      </c>
    </row>
    <row r="116" spans="1:9" ht="15" customHeight="1">
      <c r="A116" s="20">
        <v>113</v>
      </c>
      <c r="B116" s="40" t="s">
        <v>43</v>
      </c>
      <c r="C116" s="26"/>
      <c r="D116" s="36" t="s">
        <v>9</v>
      </c>
      <c r="E116" s="35" t="s">
        <v>273</v>
      </c>
      <c r="F116" s="29">
        <v>0.06958333333333333</v>
      </c>
      <c r="G116" s="20" t="str">
        <f t="shared" si="5"/>
        <v>7.25/km</v>
      </c>
      <c r="H116" s="22">
        <f t="shared" si="7"/>
        <v>0.022766203703703698</v>
      </c>
      <c r="I116" s="22">
        <f t="shared" si="8"/>
        <v>0.0032407407407407385</v>
      </c>
    </row>
    <row r="117" spans="1:9" ht="15" customHeight="1">
      <c r="A117" s="20">
        <v>114</v>
      </c>
      <c r="B117" s="40" t="s">
        <v>44</v>
      </c>
      <c r="C117" s="26"/>
      <c r="D117" s="36" t="s">
        <v>247</v>
      </c>
      <c r="E117" s="35" t="s">
        <v>346</v>
      </c>
      <c r="F117" s="29">
        <v>0.06972222222222223</v>
      </c>
      <c r="G117" s="20" t="str">
        <f t="shared" si="5"/>
        <v>7.26/km</v>
      </c>
      <c r="H117" s="22">
        <f t="shared" si="7"/>
        <v>0.022905092592592595</v>
      </c>
      <c r="I117" s="22">
        <f t="shared" si="8"/>
        <v>0.0159837962962963</v>
      </c>
    </row>
    <row r="118" spans="1:9" ht="15" customHeight="1">
      <c r="A118" s="20">
        <v>115</v>
      </c>
      <c r="B118" s="40" t="s">
        <v>45</v>
      </c>
      <c r="C118" s="26"/>
      <c r="D118" s="36" t="s">
        <v>252</v>
      </c>
      <c r="E118" s="35" t="s">
        <v>388</v>
      </c>
      <c r="F118" s="29">
        <v>0.06972222222222223</v>
      </c>
      <c r="G118" s="20" t="str">
        <f t="shared" si="5"/>
        <v>7.26/km</v>
      </c>
      <c r="H118" s="22">
        <f t="shared" si="7"/>
        <v>0.022905092592592595</v>
      </c>
      <c r="I118" s="22">
        <f t="shared" si="8"/>
        <v>0.013726851851851858</v>
      </c>
    </row>
    <row r="119" spans="1:9" ht="15" customHeight="1">
      <c r="A119" s="20">
        <v>116</v>
      </c>
      <c r="B119" s="40" t="s">
        <v>46</v>
      </c>
      <c r="C119" s="26"/>
      <c r="D119" s="36" t="s">
        <v>252</v>
      </c>
      <c r="E119" s="35" t="s">
        <v>14</v>
      </c>
      <c r="F119" s="29">
        <v>0.06974537037037037</v>
      </c>
      <c r="G119" s="20" t="str">
        <f t="shared" si="5"/>
        <v>7.26/km</v>
      </c>
      <c r="H119" s="22">
        <f t="shared" si="7"/>
        <v>0.022928240740740742</v>
      </c>
      <c r="I119" s="22">
        <f t="shared" si="8"/>
        <v>0.013750000000000005</v>
      </c>
    </row>
    <row r="120" spans="1:9" ht="15" customHeight="1">
      <c r="A120" s="20">
        <v>117</v>
      </c>
      <c r="B120" s="40" t="s">
        <v>47</v>
      </c>
      <c r="C120" s="26"/>
      <c r="D120" s="36" t="s">
        <v>248</v>
      </c>
      <c r="E120" s="35" t="s">
        <v>14</v>
      </c>
      <c r="F120" s="29">
        <v>0.06975694444444445</v>
      </c>
      <c r="G120" s="20" t="str">
        <f t="shared" si="5"/>
        <v>7.26/km</v>
      </c>
      <c r="H120" s="22">
        <f t="shared" si="7"/>
        <v>0.022939814814814823</v>
      </c>
      <c r="I120" s="22">
        <f t="shared" si="8"/>
        <v>0.014942129629629639</v>
      </c>
    </row>
    <row r="121" spans="1:9" ht="15" customHeight="1">
      <c r="A121" s="20">
        <v>118</v>
      </c>
      <c r="B121" s="40" t="s">
        <v>48</v>
      </c>
      <c r="C121" s="26"/>
      <c r="D121" s="36" t="s">
        <v>246</v>
      </c>
      <c r="E121" s="35" t="s">
        <v>7</v>
      </c>
      <c r="F121" s="29">
        <v>0.06982638888888888</v>
      </c>
      <c r="G121" s="20" t="str">
        <f t="shared" si="5"/>
        <v>7.27/km</v>
      </c>
      <c r="H121" s="22">
        <f t="shared" si="7"/>
        <v>0.02300925925925925</v>
      </c>
      <c r="I121" s="22">
        <f t="shared" si="8"/>
        <v>0.01952546296296296</v>
      </c>
    </row>
    <row r="122" spans="1:9" ht="15" customHeight="1">
      <c r="A122" s="20">
        <v>119</v>
      </c>
      <c r="B122" s="40" t="s">
        <v>49</v>
      </c>
      <c r="C122" s="26"/>
      <c r="D122" s="36" t="s">
        <v>248</v>
      </c>
      <c r="E122" s="35" t="s">
        <v>50</v>
      </c>
      <c r="F122" s="29">
        <v>0.06994212962962963</v>
      </c>
      <c r="G122" s="20" t="str">
        <f t="shared" si="5"/>
        <v>7.28/km</v>
      </c>
      <c r="H122" s="22">
        <f t="shared" si="7"/>
        <v>0.023125</v>
      </c>
      <c r="I122" s="22">
        <f t="shared" si="8"/>
        <v>0.015127314814814816</v>
      </c>
    </row>
    <row r="123" spans="1:9" ht="15" customHeight="1">
      <c r="A123" s="20">
        <v>120</v>
      </c>
      <c r="B123" s="40" t="s">
        <v>51</v>
      </c>
      <c r="C123" s="26"/>
      <c r="D123" s="36" t="s">
        <v>251</v>
      </c>
      <c r="E123" s="35" t="s">
        <v>282</v>
      </c>
      <c r="F123" s="29">
        <v>0.06996527777777778</v>
      </c>
      <c r="G123" s="20" t="str">
        <f t="shared" si="5"/>
        <v>7.28/km</v>
      </c>
      <c r="H123" s="22">
        <f t="shared" si="7"/>
        <v>0.023148148148148147</v>
      </c>
      <c r="I123" s="22">
        <f t="shared" si="8"/>
        <v>0.014004629629629638</v>
      </c>
    </row>
    <row r="124" spans="1:9" ht="15" customHeight="1">
      <c r="A124" s="20">
        <v>121</v>
      </c>
      <c r="B124" s="40" t="s">
        <v>52</v>
      </c>
      <c r="C124" s="26"/>
      <c r="D124" s="36" t="s">
        <v>249</v>
      </c>
      <c r="E124" s="35" t="s">
        <v>53</v>
      </c>
      <c r="F124" s="29">
        <v>0.07002314814814815</v>
      </c>
      <c r="G124" s="20" t="str">
        <f t="shared" si="5"/>
        <v>7.28/km</v>
      </c>
      <c r="H124" s="22">
        <f t="shared" si="7"/>
        <v>0.02320601851851852</v>
      </c>
      <c r="I124" s="22">
        <f t="shared" si="8"/>
        <v>0.013819444444444454</v>
      </c>
    </row>
    <row r="125" spans="1:9" ht="15" customHeight="1">
      <c r="A125" s="20">
        <v>122</v>
      </c>
      <c r="B125" s="40" t="s">
        <v>54</v>
      </c>
      <c r="C125" s="26"/>
      <c r="D125" s="36" t="s">
        <v>251</v>
      </c>
      <c r="E125" s="35" t="s">
        <v>55</v>
      </c>
      <c r="F125" s="29">
        <v>0.07002314814814815</v>
      </c>
      <c r="G125" s="20" t="str">
        <f t="shared" si="5"/>
        <v>7.28/km</v>
      </c>
      <c r="H125" s="22">
        <f t="shared" si="7"/>
        <v>0.02320601851851852</v>
      </c>
      <c r="I125" s="22">
        <f t="shared" si="8"/>
        <v>0.014062500000000012</v>
      </c>
    </row>
    <row r="126" spans="1:9" ht="15" customHeight="1">
      <c r="A126" s="20">
        <v>123</v>
      </c>
      <c r="B126" s="40" t="s">
        <v>56</v>
      </c>
      <c r="C126" s="26"/>
      <c r="D126" s="36" t="s">
        <v>251</v>
      </c>
      <c r="E126" s="35" t="s">
        <v>351</v>
      </c>
      <c r="F126" s="29">
        <v>0.07019675925925926</v>
      </c>
      <c r="G126" s="20" t="str">
        <f t="shared" si="5"/>
        <v>7.29/km</v>
      </c>
      <c r="H126" s="22">
        <f t="shared" si="7"/>
        <v>0.023379629629629632</v>
      </c>
      <c r="I126" s="22">
        <f t="shared" si="8"/>
        <v>0.014236111111111123</v>
      </c>
    </row>
    <row r="127" spans="1:9" ht="15" customHeight="1">
      <c r="A127" s="20">
        <v>124</v>
      </c>
      <c r="B127" s="40" t="s">
        <v>57</v>
      </c>
      <c r="C127" s="26"/>
      <c r="D127" s="36" t="s">
        <v>247</v>
      </c>
      <c r="E127" s="35" t="s">
        <v>273</v>
      </c>
      <c r="F127" s="29">
        <v>0.07033564814814815</v>
      </c>
      <c r="G127" s="20" t="str">
        <f t="shared" si="5"/>
        <v>7.30/km</v>
      </c>
      <c r="H127" s="22">
        <f t="shared" si="7"/>
        <v>0.023518518518518515</v>
      </c>
      <c r="I127" s="22">
        <f t="shared" si="8"/>
        <v>0.01659722222222222</v>
      </c>
    </row>
    <row r="128" spans="1:9" ht="15" customHeight="1">
      <c r="A128" s="20">
        <v>125</v>
      </c>
      <c r="B128" s="40" t="s">
        <v>58</v>
      </c>
      <c r="C128" s="26"/>
      <c r="D128" s="36" t="s">
        <v>253</v>
      </c>
      <c r="E128" s="35" t="s">
        <v>367</v>
      </c>
      <c r="F128" s="29">
        <v>0.07037037037037037</v>
      </c>
      <c r="G128" s="20" t="str">
        <f t="shared" si="5"/>
        <v>7.30/km</v>
      </c>
      <c r="H128" s="22">
        <f t="shared" si="7"/>
        <v>0.023553240740740743</v>
      </c>
      <c r="I128" s="22">
        <f t="shared" si="8"/>
        <v>0</v>
      </c>
    </row>
    <row r="129" spans="1:9" ht="15" customHeight="1">
      <c r="A129" s="20">
        <v>126</v>
      </c>
      <c r="B129" s="40" t="s">
        <v>59</v>
      </c>
      <c r="C129" s="26"/>
      <c r="D129" s="36" t="s">
        <v>245</v>
      </c>
      <c r="E129" s="35" t="s">
        <v>367</v>
      </c>
      <c r="F129" s="29">
        <v>0.07056712962962963</v>
      </c>
      <c r="G129" s="20" t="str">
        <f t="shared" si="5"/>
        <v>7.32/km</v>
      </c>
      <c r="H129" s="22">
        <f t="shared" si="7"/>
        <v>0.02375</v>
      </c>
      <c r="I129" s="22">
        <f t="shared" si="8"/>
        <v>0.02094907407407407</v>
      </c>
    </row>
    <row r="130" spans="1:9" ht="15" customHeight="1">
      <c r="A130" s="20">
        <v>127</v>
      </c>
      <c r="B130" s="40" t="s">
        <v>60</v>
      </c>
      <c r="C130" s="26"/>
      <c r="D130" s="36" t="s">
        <v>244</v>
      </c>
      <c r="E130" s="35" t="s">
        <v>61</v>
      </c>
      <c r="F130" s="29">
        <v>0.07060185185185185</v>
      </c>
      <c r="G130" s="20" t="str">
        <f t="shared" si="5"/>
        <v>7.32/km</v>
      </c>
      <c r="H130" s="22">
        <f t="shared" si="7"/>
        <v>0.023784722222222214</v>
      </c>
      <c r="I130" s="22">
        <f t="shared" si="8"/>
        <v>0.023784722222222214</v>
      </c>
    </row>
    <row r="131" spans="1:9" ht="15" customHeight="1">
      <c r="A131" s="20">
        <v>128</v>
      </c>
      <c r="B131" s="40" t="s">
        <v>62</v>
      </c>
      <c r="C131" s="26"/>
      <c r="D131" s="36" t="s">
        <v>246</v>
      </c>
      <c r="E131" s="35" t="s">
        <v>63</v>
      </c>
      <c r="F131" s="29">
        <v>0.07063657407407407</v>
      </c>
      <c r="G131" s="20" t="str">
        <f t="shared" si="5"/>
        <v>7.32/km</v>
      </c>
      <c r="H131" s="22">
        <f t="shared" si="7"/>
        <v>0.02381944444444444</v>
      </c>
      <c r="I131" s="22">
        <f t="shared" si="8"/>
        <v>0.02033564814814815</v>
      </c>
    </row>
    <row r="132" spans="1:9" ht="15" customHeight="1">
      <c r="A132" s="20">
        <v>129</v>
      </c>
      <c r="B132" s="40" t="s">
        <v>64</v>
      </c>
      <c r="C132" s="26"/>
      <c r="D132" s="36" t="s">
        <v>248</v>
      </c>
      <c r="E132" s="35" t="s">
        <v>65</v>
      </c>
      <c r="F132" s="29">
        <v>0.07065972222222222</v>
      </c>
      <c r="G132" s="20" t="str">
        <f aca="true" t="shared" si="9" ref="G132:G195">TEXT(INT((HOUR(F132)*3600+MINUTE(F132)*60+SECOND(F132))/$I$2/60),"0")&amp;"."&amp;TEXT(MOD((HOUR(F132)*3600+MINUTE(F132)*60+SECOND(F132))/$I$2,60),"00")&amp;"/km"</f>
        <v>7.32/km</v>
      </c>
      <c r="H132" s="22">
        <f t="shared" si="7"/>
        <v>0.02384259259259259</v>
      </c>
      <c r="I132" s="22">
        <f t="shared" si="8"/>
        <v>0.015844907407407405</v>
      </c>
    </row>
    <row r="133" spans="1:9" ht="15" customHeight="1">
      <c r="A133" s="20">
        <v>130</v>
      </c>
      <c r="B133" s="40" t="s">
        <v>66</v>
      </c>
      <c r="C133" s="26"/>
      <c r="D133" s="36" t="s">
        <v>244</v>
      </c>
      <c r="E133" s="35" t="s">
        <v>282</v>
      </c>
      <c r="F133" s="29">
        <v>0.07075231481481481</v>
      </c>
      <c r="G133" s="20" t="str">
        <f t="shared" si="9"/>
        <v>7.33/km</v>
      </c>
      <c r="H133" s="22">
        <f t="shared" si="7"/>
        <v>0.023935185185185177</v>
      </c>
      <c r="I133" s="22">
        <f t="shared" si="8"/>
        <v>0.023935185185185177</v>
      </c>
    </row>
    <row r="134" spans="1:9" ht="15" customHeight="1">
      <c r="A134" s="20">
        <v>131</v>
      </c>
      <c r="B134" s="40" t="s">
        <v>67</v>
      </c>
      <c r="C134" s="26"/>
      <c r="D134" s="36" t="s">
        <v>248</v>
      </c>
      <c r="E134" s="35" t="s">
        <v>273</v>
      </c>
      <c r="F134" s="29">
        <v>0.07107638888888888</v>
      </c>
      <c r="G134" s="20" t="str">
        <f t="shared" si="9"/>
        <v>7.35/km</v>
      </c>
      <c r="H134" s="22">
        <f t="shared" si="7"/>
        <v>0.02425925925925925</v>
      </c>
      <c r="I134" s="22">
        <f t="shared" si="8"/>
        <v>0.016261574074074067</v>
      </c>
    </row>
    <row r="135" spans="1:9" ht="15" customHeight="1">
      <c r="A135" s="20">
        <v>132</v>
      </c>
      <c r="B135" s="40" t="s">
        <v>68</v>
      </c>
      <c r="C135" s="26"/>
      <c r="D135" s="36" t="s">
        <v>247</v>
      </c>
      <c r="E135" s="35" t="s">
        <v>388</v>
      </c>
      <c r="F135" s="29">
        <v>0.07126157407407407</v>
      </c>
      <c r="G135" s="20" t="str">
        <f t="shared" si="9"/>
        <v>7.36/km</v>
      </c>
      <c r="H135" s="22">
        <f t="shared" si="7"/>
        <v>0.024444444444444442</v>
      </c>
      <c r="I135" s="22">
        <f t="shared" si="8"/>
        <v>0.01752314814814815</v>
      </c>
    </row>
    <row r="136" spans="1:9" ht="15" customHeight="1">
      <c r="A136" s="20">
        <v>133</v>
      </c>
      <c r="B136" s="40" t="s">
        <v>69</v>
      </c>
      <c r="C136" s="26"/>
      <c r="D136" s="36" t="s">
        <v>251</v>
      </c>
      <c r="E136" s="35" t="s">
        <v>377</v>
      </c>
      <c r="F136" s="29">
        <v>0.07145833333333333</v>
      </c>
      <c r="G136" s="20" t="str">
        <f t="shared" si="9"/>
        <v>7.37/km</v>
      </c>
      <c r="H136" s="22">
        <f t="shared" si="7"/>
        <v>0.0246412037037037</v>
      </c>
      <c r="I136" s="22">
        <f t="shared" si="8"/>
        <v>0.01549768518518519</v>
      </c>
    </row>
    <row r="137" spans="1:9" ht="15" customHeight="1">
      <c r="A137" s="20">
        <v>134</v>
      </c>
      <c r="B137" s="40" t="s">
        <v>70</v>
      </c>
      <c r="C137" s="26"/>
      <c r="D137" s="36" t="s">
        <v>250</v>
      </c>
      <c r="E137" s="35" t="s">
        <v>285</v>
      </c>
      <c r="F137" s="29">
        <v>0.07152777777777779</v>
      </c>
      <c r="G137" s="20" t="str">
        <f t="shared" si="9"/>
        <v>7.38/km</v>
      </c>
      <c r="H137" s="22">
        <f t="shared" si="7"/>
        <v>0.024710648148148155</v>
      </c>
      <c r="I137" s="22">
        <f t="shared" si="8"/>
        <v>0.020405092592592607</v>
      </c>
    </row>
    <row r="138" spans="1:9" ht="15" customHeight="1">
      <c r="A138" s="20">
        <v>135</v>
      </c>
      <c r="B138" s="40" t="s">
        <v>71</v>
      </c>
      <c r="C138" s="26"/>
      <c r="D138" s="36" t="s">
        <v>251</v>
      </c>
      <c r="E138" s="35" t="s">
        <v>377</v>
      </c>
      <c r="F138" s="29">
        <v>0.07159722222222221</v>
      </c>
      <c r="G138" s="20" t="str">
        <f t="shared" si="9"/>
        <v>7.38/km</v>
      </c>
      <c r="H138" s="22">
        <f t="shared" si="7"/>
        <v>0.024780092592592583</v>
      </c>
      <c r="I138" s="22">
        <f t="shared" si="8"/>
        <v>0.015636574074074074</v>
      </c>
    </row>
    <row r="139" spans="1:9" ht="15" customHeight="1">
      <c r="A139" s="20">
        <v>136</v>
      </c>
      <c r="B139" s="40" t="s">
        <v>72</v>
      </c>
      <c r="C139" s="26"/>
      <c r="D139" s="36" t="s">
        <v>250</v>
      </c>
      <c r="E139" s="35" t="s">
        <v>65</v>
      </c>
      <c r="F139" s="29">
        <v>0.07186342592592593</v>
      </c>
      <c r="G139" s="20" t="str">
        <f t="shared" si="9"/>
        <v>7.40/km</v>
      </c>
      <c r="H139" s="22">
        <f t="shared" si="7"/>
        <v>0.025046296296296296</v>
      </c>
      <c r="I139" s="22">
        <f t="shared" si="8"/>
        <v>0.020740740740740747</v>
      </c>
    </row>
    <row r="140" spans="1:9" ht="15" customHeight="1">
      <c r="A140" s="20">
        <v>137</v>
      </c>
      <c r="B140" s="40" t="s">
        <v>73</v>
      </c>
      <c r="C140" s="26"/>
      <c r="D140" s="36" t="s">
        <v>246</v>
      </c>
      <c r="E140" s="35" t="s">
        <v>388</v>
      </c>
      <c r="F140" s="29">
        <v>0.07186342592592593</v>
      </c>
      <c r="G140" s="20" t="str">
        <f t="shared" si="9"/>
        <v>7.40/km</v>
      </c>
      <c r="H140" s="22">
        <f t="shared" si="7"/>
        <v>0.025046296296296296</v>
      </c>
      <c r="I140" s="22">
        <f t="shared" si="8"/>
        <v>0.021562500000000005</v>
      </c>
    </row>
    <row r="141" spans="1:9" ht="15" customHeight="1">
      <c r="A141" s="20">
        <v>138</v>
      </c>
      <c r="B141" s="40" t="s">
        <v>74</v>
      </c>
      <c r="C141" s="26"/>
      <c r="D141" s="36" t="s">
        <v>244</v>
      </c>
      <c r="E141" s="35" t="s">
        <v>365</v>
      </c>
      <c r="F141" s="29">
        <v>0.07193287037037037</v>
      </c>
      <c r="G141" s="20" t="str">
        <f t="shared" si="9"/>
        <v>7.40/km</v>
      </c>
      <c r="H141" s="22">
        <f t="shared" si="7"/>
        <v>0.025115740740740737</v>
      </c>
      <c r="I141" s="22">
        <f t="shared" si="8"/>
        <v>0.025115740740740737</v>
      </c>
    </row>
    <row r="142" spans="1:9" ht="15" customHeight="1">
      <c r="A142" s="20">
        <v>139</v>
      </c>
      <c r="B142" s="40" t="s">
        <v>75</v>
      </c>
      <c r="C142" s="26"/>
      <c r="D142" s="36" t="s">
        <v>9</v>
      </c>
      <c r="E142" s="35" t="s">
        <v>273</v>
      </c>
      <c r="F142" s="29">
        <v>0.07199074074074074</v>
      </c>
      <c r="G142" s="20" t="str">
        <f t="shared" si="9"/>
        <v>7.41/km</v>
      </c>
      <c r="H142" s="22">
        <f t="shared" si="7"/>
        <v>0.025173611111111112</v>
      </c>
      <c r="I142" s="22">
        <f t="shared" si="8"/>
        <v>0.005648148148148152</v>
      </c>
    </row>
    <row r="143" spans="1:9" ht="15" customHeight="1">
      <c r="A143" s="20">
        <v>140</v>
      </c>
      <c r="B143" s="40" t="s">
        <v>76</v>
      </c>
      <c r="C143" s="26"/>
      <c r="D143" s="36" t="s">
        <v>250</v>
      </c>
      <c r="E143" s="35" t="s">
        <v>388</v>
      </c>
      <c r="F143" s="29">
        <v>0.07210648148148148</v>
      </c>
      <c r="G143" s="20" t="str">
        <f t="shared" si="9"/>
        <v>7.41/km</v>
      </c>
      <c r="H143" s="22">
        <f t="shared" si="7"/>
        <v>0.025289351851851848</v>
      </c>
      <c r="I143" s="22">
        <f t="shared" si="8"/>
        <v>0.0209837962962963</v>
      </c>
    </row>
    <row r="144" spans="1:9" ht="15" customHeight="1">
      <c r="A144" s="20">
        <v>141</v>
      </c>
      <c r="B144" s="40" t="s">
        <v>77</v>
      </c>
      <c r="C144" s="26"/>
      <c r="D144" s="36" t="s">
        <v>251</v>
      </c>
      <c r="E144" s="35" t="s">
        <v>339</v>
      </c>
      <c r="F144" s="29">
        <v>0.0724074074074074</v>
      </c>
      <c r="G144" s="20" t="str">
        <f t="shared" si="9"/>
        <v>7.43/km</v>
      </c>
      <c r="H144" s="22">
        <f t="shared" si="7"/>
        <v>0.025590277777777774</v>
      </c>
      <c r="I144" s="22">
        <f t="shared" si="8"/>
        <v>0.016446759259259265</v>
      </c>
    </row>
    <row r="145" spans="1:9" ht="15" customHeight="1">
      <c r="A145" s="20">
        <v>142</v>
      </c>
      <c r="B145" s="40" t="s">
        <v>78</v>
      </c>
      <c r="C145" s="26"/>
      <c r="D145" s="36" t="s">
        <v>246</v>
      </c>
      <c r="E145" s="35" t="s">
        <v>315</v>
      </c>
      <c r="F145" s="29">
        <v>0.0725</v>
      </c>
      <c r="G145" s="20" t="str">
        <f t="shared" si="9"/>
        <v>7.44/km</v>
      </c>
      <c r="H145" s="22">
        <f t="shared" si="7"/>
        <v>0.025682870370370363</v>
      </c>
      <c r="I145" s="22">
        <f t="shared" si="8"/>
        <v>0.022199074074074072</v>
      </c>
    </row>
    <row r="146" spans="1:9" ht="15" customHeight="1">
      <c r="A146" s="20">
        <v>143</v>
      </c>
      <c r="B146" s="40" t="s">
        <v>79</v>
      </c>
      <c r="C146" s="26"/>
      <c r="D146" s="36" t="s">
        <v>251</v>
      </c>
      <c r="E146" s="35" t="s">
        <v>80</v>
      </c>
      <c r="F146" s="29">
        <v>0.07252314814814814</v>
      </c>
      <c r="G146" s="20" t="str">
        <f t="shared" si="9"/>
        <v>7.44/km</v>
      </c>
      <c r="H146" s="22">
        <f t="shared" si="7"/>
        <v>0.02570601851851851</v>
      </c>
      <c r="I146" s="22">
        <f t="shared" si="8"/>
        <v>0.0165625</v>
      </c>
    </row>
    <row r="147" spans="1:9" ht="15" customHeight="1">
      <c r="A147" s="20">
        <v>144</v>
      </c>
      <c r="B147" s="40" t="s">
        <v>81</v>
      </c>
      <c r="C147" s="26"/>
      <c r="D147" s="36" t="s">
        <v>245</v>
      </c>
      <c r="E147" s="35" t="s">
        <v>273</v>
      </c>
      <c r="F147" s="29">
        <v>0.07255787037037037</v>
      </c>
      <c r="G147" s="20" t="str">
        <f t="shared" si="9"/>
        <v>7.44/km</v>
      </c>
      <c r="H147" s="22">
        <f t="shared" si="7"/>
        <v>0.025740740740740738</v>
      </c>
      <c r="I147" s="22">
        <f t="shared" si="8"/>
        <v>0.02293981481481481</v>
      </c>
    </row>
    <row r="148" spans="1:9" ht="15" customHeight="1">
      <c r="A148" s="20">
        <v>145</v>
      </c>
      <c r="B148" s="40" t="s">
        <v>82</v>
      </c>
      <c r="C148" s="26"/>
      <c r="D148" s="36" t="s">
        <v>246</v>
      </c>
      <c r="E148" s="35" t="s">
        <v>83</v>
      </c>
      <c r="F148" s="29">
        <v>0.07260416666666666</v>
      </c>
      <c r="G148" s="20" t="str">
        <f t="shared" si="9"/>
        <v>7.45/km</v>
      </c>
      <c r="H148" s="22">
        <f t="shared" si="7"/>
        <v>0.025787037037037032</v>
      </c>
      <c r="I148" s="22">
        <f t="shared" si="8"/>
        <v>0.02230324074074074</v>
      </c>
    </row>
    <row r="149" spans="1:9" ht="15" customHeight="1">
      <c r="A149" s="20">
        <v>146</v>
      </c>
      <c r="B149" s="40" t="s">
        <v>84</v>
      </c>
      <c r="C149" s="26"/>
      <c r="D149" s="36" t="s">
        <v>245</v>
      </c>
      <c r="E149" s="35" t="s">
        <v>14</v>
      </c>
      <c r="F149" s="29">
        <v>0.07262731481481481</v>
      </c>
      <c r="G149" s="20" t="str">
        <f t="shared" si="9"/>
        <v>7.45/km</v>
      </c>
      <c r="H149" s="22">
        <f t="shared" si="7"/>
        <v>0.02581018518518518</v>
      </c>
      <c r="I149" s="22">
        <f t="shared" si="8"/>
        <v>0.02300925925925925</v>
      </c>
    </row>
    <row r="150" spans="1:9" ht="15" customHeight="1">
      <c r="A150" s="20">
        <v>147</v>
      </c>
      <c r="B150" s="40" t="s">
        <v>85</v>
      </c>
      <c r="C150" s="26"/>
      <c r="D150" s="36" t="s">
        <v>248</v>
      </c>
      <c r="E150" s="35" t="s">
        <v>14</v>
      </c>
      <c r="F150" s="29">
        <v>0.07266203703703704</v>
      </c>
      <c r="G150" s="20" t="str">
        <f t="shared" si="9"/>
        <v>7.45/km</v>
      </c>
      <c r="H150" s="22">
        <f t="shared" si="7"/>
        <v>0.025844907407407407</v>
      </c>
      <c r="I150" s="22">
        <f t="shared" si="8"/>
        <v>0.017847222222222223</v>
      </c>
    </row>
    <row r="151" spans="1:9" ht="15" customHeight="1">
      <c r="A151" s="20">
        <v>148</v>
      </c>
      <c r="B151" s="40" t="s">
        <v>86</v>
      </c>
      <c r="C151" s="26"/>
      <c r="D151" s="36" t="s">
        <v>251</v>
      </c>
      <c r="E151" s="35" t="s">
        <v>388</v>
      </c>
      <c r="F151" s="29">
        <v>0.07268518518518519</v>
      </c>
      <c r="G151" s="20" t="str">
        <f t="shared" si="9"/>
        <v>7.45/km</v>
      </c>
      <c r="H151" s="22">
        <f t="shared" si="7"/>
        <v>0.025868055555555554</v>
      </c>
      <c r="I151" s="22">
        <f t="shared" si="8"/>
        <v>0.016724537037037045</v>
      </c>
    </row>
    <row r="152" spans="1:9" ht="15" customHeight="1">
      <c r="A152" s="20">
        <v>149</v>
      </c>
      <c r="B152" s="40" t="s">
        <v>87</v>
      </c>
      <c r="C152" s="26"/>
      <c r="D152" s="36" t="s">
        <v>246</v>
      </c>
      <c r="E152" s="35" t="s">
        <v>55</v>
      </c>
      <c r="F152" s="29">
        <v>0.07274305555555556</v>
      </c>
      <c r="G152" s="20" t="str">
        <f t="shared" si="9"/>
        <v>7.46/km</v>
      </c>
      <c r="H152" s="22">
        <f t="shared" si="7"/>
        <v>0.02592592592592593</v>
      </c>
      <c r="I152" s="22">
        <f t="shared" si="8"/>
        <v>0.022442129629629638</v>
      </c>
    </row>
    <row r="153" spans="1:9" ht="15" customHeight="1">
      <c r="A153" s="20">
        <v>150</v>
      </c>
      <c r="B153" s="40" t="s">
        <v>88</v>
      </c>
      <c r="C153" s="26"/>
      <c r="D153" s="36" t="s">
        <v>250</v>
      </c>
      <c r="E153" s="35" t="s">
        <v>282</v>
      </c>
      <c r="F153" s="29">
        <v>0.07291666666666667</v>
      </c>
      <c r="G153" s="20" t="str">
        <f t="shared" si="9"/>
        <v>7.47/km</v>
      </c>
      <c r="H153" s="22">
        <f t="shared" si="7"/>
        <v>0.02609953703703704</v>
      </c>
      <c r="I153" s="22">
        <f t="shared" si="8"/>
        <v>0.02179398148148149</v>
      </c>
    </row>
    <row r="154" spans="1:9" ht="15" customHeight="1">
      <c r="A154" s="20">
        <v>151</v>
      </c>
      <c r="B154" s="40" t="s">
        <v>89</v>
      </c>
      <c r="C154" s="26"/>
      <c r="D154" s="36" t="s">
        <v>247</v>
      </c>
      <c r="E154" s="35" t="s">
        <v>90</v>
      </c>
      <c r="F154" s="29">
        <v>0.07297453703703703</v>
      </c>
      <c r="G154" s="20" t="str">
        <f t="shared" si="9"/>
        <v>7.47/km</v>
      </c>
      <c r="H154" s="22">
        <f t="shared" si="7"/>
        <v>0.0261574074074074</v>
      </c>
      <c r="I154" s="22">
        <f t="shared" si="8"/>
        <v>0.019236111111111107</v>
      </c>
    </row>
    <row r="155" spans="1:9" ht="15" customHeight="1">
      <c r="A155" s="20">
        <v>152</v>
      </c>
      <c r="B155" s="40" t="s">
        <v>91</v>
      </c>
      <c r="C155" s="26"/>
      <c r="D155" s="36" t="s">
        <v>248</v>
      </c>
      <c r="E155" s="35" t="s">
        <v>377</v>
      </c>
      <c r="F155" s="29">
        <v>0.07307870370370372</v>
      </c>
      <c r="G155" s="20" t="str">
        <f t="shared" si="9"/>
        <v>7.48/km</v>
      </c>
      <c r="H155" s="22">
        <f t="shared" si="7"/>
        <v>0.026261574074074083</v>
      </c>
      <c r="I155" s="22">
        <f t="shared" si="8"/>
        <v>0.0182638888888889</v>
      </c>
    </row>
    <row r="156" spans="1:9" ht="15" customHeight="1">
      <c r="A156" s="20">
        <v>153</v>
      </c>
      <c r="B156" s="40" t="s">
        <v>92</v>
      </c>
      <c r="C156" s="26"/>
      <c r="D156" s="36" t="s">
        <v>246</v>
      </c>
      <c r="E156" s="35" t="s">
        <v>351</v>
      </c>
      <c r="F156" s="29">
        <v>0.07318287037037037</v>
      </c>
      <c r="G156" s="20" t="str">
        <f t="shared" si="9"/>
        <v>7.48/km</v>
      </c>
      <c r="H156" s="22">
        <f t="shared" si="7"/>
        <v>0.026365740740740738</v>
      </c>
      <c r="I156" s="22">
        <f t="shared" si="8"/>
        <v>0.022881944444444448</v>
      </c>
    </row>
    <row r="157" spans="1:9" ht="15" customHeight="1">
      <c r="A157" s="20">
        <v>154</v>
      </c>
      <c r="B157" s="40" t="s">
        <v>93</v>
      </c>
      <c r="C157" s="26"/>
      <c r="D157" s="36" t="s">
        <v>253</v>
      </c>
      <c r="E157" s="35" t="s">
        <v>377</v>
      </c>
      <c r="F157" s="29">
        <v>0.07366898148148149</v>
      </c>
      <c r="G157" s="20" t="str">
        <f t="shared" si="9"/>
        <v>7.51/km</v>
      </c>
      <c r="H157" s="22">
        <f t="shared" si="7"/>
        <v>0.026851851851851856</v>
      </c>
      <c r="I157" s="22">
        <f t="shared" si="8"/>
        <v>0.0032986111111111133</v>
      </c>
    </row>
    <row r="158" spans="1:9" ht="15" customHeight="1">
      <c r="A158" s="20">
        <v>155</v>
      </c>
      <c r="B158" s="40" t="s">
        <v>94</v>
      </c>
      <c r="C158" s="26"/>
      <c r="D158" s="36" t="s">
        <v>250</v>
      </c>
      <c r="E158" s="35" t="s">
        <v>63</v>
      </c>
      <c r="F158" s="29">
        <v>0.07372685185185185</v>
      </c>
      <c r="G158" s="20" t="str">
        <f t="shared" si="9"/>
        <v>7.52/km</v>
      </c>
      <c r="H158" s="22">
        <f t="shared" si="7"/>
        <v>0.026909722222222217</v>
      </c>
      <c r="I158" s="22">
        <f t="shared" si="8"/>
        <v>0.022604166666666668</v>
      </c>
    </row>
    <row r="159" spans="1:9" ht="15" customHeight="1">
      <c r="A159" s="20">
        <v>156</v>
      </c>
      <c r="B159" s="40" t="s">
        <v>95</v>
      </c>
      <c r="C159" s="26"/>
      <c r="D159" s="36" t="s">
        <v>251</v>
      </c>
      <c r="E159" s="35" t="s">
        <v>282</v>
      </c>
      <c r="F159" s="29">
        <v>0.0739699074074074</v>
      </c>
      <c r="G159" s="20" t="str">
        <f t="shared" si="9"/>
        <v>7.53/km</v>
      </c>
      <c r="H159" s="22">
        <f t="shared" si="7"/>
        <v>0.02715277777777777</v>
      </c>
      <c r="I159" s="22">
        <f t="shared" si="8"/>
        <v>0.01800925925925926</v>
      </c>
    </row>
    <row r="160" spans="1:9" ht="15" customHeight="1">
      <c r="A160" s="20">
        <v>157</v>
      </c>
      <c r="B160" s="40" t="s">
        <v>96</v>
      </c>
      <c r="C160" s="26"/>
      <c r="D160" s="36" t="s">
        <v>252</v>
      </c>
      <c r="E160" s="35" t="s">
        <v>97</v>
      </c>
      <c r="F160" s="29">
        <v>0.07402777777777779</v>
      </c>
      <c r="G160" s="20" t="str">
        <f t="shared" si="9"/>
        <v>7.54/km</v>
      </c>
      <c r="H160" s="22">
        <f t="shared" si="7"/>
        <v>0.027210648148148157</v>
      </c>
      <c r="I160" s="22">
        <f t="shared" si="8"/>
        <v>0.01803240740740742</v>
      </c>
    </row>
    <row r="161" spans="1:9" ht="15" customHeight="1">
      <c r="A161" s="20">
        <v>158</v>
      </c>
      <c r="B161" s="40" t="s">
        <v>98</v>
      </c>
      <c r="C161" s="26"/>
      <c r="D161" s="36" t="s">
        <v>251</v>
      </c>
      <c r="E161" s="35" t="s">
        <v>99</v>
      </c>
      <c r="F161" s="29">
        <v>0.07425925925925926</v>
      </c>
      <c r="G161" s="20" t="str">
        <f t="shared" si="9"/>
        <v>7.55/km</v>
      </c>
      <c r="H161" s="22">
        <f t="shared" si="7"/>
        <v>0.02744212962962963</v>
      </c>
      <c r="I161" s="22">
        <f t="shared" si="8"/>
        <v>0.01829861111111112</v>
      </c>
    </row>
    <row r="162" spans="1:9" ht="15" customHeight="1">
      <c r="A162" s="20">
        <v>159</v>
      </c>
      <c r="B162" s="40" t="s">
        <v>100</v>
      </c>
      <c r="C162" s="26"/>
      <c r="D162" s="36" t="s">
        <v>244</v>
      </c>
      <c r="E162" s="35" t="s">
        <v>273</v>
      </c>
      <c r="F162" s="29">
        <v>0.07438657407407408</v>
      </c>
      <c r="G162" s="20" t="str">
        <f t="shared" si="9"/>
        <v>7.56/km</v>
      </c>
      <c r="H162" s="22">
        <f t="shared" si="7"/>
        <v>0.027569444444444445</v>
      </c>
      <c r="I162" s="22">
        <f t="shared" si="8"/>
        <v>0.027569444444444445</v>
      </c>
    </row>
    <row r="163" spans="1:9" ht="15" customHeight="1">
      <c r="A163" s="20">
        <v>160</v>
      </c>
      <c r="B163" s="40" t="s">
        <v>101</v>
      </c>
      <c r="C163" s="26"/>
      <c r="D163" s="36" t="s">
        <v>247</v>
      </c>
      <c r="E163" s="35" t="s">
        <v>282</v>
      </c>
      <c r="F163" s="29">
        <v>0.07520833333333334</v>
      </c>
      <c r="G163" s="20" t="str">
        <f t="shared" si="9"/>
        <v>8.01/km</v>
      </c>
      <c r="H163" s="22">
        <f aca="true" t="shared" si="10" ref="H163:H226">F163-$F$4</f>
        <v>0.028391203703703703</v>
      </c>
      <c r="I163" s="22">
        <f aca="true" t="shared" si="11" ref="I163:I226">F163-INDEX($F$4:$F$233,MATCH(D163,$D$4:$D$233,0))</f>
        <v>0.02146990740740741</v>
      </c>
    </row>
    <row r="164" spans="1:9" ht="15" customHeight="1">
      <c r="A164" s="20">
        <v>161</v>
      </c>
      <c r="B164" s="40" t="s">
        <v>102</v>
      </c>
      <c r="C164" s="26"/>
      <c r="D164" s="36" t="s">
        <v>246</v>
      </c>
      <c r="E164" s="35" t="s">
        <v>273</v>
      </c>
      <c r="F164" s="29">
        <v>0.07527777777777778</v>
      </c>
      <c r="G164" s="20" t="str">
        <f t="shared" si="9"/>
        <v>8.02/km</v>
      </c>
      <c r="H164" s="22">
        <f t="shared" si="10"/>
        <v>0.028460648148148145</v>
      </c>
      <c r="I164" s="22">
        <f t="shared" si="11"/>
        <v>0.024976851851851854</v>
      </c>
    </row>
    <row r="165" spans="1:9" ht="15" customHeight="1">
      <c r="A165" s="20">
        <v>162</v>
      </c>
      <c r="B165" s="40" t="s">
        <v>103</v>
      </c>
      <c r="C165" s="26"/>
      <c r="D165" s="36" t="s">
        <v>251</v>
      </c>
      <c r="E165" s="35" t="s">
        <v>104</v>
      </c>
      <c r="F165" s="29">
        <v>0.07538194444444445</v>
      </c>
      <c r="G165" s="20" t="str">
        <f t="shared" si="9"/>
        <v>8.02/km</v>
      </c>
      <c r="H165" s="22">
        <f t="shared" si="10"/>
        <v>0.028564814814814814</v>
      </c>
      <c r="I165" s="22">
        <f t="shared" si="11"/>
        <v>0.019421296296296305</v>
      </c>
    </row>
    <row r="166" spans="1:9" ht="15" customHeight="1">
      <c r="A166" s="20">
        <v>163</v>
      </c>
      <c r="B166" s="40" t="s">
        <v>105</v>
      </c>
      <c r="C166" s="26"/>
      <c r="D166" s="36" t="s">
        <v>247</v>
      </c>
      <c r="E166" s="35" t="s">
        <v>273</v>
      </c>
      <c r="F166" s="29">
        <v>0.0756712962962963</v>
      </c>
      <c r="G166" s="20" t="str">
        <f t="shared" si="9"/>
        <v>8.04/km</v>
      </c>
      <c r="H166" s="22">
        <f t="shared" si="10"/>
        <v>0.028854166666666674</v>
      </c>
      <c r="I166" s="22">
        <f t="shared" si="11"/>
        <v>0.02193287037037038</v>
      </c>
    </row>
    <row r="167" spans="1:9" ht="15" customHeight="1">
      <c r="A167" s="20">
        <v>164</v>
      </c>
      <c r="B167" s="40" t="s">
        <v>106</v>
      </c>
      <c r="C167" s="26"/>
      <c r="D167" s="36" t="s">
        <v>246</v>
      </c>
      <c r="E167" s="35" t="s">
        <v>273</v>
      </c>
      <c r="F167" s="29">
        <v>0.07636574074074075</v>
      </c>
      <c r="G167" s="20" t="str">
        <f t="shared" si="9"/>
        <v>8.09/km</v>
      </c>
      <c r="H167" s="22">
        <f t="shared" si="10"/>
        <v>0.029548611111111116</v>
      </c>
      <c r="I167" s="22">
        <f t="shared" si="11"/>
        <v>0.026064814814814825</v>
      </c>
    </row>
    <row r="168" spans="1:9" ht="15" customHeight="1">
      <c r="A168" s="20">
        <v>165</v>
      </c>
      <c r="B168" s="40" t="s">
        <v>107</v>
      </c>
      <c r="C168" s="26"/>
      <c r="D168" s="36" t="s">
        <v>248</v>
      </c>
      <c r="E168" s="35" t="s">
        <v>282</v>
      </c>
      <c r="F168" s="29">
        <v>0.0765162037037037</v>
      </c>
      <c r="G168" s="20" t="str">
        <f t="shared" si="9"/>
        <v>8.10/km</v>
      </c>
      <c r="H168" s="22">
        <f t="shared" si="10"/>
        <v>0.029699074074074065</v>
      </c>
      <c r="I168" s="22">
        <f t="shared" si="11"/>
        <v>0.02170138888888888</v>
      </c>
    </row>
    <row r="169" spans="1:9" ht="15" customHeight="1">
      <c r="A169" s="20">
        <v>166</v>
      </c>
      <c r="B169" s="40" t="s">
        <v>108</v>
      </c>
      <c r="C169" s="26"/>
      <c r="D169" s="36" t="s">
        <v>251</v>
      </c>
      <c r="E169" s="35" t="s">
        <v>351</v>
      </c>
      <c r="F169" s="29">
        <v>0.0769675925925926</v>
      </c>
      <c r="G169" s="20" t="str">
        <f t="shared" si="9"/>
        <v>8.13/km</v>
      </c>
      <c r="H169" s="22">
        <f t="shared" si="10"/>
        <v>0.03015046296296297</v>
      </c>
      <c r="I169" s="22">
        <f t="shared" si="11"/>
        <v>0.02100694444444446</v>
      </c>
    </row>
    <row r="170" spans="1:9" ht="15" customHeight="1">
      <c r="A170" s="20">
        <v>167</v>
      </c>
      <c r="B170" s="40" t="s">
        <v>109</v>
      </c>
      <c r="C170" s="26"/>
      <c r="D170" s="36" t="s">
        <v>248</v>
      </c>
      <c r="E170" s="35" t="s">
        <v>110</v>
      </c>
      <c r="F170" s="29">
        <v>0.07709490740740742</v>
      </c>
      <c r="G170" s="20" t="str">
        <f t="shared" si="9"/>
        <v>8.13/km</v>
      </c>
      <c r="H170" s="22">
        <f t="shared" si="10"/>
        <v>0.030277777777777785</v>
      </c>
      <c r="I170" s="22">
        <f t="shared" si="11"/>
        <v>0.0222800925925926</v>
      </c>
    </row>
    <row r="171" spans="1:9" ht="15" customHeight="1">
      <c r="A171" s="20">
        <v>168</v>
      </c>
      <c r="B171" s="40" t="s">
        <v>111</v>
      </c>
      <c r="C171" s="26"/>
      <c r="D171" s="36" t="s">
        <v>252</v>
      </c>
      <c r="E171" s="35" t="s">
        <v>112</v>
      </c>
      <c r="F171" s="29">
        <v>0.07715277777777778</v>
      </c>
      <c r="G171" s="20" t="str">
        <f t="shared" si="9"/>
        <v>8.14/km</v>
      </c>
      <c r="H171" s="22">
        <f t="shared" si="10"/>
        <v>0.030335648148148146</v>
      </c>
      <c r="I171" s="22">
        <f t="shared" si="11"/>
        <v>0.02115740740740741</v>
      </c>
    </row>
    <row r="172" spans="1:9" ht="15" customHeight="1">
      <c r="A172" s="20">
        <v>169</v>
      </c>
      <c r="B172" s="40" t="s">
        <v>113</v>
      </c>
      <c r="C172" s="26"/>
      <c r="D172" s="36" t="s">
        <v>247</v>
      </c>
      <c r="E172" s="35" t="s">
        <v>65</v>
      </c>
      <c r="F172" s="29">
        <v>0.07746527777777777</v>
      </c>
      <c r="G172" s="20" t="str">
        <f t="shared" si="9"/>
        <v>8.16/km</v>
      </c>
      <c r="H172" s="22">
        <f t="shared" si="10"/>
        <v>0.03064814814814814</v>
      </c>
      <c r="I172" s="22">
        <f t="shared" si="11"/>
        <v>0.023726851851851846</v>
      </c>
    </row>
    <row r="173" spans="1:9" ht="15" customHeight="1">
      <c r="A173" s="20">
        <v>170</v>
      </c>
      <c r="B173" s="40" t="s">
        <v>114</v>
      </c>
      <c r="C173" s="26"/>
      <c r="D173" s="36" t="s">
        <v>247</v>
      </c>
      <c r="E173" s="35" t="s">
        <v>287</v>
      </c>
      <c r="F173" s="29">
        <v>0.07783564814814815</v>
      </c>
      <c r="G173" s="20" t="str">
        <f t="shared" si="9"/>
        <v>8.18/km</v>
      </c>
      <c r="H173" s="22">
        <f t="shared" si="10"/>
        <v>0.03101851851851852</v>
      </c>
      <c r="I173" s="22">
        <f t="shared" si="11"/>
        <v>0.024097222222222228</v>
      </c>
    </row>
    <row r="174" spans="1:9" ht="15" customHeight="1">
      <c r="A174" s="20">
        <v>171</v>
      </c>
      <c r="B174" s="40" t="s">
        <v>115</v>
      </c>
      <c r="C174" s="26"/>
      <c r="D174" s="36" t="s">
        <v>248</v>
      </c>
      <c r="E174" s="35" t="s">
        <v>116</v>
      </c>
      <c r="F174" s="29">
        <v>0.07796296296296296</v>
      </c>
      <c r="G174" s="20" t="str">
        <f t="shared" si="9"/>
        <v>8.19/km</v>
      </c>
      <c r="H174" s="22">
        <f t="shared" si="10"/>
        <v>0.031145833333333324</v>
      </c>
      <c r="I174" s="22">
        <f t="shared" si="11"/>
        <v>0.02314814814814814</v>
      </c>
    </row>
    <row r="175" spans="1:9" ht="15" customHeight="1">
      <c r="A175" s="20">
        <v>172</v>
      </c>
      <c r="B175" s="40" t="s">
        <v>117</v>
      </c>
      <c r="C175" s="26"/>
      <c r="D175" s="36" t="s">
        <v>248</v>
      </c>
      <c r="E175" s="35" t="s">
        <v>268</v>
      </c>
      <c r="F175" s="29">
        <v>0.07802083333333333</v>
      </c>
      <c r="G175" s="20" t="str">
        <f t="shared" si="9"/>
        <v>8.19/km</v>
      </c>
      <c r="H175" s="22">
        <f t="shared" si="10"/>
        <v>0.0312037037037037</v>
      </c>
      <c r="I175" s="22">
        <f t="shared" si="11"/>
        <v>0.023206018518518515</v>
      </c>
    </row>
    <row r="176" spans="1:9" ht="15" customHeight="1">
      <c r="A176" s="20">
        <v>173</v>
      </c>
      <c r="B176" s="40" t="s">
        <v>118</v>
      </c>
      <c r="C176" s="26"/>
      <c r="D176" s="36" t="s">
        <v>251</v>
      </c>
      <c r="E176" s="35" t="s">
        <v>63</v>
      </c>
      <c r="F176" s="29">
        <v>0.078125</v>
      </c>
      <c r="G176" s="20" t="str">
        <f t="shared" si="9"/>
        <v>8.20/km</v>
      </c>
      <c r="H176" s="22">
        <f t="shared" si="10"/>
        <v>0.03130787037037037</v>
      </c>
      <c r="I176" s="22">
        <f t="shared" si="11"/>
        <v>0.02216435185185186</v>
      </c>
    </row>
    <row r="177" spans="1:9" ht="15" customHeight="1">
      <c r="A177" s="20">
        <v>174</v>
      </c>
      <c r="B177" s="40" t="s">
        <v>119</v>
      </c>
      <c r="C177" s="26"/>
      <c r="D177" s="36" t="s">
        <v>254</v>
      </c>
      <c r="E177" s="35" t="s">
        <v>14</v>
      </c>
      <c r="F177" s="29">
        <v>0.07871527777777777</v>
      </c>
      <c r="G177" s="20" t="str">
        <f t="shared" si="9"/>
        <v>8.24/km</v>
      </c>
      <c r="H177" s="22">
        <f t="shared" si="10"/>
        <v>0.03189814814814814</v>
      </c>
      <c r="I177" s="22">
        <f t="shared" si="11"/>
        <v>0</v>
      </c>
    </row>
    <row r="178" spans="1:9" ht="15" customHeight="1">
      <c r="A178" s="20">
        <v>175</v>
      </c>
      <c r="B178" s="40" t="s">
        <v>120</v>
      </c>
      <c r="C178" s="26"/>
      <c r="D178" s="36" t="s">
        <v>252</v>
      </c>
      <c r="E178" s="35" t="s">
        <v>55</v>
      </c>
      <c r="F178" s="29">
        <v>0.07875</v>
      </c>
      <c r="G178" s="20" t="str">
        <f t="shared" si="9"/>
        <v>8.24/km</v>
      </c>
      <c r="H178" s="22">
        <f t="shared" si="10"/>
        <v>0.03193287037037037</v>
      </c>
      <c r="I178" s="22">
        <f t="shared" si="11"/>
        <v>0.02275462962962963</v>
      </c>
    </row>
    <row r="179" spans="1:9" ht="15" customHeight="1">
      <c r="A179" s="20">
        <v>176</v>
      </c>
      <c r="B179" s="40" t="s">
        <v>121</v>
      </c>
      <c r="C179" s="26"/>
      <c r="D179" s="36" t="s">
        <v>246</v>
      </c>
      <c r="E179" s="35" t="s">
        <v>122</v>
      </c>
      <c r="F179" s="29">
        <v>0.0787962962962963</v>
      </c>
      <c r="G179" s="20" t="str">
        <f t="shared" si="9"/>
        <v>8.24/km</v>
      </c>
      <c r="H179" s="22">
        <f t="shared" si="10"/>
        <v>0.03197916666666666</v>
      </c>
      <c r="I179" s="22">
        <f t="shared" si="11"/>
        <v>0.028495370370370372</v>
      </c>
    </row>
    <row r="180" spans="1:9" ht="15" customHeight="1">
      <c r="A180" s="20">
        <v>177</v>
      </c>
      <c r="B180" s="40" t="s">
        <v>123</v>
      </c>
      <c r="C180" s="26"/>
      <c r="D180" s="36" t="s">
        <v>244</v>
      </c>
      <c r="E180" s="35" t="s">
        <v>124</v>
      </c>
      <c r="F180" s="29">
        <v>0.0790625</v>
      </c>
      <c r="G180" s="20" t="str">
        <f t="shared" si="9"/>
        <v>8.26/km</v>
      </c>
      <c r="H180" s="22">
        <f t="shared" si="10"/>
        <v>0.03224537037037036</v>
      </c>
      <c r="I180" s="22">
        <f t="shared" si="11"/>
        <v>0.03224537037037036</v>
      </c>
    </row>
    <row r="181" spans="1:9" ht="15" customHeight="1">
      <c r="A181" s="20">
        <v>178</v>
      </c>
      <c r="B181" s="40" t="s">
        <v>125</v>
      </c>
      <c r="C181" s="26"/>
      <c r="D181" s="36" t="s">
        <v>251</v>
      </c>
      <c r="E181" s="35" t="s">
        <v>289</v>
      </c>
      <c r="F181" s="29">
        <v>0.07969907407407407</v>
      </c>
      <c r="G181" s="20" t="str">
        <f t="shared" si="9"/>
        <v>8.30/km</v>
      </c>
      <c r="H181" s="22">
        <f t="shared" si="10"/>
        <v>0.03288194444444444</v>
      </c>
      <c r="I181" s="22">
        <f t="shared" si="11"/>
        <v>0.023738425925925934</v>
      </c>
    </row>
    <row r="182" spans="1:9" ht="15" customHeight="1">
      <c r="A182" s="20">
        <v>179</v>
      </c>
      <c r="B182" s="40" t="s">
        <v>126</v>
      </c>
      <c r="C182" s="26"/>
      <c r="D182" s="36" t="s">
        <v>248</v>
      </c>
      <c r="E182" s="35" t="s">
        <v>273</v>
      </c>
      <c r="F182" s="29">
        <v>0.07972222222222222</v>
      </c>
      <c r="G182" s="20" t="str">
        <f t="shared" si="9"/>
        <v>8.30/km</v>
      </c>
      <c r="H182" s="22">
        <f t="shared" si="10"/>
        <v>0.03290509259259259</v>
      </c>
      <c r="I182" s="22">
        <f t="shared" si="11"/>
        <v>0.024907407407407406</v>
      </c>
    </row>
    <row r="183" spans="1:9" ht="15" customHeight="1">
      <c r="A183" s="20">
        <v>180</v>
      </c>
      <c r="B183" s="40" t="s">
        <v>127</v>
      </c>
      <c r="C183" s="26"/>
      <c r="D183" s="36" t="s">
        <v>251</v>
      </c>
      <c r="E183" s="35" t="s">
        <v>367</v>
      </c>
      <c r="F183" s="29">
        <v>0.07987268518518519</v>
      </c>
      <c r="G183" s="20" t="str">
        <f t="shared" si="9"/>
        <v>8.31/km</v>
      </c>
      <c r="H183" s="22">
        <f t="shared" si="10"/>
        <v>0.03305555555555555</v>
      </c>
      <c r="I183" s="22">
        <f t="shared" si="11"/>
        <v>0.023912037037037044</v>
      </c>
    </row>
    <row r="184" spans="1:9" ht="15" customHeight="1">
      <c r="A184" s="20">
        <v>181</v>
      </c>
      <c r="B184" s="40" t="s">
        <v>128</v>
      </c>
      <c r="C184" s="26"/>
      <c r="D184" s="36" t="s">
        <v>245</v>
      </c>
      <c r="E184" s="35" t="s">
        <v>273</v>
      </c>
      <c r="F184" s="29">
        <v>0.07987268518518519</v>
      </c>
      <c r="G184" s="20" t="str">
        <f t="shared" si="9"/>
        <v>8.31/km</v>
      </c>
      <c r="H184" s="22">
        <f t="shared" si="10"/>
        <v>0.03305555555555555</v>
      </c>
      <c r="I184" s="22">
        <f t="shared" si="11"/>
        <v>0.030254629629629624</v>
      </c>
    </row>
    <row r="185" spans="1:9" ht="15" customHeight="1">
      <c r="A185" s="20">
        <v>182</v>
      </c>
      <c r="B185" s="40" t="s">
        <v>129</v>
      </c>
      <c r="C185" s="26"/>
      <c r="D185" s="36" t="s">
        <v>245</v>
      </c>
      <c r="E185" s="35" t="s">
        <v>328</v>
      </c>
      <c r="F185" s="29">
        <v>0.0802199074074074</v>
      </c>
      <c r="G185" s="20" t="str">
        <f t="shared" si="9"/>
        <v>8.33/km</v>
      </c>
      <c r="H185" s="22">
        <f t="shared" si="10"/>
        <v>0.033402777777777774</v>
      </c>
      <c r="I185" s="22">
        <f t="shared" si="11"/>
        <v>0.030601851851851845</v>
      </c>
    </row>
    <row r="186" spans="1:9" ht="15" customHeight="1">
      <c r="A186" s="20">
        <v>183</v>
      </c>
      <c r="B186" s="40" t="s">
        <v>130</v>
      </c>
      <c r="C186" s="26"/>
      <c r="D186" s="36" t="s">
        <v>247</v>
      </c>
      <c r="E186" s="35" t="s">
        <v>377</v>
      </c>
      <c r="F186" s="29">
        <v>0.08120370370370371</v>
      </c>
      <c r="G186" s="20" t="str">
        <f t="shared" si="9"/>
        <v>8.40/km</v>
      </c>
      <c r="H186" s="22">
        <f t="shared" si="10"/>
        <v>0.034386574074074076</v>
      </c>
      <c r="I186" s="22">
        <f t="shared" si="11"/>
        <v>0.027465277777777783</v>
      </c>
    </row>
    <row r="187" spans="1:9" ht="15" customHeight="1">
      <c r="A187" s="20">
        <v>184</v>
      </c>
      <c r="B187" s="40" t="s">
        <v>131</v>
      </c>
      <c r="C187" s="26"/>
      <c r="D187" s="36" t="s">
        <v>247</v>
      </c>
      <c r="E187" s="35" t="s">
        <v>273</v>
      </c>
      <c r="F187" s="29">
        <v>0.08125</v>
      </c>
      <c r="G187" s="20" t="str">
        <f t="shared" si="9"/>
        <v>8.40/km</v>
      </c>
      <c r="H187" s="22">
        <f t="shared" si="10"/>
        <v>0.03443287037037037</v>
      </c>
      <c r="I187" s="22">
        <f t="shared" si="11"/>
        <v>0.027511574074074077</v>
      </c>
    </row>
    <row r="188" spans="1:9" ht="15" customHeight="1">
      <c r="A188" s="20">
        <v>185</v>
      </c>
      <c r="B188" s="40" t="s">
        <v>132</v>
      </c>
      <c r="C188" s="26"/>
      <c r="D188" s="36" t="s">
        <v>248</v>
      </c>
      <c r="E188" s="35" t="s">
        <v>388</v>
      </c>
      <c r="F188" s="29">
        <v>0.08125</v>
      </c>
      <c r="G188" s="20" t="str">
        <f t="shared" si="9"/>
        <v>8.40/km</v>
      </c>
      <c r="H188" s="22">
        <f t="shared" si="10"/>
        <v>0.03443287037037037</v>
      </c>
      <c r="I188" s="22">
        <f t="shared" si="11"/>
        <v>0.026435185185185187</v>
      </c>
    </row>
    <row r="189" spans="1:9" ht="15" customHeight="1">
      <c r="A189" s="20">
        <v>186</v>
      </c>
      <c r="B189" s="40" t="s">
        <v>133</v>
      </c>
      <c r="C189" s="26"/>
      <c r="D189" s="36" t="s">
        <v>254</v>
      </c>
      <c r="E189" s="35" t="s">
        <v>3</v>
      </c>
      <c r="F189" s="29">
        <v>0.08210648148148149</v>
      </c>
      <c r="G189" s="20" t="str">
        <f t="shared" si="9"/>
        <v>8.45/km</v>
      </c>
      <c r="H189" s="22">
        <f t="shared" si="10"/>
        <v>0.035289351851851856</v>
      </c>
      <c r="I189" s="22">
        <f t="shared" si="11"/>
        <v>0.0033912037037037157</v>
      </c>
    </row>
    <row r="190" spans="1:9" ht="15" customHeight="1">
      <c r="A190" s="20">
        <v>187</v>
      </c>
      <c r="B190" s="40" t="s">
        <v>134</v>
      </c>
      <c r="C190" s="26"/>
      <c r="D190" s="36" t="s">
        <v>251</v>
      </c>
      <c r="E190" s="35" t="s">
        <v>135</v>
      </c>
      <c r="F190" s="29">
        <v>0.08280092592592593</v>
      </c>
      <c r="G190" s="20" t="str">
        <f t="shared" si="9"/>
        <v>8.50/km</v>
      </c>
      <c r="H190" s="22">
        <f t="shared" si="10"/>
        <v>0.0359837962962963</v>
      </c>
      <c r="I190" s="22">
        <f t="shared" si="11"/>
        <v>0.02684027777777779</v>
      </c>
    </row>
    <row r="191" spans="1:9" ht="15" customHeight="1">
      <c r="A191" s="20">
        <v>188</v>
      </c>
      <c r="B191" s="40" t="s">
        <v>136</v>
      </c>
      <c r="C191" s="26"/>
      <c r="D191" s="36" t="s">
        <v>248</v>
      </c>
      <c r="E191" s="35" t="s">
        <v>14</v>
      </c>
      <c r="F191" s="29">
        <v>0.08289351851851852</v>
      </c>
      <c r="G191" s="20" t="str">
        <f t="shared" si="9"/>
        <v>8.51/km</v>
      </c>
      <c r="H191" s="22">
        <f t="shared" si="10"/>
        <v>0.03607638888888889</v>
      </c>
      <c r="I191" s="22">
        <f t="shared" si="11"/>
        <v>0.028078703703703703</v>
      </c>
    </row>
    <row r="192" spans="1:9" ht="15" customHeight="1">
      <c r="A192" s="20">
        <v>189</v>
      </c>
      <c r="B192" s="40" t="s">
        <v>137</v>
      </c>
      <c r="C192" s="26"/>
      <c r="D192" s="36" t="s">
        <v>249</v>
      </c>
      <c r="E192" s="35" t="s">
        <v>138</v>
      </c>
      <c r="F192" s="29">
        <v>0.08305555555555556</v>
      </c>
      <c r="G192" s="20" t="str">
        <f t="shared" si="9"/>
        <v>8.52/km</v>
      </c>
      <c r="H192" s="22">
        <f t="shared" si="10"/>
        <v>0.03623842592592593</v>
      </c>
      <c r="I192" s="22">
        <f t="shared" si="11"/>
        <v>0.026851851851851863</v>
      </c>
    </row>
    <row r="193" spans="1:9" ht="15" customHeight="1">
      <c r="A193" s="20">
        <v>190</v>
      </c>
      <c r="B193" s="40" t="s">
        <v>139</v>
      </c>
      <c r="C193" s="26"/>
      <c r="D193" s="36" t="s">
        <v>254</v>
      </c>
      <c r="E193" s="35" t="s">
        <v>140</v>
      </c>
      <c r="F193" s="29">
        <v>0.08372685185185186</v>
      </c>
      <c r="G193" s="20" t="str">
        <f t="shared" si="9"/>
        <v>8.56/km</v>
      </c>
      <c r="H193" s="22">
        <f t="shared" si="10"/>
        <v>0.036909722222222226</v>
      </c>
      <c r="I193" s="22">
        <f t="shared" si="11"/>
        <v>0.005011574074074085</v>
      </c>
    </row>
    <row r="194" spans="1:9" ht="15" customHeight="1">
      <c r="A194" s="20">
        <v>191</v>
      </c>
      <c r="B194" s="40" t="s">
        <v>141</v>
      </c>
      <c r="C194" s="26"/>
      <c r="D194" s="36" t="s">
        <v>248</v>
      </c>
      <c r="E194" s="35" t="s">
        <v>305</v>
      </c>
      <c r="F194" s="29">
        <v>0.08387731481481481</v>
      </c>
      <c r="G194" s="20" t="str">
        <f t="shared" si="9"/>
        <v>8.57/km</v>
      </c>
      <c r="H194" s="22">
        <f t="shared" si="10"/>
        <v>0.037060185185185175</v>
      </c>
      <c r="I194" s="22">
        <f t="shared" si="11"/>
        <v>0.02906249999999999</v>
      </c>
    </row>
    <row r="195" spans="1:9" ht="15" customHeight="1">
      <c r="A195" s="20">
        <v>192</v>
      </c>
      <c r="B195" s="40" t="s">
        <v>142</v>
      </c>
      <c r="C195" s="26"/>
      <c r="D195" s="36" t="s">
        <v>248</v>
      </c>
      <c r="E195" s="35" t="s">
        <v>3</v>
      </c>
      <c r="F195" s="29">
        <v>0.08414351851851852</v>
      </c>
      <c r="G195" s="20" t="str">
        <f t="shared" si="9"/>
        <v>8.59/km</v>
      </c>
      <c r="H195" s="22">
        <f t="shared" si="10"/>
        <v>0.03732638888888889</v>
      </c>
      <c r="I195" s="22">
        <f t="shared" si="11"/>
        <v>0.029328703703703704</v>
      </c>
    </row>
    <row r="196" spans="1:9" ht="15" customHeight="1">
      <c r="A196" s="20">
        <v>193</v>
      </c>
      <c r="B196" s="40" t="s">
        <v>143</v>
      </c>
      <c r="C196" s="26"/>
      <c r="D196" s="36" t="s">
        <v>254</v>
      </c>
      <c r="E196" s="35" t="s">
        <v>144</v>
      </c>
      <c r="F196" s="29">
        <v>0.08429398148148148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8.59/km</v>
      </c>
      <c r="H196" s="22">
        <f t="shared" si="10"/>
        <v>0.03747685185185185</v>
      </c>
      <c r="I196" s="22">
        <f t="shared" si="11"/>
        <v>0.005578703703703711</v>
      </c>
    </row>
    <row r="197" spans="1:9" ht="15" customHeight="1">
      <c r="A197" s="20">
        <v>194</v>
      </c>
      <c r="B197" s="40" t="s">
        <v>145</v>
      </c>
      <c r="C197" s="26"/>
      <c r="D197" s="36" t="s">
        <v>247</v>
      </c>
      <c r="E197" s="35" t="s">
        <v>322</v>
      </c>
      <c r="F197" s="29">
        <v>0.08439814814814815</v>
      </c>
      <c r="G197" s="20" t="str">
        <f t="shared" si="12"/>
        <v>9.00/km</v>
      </c>
      <c r="H197" s="22">
        <f t="shared" si="10"/>
        <v>0.03758101851851852</v>
      </c>
      <c r="I197" s="22">
        <f t="shared" si="11"/>
        <v>0.030659722222222227</v>
      </c>
    </row>
    <row r="198" spans="1:9" ht="15" customHeight="1">
      <c r="A198" s="20">
        <v>195</v>
      </c>
      <c r="B198" s="40" t="s">
        <v>146</v>
      </c>
      <c r="C198" s="26"/>
      <c r="D198" s="36" t="s">
        <v>247</v>
      </c>
      <c r="E198" s="35" t="s">
        <v>147</v>
      </c>
      <c r="F198" s="29">
        <v>0.08439814814814815</v>
      </c>
      <c r="G198" s="20" t="str">
        <f t="shared" si="12"/>
        <v>9.00/km</v>
      </c>
      <c r="H198" s="22">
        <f t="shared" si="10"/>
        <v>0.03758101851851852</v>
      </c>
      <c r="I198" s="22">
        <f t="shared" si="11"/>
        <v>0.030659722222222227</v>
      </c>
    </row>
    <row r="199" spans="1:9" ht="15" customHeight="1">
      <c r="A199" s="20">
        <v>196</v>
      </c>
      <c r="B199" s="40" t="s">
        <v>148</v>
      </c>
      <c r="C199" s="26"/>
      <c r="D199" s="36" t="s">
        <v>248</v>
      </c>
      <c r="E199" s="35" t="s">
        <v>55</v>
      </c>
      <c r="F199" s="29">
        <v>0.08444444444444445</v>
      </c>
      <c r="G199" s="20" t="str">
        <f t="shared" si="12"/>
        <v>9.00/km</v>
      </c>
      <c r="H199" s="22">
        <f t="shared" si="10"/>
        <v>0.037627314814814815</v>
      </c>
      <c r="I199" s="22">
        <f t="shared" si="11"/>
        <v>0.02962962962962963</v>
      </c>
    </row>
    <row r="200" spans="1:9" ht="15" customHeight="1">
      <c r="A200" s="20">
        <v>197</v>
      </c>
      <c r="B200" s="40" t="s">
        <v>149</v>
      </c>
      <c r="C200" s="26"/>
      <c r="D200" s="36" t="s">
        <v>248</v>
      </c>
      <c r="E200" s="35" t="s">
        <v>65</v>
      </c>
      <c r="F200" s="29">
        <v>0.08472222222222221</v>
      </c>
      <c r="G200" s="20" t="str">
        <f t="shared" si="12"/>
        <v>9.02/km</v>
      </c>
      <c r="H200" s="22">
        <f t="shared" si="10"/>
        <v>0.03790509259259258</v>
      </c>
      <c r="I200" s="22">
        <f t="shared" si="11"/>
        <v>0.029907407407407396</v>
      </c>
    </row>
    <row r="201" spans="1:9" ht="15" customHeight="1">
      <c r="A201" s="20">
        <v>198</v>
      </c>
      <c r="B201" s="40" t="s">
        <v>150</v>
      </c>
      <c r="C201" s="26"/>
      <c r="D201" s="36" t="s">
        <v>248</v>
      </c>
      <c r="E201" s="35" t="s">
        <v>63</v>
      </c>
      <c r="F201" s="29">
        <v>0.08476851851851852</v>
      </c>
      <c r="G201" s="20" t="str">
        <f t="shared" si="12"/>
        <v>9.03/km</v>
      </c>
      <c r="H201" s="22">
        <f t="shared" si="10"/>
        <v>0.03795138888888889</v>
      </c>
      <c r="I201" s="22">
        <f t="shared" si="11"/>
        <v>0.029953703703703705</v>
      </c>
    </row>
    <row r="202" spans="1:9" ht="15" customHeight="1">
      <c r="A202" s="20">
        <v>199</v>
      </c>
      <c r="B202" s="40" t="s">
        <v>151</v>
      </c>
      <c r="C202" s="26"/>
      <c r="D202" s="36" t="s">
        <v>251</v>
      </c>
      <c r="E202" s="35" t="s">
        <v>80</v>
      </c>
      <c r="F202" s="29">
        <v>0.08516203703703705</v>
      </c>
      <c r="G202" s="20" t="str">
        <f t="shared" si="12"/>
        <v>9.05/km</v>
      </c>
      <c r="H202" s="22">
        <f t="shared" si="10"/>
        <v>0.03834490740740742</v>
      </c>
      <c r="I202" s="22">
        <f t="shared" si="11"/>
        <v>0.02920138888888891</v>
      </c>
    </row>
    <row r="203" spans="1:9" ht="15" customHeight="1">
      <c r="A203" s="20">
        <v>200</v>
      </c>
      <c r="B203" s="40" t="s">
        <v>152</v>
      </c>
      <c r="C203" s="26"/>
      <c r="D203" s="36" t="s">
        <v>250</v>
      </c>
      <c r="E203" s="35" t="s">
        <v>328</v>
      </c>
      <c r="F203" s="29">
        <v>0.08518518518518518</v>
      </c>
      <c r="G203" s="20" t="str">
        <f t="shared" si="12"/>
        <v>9.05/km</v>
      </c>
      <c r="H203" s="22">
        <f t="shared" si="10"/>
        <v>0.03836805555555555</v>
      </c>
      <c r="I203" s="22">
        <f t="shared" si="11"/>
        <v>0.0340625</v>
      </c>
    </row>
    <row r="204" spans="1:9" ht="15" customHeight="1">
      <c r="A204" s="20">
        <v>201</v>
      </c>
      <c r="B204" s="40" t="s">
        <v>153</v>
      </c>
      <c r="C204" s="26"/>
      <c r="D204" s="36" t="s">
        <v>248</v>
      </c>
      <c r="E204" s="35" t="s">
        <v>339</v>
      </c>
      <c r="F204" s="29">
        <v>0.08603009259259259</v>
      </c>
      <c r="G204" s="20" t="str">
        <f t="shared" si="12"/>
        <v>9.11/km</v>
      </c>
      <c r="H204" s="22">
        <f t="shared" si="10"/>
        <v>0.039212962962962956</v>
      </c>
      <c r="I204" s="22">
        <f t="shared" si="11"/>
        <v>0.031215277777777772</v>
      </c>
    </row>
    <row r="205" spans="1:9" ht="15" customHeight="1">
      <c r="A205" s="20">
        <v>202</v>
      </c>
      <c r="B205" s="40" t="s">
        <v>154</v>
      </c>
      <c r="C205" s="26"/>
      <c r="D205" s="36" t="s">
        <v>254</v>
      </c>
      <c r="E205" s="35" t="s">
        <v>155</v>
      </c>
      <c r="F205" s="29">
        <v>0.08613425925925926</v>
      </c>
      <c r="G205" s="20" t="str">
        <f t="shared" si="12"/>
        <v>9.11/km</v>
      </c>
      <c r="H205" s="22">
        <f t="shared" si="10"/>
        <v>0.039317129629629625</v>
      </c>
      <c r="I205" s="22">
        <f t="shared" si="11"/>
        <v>0.007418981481481485</v>
      </c>
    </row>
    <row r="206" spans="1:9" ht="15" customHeight="1">
      <c r="A206" s="20">
        <v>203</v>
      </c>
      <c r="B206" s="40" t="s">
        <v>156</v>
      </c>
      <c r="C206" s="26"/>
      <c r="D206" s="36" t="s">
        <v>244</v>
      </c>
      <c r="E206" s="35" t="s">
        <v>367</v>
      </c>
      <c r="F206" s="29">
        <v>0.08627314814814814</v>
      </c>
      <c r="G206" s="20" t="str">
        <f t="shared" si="12"/>
        <v>9.12/km</v>
      </c>
      <c r="H206" s="22">
        <f t="shared" si="10"/>
        <v>0.03945601851851851</v>
      </c>
      <c r="I206" s="22">
        <f t="shared" si="11"/>
        <v>0.03945601851851851</v>
      </c>
    </row>
    <row r="207" spans="1:9" ht="15" customHeight="1">
      <c r="A207" s="20">
        <v>204</v>
      </c>
      <c r="B207" s="40" t="s">
        <v>127</v>
      </c>
      <c r="C207" s="26"/>
      <c r="D207" s="36" t="s">
        <v>248</v>
      </c>
      <c r="E207" s="35" t="s">
        <v>367</v>
      </c>
      <c r="F207" s="29">
        <v>0.08627314814814814</v>
      </c>
      <c r="G207" s="20" t="str">
        <f t="shared" si="12"/>
        <v>9.12/km</v>
      </c>
      <c r="H207" s="22">
        <f t="shared" si="10"/>
        <v>0.03945601851851851</v>
      </c>
      <c r="I207" s="22">
        <f t="shared" si="11"/>
        <v>0.031458333333333324</v>
      </c>
    </row>
    <row r="208" spans="1:9" ht="15" customHeight="1">
      <c r="A208" s="20">
        <v>205</v>
      </c>
      <c r="B208" s="40" t="s">
        <v>157</v>
      </c>
      <c r="C208" s="26"/>
      <c r="D208" s="36" t="s">
        <v>246</v>
      </c>
      <c r="E208" s="35" t="s">
        <v>158</v>
      </c>
      <c r="F208" s="29">
        <v>0.086875</v>
      </c>
      <c r="G208" s="20" t="str">
        <f t="shared" si="12"/>
        <v>9.16/km</v>
      </c>
      <c r="H208" s="22">
        <f t="shared" si="10"/>
        <v>0.04005787037037036</v>
      </c>
      <c r="I208" s="22">
        <f t="shared" si="11"/>
        <v>0.03657407407407407</v>
      </c>
    </row>
    <row r="209" spans="1:9" ht="15" customHeight="1">
      <c r="A209" s="20">
        <v>206</v>
      </c>
      <c r="B209" s="40" t="s">
        <v>159</v>
      </c>
      <c r="C209" s="26"/>
      <c r="D209" s="36" t="s">
        <v>250</v>
      </c>
      <c r="E209" s="35" t="s">
        <v>328</v>
      </c>
      <c r="F209" s="29">
        <v>0.08721064814814815</v>
      </c>
      <c r="G209" s="20" t="str">
        <f t="shared" si="12"/>
        <v>9.18/km</v>
      </c>
      <c r="H209" s="22">
        <f t="shared" si="10"/>
        <v>0.040393518518518516</v>
      </c>
      <c r="I209" s="22">
        <f t="shared" si="11"/>
        <v>0.03608796296296297</v>
      </c>
    </row>
    <row r="210" spans="1:9" ht="15" customHeight="1">
      <c r="A210" s="20">
        <v>207</v>
      </c>
      <c r="B210" s="40" t="s">
        <v>160</v>
      </c>
      <c r="C210" s="26"/>
      <c r="D210" s="36" t="s">
        <v>246</v>
      </c>
      <c r="E210" s="35" t="s">
        <v>328</v>
      </c>
      <c r="F210" s="29">
        <v>0.08721064814814815</v>
      </c>
      <c r="G210" s="20" t="str">
        <f t="shared" si="12"/>
        <v>9.18/km</v>
      </c>
      <c r="H210" s="22">
        <f t="shared" si="10"/>
        <v>0.040393518518518516</v>
      </c>
      <c r="I210" s="22">
        <f t="shared" si="11"/>
        <v>0.036909722222222226</v>
      </c>
    </row>
    <row r="211" spans="1:9" ht="15" customHeight="1">
      <c r="A211" s="20">
        <v>208</v>
      </c>
      <c r="B211" s="40" t="s">
        <v>161</v>
      </c>
      <c r="C211" s="26"/>
      <c r="D211" s="36" t="s">
        <v>244</v>
      </c>
      <c r="E211" s="35" t="s">
        <v>14</v>
      </c>
      <c r="F211" s="29">
        <v>0.08802083333333333</v>
      </c>
      <c r="G211" s="20" t="str">
        <f t="shared" si="12"/>
        <v>9.23/km</v>
      </c>
      <c r="H211" s="22">
        <f t="shared" si="10"/>
        <v>0.041203703703703694</v>
      </c>
      <c r="I211" s="22">
        <f t="shared" si="11"/>
        <v>0.041203703703703694</v>
      </c>
    </row>
    <row r="212" spans="1:9" ht="15" customHeight="1">
      <c r="A212" s="20">
        <v>209</v>
      </c>
      <c r="B212" s="40" t="s">
        <v>162</v>
      </c>
      <c r="C212" s="26"/>
      <c r="D212" s="36" t="s">
        <v>253</v>
      </c>
      <c r="E212" s="35" t="s">
        <v>163</v>
      </c>
      <c r="F212" s="29">
        <v>0.08809027777777778</v>
      </c>
      <c r="G212" s="20" t="str">
        <f t="shared" si="12"/>
        <v>9.24/km</v>
      </c>
      <c r="H212" s="22">
        <f t="shared" si="10"/>
        <v>0.04127314814814815</v>
      </c>
      <c r="I212" s="22">
        <f t="shared" si="11"/>
        <v>0.017719907407407406</v>
      </c>
    </row>
    <row r="213" spans="1:9" ht="15" customHeight="1">
      <c r="A213" s="20">
        <v>210</v>
      </c>
      <c r="B213" s="40" t="s">
        <v>164</v>
      </c>
      <c r="C213" s="26"/>
      <c r="D213" s="36" t="s">
        <v>244</v>
      </c>
      <c r="E213" s="35" t="s">
        <v>55</v>
      </c>
      <c r="F213" s="29">
        <v>0.08833333333333333</v>
      </c>
      <c r="G213" s="20" t="str">
        <f t="shared" si="12"/>
        <v>9.25/km</v>
      </c>
      <c r="H213" s="22">
        <f t="shared" si="10"/>
        <v>0.0415162037037037</v>
      </c>
      <c r="I213" s="22">
        <f t="shared" si="11"/>
        <v>0.0415162037037037</v>
      </c>
    </row>
    <row r="214" spans="1:9" ht="15" customHeight="1">
      <c r="A214" s="20">
        <v>211</v>
      </c>
      <c r="B214" s="40" t="s">
        <v>165</v>
      </c>
      <c r="C214" s="26"/>
      <c r="D214" s="36" t="s">
        <v>244</v>
      </c>
      <c r="E214" s="35" t="s">
        <v>166</v>
      </c>
      <c r="F214" s="29">
        <v>0.0883912037037037</v>
      </c>
      <c r="G214" s="20" t="str">
        <f t="shared" si="12"/>
        <v>9.26/km</v>
      </c>
      <c r="H214" s="22">
        <f t="shared" si="10"/>
        <v>0.04157407407407406</v>
      </c>
      <c r="I214" s="22">
        <f t="shared" si="11"/>
        <v>0.04157407407407406</v>
      </c>
    </row>
    <row r="215" spans="1:9" ht="15" customHeight="1">
      <c r="A215" s="20">
        <v>212</v>
      </c>
      <c r="B215" s="40" t="s">
        <v>167</v>
      </c>
      <c r="C215" s="26"/>
      <c r="D215" s="36" t="s">
        <v>244</v>
      </c>
      <c r="E215" s="35" t="s">
        <v>328</v>
      </c>
      <c r="F215" s="29">
        <v>0.08851851851851851</v>
      </c>
      <c r="G215" s="20" t="str">
        <f t="shared" si="12"/>
        <v>9.27/km</v>
      </c>
      <c r="H215" s="22">
        <f t="shared" si="10"/>
        <v>0.04170138888888888</v>
      </c>
      <c r="I215" s="22">
        <f t="shared" si="11"/>
        <v>0.04170138888888888</v>
      </c>
    </row>
    <row r="216" spans="1:9" ht="15" customHeight="1">
      <c r="A216" s="20">
        <v>213</v>
      </c>
      <c r="B216" s="40" t="s">
        <v>168</v>
      </c>
      <c r="C216" s="26"/>
      <c r="D216" s="36" t="s">
        <v>248</v>
      </c>
      <c r="E216" s="35" t="s">
        <v>328</v>
      </c>
      <c r="F216" s="29">
        <v>0.08851851851851851</v>
      </c>
      <c r="G216" s="20" t="str">
        <f t="shared" si="12"/>
        <v>9.27/km</v>
      </c>
      <c r="H216" s="22">
        <f t="shared" si="10"/>
        <v>0.04170138888888888</v>
      </c>
      <c r="I216" s="22">
        <f t="shared" si="11"/>
        <v>0.033703703703703694</v>
      </c>
    </row>
    <row r="217" spans="1:9" ht="15" customHeight="1">
      <c r="A217" s="20">
        <v>214</v>
      </c>
      <c r="B217" s="40" t="s">
        <v>169</v>
      </c>
      <c r="C217" s="26"/>
      <c r="D217" s="36" t="s">
        <v>252</v>
      </c>
      <c r="E217" s="35" t="s">
        <v>328</v>
      </c>
      <c r="F217" s="29">
        <v>0.08851851851851851</v>
      </c>
      <c r="G217" s="20" t="str">
        <f t="shared" si="12"/>
        <v>9.27/km</v>
      </c>
      <c r="H217" s="22">
        <f t="shared" si="10"/>
        <v>0.04170138888888888</v>
      </c>
      <c r="I217" s="22">
        <f t="shared" si="11"/>
        <v>0.03252314814814814</v>
      </c>
    </row>
    <row r="218" spans="1:9" ht="15" customHeight="1">
      <c r="A218" s="20">
        <v>215</v>
      </c>
      <c r="B218" s="40" t="s">
        <v>170</v>
      </c>
      <c r="C218" s="26"/>
      <c r="D218" s="36" t="s">
        <v>246</v>
      </c>
      <c r="E218" s="35" t="s">
        <v>384</v>
      </c>
      <c r="F218" s="29">
        <v>0.08885416666666666</v>
      </c>
      <c r="G218" s="20" t="str">
        <f t="shared" si="12"/>
        <v>9.29/km</v>
      </c>
      <c r="H218" s="22">
        <f t="shared" si="10"/>
        <v>0.04203703703703703</v>
      </c>
      <c r="I218" s="22">
        <f t="shared" si="11"/>
        <v>0.03855324074074074</v>
      </c>
    </row>
    <row r="219" spans="1:9" ht="15" customHeight="1">
      <c r="A219" s="20">
        <v>216</v>
      </c>
      <c r="B219" s="40" t="s">
        <v>171</v>
      </c>
      <c r="C219" s="26"/>
      <c r="D219" s="36" t="s">
        <v>252</v>
      </c>
      <c r="E219" s="35" t="s">
        <v>273</v>
      </c>
      <c r="F219" s="29">
        <v>0.08888888888888889</v>
      </c>
      <c r="G219" s="20" t="str">
        <f t="shared" si="12"/>
        <v>9.29/km</v>
      </c>
      <c r="H219" s="22">
        <f t="shared" si="10"/>
        <v>0.04207175925925926</v>
      </c>
      <c r="I219" s="22">
        <f t="shared" si="11"/>
        <v>0.03289351851851852</v>
      </c>
    </row>
    <row r="220" spans="1:9" ht="15" customHeight="1">
      <c r="A220" s="16">
        <v>217</v>
      </c>
      <c r="B220" s="42" t="s">
        <v>172</v>
      </c>
      <c r="C220" s="31"/>
      <c r="D220" s="43" t="s">
        <v>253</v>
      </c>
      <c r="E220" s="44" t="s">
        <v>269</v>
      </c>
      <c r="F220" s="32">
        <v>0.08903935185185186</v>
      </c>
      <c r="G220" s="16" t="str">
        <f t="shared" si="12"/>
        <v>9.30/km</v>
      </c>
      <c r="H220" s="17">
        <f t="shared" si="10"/>
        <v>0.042222222222222223</v>
      </c>
      <c r="I220" s="17">
        <f t="shared" si="11"/>
        <v>0.01866898148148148</v>
      </c>
    </row>
    <row r="221" spans="1:9" ht="15" customHeight="1">
      <c r="A221" s="20">
        <v>218</v>
      </c>
      <c r="B221" s="40" t="s">
        <v>173</v>
      </c>
      <c r="C221" s="26"/>
      <c r="D221" s="36" t="s">
        <v>245</v>
      </c>
      <c r="E221" s="35" t="s">
        <v>367</v>
      </c>
      <c r="F221" s="29">
        <v>0.08909722222222222</v>
      </c>
      <c r="G221" s="20" t="str">
        <f t="shared" si="12"/>
        <v>9.30/km</v>
      </c>
      <c r="H221" s="22">
        <f t="shared" si="10"/>
        <v>0.042280092592592584</v>
      </c>
      <c r="I221" s="22">
        <f t="shared" si="11"/>
        <v>0.039479166666666655</v>
      </c>
    </row>
    <row r="222" spans="1:9" ht="15" customHeight="1">
      <c r="A222" s="20">
        <v>219</v>
      </c>
      <c r="B222" s="40" t="s">
        <v>174</v>
      </c>
      <c r="C222" s="26"/>
      <c r="D222" s="36" t="s">
        <v>246</v>
      </c>
      <c r="E222" s="35" t="s">
        <v>273</v>
      </c>
      <c r="F222" s="29">
        <v>0.08931712962962962</v>
      </c>
      <c r="G222" s="20" t="str">
        <f t="shared" si="12"/>
        <v>9.32/km</v>
      </c>
      <c r="H222" s="22">
        <f t="shared" si="10"/>
        <v>0.04249999999999999</v>
      </c>
      <c r="I222" s="22">
        <f t="shared" si="11"/>
        <v>0.0390162037037037</v>
      </c>
    </row>
    <row r="223" spans="1:9" ht="15" customHeight="1">
      <c r="A223" s="20">
        <v>220</v>
      </c>
      <c r="B223" s="40" t="s">
        <v>175</v>
      </c>
      <c r="C223" s="26"/>
      <c r="D223" s="36" t="s">
        <v>246</v>
      </c>
      <c r="E223" s="35" t="s">
        <v>273</v>
      </c>
      <c r="F223" s="29">
        <v>0.08931712962962962</v>
      </c>
      <c r="G223" s="20" t="str">
        <f t="shared" si="12"/>
        <v>9.32/km</v>
      </c>
      <c r="H223" s="22">
        <f t="shared" si="10"/>
        <v>0.04249999999999999</v>
      </c>
      <c r="I223" s="22">
        <f t="shared" si="11"/>
        <v>0.0390162037037037</v>
      </c>
    </row>
    <row r="224" spans="1:9" ht="15" customHeight="1">
      <c r="A224" s="20">
        <v>221</v>
      </c>
      <c r="B224" s="40" t="s">
        <v>176</v>
      </c>
      <c r="C224" s="26"/>
      <c r="D224" s="36" t="s">
        <v>248</v>
      </c>
      <c r="E224" s="35" t="s">
        <v>351</v>
      </c>
      <c r="F224" s="29">
        <v>0.08957175925925925</v>
      </c>
      <c r="G224" s="20" t="str">
        <f t="shared" si="12"/>
        <v>9.33/km</v>
      </c>
      <c r="H224" s="22">
        <f t="shared" si="10"/>
        <v>0.04275462962962962</v>
      </c>
      <c r="I224" s="22">
        <f t="shared" si="11"/>
        <v>0.03475694444444444</v>
      </c>
    </row>
    <row r="225" spans="1:9" ht="15" customHeight="1">
      <c r="A225" s="20">
        <v>222</v>
      </c>
      <c r="B225" s="40" t="s">
        <v>177</v>
      </c>
      <c r="C225" s="26"/>
      <c r="D225" s="36" t="s">
        <v>251</v>
      </c>
      <c r="E225" s="35" t="s">
        <v>282</v>
      </c>
      <c r="F225" s="29">
        <v>0.08964120370370371</v>
      </c>
      <c r="G225" s="20" t="str">
        <f t="shared" si="12"/>
        <v>9.34/km</v>
      </c>
      <c r="H225" s="22">
        <f t="shared" si="10"/>
        <v>0.04282407407407408</v>
      </c>
      <c r="I225" s="22">
        <f t="shared" si="11"/>
        <v>0.03368055555555557</v>
      </c>
    </row>
    <row r="226" spans="1:9" ht="15" customHeight="1">
      <c r="A226" s="20">
        <v>223</v>
      </c>
      <c r="B226" s="40" t="s">
        <v>178</v>
      </c>
      <c r="C226" s="26"/>
      <c r="D226" s="36" t="s">
        <v>254</v>
      </c>
      <c r="E226" s="35" t="s">
        <v>34</v>
      </c>
      <c r="F226" s="29">
        <v>0.09002314814814814</v>
      </c>
      <c r="G226" s="20" t="str">
        <f t="shared" si="12"/>
        <v>9.36/km</v>
      </c>
      <c r="H226" s="22">
        <f t="shared" si="10"/>
        <v>0.04320601851851851</v>
      </c>
      <c r="I226" s="22">
        <f t="shared" si="11"/>
        <v>0.011307870370370371</v>
      </c>
    </row>
    <row r="227" spans="1:9" ht="15" customHeight="1">
      <c r="A227" s="20">
        <v>224</v>
      </c>
      <c r="B227" s="40" t="s">
        <v>179</v>
      </c>
      <c r="C227" s="26"/>
      <c r="D227" s="36" t="s">
        <v>250</v>
      </c>
      <c r="E227" s="35" t="s">
        <v>34</v>
      </c>
      <c r="F227" s="29">
        <v>0.09002314814814814</v>
      </c>
      <c r="G227" s="20" t="str">
        <f t="shared" si="12"/>
        <v>9.36/km</v>
      </c>
      <c r="H227" s="22">
        <f aca="true" t="shared" si="13" ref="H227:H283">F227-$F$4</f>
        <v>0.04320601851851851</v>
      </c>
      <c r="I227" s="22">
        <f aca="true" t="shared" si="14" ref="I227:I283">F227-INDEX($F$4:$F$233,MATCH(D227,$D$4:$D$233,0))</f>
        <v>0.03890046296296296</v>
      </c>
    </row>
    <row r="228" spans="1:9" ht="15" customHeight="1">
      <c r="A228" s="16">
        <v>225</v>
      </c>
      <c r="B228" s="42" t="s">
        <v>180</v>
      </c>
      <c r="C228" s="31"/>
      <c r="D228" s="43" t="s">
        <v>246</v>
      </c>
      <c r="E228" s="44" t="s">
        <v>269</v>
      </c>
      <c r="F228" s="32">
        <v>0.09018518518518519</v>
      </c>
      <c r="G228" s="16" t="str">
        <f t="shared" si="12"/>
        <v>9.37/km</v>
      </c>
      <c r="H228" s="17">
        <f t="shared" si="13"/>
        <v>0.043368055555555556</v>
      </c>
      <c r="I228" s="17">
        <f t="shared" si="14"/>
        <v>0.039884259259259265</v>
      </c>
    </row>
    <row r="229" spans="1:9" ht="15" customHeight="1">
      <c r="A229" s="20">
        <v>226</v>
      </c>
      <c r="B229" s="40" t="s">
        <v>181</v>
      </c>
      <c r="C229" s="26"/>
      <c r="D229" s="36" t="s">
        <v>247</v>
      </c>
      <c r="E229" s="35" t="s">
        <v>24</v>
      </c>
      <c r="F229" s="29">
        <v>0.09025462962962964</v>
      </c>
      <c r="G229" s="20" t="str">
        <f t="shared" si="12"/>
        <v>9.38/km</v>
      </c>
      <c r="H229" s="22">
        <f t="shared" si="13"/>
        <v>0.04343750000000001</v>
      </c>
      <c r="I229" s="22">
        <f t="shared" si="14"/>
        <v>0.03651620370370372</v>
      </c>
    </row>
    <row r="230" spans="1:9" ht="15" customHeight="1">
      <c r="A230" s="20">
        <v>227</v>
      </c>
      <c r="B230" s="40" t="s">
        <v>182</v>
      </c>
      <c r="C230" s="26"/>
      <c r="D230" s="36" t="s">
        <v>246</v>
      </c>
      <c r="E230" s="35" t="s">
        <v>273</v>
      </c>
      <c r="F230" s="29">
        <v>0.09075231481481481</v>
      </c>
      <c r="G230" s="20" t="str">
        <f t="shared" si="12"/>
        <v>9.41/km</v>
      </c>
      <c r="H230" s="22">
        <f t="shared" si="13"/>
        <v>0.04393518518518518</v>
      </c>
      <c r="I230" s="22">
        <f t="shared" si="14"/>
        <v>0.04045138888888889</v>
      </c>
    </row>
    <row r="231" spans="1:9" ht="15" customHeight="1">
      <c r="A231" s="20">
        <v>228</v>
      </c>
      <c r="B231" s="40" t="s">
        <v>183</v>
      </c>
      <c r="C231" s="26"/>
      <c r="D231" s="36" t="s">
        <v>246</v>
      </c>
      <c r="E231" s="35" t="s">
        <v>55</v>
      </c>
      <c r="F231" s="29">
        <v>0.09078703703703704</v>
      </c>
      <c r="G231" s="20" t="str">
        <f t="shared" si="12"/>
        <v>9.41/km</v>
      </c>
      <c r="H231" s="22">
        <f t="shared" si="13"/>
        <v>0.04396990740740741</v>
      </c>
      <c r="I231" s="22">
        <f t="shared" si="14"/>
        <v>0.04048611111111112</v>
      </c>
    </row>
    <row r="232" spans="1:9" ht="15" customHeight="1">
      <c r="A232" s="20">
        <v>229</v>
      </c>
      <c r="B232" s="40" t="s">
        <v>184</v>
      </c>
      <c r="C232" s="26"/>
      <c r="D232" s="36" t="s">
        <v>251</v>
      </c>
      <c r="E232" s="35" t="s">
        <v>305</v>
      </c>
      <c r="F232" s="29">
        <v>0.09125</v>
      </c>
      <c r="G232" s="20" t="str">
        <f t="shared" si="12"/>
        <v>9.44/km</v>
      </c>
      <c r="H232" s="22">
        <f t="shared" si="13"/>
        <v>0.044432870370370366</v>
      </c>
      <c r="I232" s="22">
        <f t="shared" si="14"/>
        <v>0.035289351851851856</v>
      </c>
    </row>
    <row r="233" spans="1:9" ht="15" customHeight="1">
      <c r="A233" s="20">
        <v>230</v>
      </c>
      <c r="B233" s="40" t="s">
        <v>185</v>
      </c>
      <c r="C233" s="26"/>
      <c r="D233" s="36" t="s">
        <v>247</v>
      </c>
      <c r="E233" s="35" t="s">
        <v>305</v>
      </c>
      <c r="F233" s="29">
        <v>0.09125</v>
      </c>
      <c r="G233" s="20" t="str">
        <f t="shared" si="12"/>
        <v>9.44/km</v>
      </c>
      <c r="H233" s="22">
        <f t="shared" si="13"/>
        <v>0.044432870370370366</v>
      </c>
      <c r="I233" s="22">
        <f t="shared" si="14"/>
        <v>0.03751157407407407</v>
      </c>
    </row>
    <row r="234" spans="1:9" ht="15" customHeight="1">
      <c r="A234" s="20">
        <v>231</v>
      </c>
      <c r="B234" s="40" t="s">
        <v>186</v>
      </c>
      <c r="C234" s="26"/>
      <c r="D234" s="36" t="s">
        <v>252</v>
      </c>
      <c r="E234" s="35" t="s">
        <v>328</v>
      </c>
      <c r="F234" s="29">
        <v>0.09134259259259259</v>
      </c>
      <c r="G234" s="20" t="str">
        <f t="shared" si="12"/>
        <v>9.45/km</v>
      </c>
      <c r="H234" s="22">
        <f t="shared" si="13"/>
        <v>0.044525462962962954</v>
      </c>
      <c r="I234" s="22">
        <f t="shared" si="14"/>
        <v>0.03534722222222222</v>
      </c>
    </row>
    <row r="235" spans="1:9" ht="15" customHeight="1">
      <c r="A235" s="20">
        <v>232</v>
      </c>
      <c r="B235" s="40" t="s">
        <v>187</v>
      </c>
      <c r="C235" s="26"/>
      <c r="D235" s="36" t="s">
        <v>246</v>
      </c>
      <c r="E235" s="35" t="s">
        <v>188</v>
      </c>
      <c r="F235" s="29">
        <v>0.09149305555555555</v>
      </c>
      <c r="G235" s="20" t="str">
        <f t="shared" si="12"/>
        <v>9.46/km</v>
      </c>
      <c r="H235" s="22">
        <f t="shared" si="13"/>
        <v>0.04467592592592592</v>
      </c>
      <c r="I235" s="22">
        <f t="shared" si="14"/>
        <v>0.04119212962962963</v>
      </c>
    </row>
    <row r="236" spans="1:9" ht="15" customHeight="1">
      <c r="A236" s="20">
        <v>233</v>
      </c>
      <c r="B236" s="40" t="s">
        <v>189</v>
      </c>
      <c r="C236" s="26"/>
      <c r="D236" s="36" t="s">
        <v>248</v>
      </c>
      <c r="E236" s="35" t="s">
        <v>80</v>
      </c>
      <c r="F236" s="29">
        <v>0.09158564814814814</v>
      </c>
      <c r="G236" s="20" t="str">
        <f t="shared" si="12"/>
        <v>9.46/km</v>
      </c>
      <c r="H236" s="22">
        <f t="shared" si="13"/>
        <v>0.044768518518518506</v>
      </c>
      <c r="I236" s="22">
        <f t="shared" si="14"/>
        <v>0.03677083333333332</v>
      </c>
    </row>
    <row r="237" spans="1:9" ht="15" customHeight="1">
      <c r="A237" s="20">
        <v>234</v>
      </c>
      <c r="B237" s="40" t="s">
        <v>190</v>
      </c>
      <c r="C237" s="26"/>
      <c r="D237" s="36" t="s">
        <v>244</v>
      </c>
      <c r="E237" s="35" t="s">
        <v>273</v>
      </c>
      <c r="F237" s="29">
        <v>0.0916087962962963</v>
      </c>
      <c r="G237" s="20" t="str">
        <f t="shared" si="12"/>
        <v>9.46/km</v>
      </c>
      <c r="H237" s="22">
        <f t="shared" si="13"/>
        <v>0.04479166666666667</v>
      </c>
      <c r="I237" s="22">
        <f t="shared" si="14"/>
        <v>0.04479166666666667</v>
      </c>
    </row>
    <row r="238" spans="1:9" ht="15" customHeight="1">
      <c r="A238" s="20">
        <v>235</v>
      </c>
      <c r="B238" s="40" t="s">
        <v>191</v>
      </c>
      <c r="C238" s="26"/>
      <c r="D238" s="36" t="s">
        <v>251</v>
      </c>
      <c r="E238" s="35" t="s">
        <v>110</v>
      </c>
      <c r="F238" s="29">
        <v>0.09188657407407408</v>
      </c>
      <c r="G238" s="20" t="str">
        <f t="shared" si="12"/>
        <v>9.48/km</v>
      </c>
      <c r="H238" s="22">
        <f t="shared" si="13"/>
        <v>0.04506944444444445</v>
      </c>
      <c r="I238" s="22">
        <f t="shared" si="14"/>
        <v>0.03592592592592594</v>
      </c>
    </row>
    <row r="239" spans="1:9" ht="15" customHeight="1">
      <c r="A239" s="20">
        <v>236</v>
      </c>
      <c r="B239" s="40" t="s">
        <v>192</v>
      </c>
      <c r="C239" s="26"/>
      <c r="D239" s="36" t="s">
        <v>248</v>
      </c>
      <c r="E239" s="35" t="s">
        <v>61</v>
      </c>
      <c r="F239" s="29">
        <v>0.09238425925925926</v>
      </c>
      <c r="G239" s="20" t="str">
        <f t="shared" si="12"/>
        <v>9.51/km</v>
      </c>
      <c r="H239" s="22">
        <f t="shared" si="13"/>
        <v>0.04556712962962963</v>
      </c>
      <c r="I239" s="22">
        <f t="shared" si="14"/>
        <v>0.03756944444444445</v>
      </c>
    </row>
    <row r="240" spans="1:9" ht="15" customHeight="1">
      <c r="A240" s="20">
        <v>237</v>
      </c>
      <c r="B240" s="40" t="s">
        <v>193</v>
      </c>
      <c r="C240" s="26"/>
      <c r="D240" s="36" t="s">
        <v>252</v>
      </c>
      <c r="E240" s="35" t="s">
        <v>194</v>
      </c>
      <c r="F240" s="29">
        <v>0.09377314814814815</v>
      </c>
      <c r="G240" s="20" t="str">
        <f t="shared" si="12"/>
        <v>10.00/km</v>
      </c>
      <c r="H240" s="22">
        <f t="shared" si="13"/>
        <v>0.046956018518518515</v>
      </c>
      <c r="I240" s="22">
        <f t="shared" si="14"/>
        <v>0.03777777777777778</v>
      </c>
    </row>
    <row r="241" spans="1:9" ht="15" customHeight="1">
      <c r="A241" s="20">
        <v>238</v>
      </c>
      <c r="B241" s="40" t="s">
        <v>195</v>
      </c>
      <c r="C241" s="26"/>
      <c r="D241" s="36" t="s">
        <v>252</v>
      </c>
      <c r="E241" s="35" t="s">
        <v>196</v>
      </c>
      <c r="F241" s="29">
        <v>0.09394675925925926</v>
      </c>
      <c r="G241" s="20" t="str">
        <f t="shared" si="12"/>
        <v>10.01/km</v>
      </c>
      <c r="H241" s="22">
        <f t="shared" si="13"/>
        <v>0.047129629629629625</v>
      </c>
      <c r="I241" s="22">
        <f t="shared" si="14"/>
        <v>0.03795138888888889</v>
      </c>
    </row>
    <row r="242" spans="1:9" ht="15" customHeight="1">
      <c r="A242" s="20">
        <v>239</v>
      </c>
      <c r="B242" s="40" t="s">
        <v>197</v>
      </c>
      <c r="C242" s="26"/>
      <c r="D242" s="36" t="s">
        <v>248</v>
      </c>
      <c r="E242" s="35" t="s">
        <v>273</v>
      </c>
      <c r="F242" s="29">
        <v>0.0939699074074074</v>
      </c>
      <c r="G242" s="20" t="str">
        <f t="shared" si="12"/>
        <v>10.01/km</v>
      </c>
      <c r="H242" s="22">
        <f t="shared" si="13"/>
        <v>0.04715277777777777</v>
      </c>
      <c r="I242" s="22">
        <f t="shared" si="14"/>
        <v>0.03915509259259259</v>
      </c>
    </row>
    <row r="243" spans="1:9" ht="15" customHeight="1">
      <c r="A243" s="20">
        <v>240</v>
      </c>
      <c r="B243" s="40" t="s">
        <v>198</v>
      </c>
      <c r="C243" s="26"/>
      <c r="D243" s="36" t="s">
        <v>251</v>
      </c>
      <c r="E243" s="35" t="s">
        <v>351</v>
      </c>
      <c r="F243" s="29">
        <v>0.09401620370370371</v>
      </c>
      <c r="G243" s="20" t="str">
        <f t="shared" si="12"/>
        <v>10.02/km</v>
      </c>
      <c r="H243" s="22">
        <f t="shared" si="13"/>
        <v>0.04719907407407408</v>
      </c>
      <c r="I243" s="22">
        <f t="shared" si="14"/>
        <v>0.03805555555555557</v>
      </c>
    </row>
    <row r="244" spans="1:9" ht="15" customHeight="1">
      <c r="A244" s="20">
        <v>241</v>
      </c>
      <c r="B244" s="40" t="s">
        <v>199</v>
      </c>
      <c r="C244" s="26"/>
      <c r="D244" s="36" t="s">
        <v>247</v>
      </c>
      <c r="E244" s="35" t="s">
        <v>140</v>
      </c>
      <c r="F244" s="29">
        <v>0.09454861111111111</v>
      </c>
      <c r="G244" s="20" t="str">
        <f t="shared" si="12"/>
        <v>10.05/km</v>
      </c>
      <c r="H244" s="22">
        <f t="shared" si="13"/>
        <v>0.04773148148148148</v>
      </c>
      <c r="I244" s="22">
        <f t="shared" si="14"/>
        <v>0.040810185185185185</v>
      </c>
    </row>
    <row r="245" spans="1:9" ht="15" customHeight="1">
      <c r="A245" s="20">
        <v>242</v>
      </c>
      <c r="B245" s="40" t="s">
        <v>200</v>
      </c>
      <c r="C245" s="26"/>
      <c r="D245" s="36" t="s">
        <v>248</v>
      </c>
      <c r="E245" s="35" t="s">
        <v>140</v>
      </c>
      <c r="F245" s="29">
        <v>0.09456018518518518</v>
      </c>
      <c r="G245" s="20" t="str">
        <f t="shared" si="12"/>
        <v>10.05/km</v>
      </c>
      <c r="H245" s="22">
        <f t="shared" si="13"/>
        <v>0.047743055555555546</v>
      </c>
      <c r="I245" s="22">
        <f t="shared" si="14"/>
        <v>0.03974537037037036</v>
      </c>
    </row>
    <row r="246" spans="1:9" ht="15" customHeight="1">
      <c r="A246" s="20">
        <v>243</v>
      </c>
      <c r="B246" s="40" t="s">
        <v>201</v>
      </c>
      <c r="C246" s="26"/>
      <c r="D246" s="36" t="s">
        <v>246</v>
      </c>
      <c r="E246" s="35" t="s">
        <v>351</v>
      </c>
      <c r="F246" s="29">
        <v>0.09503472222222221</v>
      </c>
      <c r="G246" s="20" t="str">
        <f t="shared" si="12"/>
        <v>10.08/km</v>
      </c>
      <c r="H246" s="22">
        <f t="shared" si="13"/>
        <v>0.04821759259259258</v>
      </c>
      <c r="I246" s="22">
        <f t="shared" si="14"/>
        <v>0.04473379629629629</v>
      </c>
    </row>
    <row r="247" spans="1:9" ht="15" customHeight="1">
      <c r="A247" s="20">
        <v>244</v>
      </c>
      <c r="B247" s="40" t="s">
        <v>202</v>
      </c>
      <c r="C247" s="26"/>
      <c r="D247" s="36" t="s">
        <v>253</v>
      </c>
      <c r="E247" s="35" t="s">
        <v>203</v>
      </c>
      <c r="F247" s="29">
        <v>0.09510416666666666</v>
      </c>
      <c r="G247" s="20" t="str">
        <f t="shared" si="12"/>
        <v>10.09/km</v>
      </c>
      <c r="H247" s="22">
        <f t="shared" si="13"/>
        <v>0.048287037037037024</v>
      </c>
      <c r="I247" s="22">
        <f t="shared" si="14"/>
        <v>0.02473379629629628</v>
      </c>
    </row>
    <row r="248" spans="1:9" ht="15" customHeight="1">
      <c r="A248" s="20">
        <v>245</v>
      </c>
      <c r="B248" s="40" t="s">
        <v>204</v>
      </c>
      <c r="C248" s="26"/>
      <c r="D248" s="36" t="s">
        <v>251</v>
      </c>
      <c r="E248" s="35" t="s">
        <v>65</v>
      </c>
      <c r="F248" s="29">
        <v>0.09510416666666666</v>
      </c>
      <c r="G248" s="20" t="str">
        <f t="shared" si="12"/>
        <v>10.09/km</v>
      </c>
      <c r="H248" s="22">
        <f t="shared" si="13"/>
        <v>0.048287037037037024</v>
      </c>
      <c r="I248" s="22">
        <f t="shared" si="14"/>
        <v>0.039143518518518515</v>
      </c>
    </row>
    <row r="249" spans="1:9" ht="15" customHeight="1">
      <c r="A249" s="20">
        <v>246</v>
      </c>
      <c r="B249" s="40" t="s">
        <v>205</v>
      </c>
      <c r="C249" s="26"/>
      <c r="D249" s="36" t="s">
        <v>254</v>
      </c>
      <c r="E249" s="35" t="s">
        <v>282</v>
      </c>
      <c r="F249" s="29">
        <v>0.09516203703703703</v>
      </c>
      <c r="G249" s="20" t="str">
        <f t="shared" si="12"/>
        <v>10.09/km</v>
      </c>
      <c r="H249" s="22">
        <f t="shared" si="13"/>
        <v>0.0483449074074074</v>
      </c>
      <c r="I249" s="22">
        <f t="shared" si="14"/>
        <v>0.016446759259259258</v>
      </c>
    </row>
    <row r="250" spans="1:9" ht="15" customHeight="1">
      <c r="A250" s="20">
        <v>247</v>
      </c>
      <c r="B250" s="40" t="s">
        <v>206</v>
      </c>
      <c r="C250" s="26"/>
      <c r="D250" s="36" t="s">
        <v>251</v>
      </c>
      <c r="E250" s="35" t="s">
        <v>207</v>
      </c>
      <c r="F250" s="29">
        <v>0.09537037037037037</v>
      </c>
      <c r="G250" s="20" t="str">
        <f t="shared" si="12"/>
        <v>10.10/km</v>
      </c>
      <c r="H250" s="22">
        <f t="shared" si="13"/>
        <v>0.04855324074074074</v>
      </c>
      <c r="I250" s="22">
        <f t="shared" si="14"/>
        <v>0.03940972222222223</v>
      </c>
    </row>
    <row r="251" spans="1:9" ht="15" customHeight="1">
      <c r="A251" s="20">
        <v>248</v>
      </c>
      <c r="B251" s="40" t="s">
        <v>208</v>
      </c>
      <c r="C251" s="26"/>
      <c r="D251" s="36" t="s">
        <v>250</v>
      </c>
      <c r="E251" s="35" t="s">
        <v>188</v>
      </c>
      <c r="F251" s="29">
        <v>0.09578703703703705</v>
      </c>
      <c r="G251" s="20" t="str">
        <f t="shared" si="12"/>
        <v>10.13/km</v>
      </c>
      <c r="H251" s="22">
        <f t="shared" si="13"/>
        <v>0.04896990740740741</v>
      </c>
      <c r="I251" s="22">
        <f t="shared" si="14"/>
        <v>0.044664351851851865</v>
      </c>
    </row>
    <row r="252" spans="1:9" ht="15" customHeight="1">
      <c r="A252" s="20">
        <v>249</v>
      </c>
      <c r="B252" s="40" t="s">
        <v>209</v>
      </c>
      <c r="C252" s="26"/>
      <c r="D252" s="36" t="s">
        <v>252</v>
      </c>
      <c r="E252" s="35" t="s">
        <v>273</v>
      </c>
      <c r="F252" s="29">
        <v>0.0966087962962963</v>
      </c>
      <c r="G252" s="20" t="str">
        <f t="shared" si="12"/>
        <v>10.18/km</v>
      </c>
      <c r="H252" s="22">
        <f t="shared" si="13"/>
        <v>0.04979166666666667</v>
      </c>
      <c r="I252" s="22">
        <f t="shared" si="14"/>
        <v>0.040613425925925935</v>
      </c>
    </row>
    <row r="253" spans="1:9" ht="15" customHeight="1">
      <c r="A253" s="16">
        <v>250</v>
      </c>
      <c r="B253" s="42" t="s">
        <v>210</v>
      </c>
      <c r="C253" s="31"/>
      <c r="D253" s="43" t="s">
        <v>252</v>
      </c>
      <c r="E253" s="44" t="s">
        <v>269</v>
      </c>
      <c r="F253" s="32">
        <v>0.09664351851851853</v>
      </c>
      <c r="G253" s="16" t="str">
        <f t="shared" si="12"/>
        <v>10.19/km</v>
      </c>
      <c r="H253" s="17">
        <f t="shared" si="13"/>
        <v>0.0498263888888889</v>
      </c>
      <c r="I253" s="17">
        <f t="shared" si="14"/>
        <v>0.04064814814814816</v>
      </c>
    </row>
    <row r="254" spans="1:9" ht="15" customHeight="1">
      <c r="A254" s="20">
        <v>251</v>
      </c>
      <c r="B254" s="40" t="s">
        <v>211</v>
      </c>
      <c r="C254" s="26"/>
      <c r="D254" s="36" t="s">
        <v>250</v>
      </c>
      <c r="E254" s="35" t="s">
        <v>351</v>
      </c>
      <c r="F254" s="29">
        <v>0.09697916666666667</v>
      </c>
      <c r="G254" s="20" t="str">
        <f t="shared" si="12"/>
        <v>10.21/km</v>
      </c>
      <c r="H254" s="22">
        <f t="shared" si="13"/>
        <v>0.05016203703703704</v>
      </c>
      <c r="I254" s="22">
        <f t="shared" si="14"/>
        <v>0.04585648148148149</v>
      </c>
    </row>
    <row r="255" spans="1:9" ht="15" customHeight="1">
      <c r="A255" s="20">
        <v>252</v>
      </c>
      <c r="B255" s="40" t="s">
        <v>212</v>
      </c>
      <c r="C255" s="26"/>
      <c r="D255" s="36" t="s">
        <v>254</v>
      </c>
      <c r="E255" s="35" t="s">
        <v>346</v>
      </c>
      <c r="F255" s="29">
        <v>0.09722222222222222</v>
      </c>
      <c r="G255" s="20" t="str">
        <f t="shared" si="12"/>
        <v>10.22/km</v>
      </c>
      <c r="H255" s="22">
        <f t="shared" si="13"/>
        <v>0.05040509259259259</v>
      </c>
      <c r="I255" s="22">
        <f t="shared" si="14"/>
        <v>0.01850694444444445</v>
      </c>
    </row>
    <row r="256" spans="1:9" ht="15" customHeight="1">
      <c r="A256" s="20">
        <v>253</v>
      </c>
      <c r="B256" s="40" t="s">
        <v>213</v>
      </c>
      <c r="C256" s="26"/>
      <c r="D256" s="36" t="s">
        <v>246</v>
      </c>
      <c r="E256" s="35" t="s">
        <v>3</v>
      </c>
      <c r="F256" s="29">
        <v>0.09743055555555556</v>
      </c>
      <c r="G256" s="20" t="str">
        <f t="shared" si="12"/>
        <v>10.24/km</v>
      </c>
      <c r="H256" s="22">
        <f t="shared" si="13"/>
        <v>0.05061342592592593</v>
      </c>
      <c r="I256" s="22">
        <f t="shared" si="14"/>
        <v>0.04712962962962964</v>
      </c>
    </row>
    <row r="257" spans="1:9" ht="15" customHeight="1">
      <c r="A257" s="20">
        <v>254</v>
      </c>
      <c r="B257" s="40" t="s">
        <v>214</v>
      </c>
      <c r="C257" s="26"/>
      <c r="D257" s="36" t="s">
        <v>252</v>
      </c>
      <c r="E257" s="35" t="s">
        <v>3</v>
      </c>
      <c r="F257" s="29">
        <v>0.09743055555555556</v>
      </c>
      <c r="G257" s="20" t="str">
        <f t="shared" si="12"/>
        <v>10.24/km</v>
      </c>
      <c r="H257" s="22">
        <f t="shared" si="13"/>
        <v>0.05061342592592593</v>
      </c>
      <c r="I257" s="22">
        <f t="shared" si="14"/>
        <v>0.04143518518518519</v>
      </c>
    </row>
    <row r="258" spans="1:9" ht="15" customHeight="1">
      <c r="A258" s="20">
        <v>255</v>
      </c>
      <c r="B258" s="40" t="s">
        <v>215</v>
      </c>
      <c r="C258" s="26"/>
      <c r="D258" s="36" t="s">
        <v>251</v>
      </c>
      <c r="E258" s="35" t="s">
        <v>289</v>
      </c>
      <c r="F258" s="29">
        <v>0.09760416666666667</v>
      </c>
      <c r="G258" s="20" t="str">
        <f t="shared" si="12"/>
        <v>10.25/km</v>
      </c>
      <c r="H258" s="22">
        <f t="shared" si="13"/>
        <v>0.05078703703703704</v>
      </c>
      <c r="I258" s="22">
        <f t="shared" si="14"/>
        <v>0.04164351851851853</v>
      </c>
    </row>
    <row r="259" spans="1:9" ht="15" customHeight="1">
      <c r="A259" s="20">
        <v>256</v>
      </c>
      <c r="B259" s="40" t="s">
        <v>216</v>
      </c>
      <c r="C259" s="26"/>
      <c r="D259" s="36" t="s">
        <v>248</v>
      </c>
      <c r="E259" s="35" t="s">
        <v>289</v>
      </c>
      <c r="F259" s="29">
        <v>0.09760416666666667</v>
      </c>
      <c r="G259" s="20" t="str">
        <f t="shared" si="12"/>
        <v>10.25/km</v>
      </c>
      <c r="H259" s="22">
        <f t="shared" si="13"/>
        <v>0.05078703703703704</v>
      </c>
      <c r="I259" s="22">
        <f t="shared" si="14"/>
        <v>0.042789351851851856</v>
      </c>
    </row>
    <row r="260" spans="1:9" ht="15" customHeight="1">
      <c r="A260" s="20">
        <v>257</v>
      </c>
      <c r="B260" s="40" t="s">
        <v>217</v>
      </c>
      <c r="C260" s="26"/>
      <c r="D260" s="36" t="s">
        <v>250</v>
      </c>
      <c r="E260" s="35" t="s">
        <v>207</v>
      </c>
      <c r="F260" s="29">
        <v>0.0986574074074074</v>
      </c>
      <c r="G260" s="20" t="str">
        <f aca="true" t="shared" si="15" ref="G260:G283">TEXT(INT((HOUR(F260)*3600+MINUTE(F260)*60+SECOND(F260))/$I$2/60),"0")&amp;"."&amp;TEXT(MOD((HOUR(F260)*3600+MINUTE(F260)*60+SECOND(F260))/$I$2,60),"00")&amp;"/km"</f>
        <v>10.31/km</v>
      </c>
      <c r="H260" s="22">
        <f t="shared" si="13"/>
        <v>0.05184027777777777</v>
      </c>
      <c r="I260" s="22">
        <f t="shared" si="14"/>
        <v>0.04753472222222222</v>
      </c>
    </row>
    <row r="261" spans="1:9" ht="15" customHeight="1">
      <c r="A261" s="20">
        <v>258</v>
      </c>
      <c r="B261" s="40" t="s">
        <v>218</v>
      </c>
      <c r="C261" s="26"/>
      <c r="D261" s="36" t="s">
        <v>247</v>
      </c>
      <c r="E261" s="35" t="s">
        <v>273</v>
      </c>
      <c r="F261" s="29">
        <v>0.09885416666666667</v>
      </c>
      <c r="G261" s="20" t="str">
        <f t="shared" si="15"/>
        <v>10.33/km</v>
      </c>
      <c r="H261" s="22">
        <f t="shared" si="13"/>
        <v>0.05203703703703704</v>
      </c>
      <c r="I261" s="22">
        <f t="shared" si="14"/>
        <v>0.04511574074074075</v>
      </c>
    </row>
    <row r="262" spans="1:9" ht="15" customHeight="1">
      <c r="A262" s="20">
        <v>259</v>
      </c>
      <c r="B262" s="40" t="s">
        <v>219</v>
      </c>
      <c r="C262" s="26"/>
      <c r="D262" s="36" t="s">
        <v>248</v>
      </c>
      <c r="E262" s="35" t="s">
        <v>14</v>
      </c>
      <c r="F262" s="29">
        <v>0.10086805555555556</v>
      </c>
      <c r="G262" s="20" t="str">
        <f t="shared" si="15"/>
        <v>10.46/km</v>
      </c>
      <c r="H262" s="22">
        <f t="shared" si="13"/>
        <v>0.054050925925925926</v>
      </c>
      <c r="I262" s="22">
        <f t="shared" si="14"/>
        <v>0.04605324074074074</v>
      </c>
    </row>
    <row r="263" spans="1:9" ht="15" customHeight="1">
      <c r="A263" s="20">
        <v>260</v>
      </c>
      <c r="B263" s="40" t="s">
        <v>220</v>
      </c>
      <c r="C263" s="26"/>
      <c r="D263" s="36" t="s">
        <v>245</v>
      </c>
      <c r="E263" s="35" t="s">
        <v>188</v>
      </c>
      <c r="F263" s="29">
        <v>0.10296296296296296</v>
      </c>
      <c r="G263" s="20" t="str">
        <f t="shared" si="15"/>
        <v>10.59/km</v>
      </c>
      <c r="H263" s="22">
        <f t="shared" si="13"/>
        <v>0.05614583333333333</v>
      </c>
      <c r="I263" s="22">
        <f t="shared" si="14"/>
        <v>0.0533449074074074</v>
      </c>
    </row>
    <row r="264" spans="1:9" ht="15" customHeight="1">
      <c r="A264" s="20">
        <v>261</v>
      </c>
      <c r="B264" s="40" t="s">
        <v>221</v>
      </c>
      <c r="C264" s="26"/>
      <c r="D264" s="36" t="s">
        <v>244</v>
      </c>
      <c r="E264" s="35" t="s">
        <v>351</v>
      </c>
      <c r="F264" s="29">
        <v>0.10314814814814816</v>
      </c>
      <c r="G264" s="20" t="str">
        <f t="shared" si="15"/>
        <v>11.00/km</v>
      </c>
      <c r="H264" s="22">
        <f t="shared" si="13"/>
        <v>0.05633101851851852</v>
      </c>
      <c r="I264" s="22">
        <f t="shared" si="14"/>
        <v>0.05633101851851852</v>
      </c>
    </row>
    <row r="265" spans="1:9" ht="15" customHeight="1">
      <c r="A265" s="20">
        <v>262</v>
      </c>
      <c r="B265" s="40" t="s">
        <v>222</v>
      </c>
      <c r="C265" s="26"/>
      <c r="D265" s="36" t="s">
        <v>247</v>
      </c>
      <c r="E265" s="35" t="s">
        <v>34</v>
      </c>
      <c r="F265" s="29">
        <v>0.10579861111111111</v>
      </c>
      <c r="G265" s="20" t="str">
        <f t="shared" si="15"/>
        <v>11.17/km</v>
      </c>
      <c r="H265" s="22">
        <f t="shared" si="13"/>
        <v>0.058981481481481475</v>
      </c>
      <c r="I265" s="22">
        <f t="shared" si="14"/>
        <v>0.05206018518518518</v>
      </c>
    </row>
    <row r="266" spans="1:9" ht="15" customHeight="1">
      <c r="A266" s="20">
        <v>263</v>
      </c>
      <c r="B266" s="40" t="s">
        <v>223</v>
      </c>
      <c r="C266" s="26"/>
      <c r="D266" s="36" t="s">
        <v>248</v>
      </c>
      <c r="E266" s="35" t="s">
        <v>61</v>
      </c>
      <c r="F266" s="29">
        <v>0.10585648148148148</v>
      </c>
      <c r="G266" s="20" t="str">
        <f t="shared" si="15"/>
        <v>11.17/km</v>
      </c>
      <c r="H266" s="22">
        <f t="shared" si="13"/>
        <v>0.05903935185185185</v>
      </c>
      <c r="I266" s="22">
        <f t="shared" si="14"/>
        <v>0.051041666666666666</v>
      </c>
    </row>
    <row r="267" spans="1:9" ht="15" customHeight="1">
      <c r="A267" s="20">
        <v>264</v>
      </c>
      <c r="B267" s="40" t="s">
        <v>224</v>
      </c>
      <c r="C267" s="26"/>
      <c r="D267" s="36" t="s">
        <v>251</v>
      </c>
      <c r="E267" s="35" t="s">
        <v>34</v>
      </c>
      <c r="F267" s="29">
        <v>0.10597222222222223</v>
      </c>
      <c r="G267" s="20" t="str">
        <f t="shared" si="15"/>
        <v>11.18/km</v>
      </c>
      <c r="H267" s="22">
        <f t="shared" si="13"/>
        <v>0.0591550925925926</v>
      </c>
      <c r="I267" s="22">
        <f t="shared" si="14"/>
        <v>0.05001157407407409</v>
      </c>
    </row>
    <row r="268" spans="1:9" ht="15" customHeight="1">
      <c r="A268" s="20">
        <v>265</v>
      </c>
      <c r="B268" s="40" t="s">
        <v>225</v>
      </c>
      <c r="C268" s="26"/>
      <c r="D268" s="36" t="s">
        <v>248</v>
      </c>
      <c r="E268" s="35" t="s">
        <v>226</v>
      </c>
      <c r="F268" s="29">
        <v>0.10806712962962962</v>
      </c>
      <c r="G268" s="20" t="str">
        <f t="shared" si="15"/>
        <v>11.32/km</v>
      </c>
      <c r="H268" s="22">
        <f t="shared" si="13"/>
        <v>0.06124999999999999</v>
      </c>
      <c r="I268" s="22">
        <f t="shared" si="14"/>
        <v>0.05325231481481481</v>
      </c>
    </row>
    <row r="269" spans="1:9" ht="15" customHeight="1">
      <c r="A269" s="20">
        <v>266</v>
      </c>
      <c r="B269" s="40" t="s">
        <v>227</v>
      </c>
      <c r="C269" s="26"/>
      <c r="D269" s="36" t="s">
        <v>252</v>
      </c>
      <c r="E269" s="35" t="s">
        <v>228</v>
      </c>
      <c r="F269" s="29">
        <v>0.10851851851851851</v>
      </c>
      <c r="G269" s="20" t="str">
        <f t="shared" si="15"/>
        <v>11.35/km</v>
      </c>
      <c r="H269" s="22">
        <f t="shared" si="13"/>
        <v>0.06170138888888888</v>
      </c>
      <c r="I269" s="22">
        <f t="shared" si="14"/>
        <v>0.052523148148148145</v>
      </c>
    </row>
    <row r="270" spans="1:9" ht="15" customHeight="1">
      <c r="A270" s="20">
        <v>267</v>
      </c>
      <c r="B270" s="40" t="s">
        <v>229</v>
      </c>
      <c r="C270" s="26"/>
      <c r="D270" s="36" t="s">
        <v>246</v>
      </c>
      <c r="E270" s="35" t="s">
        <v>273</v>
      </c>
      <c r="F270" s="29">
        <v>0.10884259259259259</v>
      </c>
      <c r="G270" s="20" t="str">
        <f t="shared" si="15"/>
        <v>11.37/km</v>
      </c>
      <c r="H270" s="22">
        <f t="shared" si="13"/>
        <v>0.062025462962962956</v>
      </c>
      <c r="I270" s="22">
        <f t="shared" si="14"/>
        <v>0.058541666666666665</v>
      </c>
    </row>
    <row r="271" spans="1:9" ht="15" customHeight="1">
      <c r="A271" s="20">
        <v>268</v>
      </c>
      <c r="B271" s="40" t="s">
        <v>230</v>
      </c>
      <c r="C271" s="26"/>
      <c r="D271" s="36" t="s">
        <v>252</v>
      </c>
      <c r="E271" s="35" t="s">
        <v>367</v>
      </c>
      <c r="F271" s="29">
        <v>0.10925925925925926</v>
      </c>
      <c r="G271" s="20" t="str">
        <f t="shared" si="15"/>
        <v>11.39/km</v>
      </c>
      <c r="H271" s="22">
        <f t="shared" si="13"/>
        <v>0.06244212962962963</v>
      </c>
      <c r="I271" s="22">
        <f t="shared" si="14"/>
        <v>0.053263888888888895</v>
      </c>
    </row>
    <row r="272" spans="1:9" ht="15" customHeight="1">
      <c r="A272" s="20">
        <v>269</v>
      </c>
      <c r="B272" s="40" t="s">
        <v>231</v>
      </c>
      <c r="C272" s="26"/>
      <c r="D272" s="36" t="s">
        <v>248</v>
      </c>
      <c r="E272" s="35" t="s">
        <v>351</v>
      </c>
      <c r="F272" s="29">
        <v>0.11107638888888889</v>
      </c>
      <c r="G272" s="20" t="str">
        <f t="shared" si="15"/>
        <v>11.51/km</v>
      </c>
      <c r="H272" s="22">
        <f t="shared" si="13"/>
        <v>0.06425925925925927</v>
      </c>
      <c r="I272" s="22">
        <f t="shared" si="14"/>
        <v>0.056261574074074075</v>
      </c>
    </row>
    <row r="273" spans="1:9" ht="15" customHeight="1">
      <c r="A273" s="20">
        <v>270</v>
      </c>
      <c r="B273" s="40" t="s">
        <v>232</v>
      </c>
      <c r="C273" s="26"/>
      <c r="D273" s="36" t="s">
        <v>248</v>
      </c>
      <c r="E273" s="35" t="s">
        <v>351</v>
      </c>
      <c r="F273" s="29">
        <v>0.11107638888888889</v>
      </c>
      <c r="G273" s="20" t="str">
        <f t="shared" si="15"/>
        <v>11.51/km</v>
      </c>
      <c r="H273" s="22">
        <f t="shared" si="13"/>
        <v>0.06425925925925927</v>
      </c>
      <c r="I273" s="22">
        <f t="shared" si="14"/>
        <v>0.056261574074074075</v>
      </c>
    </row>
    <row r="274" spans="1:9" ht="15" customHeight="1">
      <c r="A274" s="20">
        <v>271</v>
      </c>
      <c r="B274" s="40" t="s">
        <v>233</v>
      </c>
      <c r="C274" s="26"/>
      <c r="D274" s="36" t="s">
        <v>251</v>
      </c>
      <c r="E274" s="35" t="s">
        <v>282</v>
      </c>
      <c r="F274" s="29">
        <v>0.11533564814814816</v>
      </c>
      <c r="G274" s="20" t="str">
        <f t="shared" si="15"/>
        <v>12.18/km</v>
      </c>
      <c r="H274" s="22">
        <f t="shared" si="13"/>
        <v>0.06851851851851853</v>
      </c>
      <c r="I274" s="22">
        <f t="shared" si="14"/>
        <v>0.05937500000000002</v>
      </c>
    </row>
    <row r="275" spans="1:9" ht="15" customHeight="1">
      <c r="A275" s="20">
        <v>272</v>
      </c>
      <c r="B275" s="40" t="s">
        <v>234</v>
      </c>
      <c r="C275" s="26"/>
      <c r="D275" s="36" t="s">
        <v>247</v>
      </c>
      <c r="E275" s="35" t="s">
        <v>328</v>
      </c>
      <c r="F275" s="29">
        <v>0.11666666666666665</v>
      </c>
      <c r="G275" s="20" t="str">
        <f t="shared" si="15"/>
        <v>12.27/km</v>
      </c>
      <c r="H275" s="22">
        <f t="shared" si="13"/>
        <v>0.06984953703703703</v>
      </c>
      <c r="I275" s="22">
        <f t="shared" si="14"/>
        <v>0.06292824074074073</v>
      </c>
    </row>
    <row r="276" spans="1:9" ht="15" customHeight="1">
      <c r="A276" s="20">
        <v>273</v>
      </c>
      <c r="B276" s="40" t="s">
        <v>235</v>
      </c>
      <c r="C276" s="26"/>
      <c r="D276" s="36" t="s">
        <v>252</v>
      </c>
      <c r="E276" s="35" t="s">
        <v>328</v>
      </c>
      <c r="F276" s="29">
        <v>0.11666666666666665</v>
      </c>
      <c r="G276" s="20" t="str">
        <f t="shared" si="15"/>
        <v>12.27/km</v>
      </c>
      <c r="H276" s="22">
        <f t="shared" si="13"/>
        <v>0.06984953703703703</v>
      </c>
      <c r="I276" s="22">
        <f t="shared" si="14"/>
        <v>0.060671296296296286</v>
      </c>
    </row>
    <row r="277" spans="1:9" ht="15" customHeight="1">
      <c r="A277" s="20">
        <v>274</v>
      </c>
      <c r="B277" s="40" t="s">
        <v>236</v>
      </c>
      <c r="C277" s="26"/>
      <c r="D277" s="36" t="s">
        <v>248</v>
      </c>
      <c r="E277" s="35" t="s">
        <v>237</v>
      </c>
      <c r="F277" s="29">
        <v>0.1183912037037037</v>
      </c>
      <c r="G277" s="20" t="str">
        <f t="shared" si="15"/>
        <v>12.38/km</v>
      </c>
      <c r="H277" s="22">
        <f t="shared" si="13"/>
        <v>0.07157407407407407</v>
      </c>
      <c r="I277" s="22">
        <f t="shared" si="14"/>
        <v>0.06357638888888889</v>
      </c>
    </row>
    <row r="278" spans="1:9" ht="15" customHeight="1">
      <c r="A278" s="20">
        <v>275</v>
      </c>
      <c r="B278" s="40" t="s">
        <v>238</v>
      </c>
      <c r="C278" s="26"/>
      <c r="D278" s="36" t="s">
        <v>254</v>
      </c>
      <c r="E278" s="35" t="s">
        <v>140</v>
      </c>
      <c r="F278" s="29">
        <v>0.1226388888888889</v>
      </c>
      <c r="G278" s="20" t="str">
        <f t="shared" si="15"/>
        <v>13.05/km</v>
      </c>
      <c r="H278" s="22">
        <f t="shared" si="13"/>
        <v>0.07582175925925927</v>
      </c>
      <c r="I278" s="22">
        <f t="shared" si="14"/>
        <v>0.04392361111111112</v>
      </c>
    </row>
    <row r="279" spans="1:9" ht="15" customHeight="1">
      <c r="A279" s="20">
        <v>276</v>
      </c>
      <c r="B279" s="40" t="s">
        <v>239</v>
      </c>
      <c r="C279" s="26"/>
      <c r="D279" s="36" t="s">
        <v>251</v>
      </c>
      <c r="E279" s="35" t="s">
        <v>24</v>
      </c>
      <c r="F279" s="29">
        <v>0.12608796296296296</v>
      </c>
      <c r="G279" s="20" t="str">
        <f t="shared" si="15"/>
        <v>13.27/km</v>
      </c>
      <c r="H279" s="22">
        <f t="shared" si="13"/>
        <v>0.07927083333333332</v>
      </c>
      <c r="I279" s="22">
        <f t="shared" si="14"/>
        <v>0.07012731481481482</v>
      </c>
    </row>
    <row r="280" spans="1:9" ht="15" customHeight="1">
      <c r="A280" s="20">
        <v>277</v>
      </c>
      <c r="B280" s="40" t="s">
        <v>240</v>
      </c>
      <c r="C280" s="26"/>
      <c r="D280" s="36" t="s">
        <v>251</v>
      </c>
      <c r="E280" s="35" t="s">
        <v>24</v>
      </c>
      <c r="F280" s="29">
        <v>0.12614583333333332</v>
      </c>
      <c r="G280" s="20" t="str">
        <f t="shared" si="15"/>
        <v>13.27/km</v>
      </c>
      <c r="H280" s="22">
        <f t="shared" si="13"/>
        <v>0.07932870370370368</v>
      </c>
      <c r="I280" s="22">
        <f t="shared" si="14"/>
        <v>0.07018518518518518</v>
      </c>
    </row>
    <row r="281" spans="1:9" ht="15" customHeight="1">
      <c r="A281" s="20">
        <v>278</v>
      </c>
      <c r="B281" s="40" t="s">
        <v>241</v>
      </c>
      <c r="C281" s="26"/>
      <c r="D281" s="36" t="s">
        <v>251</v>
      </c>
      <c r="E281" s="35" t="s">
        <v>50</v>
      </c>
      <c r="F281" s="29">
        <v>0.13011574074074075</v>
      </c>
      <c r="G281" s="20" t="str">
        <f t="shared" si="15"/>
        <v>13.53/km</v>
      </c>
      <c r="H281" s="22">
        <f t="shared" si="13"/>
        <v>0.08329861111111111</v>
      </c>
      <c r="I281" s="22">
        <f t="shared" si="14"/>
        <v>0.07415509259259262</v>
      </c>
    </row>
    <row r="282" spans="1:9" ht="15" customHeight="1">
      <c r="A282" s="20">
        <v>279</v>
      </c>
      <c r="B282" s="40" t="s">
        <v>242</v>
      </c>
      <c r="C282" s="26"/>
      <c r="D282" s="36" t="s">
        <v>252</v>
      </c>
      <c r="E282" s="35" t="s">
        <v>273</v>
      </c>
      <c r="F282" s="29">
        <v>0.1301388888888889</v>
      </c>
      <c r="G282" s="20" t="str">
        <f t="shared" si="15"/>
        <v>13.53/km</v>
      </c>
      <c r="H282" s="22">
        <f t="shared" si="13"/>
        <v>0.08332175925925925</v>
      </c>
      <c r="I282" s="22">
        <f t="shared" si="14"/>
        <v>0.07414351851851853</v>
      </c>
    </row>
    <row r="283" spans="1:9" ht="15" customHeight="1">
      <c r="A283" s="15">
        <v>280</v>
      </c>
      <c r="B283" s="41" t="s">
        <v>243</v>
      </c>
      <c r="C283" s="27"/>
      <c r="D283" s="38" t="s">
        <v>253</v>
      </c>
      <c r="E283" s="37" t="s">
        <v>207</v>
      </c>
      <c r="F283" s="30">
        <v>0.13730324074074074</v>
      </c>
      <c r="G283" s="15" t="str">
        <f t="shared" si="15"/>
        <v>14.39/km</v>
      </c>
      <c r="H283" s="24">
        <f t="shared" si="13"/>
        <v>0.0904861111111111</v>
      </c>
      <c r="I283" s="24">
        <f t="shared" si="14"/>
        <v>0.06693287037037036</v>
      </c>
    </row>
  </sheetData>
  <autoFilter ref="A3:I28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B4" sqref="B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8" t="str">
        <f>Individuale!A1</f>
        <v>Trail Monti della Meta 5ª edizione</v>
      </c>
      <c r="B1" s="49"/>
      <c r="C1" s="50"/>
    </row>
    <row r="2" spans="1:3" ht="33" customHeight="1">
      <c r="A2" s="51" t="str">
        <f>Individuale!A2&amp;" km. "&amp;Individuale!I2</f>
        <v>Prati di mezzo- Picinisco (FR) Italia - Domenica 24/07/2011 km. 13,5</v>
      </c>
      <c r="B2" s="52"/>
      <c r="C2" s="53"/>
    </row>
    <row r="3" spans="1:3" ht="24.75" customHeight="1">
      <c r="A3" s="13" t="s">
        <v>258</v>
      </c>
      <c r="B3" s="9" t="s">
        <v>262</v>
      </c>
      <c r="C3" s="9" t="s">
        <v>267</v>
      </c>
    </row>
    <row r="4" spans="1:3" ht="15" customHeight="1">
      <c r="A4" s="14">
        <v>1</v>
      </c>
      <c r="B4" s="18" t="s">
        <v>273</v>
      </c>
      <c r="C4" s="54">
        <v>47</v>
      </c>
    </row>
    <row r="5" spans="1:3" ht="15" customHeight="1">
      <c r="A5" s="20">
        <v>2</v>
      </c>
      <c r="B5" s="21" t="s">
        <v>282</v>
      </c>
      <c r="C5" s="55">
        <v>19</v>
      </c>
    </row>
    <row r="6" spans="1:3" ht="15" customHeight="1">
      <c r="A6" s="20">
        <v>3</v>
      </c>
      <c r="B6" s="21" t="s">
        <v>351</v>
      </c>
      <c r="C6" s="55">
        <v>13</v>
      </c>
    </row>
    <row r="7" spans="1:3" ht="15" customHeight="1">
      <c r="A7" s="20">
        <v>4</v>
      </c>
      <c r="B7" s="21" t="s">
        <v>328</v>
      </c>
      <c r="C7" s="55">
        <v>11</v>
      </c>
    </row>
    <row r="8" spans="1:3" ht="15" customHeight="1">
      <c r="A8" s="20">
        <v>5</v>
      </c>
      <c r="B8" s="21" t="s">
        <v>367</v>
      </c>
      <c r="C8" s="55">
        <v>11</v>
      </c>
    </row>
    <row r="9" spans="1:3" ht="15" customHeight="1">
      <c r="A9" s="20">
        <v>6</v>
      </c>
      <c r="B9" s="21" t="s">
        <v>14</v>
      </c>
      <c r="C9" s="55">
        <v>9</v>
      </c>
    </row>
    <row r="10" spans="1:3" ht="15" customHeight="1">
      <c r="A10" s="20">
        <v>7</v>
      </c>
      <c r="B10" s="21" t="s">
        <v>388</v>
      </c>
      <c r="C10" s="55">
        <v>9</v>
      </c>
    </row>
    <row r="11" spans="1:3" ht="15" customHeight="1">
      <c r="A11" s="20">
        <v>8</v>
      </c>
      <c r="B11" s="21" t="s">
        <v>289</v>
      </c>
      <c r="C11" s="55">
        <v>6</v>
      </c>
    </row>
    <row r="12" spans="1:3" ht="15" customHeight="1">
      <c r="A12" s="20">
        <v>9</v>
      </c>
      <c r="B12" s="21" t="s">
        <v>377</v>
      </c>
      <c r="C12" s="55">
        <v>6</v>
      </c>
    </row>
    <row r="13" spans="1:3" ht="15" customHeight="1">
      <c r="A13" s="20">
        <v>10</v>
      </c>
      <c r="B13" s="21" t="s">
        <v>365</v>
      </c>
      <c r="C13" s="55">
        <v>6</v>
      </c>
    </row>
    <row r="14" spans="1:3" ht="15" customHeight="1">
      <c r="A14" s="20">
        <v>11</v>
      </c>
      <c r="B14" s="21" t="s">
        <v>55</v>
      </c>
      <c r="C14" s="55">
        <v>6</v>
      </c>
    </row>
    <row r="15" spans="1:3" ht="15" customHeight="1">
      <c r="A15" s="20">
        <v>12</v>
      </c>
      <c r="B15" s="21" t="s">
        <v>305</v>
      </c>
      <c r="C15" s="55">
        <v>6</v>
      </c>
    </row>
    <row r="16" spans="1:3" ht="15" customHeight="1">
      <c r="A16" s="20">
        <v>13</v>
      </c>
      <c r="B16" s="21" t="s">
        <v>3</v>
      </c>
      <c r="C16" s="55">
        <v>5</v>
      </c>
    </row>
    <row r="17" spans="1:3" ht="15" customHeight="1">
      <c r="A17" s="20">
        <v>14</v>
      </c>
      <c r="B17" s="21" t="s">
        <v>65</v>
      </c>
      <c r="C17" s="55">
        <v>5</v>
      </c>
    </row>
    <row r="18" spans="1:3" ht="15" customHeight="1">
      <c r="A18" s="20">
        <v>15</v>
      </c>
      <c r="B18" s="21" t="s">
        <v>339</v>
      </c>
      <c r="C18" s="55">
        <v>5</v>
      </c>
    </row>
    <row r="19" spans="1:3" ht="15" customHeight="1">
      <c r="A19" s="20">
        <v>16</v>
      </c>
      <c r="B19" s="21" t="s">
        <v>34</v>
      </c>
      <c r="C19" s="55">
        <v>5</v>
      </c>
    </row>
    <row r="20" spans="1:3" ht="15" customHeight="1">
      <c r="A20" s="20">
        <v>17</v>
      </c>
      <c r="B20" s="21" t="s">
        <v>140</v>
      </c>
      <c r="C20" s="55">
        <v>4</v>
      </c>
    </row>
    <row r="21" spans="1:3" ht="15" customHeight="1">
      <c r="A21" s="20">
        <v>18</v>
      </c>
      <c r="B21" s="21" t="s">
        <v>322</v>
      </c>
      <c r="C21" s="55">
        <v>4</v>
      </c>
    </row>
    <row r="22" spans="1:3" ht="15" customHeight="1">
      <c r="A22" s="20">
        <v>19</v>
      </c>
      <c r="B22" s="21" t="s">
        <v>24</v>
      </c>
      <c r="C22" s="55">
        <v>4</v>
      </c>
    </row>
    <row r="23" spans="1:3" ht="15" customHeight="1">
      <c r="A23" s="20">
        <v>20</v>
      </c>
      <c r="B23" s="21" t="s">
        <v>63</v>
      </c>
      <c r="C23" s="55">
        <v>4</v>
      </c>
    </row>
    <row r="24" spans="1:3" ht="15" customHeight="1">
      <c r="A24" s="16">
        <v>21</v>
      </c>
      <c r="B24" s="45" t="s">
        <v>269</v>
      </c>
      <c r="C24" s="56">
        <v>3</v>
      </c>
    </row>
    <row r="25" spans="1:3" ht="15" customHeight="1">
      <c r="A25" s="20">
        <v>22</v>
      </c>
      <c r="B25" s="21" t="s">
        <v>279</v>
      </c>
      <c r="C25" s="55">
        <v>3</v>
      </c>
    </row>
    <row r="26" spans="1:3" ht="15" customHeight="1">
      <c r="A26" s="20">
        <v>23</v>
      </c>
      <c r="B26" s="21" t="s">
        <v>207</v>
      </c>
      <c r="C26" s="55">
        <v>3</v>
      </c>
    </row>
    <row r="27" spans="1:3" ht="15" customHeight="1">
      <c r="A27" s="20">
        <v>24</v>
      </c>
      <c r="B27" s="21" t="s">
        <v>188</v>
      </c>
      <c r="C27" s="55">
        <v>3</v>
      </c>
    </row>
    <row r="28" spans="1:3" ht="15" customHeight="1">
      <c r="A28" s="20">
        <v>25</v>
      </c>
      <c r="B28" s="21" t="s">
        <v>326</v>
      </c>
      <c r="C28" s="55">
        <v>3</v>
      </c>
    </row>
    <row r="29" spans="1:3" ht="15" customHeight="1">
      <c r="A29" s="20">
        <v>26</v>
      </c>
      <c r="B29" s="21" t="s">
        <v>287</v>
      </c>
      <c r="C29" s="55">
        <v>3</v>
      </c>
    </row>
    <row r="30" spans="1:3" ht="15" customHeight="1">
      <c r="A30" s="20">
        <v>27</v>
      </c>
      <c r="B30" s="21" t="s">
        <v>61</v>
      </c>
      <c r="C30" s="55">
        <v>3</v>
      </c>
    </row>
    <row r="31" spans="1:3" ht="15" customHeight="1">
      <c r="A31" s="20">
        <v>28</v>
      </c>
      <c r="B31" s="21" t="s">
        <v>346</v>
      </c>
      <c r="C31" s="55">
        <v>3</v>
      </c>
    </row>
    <row r="32" spans="1:3" ht="15" customHeight="1">
      <c r="A32" s="20">
        <v>29</v>
      </c>
      <c r="B32" s="21" t="s">
        <v>285</v>
      </c>
      <c r="C32" s="55">
        <v>3</v>
      </c>
    </row>
    <row r="33" spans="1:3" ht="15" customHeight="1">
      <c r="A33" s="20">
        <v>30</v>
      </c>
      <c r="B33" s="21" t="s">
        <v>80</v>
      </c>
      <c r="C33" s="55">
        <v>3</v>
      </c>
    </row>
    <row r="34" spans="1:3" ht="15" customHeight="1">
      <c r="A34" s="20">
        <v>31</v>
      </c>
      <c r="B34" s="21" t="s">
        <v>343</v>
      </c>
      <c r="C34" s="55">
        <v>2</v>
      </c>
    </row>
    <row r="35" spans="1:3" ht="15" customHeight="1">
      <c r="A35" s="20">
        <v>32</v>
      </c>
      <c r="B35" s="21" t="s">
        <v>110</v>
      </c>
      <c r="C35" s="55">
        <v>2</v>
      </c>
    </row>
    <row r="36" spans="1:3" ht="15" customHeight="1">
      <c r="A36" s="20">
        <v>33</v>
      </c>
      <c r="B36" s="21" t="s">
        <v>7</v>
      </c>
      <c r="C36" s="55">
        <v>2</v>
      </c>
    </row>
    <row r="37" spans="1:3" ht="15" customHeight="1">
      <c r="A37" s="20">
        <v>34</v>
      </c>
      <c r="B37" s="21" t="s">
        <v>50</v>
      </c>
      <c r="C37" s="55">
        <v>2</v>
      </c>
    </row>
    <row r="38" spans="1:3" ht="15" customHeight="1">
      <c r="A38" s="20">
        <v>35</v>
      </c>
      <c r="B38" s="21" t="s">
        <v>313</v>
      </c>
      <c r="C38" s="55">
        <v>2</v>
      </c>
    </row>
    <row r="39" spans="1:3" ht="15" customHeight="1">
      <c r="A39" s="20">
        <v>36</v>
      </c>
      <c r="B39" s="21" t="s">
        <v>315</v>
      </c>
      <c r="C39" s="55">
        <v>2</v>
      </c>
    </row>
    <row r="40" spans="1:3" ht="15" customHeight="1">
      <c r="A40" s="20">
        <v>37</v>
      </c>
      <c r="B40" s="21" t="s">
        <v>301</v>
      </c>
      <c r="C40" s="55">
        <v>2</v>
      </c>
    </row>
    <row r="41" spans="1:3" ht="15" customHeight="1">
      <c r="A41" s="20">
        <v>38</v>
      </c>
      <c r="B41" s="21" t="s">
        <v>384</v>
      </c>
      <c r="C41" s="55">
        <v>2</v>
      </c>
    </row>
    <row r="42" spans="1:3" ht="15" customHeight="1">
      <c r="A42" s="20">
        <v>39</v>
      </c>
      <c r="B42" s="21" t="s">
        <v>275</v>
      </c>
      <c r="C42" s="55">
        <v>2</v>
      </c>
    </row>
    <row r="43" spans="1:3" ht="15" customHeight="1">
      <c r="A43" s="20">
        <v>40</v>
      </c>
      <c r="B43" s="21" t="s">
        <v>291</v>
      </c>
      <c r="C43" s="55">
        <v>2</v>
      </c>
    </row>
    <row r="44" spans="1:3" ht="15" customHeight="1">
      <c r="A44" s="20">
        <v>41</v>
      </c>
      <c r="B44" s="21" t="s">
        <v>116</v>
      </c>
      <c r="C44" s="55">
        <v>1</v>
      </c>
    </row>
    <row r="45" spans="1:3" ht="15" customHeight="1">
      <c r="A45" s="20">
        <v>42</v>
      </c>
      <c r="B45" s="21" t="s">
        <v>196</v>
      </c>
      <c r="C45" s="55">
        <v>1</v>
      </c>
    </row>
    <row r="46" spans="1:3" ht="15" customHeight="1">
      <c r="A46" s="20">
        <v>43</v>
      </c>
      <c r="B46" s="21" t="s">
        <v>112</v>
      </c>
      <c r="C46" s="55">
        <v>1</v>
      </c>
    </row>
    <row r="47" spans="1:3" ht="15" customHeight="1">
      <c r="A47" s="20">
        <v>44</v>
      </c>
      <c r="B47" s="21" t="s">
        <v>32</v>
      </c>
      <c r="C47" s="55">
        <v>1</v>
      </c>
    </row>
    <row r="48" spans="1:3" ht="15" customHeight="1">
      <c r="A48" s="20">
        <v>45</v>
      </c>
      <c r="B48" s="21" t="s">
        <v>5</v>
      </c>
      <c r="C48" s="55">
        <v>1</v>
      </c>
    </row>
    <row r="49" spans="1:3" ht="15" customHeight="1">
      <c r="A49" s="20">
        <v>46</v>
      </c>
      <c r="B49" s="21" t="s">
        <v>124</v>
      </c>
      <c r="C49" s="55">
        <v>1</v>
      </c>
    </row>
    <row r="50" spans="1:3" ht="15" customHeight="1">
      <c r="A50" s="20">
        <v>47</v>
      </c>
      <c r="B50" s="21" t="s">
        <v>330</v>
      </c>
      <c r="C50" s="55">
        <v>1</v>
      </c>
    </row>
    <row r="51" spans="1:3" ht="15" customHeight="1">
      <c r="A51" s="20">
        <v>48</v>
      </c>
      <c r="B51" s="21" t="s">
        <v>268</v>
      </c>
      <c r="C51" s="55">
        <v>1</v>
      </c>
    </row>
    <row r="52" spans="1:3" ht="15" customHeight="1">
      <c r="A52" s="20">
        <v>49</v>
      </c>
      <c r="B52" s="21" t="s">
        <v>155</v>
      </c>
      <c r="C52" s="55">
        <v>1</v>
      </c>
    </row>
    <row r="53" spans="1:3" ht="15" customHeight="1">
      <c r="A53" s="20">
        <v>50</v>
      </c>
      <c r="B53" s="21" t="s">
        <v>122</v>
      </c>
      <c r="C53" s="55">
        <v>1</v>
      </c>
    </row>
    <row r="54" spans="1:3" ht="15" customHeight="1">
      <c r="A54" s="20">
        <v>51</v>
      </c>
      <c r="B54" s="21" t="s">
        <v>336</v>
      </c>
      <c r="C54" s="55">
        <v>1</v>
      </c>
    </row>
    <row r="55" spans="1:3" ht="15" customHeight="1">
      <c r="A55" s="20">
        <v>52</v>
      </c>
      <c r="B55" s="21" t="s">
        <v>11</v>
      </c>
      <c r="C55" s="55">
        <v>1</v>
      </c>
    </row>
    <row r="56" spans="1:3" ht="15" customHeight="1">
      <c r="A56" s="20">
        <v>53</v>
      </c>
      <c r="B56" s="21" t="s">
        <v>138</v>
      </c>
      <c r="C56" s="55">
        <v>1</v>
      </c>
    </row>
    <row r="57" spans="1:3" ht="15" customHeight="1">
      <c r="A57" s="20">
        <v>54</v>
      </c>
      <c r="B57" s="21" t="s">
        <v>147</v>
      </c>
      <c r="C57" s="55">
        <v>1</v>
      </c>
    </row>
    <row r="58" spans="1:3" ht="15" customHeight="1">
      <c r="A58" s="20">
        <v>55</v>
      </c>
      <c r="B58" s="21" t="s">
        <v>271</v>
      </c>
      <c r="C58" s="55">
        <v>1</v>
      </c>
    </row>
    <row r="59" spans="1:3" ht="15" customHeight="1">
      <c r="A59" s="20">
        <v>56</v>
      </c>
      <c r="B59" s="21" t="s">
        <v>228</v>
      </c>
      <c r="C59" s="55">
        <v>1</v>
      </c>
    </row>
    <row r="60" spans="1:3" ht="15" customHeight="1">
      <c r="A60" s="20">
        <v>57</v>
      </c>
      <c r="B60" s="21" t="s">
        <v>371</v>
      </c>
      <c r="C60" s="55">
        <v>1</v>
      </c>
    </row>
    <row r="61" spans="1:3" ht="15" customHeight="1">
      <c r="A61" s="20">
        <v>58</v>
      </c>
      <c r="B61" s="21" t="s">
        <v>83</v>
      </c>
      <c r="C61" s="55">
        <v>1</v>
      </c>
    </row>
    <row r="62" spans="1:3" ht="15" customHeight="1">
      <c r="A62" s="20">
        <v>59</v>
      </c>
      <c r="B62" s="21" t="s">
        <v>297</v>
      </c>
      <c r="C62" s="55">
        <v>1</v>
      </c>
    </row>
    <row r="63" spans="1:3" ht="15" customHeight="1">
      <c r="A63" s="20">
        <v>60</v>
      </c>
      <c r="B63" s="21" t="s">
        <v>163</v>
      </c>
      <c r="C63" s="55">
        <v>1</v>
      </c>
    </row>
    <row r="64" spans="1:3" ht="15" customHeight="1">
      <c r="A64" s="20">
        <v>61</v>
      </c>
      <c r="B64" s="21" t="s">
        <v>277</v>
      </c>
      <c r="C64" s="55">
        <v>1</v>
      </c>
    </row>
    <row r="65" spans="1:3" ht="15" customHeight="1">
      <c r="A65" s="20">
        <v>62</v>
      </c>
      <c r="B65" s="21" t="s">
        <v>380</v>
      </c>
      <c r="C65" s="55">
        <v>1</v>
      </c>
    </row>
    <row r="66" spans="1:3" ht="15" customHeight="1">
      <c r="A66" s="20">
        <v>63</v>
      </c>
      <c r="B66" s="21" t="s">
        <v>135</v>
      </c>
      <c r="C66" s="55">
        <v>1</v>
      </c>
    </row>
    <row r="67" spans="1:3" ht="15" customHeight="1">
      <c r="A67" s="20">
        <v>64</v>
      </c>
      <c r="B67" s="21" t="s">
        <v>40</v>
      </c>
      <c r="C67" s="55">
        <v>1</v>
      </c>
    </row>
    <row r="68" spans="1:3" ht="15" customHeight="1">
      <c r="A68" s="20">
        <v>65</v>
      </c>
      <c r="B68" s="21" t="s">
        <v>324</v>
      </c>
      <c r="C68" s="55">
        <v>1</v>
      </c>
    </row>
    <row r="69" spans="1:3" ht="15" customHeight="1">
      <c r="A69" s="20">
        <v>66</v>
      </c>
      <c r="B69" s="21" t="s">
        <v>20</v>
      </c>
      <c r="C69" s="55">
        <v>1</v>
      </c>
    </row>
    <row r="70" spans="1:3" ht="15" customHeight="1">
      <c r="A70" s="20">
        <v>67</v>
      </c>
      <c r="B70" s="21" t="s">
        <v>354</v>
      </c>
      <c r="C70" s="55">
        <v>1</v>
      </c>
    </row>
    <row r="71" spans="1:3" ht="15" customHeight="1">
      <c r="A71" s="20">
        <v>68</v>
      </c>
      <c r="B71" s="21" t="s">
        <v>166</v>
      </c>
      <c r="C71" s="55">
        <v>1</v>
      </c>
    </row>
    <row r="72" spans="1:3" ht="15" customHeight="1">
      <c r="A72" s="20">
        <v>69</v>
      </c>
      <c r="B72" s="21" t="s">
        <v>318</v>
      </c>
      <c r="C72" s="55">
        <v>1</v>
      </c>
    </row>
    <row r="73" spans="1:3" ht="15" customHeight="1">
      <c r="A73" s="20">
        <v>70</v>
      </c>
      <c r="B73" s="21" t="s">
        <v>99</v>
      </c>
      <c r="C73" s="55">
        <v>1</v>
      </c>
    </row>
    <row r="74" spans="1:3" ht="15" customHeight="1">
      <c r="A74" s="20">
        <v>71</v>
      </c>
      <c r="B74" s="21" t="s">
        <v>237</v>
      </c>
      <c r="C74" s="55">
        <v>1</v>
      </c>
    </row>
    <row r="75" spans="1:3" ht="15" customHeight="1">
      <c r="A75" s="20">
        <v>72</v>
      </c>
      <c r="B75" s="21" t="s">
        <v>104</v>
      </c>
      <c r="C75" s="55">
        <v>1</v>
      </c>
    </row>
    <row r="76" spans="1:3" ht="15" customHeight="1">
      <c r="A76" s="20">
        <v>73</v>
      </c>
      <c r="B76" s="21" t="s">
        <v>194</v>
      </c>
      <c r="C76" s="55">
        <v>1</v>
      </c>
    </row>
    <row r="77" spans="1:3" ht="15" customHeight="1">
      <c r="A77" s="20">
        <v>74</v>
      </c>
      <c r="B77" s="21" t="s">
        <v>359</v>
      </c>
      <c r="C77" s="55">
        <v>1</v>
      </c>
    </row>
    <row r="78" spans="1:3" ht="15" customHeight="1">
      <c r="A78" s="20">
        <v>75</v>
      </c>
      <c r="B78" s="21" t="s">
        <v>53</v>
      </c>
      <c r="C78" s="55">
        <v>1</v>
      </c>
    </row>
    <row r="79" spans="1:3" ht="15" customHeight="1">
      <c r="A79" s="20">
        <v>76</v>
      </c>
      <c r="B79" s="21" t="s">
        <v>97</v>
      </c>
      <c r="C79" s="55">
        <v>1</v>
      </c>
    </row>
    <row r="80" spans="1:3" ht="15" customHeight="1">
      <c r="A80" s="20">
        <v>77</v>
      </c>
      <c r="B80" s="21" t="s">
        <v>144</v>
      </c>
      <c r="C80" s="55">
        <v>1</v>
      </c>
    </row>
    <row r="81" spans="1:3" ht="15" customHeight="1">
      <c r="A81" s="20">
        <v>78</v>
      </c>
      <c r="B81" s="21" t="s">
        <v>1</v>
      </c>
      <c r="C81" s="55">
        <v>1</v>
      </c>
    </row>
    <row r="82" spans="1:3" ht="15" customHeight="1">
      <c r="A82" s="20">
        <v>79</v>
      </c>
      <c r="B82" s="21" t="s">
        <v>90</v>
      </c>
      <c r="C82" s="55">
        <v>1</v>
      </c>
    </row>
    <row r="83" spans="1:3" ht="15" customHeight="1">
      <c r="A83" s="20">
        <v>80</v>
      </c>
      <c r="B83" s="21" t="s">
        <v>226</v>
      </c>
      <c r="C83" s="55">
        <v>1</v>
      </c>
    </row>
    <row r="84" spans="1:3" ht="15" customHeight="1">
      <c r="A84" s="20">
        <v>81</v>
      </c>
      <c r="B84" s="21" t="s">
        <v>203</v>
      </c>
      <c r="C84" s="55">
        <v>1</v>
      </c>
    </row>
    <row r="85" spans="1:3" ht="15" customHeight="1">
      <c r="A85" s="20">
        <v>82</v>
      </c>
      <c r="B85" s="21" t="s">
        <v>158</v>
      </c>
      <c r="C85" s="55">
        <v>1</v>
      </c>
    </row>
    <row r="86" spans="1:3" ht="15" customHeight="1">
      <c r="A86" s="20">
        <v>83</v>
      </c>
      <c r="B86" s="21" t="s">
        <v>29</v>
      </c>
      <c r="C86" s="55">
        <v>1</v>
      </c>
    </row>
    <row r="87" spans="1:3" ht="15" customHeight="1">
      <c r="A87" s="20">
        <v>84</v>
      </c>
      <c r="B87" s="21" t="s">
        <v>310</v>
      </c>
      <c r="C87" s="55">
        <v>1</v>
      </c>
    </row>
    <row r="88" spans="1:3" ht="15" customHeight="1">
      <c r="A88" s="15">
        <v>85</v>
      </c>
      <c r="B88" s="23" t="s">
        <v>356</v>
      </c>
      <c r="C88" s="57">
        <v>1</v>
      </c>
    </row>
    <row r="89" ht="12.75">
      <c r="C89" s="2">
        <f>SUM(C4:C88)</f>
        <v>280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2011-08-17T14:34:23Z</dcterms:modified>
  <cp:category/>
  <cp:version/>
  <cp:contentType/>
  <cp:contentStatus/>
</cp:coreProperties>
</file>