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'Individuale'!$A$4:$I$98</definedName>
    <definedName name="_xlnm.Print_Titles" localSheetId="0">'Individuale'!$1:$4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<sst xmlns="http://schemas.openxmlformats.org/spreadsheetml/2006/main" count="423" uniqueCount="283">
  <si>
    <t>km.</t>
  </si>
  <si>
    <t>Pos</t>
  </si>
  <si>
    <t>Cat.</t>
  </si>
  <si>
    <t>Società</t>
  </si>
  <si>
    <t>Tempo ufficiale</t>
  </si>
  <si>
    <t>Velocità</t>
  </si>
  <si>
    <t>Iscritti</t>
  </si>
  <si>
    <t>Distanza dal 1° classif</t>
  </si>
  <si>
    <t>Distanza dal 1° di categoria</t>
  </si>
  <si>
    <t>A.S.D. PODISTICA SOLIDARIETA'</t>
  </si>
  <si>
    <t>Cognome</t>
  </si>
  <si>
    <t>Nome</t>
  </si>
  <si>
    <t>Urban Trail</t>
  </si>
  <si>
    <t>Viterbo (VT) Italia - Sabato 28/09/2013</t>
  </si>
  <si>
    <t>RACANATI</t>
  </si>
  <si>
    <t>DANIELE</t>
  </si>
  <si>
    <t>ATLETICA DI MARCO SPORT</t>
  </si>
  <si>
    <t>CICCOTELLI</t>
  </si>
  <si>
    <t>CLAUDIO</t>
  </si>
  <si>
    <t>CAMPIDOGLIO PALATINO</t>
  </si>
  <si>
    <t>BEDINI</t>
  </si>
  <si>
    <t>FABIO</t>
  </si>
  <si>
    <t>FORUM SPORT CENTER</t>
  </si>
  <si>
    <t>PAOLI</t>
  </si>
  <si>
    <t>ROBERTO</t>
  </si>
  <si>
    <t>ZONA OLIMPICA TEAM</t>
  </si>
  <si>
    <t>FORIERI</t>
  </si>
  <si>
    <t>FRANCESCO</t>
  </si>
  <si>
    <t>RENZI</t>
  </si>
  <si>
    <t>MARSILIO</t>
  </si>
  <si>
    <t>POLISPORTIVA MONTALTO</t>
  </si>
  <si>
    <t>CARBONARI</t>
  </si>
  <si>
    <t>FRANCO</t>
  </si>
  <si>
    <t>REALE STATO DEI PRESIDI</t>
  </si>
  <si>
    <t>CORIGLIANO</t>
  </si>
  <si>
    <t>ANTONINO</t>
  </si>
  <si>
    <t>AMICI DELLA PINETA</t>
  </si>
  <si>
    <t>RICCI</t>
  </si>
  <si>
    <t>PAOLO</t>
  </si>
  <si>
    <t>LAURETI</t>
  </si>
  <si>
    <t>SIMONA</t>
  </si>
  <si>
    <t>ASD LIBERTAS ELLERA</t>
  </si>
  <si>
    <t>CORRADO</t>
  </si>
  <si>
    <t>STEFANO</t>
  </si>
  <si>
    <t>TIBUR ECO TRAIL</t>
  </si>
  <si>
    <t>TREPICCIONE</t>
  </si>
  <si>
    <t>VINCENZO</t>
  </si>
  <si>
    <t>ATLETICA SAN NICOLA</t>
  </si>
  <si>
    <t>SANGIORGI</t>
  </si>
  <si>
    <t>EUGENIO</t>
  </si>
  <si>
    <t>ALTO LAZIO</t>
  </si>
  <si>
    <t>MINUTO</t>
  </si>
  <si>
    <t>ANGELO</t>
  </si>
  <si>
    <t>CAMPANELLI</t>
  </si>
  <si>
    <t>VALERIO</t>
  </si>
  <si>
    <t>NICCOLI</t>
  </si>
  <si>
    <t>GIOVANNI</t>
  </si>
  <si>
    <t>CARLINI</t>
  </si>
  <si>
    <t>MARZIA</t>
  </si>
  <si>
    <t>ATLETICA ORTE</t>
  </si>
  <si>
    <t>ZAINI</t>
  </si>
  <si>
    <t>GIOVAN BATTISTA</t>
  </si>
  <si>
    <t>MONTI DELLA TOLFA AIRONE</t>
  </si>
  <si>
    <t>VIGIANI</t>
  </si>
  <si>
    <t>ANDREA</t>
  </si>
  <si>
    <t>MARTELLUCCI</t>
  </si>
  <si>
    <t>ENRICO</t>
  </si>
  <si>
    <t>UISP RIETI</t>
  </si>
  <si>
    <t>MAIETTO</t>
  </si>
  <si>
    <t>MASSIMO</t>
  </si>
  <si>
    <t>VALENTINO</t>
  </si>
  <si>
    <t>RODOLFO</t>
  </si>
  <si>
    <t>DI COSIMO</t>
  </si>
  <si>
    <t>FABRIZIO</t>
  </si>
  <si>
    <t>CICCOTTI</t>
  </si>
  <si>
    <t>MARIO</t>
  </si>
  <si>
    <t>ATLETICA MONTEFIASCONE</t>
  </si>
  <si>
    <t>ROSCI</t>
  </si>
  <si>
    <t>FEDERICO</t>
  </si>
  <si>
    <t>PETRICCA</t>
  </si>
  <si>
    <t>MAURO</t>
  </si>
  <si>
    <t>BATTISTI</t>
  </si>
  <si>
    <t>BRUNOTTI</t>
  </si>
  <si>
    <t>GINO</t>
  </si>
  <si>
    <t>SGANAPPA</t>
  </si>
  <si>
    <t>BELLITTO</t>
  </si>
  <si>
    <t>ANTONELLA</t>
  </si>
  <si>
    <t>BOLSENA FORUM SPORT</t>
  </si>
  <si>
    <t>CELESTINI</t>
  </si>
  <si>
    <t>TUSCIA ATLETICA</t>
  </si>
  <si>
    <t>ALESSANDRI</t>
  </si>
  <si>
    <t>GABRIELE</t>
  </si>
  <si>
    <t>ROSSETTI</t>
  </si>
  <si>
    <t>LUCA</t>
  </si>
  <si>
    <t>CINTIOLI</t>
  </si>
  <si>
    <t>ASAL MANZIANA</t>
  </si>
  <si>
    <t>PERCOSSI</t>
  </si>
  <si>
    <t>MASINI</t>
  </si>
  <si>
    <t>CORDELLA</t>
  </si>
  <si>
    <t>PROCACCI</t>
  </si>
  <si>
    <t>ROBERTA</t>
  </si>
  <si>
    <t>ATLETICA NEPI</t>
  </si>
  <si>
    <t>AGOSTINI</t>
  </si>
  <si>
    <t>RENATO</t>
  </si>
  <si>
    <t>VIRTUS CORCHIANO</t>
  </si>
  <si>
    <t>MANGIALARDI</t>
  </si>
  <si>
    <t>GIUSEPPE</t>
  </si>
  <si>
    <t>TOMARELLI</t>
  </si>
  <si>
    <t>MIRKO</t>
  </si>
  <si>
    <t>MASTRANGELI</t>
  </si>
  <si>
    <t>MARCO</t>
  </si>
  <si>
    <t>UISP VITERBO</t>
  </si>
  <si>
    <t>LOTTI</t>
  </si>
  <si>
    <t>LEONARDO</t>
  </si>
  <si>
    <t>POSSANZA</t>
  </si>
  <si>
    <t>ALESSANDRO</t>
  </si>
  <si>
    <t>CAPITONI</t>
  </si>
  <si>
    <t>CARNEVALE</t>
  </si>
  <si>
    <t>ANDREOTTI</t>
  </si>
  <si>
    <t>MATTEO</t>
  </si>
  <si>
    <t>LEGITTIMO</t>
  </si>
  <si>
    <t>ATLETICA TUSCANIA ETRUSCA</t>
  </si>
  <si>
    <t>BARBERINI</t>
  </si>
  <si>
    <t>PIETRO</t>
  </si>
  <si>
    <t>TRISOLINI</t>
  </si>
  <si>
    <t>CIGNINI</t>
  </si>
  <si>
    <t>MAURIZIO</t>
  </si>
  <si>
    <t>VITTORIO BIKE</t>
  </si>
  <si>
    <t>VERDUCCI</t>
  </si>
  <si>
    <t>DANILO</t>
  </si>
  <si>
    <t>DE MAGGI</t>
  </si>
  <si>
    <t>RAFFAELE</t>
  </si>
  <si>
    <t>TRAIL DEI DUE LAGHI</t>
  </si>
  <si>
    <t>DELLA ROCCA</t>
  </si>
  <si>
    <t>UGO</t>
  </si>
  <si>
    <t>ERCOLI</t>
  </si>
  <si>
    <t>NATALE</t>
  </si>
  <si>
    <t>ARENI</t>
  </si>
  <si>
    <t>CAT SPORT</t>
  </si>
  <si>
    <t>NELLI</t>
  </si>
  <si>
    <t>LISI</t>
  </si>
  <si>
    <t>DE ANGELIS</t>
  </si>
  <si>
    <t>ZEDDE</t>
  </si>
  <si>
    <t>GIANLUIGI</t>
  </si>
  <si>
    <t>ATLETICA FALERIA</t>
  </si>
  <si>
    <t>MARIANI</t>
  </si>
  <si>
    <t>CORRADINI</t>
  </si>
  <si>
    <t>PIERGIORGIO</t>
  </si>
  <si>
    <t>ZIBELLINI</t>
  </si>
  <si>
    <t>SCIPIO</t>
  </si>
  <si>
    <t>GIOIA MARIA</t>
  </si>
  <si>
    <t>FRONTONI</t>
  </si>
  <si>
    <t>GIULIO</t>
  </si>
  <si>
    <t>ACHILLI</t>
  </si>
  <si>
    <t>PARIS</t>
  </si>
  <si>
    <t>ELISA</t>
  </si>
  <si>
    <t>CECCANGELI</t>
  </si>
  <si>
    <t>MONTORI</t>
  </si>
  <si>
    <t>TORRI</t>
  </si>
  <si>
    <t>SERGIO</t>
  </si>
  <si>
    <t>GOVERNATORI</t>
  </si>
  <si>
    <t>GIOVANNA</t>
  </si>
  <si>
    <t>GERMANI</t>
  </si>
  <si>
    <t>TAMBURRINI</t>
  </si>
  <si>
    <t>PODISTI MARATONA DI ROMA</t>
  </si>
  <si>
    <t>MUNICCHI</t>
  </si>
  <si>
    <t>EMANUELA</t>
  </si>
  <si>
    <t>BARBINI</t>
  </si>
  <si>
    <t>PASQUEL</t>
  </si>
  <si>
    <t>ANA BELEN</t>
  </si>
  <si>
    <t>BANCARI ROMANI</t>
  </si>
  <si>
    <t>PATOIA</t>
  </si>
  <si>
    <t>ANNA</t>
  </si>
  <si>
    <t>GIACCO</t>
  </si>
  <si>
    <t>DOMENICO</t>
  </si>
  <si>
    <t>PODISTICA TIBURTINA</t>
  </si>
  <si>
    <t>VILLACORTA</t>
  </si>
  <si>
    <t>VERONICA</t>
  </si>
  <si>
    <t>MARZANO</t>
  </si>
  <si>
    <t>DAMIANI</t>
  </si>
  <si>
    <t>STEFANIA</t>
  </si>
  <si>
    <t>MASSARA</t>
  </si>
  <si>
    <t>JACOBAZZI</t>
  </si>
  <si>
    <t>BARBARA</t>
  </si>
  <si>
    <t>GARI</t>
  </si>
  <si>
    <t>GIAMMARIOLI</t>
  </si>
  <si>
    <t>PAOLA</t>
  </si>
  <si>
    <t>DI PASTENA</t>
  </si>
  <si>
    <t>MOLINARI</t>
  </si>
  <si>
    <t>LAURA</t>
  </si>
  <si>
    <t>STELLA</t>
  </si>
  <si>
    <t>ALFREDO</t>
  </si>
  <si>
    <t>TENTI</t>
  </si>
  <si>
    <t>MOSCHINI</t>
  </si>
  <si>
    <t>MARIA TERESA</t>
  </si>
  <si>
    <t>GOLVELLI</t>
  </si>
  <si>
    <t>D'ASCENZO</t>
  </si>
  <si>
    <t>ANTONIO</t>
  </si>
  <si>
    <t>XXX</t>
  </si>
  <si>
    <t>00.41.38</t>
  </si>
  <si>
    <t>00.41.42</t>
  </si>
  <si>
    <t>00.43.45</t>
  </si>
  <si>
    <t>00.47.53</t>
  </si>
  <si>
    <t>00.48.00</t>
  </si>
  <si>
    <t>00.48.21</t>
  </si>
  <si>
    <t>00.48.57</t>
  </si>
  <si>
    <t>00.49.02</t>
  </si>
  <si>
    <t>00.49.23</t>
  </si>
  <si>
    <t>00.49.46</t>
  </si>
  <si>
    <t>00.49.47</t>
  </si>
  <si>
    <t>00.51.10</t>
  </si>
  <si>
    <t>00.51.24</t>
  </si>
  <si>
    <t>00.51.28</t>
  </si>
  <si>
    <t>00.52.00</t>
  </si>
  <si>
    <t>00.52.10</t>
  </si>
  <si>
    <t>00.52.18</t>
  </si>
  <si>
    <t>00.52.24</t>
  </si>
  <si>
    <t>00.52.46</t>
  </si>
  <si>
    <t>00.53.07</t>
  </si>
  <si>
    <t>00.53.11</t>
  </si>
  <si>
    <t>00.53.15</t>
  </si>
  <si>
    <t>00.53.21</t>
  </si>
  <si>
    <t>00.53.24</t>
  </si>
  <si>
    <t>00.53.52</t>
  </si>
  <si>
    <t>00.54.05</t>
  </si>
  <si>
    <t>00.54.08</t>
  </si>
  <si>
    <t>00.54.24</t>
  </si>
  <si>
    <t>00.54.47</t>
  </si>
  <si>
    <t>00.54.55</t>
  </si>
  <si>
    <t>00.54.57</t>
  </si>
  <si>
    <t>00.55.04</t>
  </si>
  <si>
    <t>00.55.10</t>
  </si>
  <si>
    <t>00.55.16</t>
  </si>
  <si>
    <t>00.55.29</t>
  </si>
  <si>
    <t>00.56.04</t>
  </si>
  <si>
    <t>00.56.11</t>
  </si>
  <si>
    <t>00.56.14</t>
  </si>
  <si>
    <t>00.56.47</t>
  </si>
  <si>
    <t>00.56.52</t>
  </si>
  <si>
    <t>00.56.56</t>
  </si>
  <si>
    <t>00.57.27</t>
  </si>
  <si>
    <t>00.57.45</t>
  </si>
  <si>
    <t>00.57.47</t>
  </si>
  <si>
    <t>00.57.51</t>
  </si>
  <si>
    <t>00.59.01</t>
  </si>
  <si>
    <t>01.00.06</t>
  </si>
  <si>
    <t>01.00.26</t>
  </si>
  <si>
    <t>01.00.34</t>
  </si>
  <si>
    <t>01.00.51</t>
  </si>
  <si>
    <t>01.01.03</t>
  </si>
  <si>
    <t>01.01.20</t>
  </si>
  <si>
    <t>01.01.55</t>
  </si>
  <si>
    <t>01.02.25</t>
  </si>
  <si>
    <t>01.02.35</t>
  </si>
  <si>
    <t>01.02.44</t>
  </si>
  <si>
    <t>01.02.54</t>
  </si>
  <si>
    <t>01.03.39</t>
  </si>
  <si>
    <t>01.03.57</t>
  </si>
  <si>
    <t>01.04.02</t>
  </si>
  <si>
    <t>01.04.03</t>
  </si>
  <si>
    <t>01.04.50</t>
  </si>
  <si>
    <t>01.05.06</t>
  </si>
  <si>
    <t>01.05.22</t>
  </si>
  <si>
    <t>01.05.23</t>
  </si>
  <si>
    <t>01.05.24</t>
  </si>
  <si>
    <t>01.05.52</t>
  </si>
  <si>
    <t>01.06.57</t>
  </si>
  <si>
    <t>01.07.02</t>
  </si>
  <si>
    <t>01.07.08</t>
  </si>
  <si>
    <t>01.07.59</t>
  </si>
  <si>
    <t>01.08.34</t>
  </si>
  <si>
    <t>01.08.48</t>
  </si>
  <si>
    <t>01.08.54</t>
  </si>
  <si>
    <t>01.10.01</t>
  </si>
  <si>
    <t>01.10.02</t>
  </si>
  <si>
    <t>01.13.16</t>
  </si>
  <si>
    <t>01.14.20</t>
  </si>
  <si>
    <t>01.19.10</t>
  </si>
  <si>
    <t>01.19.12</t>
  </si>
  <si>
    <t>01.26.38</t>
  </si>
  <si>
    <t>01.26.40</t>
  </si>
  <si>
    <t>01.26.41</t>
  </si>
  <si>
    <t>01.45.00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</si>
</sst>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  <numFmt numFmtId="166" formatCode="&quot;Sì&quot;;&quot;Sì&quot;;&quot;No&quot;"/>
    <numFmt numFmtId="167" formatCode="&quot;Vero&quot;;&quot;Vero&quot;;&quot;Falso&quot;"/>
    <numFmt numFmtId="168" formatCode="&quot;Attivo&quot;;&quot;Attivo&quot;;&quot;Disattivo&quot;"/>
    <numFmt numFmtId="169" formatCode="[$€-2]\ #.##000_);[Red]\([$€-2]\ #.##000\)"/>
    <numFmt numFmtId="170" formatCode="###0;###0"/>
  </numFmts>
  <fonts count="47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2"/>
      <name val="Tempus Sans ITC"/>
      <family val="5"/>
    </font>
    <font>
      <b/>
      <sz val="10"/>
      <color indexed="8"/>
      <name val="Verdana"/>
      <family val="2"/>
    </font>
    <font>
      <sz val="11"/>
      <color indexed="8"/>
      <name val="Calibri"/>
      <family val="2"/>
    </font>
    <font>
      <b/>
      <sz val="28"/>
      <name val="Tempus Sans ITC"/>
      <family val="5"/>
    </font>
    <font>
      <b/>
      <sz val="14"/>
      <name val="Tempus Sans ITC"/>
      <family val="5"/>
    </font>
    <font>
      <b/>
      <sz val="10"/>
      <name val="Tempus Sans ITC"/>
      <family val="5"/>
    </font>
    <font>
      <b/>
      <sz val="10"/>
      <color indexed="8"/>
      <name val="Tempus Sans ITC"/>
      <family val="5"/>
    </font>
    <font>
      <b/>
      <sz val="8"/>
      <color indexed="8"/>
      <name val="Tempus Sans ITC"/>
      <family val="5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b/>
      <i/>
      <sz val="10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0"/>
      <color theme="3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66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5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1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165" fontId="0" fillId="0" borderId="12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165" fontId="0" fillId="0" borderId="13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3" fillId="34" borderId="14" xfId="0" applyFont="1" applyFill="1" applyBorder="1" applyAlignment="1">
      <alignment horizontal="center" vertical="center"/>
    </xf>
    <xf numFmtId="164" fontId="3" fillId="34" borderId="15" xfId="0" applyNumberFormat="1" applyFont="1" applyFill="1" applyBorder="1" applyAlignment="1">
      <alignment horizontal="center" vertical="center"/>
    </xf>
    <xf numFmtId="1" fontId="8" fillId="33" borderId="12" xfId="0" applyNumberFormat="1" applyFont="1" applyFill="1" applyBorder="1" applyAlignment="1">
      <alignment horizontal="center" vertical="center" wrapText="1"/>
    </xf>
    <xf numFmtId="1" fontId="9" fillId="33" borderId="12" xfId="0" applyNumberFormat="1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33" borderId="1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/>
    </xf>
    <xf numFmtId="0" fontId="6" fillId="33" borderId="16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0" fontId="3" fillId="34" borderId="19" xfId="0" applyFont="1" applyFill="1" applyBorder="1" applyAlignment="1">
      <alignment horizontal="center" vertical="center"/>
    </xf>
    <xf numFmtId="0" fontId="3" fillId="34" borderId="14" xfId="0" applyFont="1" applyFill="1" applyBorder="1" applyAlignment="1">
      <alignment horizontal="center" vertical="center"/>
    </xf>
    <xf numFmtId="0" fontId="7" fillId="33" borderId="20" xfId="0" applyFont="1" applyFill="1" applyBorder="1" applyAlignment="1">
      <alignment horizontal="center" vertical="center"/>
    </xf>
    <xf numFmtId="0" fontId="7" fillId="33" borderId="21" xfId="0" applyFont="1" applyFill="1" applyBorder="1" applyAlignment="1">
      <alignment horizontal="center" vertical="center"/>
    </xf>
    <xf numFmtId="0" fontId="7" fillId="33" borderId="22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left" vertical="center" wrapText="1"/>
    </xf>
    <xf numFmtId="170" fontId="0" fillId="0" borderId="13" xfId="0" applyNumberFormat="1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left" vertical="center" wrapText="1"/>
    </xf>
    <xf numFmtId="170" fontId="0" fillId="0" borderId="12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left" vertical="center"/>
    </xf>
    <xf numFmtId="0" fontId="0" fillId="0" borderId="11" xfId="0" applyFont="1" applyFill="1" applyBorder="1" applyAlignment="1">
      <alignment horizontal="left" vertical="center" wrapText="1"/>
    </xf>
    <xf numFmtId="170" fontId="0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left" vertical="center"/>
    </xf>
    <xf numFmtId="165" fontId="0" fillId="0" borderId="11" xfId="0" applyNumberFormat="1" applyFont="1" applyFill="1" applyBorder="1" applyAlignment="1">
      <alignment horizontal="center" vertical="center"/>
    </xf>
    <xf numFmtId="0" fontId="46" fillId="35" borderId="12" xfId="0" applyFont="1" applyFill="1" applyBorder="1" applyAlignment="1">
      <alignment horizontal="center" vertical="center"/>
    </xf>
    <xf numFmtId="0" fontId="46" fillId="35" borderId="12" xfId="0" applyFont="1" applyFill="1" applyBorder="1" applyAlignment="1">
      <alignment horizontal="left" vertical="center" wrapText="1"/>
    </xf>
    <xf numFmtId="170" fontId="46" fillId="35" borderId="12" xfId="0" applyNumberFormat="1" applyFont="1" applyFill="1" applyBorder="1" applyAlignment="1">
      <alignment horizontal="center" vertical="center" wrapText="1"/>
    </xf>
    <xf numFmtId="0" fontId="46" fillId="35" borderId="12" xfId="0" applyFont="1" applyFill="1" applyBorder="1" applyAlignment="1">
      <alignment horizontal="left" vertical="center"/>
    </xf>
    <xf numFmtId="165" fontId="46" fillId="35" borderId="12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13" xfId="0" applyNumberFormat="1" applyFont="1" applyFill="1" applyBorder="1" applyAlignment="1">
      <alignment horizontal="center" vertical="center"/>
    </xf>
    <xf numFmtId="0" fontId="0" fillId="0" borderId="12" xfId="0" applyNumberFormat="1" applyFont="1" applyFill="1" applyBorder="1" applyAlignment="1">
      <alignment horizontal="center" vertical="center"/>
    </xf>
    <xf numFmtId="0" fontId="0" fillId="0" borderId="11" xfId="0" applyNumberFormat="1" applyFont="1" applyFill="1" applyBorder="1" applyAlignment="1">
      <alignment horizontal="center" vertical="center"/>
    </xf>
    <xf numFmtId="0" fontId="46" fillId="35" borderId="12" xfId="0" applyFont="1" applyFill="1" applyBorder="1" applyAlignment="1">
      <alignment vertical="center"/>
    </xf>
    <xf numFmtId="0" fontId="46" fillId="35" borderId="12" xfId="0" applyNumberFormat="1" applyFont="1" applyFill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ta" xfId="47"/>
    <cellStyle name="Nota 2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8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10.28125" style="1" bestFit="1" customWidth="1"/>
    <col min="2" max="2" width="22.57421875" style="1" customWidth="1"/>
    <col min="3" max="3" width="29.421875" style="0" customWidth="1"/>
    <col min="4" max="4" width="9.7109375" style="2" customWidth="1"/>
    <col min="5" max="5" width="41.8515625" style="19" bestFit="1" customWidth="1"/>
    <col min="6" max="6" width="10.7109375" style="2" customWidth="1"/>
    <col min="7" max="7" width="10.7109375" style="1" customWidth="1"/>
    <col min="8" max="9" width="16.28125" style="1" bestFit="1" customWidth="1"/>
  </cols>
  <sheetData>
    <row r="1" spans="1:9" ht="45" customHeight="1">
      <c r="A1" s="23" t="s">
        <v>12</v>
      </c>
      <c r="B1" s="24"/>
      <c r="C1" s="24"/>
      <c r="D1" s="24"/>
      <c r="E1" s="24"/>
      <c r="F1" s="24"/>
      <c r="G1" s="24"/>
      <c r="H1" s="24"/>
      <c r="I1" s="25"/>
    </row>
    <row r="2" spans="1:9" ht="24" customHeight="1">
      <c r="A2" s="28"/>
      <c r="B2" s="29"/>
      <c r="C2" s="29"/>
      <c r="D2" s="29"/>
      <c r="E2" s="29"/>
      <c r="F2" s="29"/>
      <c r="G2" s="29"/>
      <c r="H2" s="29"/>
      <c r="I2" s="30"/>
    </row>
    <row r="3" spans="1:9" ht="24" customHeight="1">
      <c r="A3" s="26" t="s">
        <v>13</v>
      </c>
      <c r="B3" s="27"/>
      <c r="C3" s="27"/>
      <c r="D3" s="27"/>
      <c r="E3" s="27"/>
      <c r="F3" s="27"/>
      <c r="G3" s="27"/>
      <c r="H3" s="11" t="s">
        <v>0</v>
      </c>
      <c r="I3" s="12">
        <v>10</v>
      </c>
    </row>
    <row r="4" spans="1:9" ht="37.5" customHeight="1">
      <c r="A4" s="13" t="s">
        <v>1</v>
      </c>
      <c r="B4" s="13" t="s">
        <v>10</v>
      </c>
      <c r="C4" s="14" t="s">
        <v>11</v>
      </c>
      <c r="D4" s="15" t="s">
        <v>2</v>
      </c>
      <c r="E4" s="18" t="s">
        <v>3</v>
      </c>
      <c r="F4" s="15" t="s">
        <v>4</v>
      </c>
      <c r="G4" s="15" t="s">
        <v>5</v>
      </c>
      <c r="H4" s="16" t="s">
        <v>7</v>
      </c>
      <c r="I4" s="16" t="s">
        <v>8</v>
      </c>
    </row>
    <row r="5" spans="1:9" s="3" customFormat="1" ht="15" customHeight="1">
      <c r="A5" s="10">
        <v>1</v>
      </c>
      <c r="B5" s="33" t="s">
        <v>14</v>
      </c>
      <c r="C5" s="33" t="s">
        <v>15</v>
      </c>
      <c r="D5" s="34">
        <v>1975</v>
      </c>
      <c r="E5" s="33" t="s">
        <v>16</v>
      </c>
      <c r="F5" s="35" t="s">
        <v>199</v>
      </c>
      <c r="G5" s="10" t="str">
        <f aca="true" t="shared" si="0" ref="G5:G13">TEXT(INT((HOUR(F5)*3600+MINUTE(F5)*60+SECOND(F5))/$I$3/60),"0")&amp;"."&amp;TEXT(MOD((HOUR(F5)*3600+MINUTE(F5)*60+SECOND(F5))/$I$3,60),"00")&amp;"/km"</f>
        <v>4.10/km</v>
      </c>
      <c r="H5" s="9">
        <f aca="true" t="shared" si="1" ref="H5:H13">F5-$F$5</f>
        <v>0</v>
      </c>
      <c r="I5" s="9">
        <f aca="true" t="shared" si="2" ref="I5:I13">F5-INDEX($F$5:$F$2685,MATCH(D5,$D$5:$D$2685,0))</f>
        <v>0</v>
      </c>
    </row>
    <row r="6" spans="1:9" s="3" customFormat="1" ht="15" customHeight="1">
      <c r="A6" s="8">
        <v>2</v>
      </c>
      <c r="B6" s="36" t="s">
        <v>17</v>
      </c>
      <c r="C6" s="36" t="s">
        <v>18</v>
      </c>
      <c r="D6" s="37">
        <v>1987</v>
      </c>
      <c r="E6" s="36" t="s">
        <v>19</v>
      </c>
      <c r="F6" s="38" t="s">
        <v>200</v>
      </c>
      <c r="G6" s="8" t="str">
        <f t="shared" si="0"/>
        <v>4.10/km</v>
      </c>
      <c r="H6" s="7">
        <f t="shared" si="1"/>
        <v>4.629629629629775E-05</v>
      </c>
      <c r="I6" s="7">
        <f t="shared" si="2"/>
        <v>0</v>
      </c>
    </row>
    <row r="7" spans="1:9" s="3" customFormat="1" ht="15" customHeight="1">
      <c r="A7" s="8">
        <v>3</v>
      </c>
      <c r="B7" s="36" t="s">
        <v>20</v>
      </c>
      <c r="C7" s="36" t="s">
        <v>21</v>
      </c>
      <c r="D7" s="37">
        <v>1974</v>
      </c>
      <c r="E7" s="36" t="s">
        <v>22</v>
      </c>
      <c r="F7" s="38" t="s">
        <v>201</v>
      </c>
      <c r="G7" s="8" t="str">
        <f t="shared" si="0"/>
        <v>4.23/km</v>
      </c>
      <c r="H7" s="7">
        <f t="shared" si="1"/>
        <v>0.0014699074074074059</v>
      </c>
      <c r="I7" s="7">
        <f t="shared" si="2"/>
        <v>0</v>
      </c>
    </row>
    <row r="8" spans="1:9" s="3" customFormat="1" ht="15" customHeight="1">
      <c r="A8" s="8">
        <v>4</v>
      </c>
      <c r="B8" s="36" t="s">
        <v>23</v>
      </c>
      <c r="C8" s="36" t="s">
        <v>24</v>
      </c>
      <c r="D8" s="37">
        <v>1986</v>
      </c>
      <c r="E8" s="36" t="s">
        <v>25</v>
      </c>
      <c r="F8" s="38" t="s">
        <v>201</v>
      </c>
      <c r="G8" s="8" t="str">
        <f t="shared" si="0"/>
        <v>4.23/km</v>
      </c>
      <c r="H8" s="7">
        <f t="shared" si="1"/>
        <v>0.0014699074074074059</v>
      </c>
      <c r="I8" s="7">
        <f t="shared" si="2"/>
        <v>0</v>
      </c>
    </row>
    <row r="9" spans="1:9" s="3" customFormat="1" ht="15" customHeight="1">
      <c r="A9" s="8">
        <v>5</v>
      </c>
      <c r="B9" s="36" t="s">
        <v>26</v>
      </c>
      <c r="C9" s="36" t="s">
        <v>27</v>
      </c>
      <c r="D9" s="37">
        <v>1972</v>
      </c>
      <c r="E9" s="36" t="s">
        <v>25</v>
      </c>
      <c r="F9" s="38" t="s">
        <v>202</v>
      </c>
      <c r="G9" s="8" t="str">
        <f t="shared" si="0"/>
        <v>4.47/km</v>
      </c>
      <c r="H9" s="7">
        <f t="shared" si="1"/>
        <v>0.004340277777777773</v>
      </c>
      <c r="I9" s="7">
        <f t="shared" si="2"/>
        <v>0</v>
      </c>
    </row>
    <row r="10" spans="1:9" s="3" customFormat="1" ht="15" customHeight="1">
      <c r="A10" s="8">
        <v>6</v>
      </c>
      <c r="B10" s="36" t="s">
        <v>28</v>
      </c>
      <c r="C10" s="36" t="s">
        <v>29</v>
      </c>
      <c r="D10" s="37">
        <v>1978</v>
      </c>
      <c r="E10" s="36" t="s">
        <v>30</v>
      </c>
      <c r="F10" s="38" t="s">
        <v>203</v>
      </c>
      <c r="G10" s="8" t="str">
        <f t="shared" si="0"/>
        <v>4.48/km</v>
      </c>
      <c r="H10" s="7">
        <f t="shared" si="1"/>
        <v>0.004421296296296295</v>
      </c>
      <c r="I10" s="7">
        <f t="shared" si="2"/>
        <v>0</v>
      </c>
    </row>
    <row r="11" spans="1:9" s="3" customFormat="1" ht="15" customHeight="1">
      <c r="A11" s="8">
        <v>7</v>
      </c>
      <c r="B11" s="36" t="s">
        <v>31</v>
      </c>
      <c r="C11" s="36" t="s">
        <v>32</v>
      </c>
      <c r="D11" s="37">
        <v>1965</v>
      </c>
      <c r="E11" s="36" t="s">
        <v>33</v>
      </c>
      <c r="F11" s="38" t="s">
        <v>204</v>
      </c>
      <c r="G11" s="8" t="str">
        <f t="shared" si="0"/>
        <v>4.50/km</v>
      </c>
      <c r="H11" s="7">
        <f t="shared" si="1"/>
        <v>0.0046643518518518536</v>
      </c>
      <c r="I11" s="7">
        <f t="shared" si="2"/>
        <v>0</v>
      </c>
    </row>
    <row r="12" spans="1:9" s="3" customFormat="1" ht="15" customHeight="1">
      <c r="A12" s="8">
        <v>8</v>
      </c>
      <c r="B12" s="36" t="s">
        <v>34</v>
      </c>
      <c r="C12" s="36" t="s">
        <v>35</v>
      </c>
      <c r="D12" s="37">
        <v>1965</v>
      </c>
      <c r="E12" s="36" t="s">
        <v>36</v>
      </c>
      <c r="F12" s="38" t="s">
        <v>205</v>
      </c>
      <c r="G12" s="8" t="str">
        <f t="shared" si="0"/>
        <v>4.54/km</v>
      </c>
      <c r="H12" s="7">
        <f t="shared" si="1"/>
        <v>0.005081018518518523</v>
      </c>
      <c r="I12" s="7">
        <f t="shared" si="2"/>
        <v>0.00041666666666666935</v>
      </c>
    </row>
    <row r="13" spans="1:9" s="3" customFormat="1" ht="15" customHeight="1">
      <c r="A13" s="8">
        <v>9</v>
      </c>
      <c r="B13" s="36" t="s">
        <v>37</v>
      </c>
      <c r="C13" s="36" t="s">
        <v>38</v>
      </c>
      <c r="D13" s="37">
        <v>1965</v>
      </c>
      <c r="E13" s="36" t="s">
        <v>25</v>
      </c>
      <c r="F13" s="38" t="s">
        <v>206</v>
      </c>
      <c r="G13" s="8" t="str">
        <f t="shared" si="0"/>
        <v>4.54/km</v>
      </c>
      <c r="H13" s="7">
        <f t="shared" si="1"/>
        <v>0.005138888888888884</v>
      </c>
      <c r="I13" s="7">
        <f t="shared" si="2"/>
        <v>0.00047453703703703026</v>
      </c>
    </row>
    <row r="14" spans="1:9" ht="12.75">
      <c r="A14" s="8">
        <v>10</v>
      </c>
      <c r="B14" s="36" t="s">
        <v>198</v>
      </c>
      <c r="C14" s="36" t="s">
        <v>198</v>
      </c>
      <c r="D14" s="17" t="s">
        <v>198</v>
      </c>
      <c r="E14" s="36" t="s">
        <v>198</v>
      </c>
      <c r="F14" s="38" t="s">
        <v>207</v>
      </c>
      <c r="G14" s="8" t="str">
        <f aca="true" t="shared" si="3" ref="G14:G77">TEXT(INT((HOUR(F14)*3600+MINUTE(F14)*60+SECOND(F14))/$I$3/60),"0")&amp;"."&amp;TEXT(MOD((HOUR(F14)*3600+MINUTE(F14)*60+SECOND(F14))/$I$3,60),"00")&amp;"/km"</f>
        <v>4.56/km</v>
      </c>
      <c r="H14" s="7">
        <f aca="true" t="shared" si="4" ref="H14:H77">F14-$F$5</f>
        <v>0.005381944444444443</v>
      </c>
      <c r="I14" s="7">
        <f aca="true" t="shared" si="5" ref="I14:I77">F14-INDEX($F$5:$F$2685,MATCH(D14,$D$5:$D$2685,0))</f>
        <v>0</v>
      </c>
    </row>
    <row r="15" spans="1:9" ht="12.75">
      <c r="A15" s="8">
        <v>11</v>
      </c>
      <c r="B15" s="36" t="s">
        <v>39</v>
      </c>
      <c r="C15" s="36" t="s">
        <v>40</v>
      </c>
      <c r="D15" s="37">
        <v>1980</v>
      </c>
      <c r="E15" s="36" t="s">
        <v>41</v>
      </c>
      <c r="F15" s="38" t="s">
        <v>208</v>
      </c>
      <c r="G15" s="8" t="str">
        <f t="shared" si="3"/>
        <v>4.59/km</v>
      </c>
      <c r="H15" s="7">
        <f t="shared" si="4"/>
        <v>0.005648148148148149</v>
      </c>
      <c r="I15" s="7">
        <f t="shared" si="5"/>
        <v>0</v>
      </c>
    </row>
    <row r="16" spans="1:9" ht="12.75">
      <c r="A16" s="8">
        <v>12</v>
      </c>
      <c r="B16" s="36" t="s">
        <v>42</v>
      </c>
      <c r="C16" s="36" t="s">
        <v>43</v>
      </c>
      <c r="D16" s="37">
        <v>1969</v>
      </c>
      <c r="E16" s="36" t="s">
        <v>44</v>
      </c>
      <c r="F16" s="38" t="s">
        <v>209</v>
      </c>
      <c r="G16" s="8" t="str">
        <f t="shared" si="3"/>
        <v>4.59/km</v>
      </c>
      <c r="H16" s="7">
        <f t="shared" si="4"/>
        <v>0.005659722222222215</v>
      </c>
      <c r="I16" s="7">
        <f t="shared" si="5"/>
        <v>0</v>
      </c>
    </row>
    <row r="17" spans="1:9" ht="12.75">
      <c r="A17" s="8">
        <v>13</v>
      </c>
      <c r="B17" s="36" t="s">
        <v>45</v>
      </c>
      <c r="C17" s="36" t="s">
        <v>46</v>
      </c>
      <c r="D17" s="37">
        <v>1975</v>
      </c>
      <c r="E17" s="36" t="s">
        <v>47</v>
      </c>
      <c r="F17" s="38" t="s">
        <v>209</v>
      </c>
      <c r="G17" s="8" t="str">
        <f t="shared" si="3"/>
        <v>4.59/km</v>
      </c>
      <c r="H17" s="7">
        <f t="shared" si="4"/>
        <v>0.005659722222222215</v>
      </c>
      <c r="I17" s="7">
        <f t="shared" si="5"/>
        <v>0.005659722222222215</v>
      </c>
    </row>
    <row r="18" spans="1:9" ht="12.75">
      <c r="A18" s="8">
        <v>14</v>
      </c>
      <c r="B18" s="36" t="s">
        <v>48</v>
      </c>
      <c r="C18" s="36" t="s">
        <v>49</v>
      </c>
      <c r="D18" s="37">
        <v>1972</v>
      </c>
      <c r="E18" s="36" t="s">
        <v>50</v>
      </c>
      <c r="F18" s="38" t="s">
        <v>210</v>
      </c>
      <c r="G18" s="8" t="str">
        <f t="shared" si="3"/>
        <v>5.07/km</v>
      </c>
      <c r="H18" s="7">
        <f t="shared" si="4"/>
        <v>0.00662037037037037</v>
      </c>
      <c r="I18" s="7">
        <f t="shared" si="5"/>
        <v>0.0022800925925925974</v>
      </c>
    </row>
    <row r="19" spans="1:9" ht="12.75">
      <c r="A19" s="8">
        <v>15</v>
      </c>
      <c r="B19" s="36" t="s">
        <v>51</v>
      </c>
      <c r="C19" s="36" t="s">
        <v>52</v>
      </c>
      <c r="D19" s="37">
        <v>1967</v>
      </c>
      <c r="E19" s="36" t="s">
        <v>25</v>
      </c>
      <c r="F19" s="38" t="s">
        <v>211</v>
      </c>
      <c r="G19" s="8" t="str">
        <f t="shared" si="3"/>
        <v>5.08/km</v>
      </c>
      <c r="H19" s="7">
        <f t="shared" si="4"/>
        <v>0.006782407407407407</v>
      </c>
      <c r="I19" s="7">
        <f t="shared" si="5"/>
        <v>0</v>
      </c>
    </row>
    <row r="20" spans="1:9" ht="12.75">
      <c r="A20" s="8">
        <v>16</v>
      </c>
      <c r="B20" s="36" t="s">
        <v>53</v>
      </c>
      <c r="C20" s="36" t="s">
        <v>54</v>
      </c>
      <c r="D20" s="37">
        <v>1975</v>
      </c>
      <c r="E20" s="36" t="s">
        <v>25</v>
      </c>
      <c r="F20" s="38" t="s">
        <v>212</v>
      </c>
      <c r="G20" s="8" t="str">
        <f t="shared" si="3"/>
        <v>5.09/km</v>
      </c>
      <c r="H20" s="7">
        <f t="shared" si="4"/>
        <v>0.006828703703703708</v>
      </c>
      <c r="I20" s="7">
        <f t="shared" si="5"/>
        <v>0.006828703703703708</v>
      </c>
    </row>
    <row r="21" spans="1:9" ht="12.75">
      <c r="A21" s="8">
        <v>17</v>
      </c>
      <c r="B21" s="36" t="s">
        <v>55</v>
      </c>
      <c r="C21" s="36" t="s">
        <v>56</v>
      </c>
      <c r="D21" s="37">
        <v>1970</v>
      </c>
      <c r="E21" s="36" t="s">
        <v>30</v>
      </c>
      <c r="F21" s="38" t="s">
        <v>213</v>
      </c>
      <c r="G21" s="8" t="str">
        <f t="shared" si="3"/>
        <v>5.12/km</v>
      </c>
      <c r="H21" s="7">
        <f t="shared" si="4"/>
        <v>0.0071990740740740765</v>
      </c>
      <c r="I21" s="7">
        <f t="shared" si="5"/>
        <v>0</v>
      </c>
    </row>
    <row r="22" spans="1:9" ht="12.75">
      <c r="A22" s="8">
        <v>18</v>
      </c>
      <c r="B22" s="36" t="s">
        <v>57</v>
      </c>
      <c r="C22" s="36" t="s">
        <v>58</v>
      </c>
      <c r="D22" s="37">
        <v>1977</v>
      </c>
      <c r="E22" s="36" t="s">
        <v>59</v>
      </c>
      <c r="F22" s="38" t="s">
        <v>214</v>
      </c>
      <c r="G22" s="8" t="str">
        <f t="shared" si="3"/>
        <v>5.13/km</v>
      </c>
      <c r="H22" s="7">
        <f t="shared" si="4"/>
        <v>0.007314814814814812</v>
      </c>
      <c r="I22" s="7">
        <f t="shared" si="5"/>
        <v>0</v>
      </c>
    </row>
    <row r="23" spans="1:9" ht="12.75">
      <c r="A23" s="8">
        <v>19</v>
      </c>
      <c r="B23" s="36" t="s">
        <v>60</v>
      </c>
      <c r="C23" s="36" t="s">
        <v>61</v>
      </c>
      <c r="D23" s="37">
        <v>1980</v>
      </c>
      <c r="E23" s="36" t="s">
        <v>62</v>
      </c>
      <c r="F23" s="38" t="s">
        <v>214</v>
      </c>
      <c r="G23" s="8" t="str">
        <f t="shared" si="3"/>
        <v>5.13/km</v>
      </c>
      <c r="H23" s="7">
        <f t="shared" si="4"/>
        <v>0.007314814814814812</v>
      </c>
      <c r="I23" s="7">
        <f t="shared" si="5"/>
        <v>0.0016666666666666635</v>
      </c>
    </row>
    <row r="24" spans="1:9" ht="12.75">
      <c r="A24" s="8">
        <v>20</v>
      </c>
      <c r="B24" s="36" t="s">
        <v>63</v>
      </c>
      <c r="C24" s="36" t="s">
        <v>64</v>
      </c>
      <c r="D24" s="37">
        <v>1969</v>
      </c>
      <c r="E24" s="36" t="s">
        <v>25</v>
      </c>
      <c r="F24" s="38" t="s">
        <v>215</v>
      </c>
      <c r="G24" s="8" t="str">
        <f t="shared" si="3"/>
        <v>5.14/km</v>
      </c>
      <c r="H24" s="7">
        <f t="shared" si="4"/>
        <v>0.007407407407407401</v>
      </c>
      <c r="I24" s="7">
        <f t="shared" si="5"/>
        <v>0.0017476851851851855</v>
      </c>
    </row>
    <row r="25" spans="1:9" ht="12.75">
      <c r="A25" s="8">
        <v>21</v>
      </c>
      <c r="B25" s="36" t="s">
        <v>65</v>
      </c>
      <c r="C25" s="36" t="s">
        <v>66</v>
      </c>
      <c r="D25" s="37">
        <v>1980</v>
      </c>
      <c r="E25" s="36" t="s">
        <v>67</v>
      </c>
      <c r="F25" s="38" t="s">
        <v>216</v>
      </c>
      <c r="G25" s="8" t="str">
        <f t="shared" si="3"/>
        <v>5.14/km</v>
      </c>
      <c r="H25" s="7">
        <f t="shared" si="4"/>
        <v>0.007476851851851849</v>
      </c>
      <c r="I25" s="7">
        <f t="shared" si="5"/>
        <v>0.0018287037037037004</v>
      </c>
    </row>
    <row r="26" spans="1:9" ht="12.75">
      <c r="A26" s="8">
        <v>22</v>
      </c>
      <c r="B26" s="36" t="s">
        <v>68</v>
      </c>
      <c r="C26" s="36" t="s">
        <v>69</v>
      </c>
      <c r="D26" s="37">
        <v>1959</v>
      </c>
      <c r="E26" s="36" t="s">
        <v>30</v>
      </c>
      <c r="F26" s="38" t="s">
        <v>217</v>
      </c>
      <c r="G26" s="8" t="str">
        <f t="shared" si="3"/>
        <v>5.17/km</v>
      </c>
      <c r="H26" s="7">
        <f t="shared" si="4"/>
        <v>0.0077314814814814815</v>
      </c>
      <c r="I26" s="7">
        <f t="shared" si="5"/>
        <v>0</v>
      </c>
    </row>
    <row r="27" spans="1:9" ht="12.75">
      <c r="A27" s="8">
        <v>23</v>
      </c>
      <c r="B27" s="36" t="s">
        <v>70</v>
      </c>
      <c r="C27" s="36" t="s">
        <v>71</v>
      </c>
      <c r="D27" s="37">
        <v>1963</v>
      </c>
      <c r="E27" s="36" t="s">
        <v>25</v>
      </c>
      <c r="F27" s="38" t="s">
        <v>218</v>
      </c>
      <c r="G27" s="8" t="str">
        <f t="shared" si="3"/>
        <v>5.19/km</v>
      </c>
      <c r="H27" s="7">
        <f t="shared" si="4"/>
        <v>0.00797453703703704</v>
      </c>
      <c r="I27" s="7">
        <f t="shared" si="5"/>
        <v>0</v>
      </c>
    </row>
    <row r="28" spans="1:9" ht="12.75">
      <c r="A28" s="8">
        <v>24</v>
      </c>
      <c r="B28" s="36" t="s">
        <v>72</v>
      </c>
      <c r="C28" s="36" t="s">
        <v>73</v>
      </c>
      <c r="D28" s="37">
        <v>1981</v>
      </c>
      <c r="E28" s="36" t="s">
        <v>50</v>
      </c>
      <c r="F28" s="38" t="s">
        <v>219</v>
      </c>
      <c r="G28" s="8" t="str">
        <f t="shared" si="3"/>
        <v>5.19/km</v>
      </c>
      <c r="H28" s="7">
        <f t="shared" si="4"/>
        <v>0.008020833333333328</v>
      </c>
      <c r="I28" s="7">
        <f t="shared" si="5"/>
        <v>0</v>
      </c>
    </row>
    <row r="29" spans="1:9" ht="12.75">
      <c r="A29" s="8">
        <v>25</v>
      </c>
      <c r="B29" s="36" t="s">
        <v>74</v>
      </c>
      <c r="C29" s="36" t="s">
        <v>75</v>
      </c>
      <c r="D29" s="37">
        <v>1984</v>
      </c>
      <c r="E29" s="36" t="s">
        <v>76</v>
      </c>
      <c r="F29" s="38" t="s">
        <v>220</v>
      </c>
      <c r="G29" s="8" t="str">
        <f t="shared" si="3"/>
        <v>5.20/km</v>
      </c>
      <c r="H29" s="7">
        <f t="shared" si="4"/>
        <v>0.008067129629629629</v>
      </c>
      <c r="I29" s="7">
        <f t="shared" si="5"/>
        <v>0</v>
      </c>
    </row>
    <row r="30" spans="1:9" ht="12.75">
      <c r="A30" s="8">
        <v>26</v>
      </c>
      <c r="B30" s="36" t="s">
        <v>77</v>
      </c>
      <c r="C30" s="36" t="s">
        <v>78</v>
      </c>
      <c r="D30" s="37">
        <v>1992</v>
      </c>
      <c r="E30" s="36" t="s">
        <v>50</v>
      </c>
      <c r="F30" s="38" t="s">
        <v>221</v>
      </c>
      <c r="G30" s="8" t="str">
        <f t="shared" si="3"/>
        <v>5.20/km</v>
      </c>
      <c r="H30" s="7">
        <f t="shared" si="4"/>
        <v>0.00813657407407407</v>
      </c>
      <c r="I30" s="7">
        <f t="shared" si="5"/>
        <v>0</v>
      </c>
    </row>
    <row r="31" spans="1:9" ht="12.75">
      <c r="A31" s="8">
        <v>27</v>
      </c>
      <c r="B31" s="36" t="s">
        <v>79</v>
      </c>
      <c r="C31" s="36" t="s">
        <v>80</v>
      </c>
      <c r="D31" s="37">
        <v>1973</v>
      </c>
      <c r="E31" s="36" t="s">
        <v>25</v>
      </c>
      <c r="F31" s="38" t="s">
        <v>222</v>
      </c>
      <c r="G31" s="8" t="str">
        <f t="shared" si="3"/>
        <v>5.20/km</v>
      </c>
      <c r="H31" s="7">
        <f t="shared" si="4"/>
        <v>0.008171296296296298</v>
      </c>
      <c r="I31" s="7">
        <f t="shared" si="5"/>
        <v>0</v>
      </c>
    </row>
    <row r="32" spans="1:9" ht="12.75">
      <c r="A32" s="8">
        <v>28</v>
      </c>
      <c r="B32" s="36" t="s">
        <v>81</v>
      </c>
      <c r="C32" s="36" t="s">
        <v>69</v>
      </c>
      <c r="D32" s="37">
        <v>1970</v>
      </c>
      <c r="E32" s="36" t="s">
        <v>16</v>
      </c>
      <c r="F32" s="38" t="s">
        <v>223</v>
      </c>
      <c r="G32" s="8" t="str">
        <f t="shared" si="3"/>
        <v>5.23/km</v>
      </c>
      <c r="H32" s="7">
        <f t="shared" si="4"/>
        <v>0.008495370370370372</v>
      </c>
      <c r="I32" s="7">
        <f t="shared" si="5"/>
        <v>0.0012962962962962954</v>
      </c>
    </row>
    <row r="33" spans="1:9" ht="12.75">
      <c r="A33" s="8">
        <v>29</v>
      </c>
      <c r="B33" s="36" t="s">
        <v>82</v>
      </c>
      <c r="C33" s="36" t="s">
        <v>83</v>
      </c>
      <c r="D33" s="37">
        <v>1971</v>
      </c>
      <c r="E33" s="36" t="s">
        <v>30</v>
      </c>
      <c r="F33" s="38" t="s">
        <v>224</v>
      </c>
      <c r="G33" s="8" t="str">
        <f t="shared" si="3"/>
        <v>5.25/km</v>
      </c>
      <c r="H33" s="7">
        <f t="shared" si="4"/>
        <v>0.008645833333333335</v>
      </c>
      <c r="I33" s="7">
        <f t="shared" si="5"/>
        <v>0</v>
      </c>
    </row>
    <row r="34" spans="1:9" ht="12.75">
      <c r="A34" s="8">
        <v>30</v>
      </c>
      <c r="B34" s="36" t="s">
        <v>84</v>
      </c>
      <c r="C34" s="36" t="s">
        <v>64</v>
      </c>
      <c r="D34" s="37">
        <v>1974</v>
      </c>
      <c r="E34" s="36" t="s">
        <v>41</v>
      </c>
      <c r="F34" s="38" t="s">
        <v>225</v>
      </c>
      <c r="G34" s="8" t="str">
        <f t="shared" si="3"/>
        <v>5.25/km</v>
      </c>
      <c r="H34" s="7">
        <f t="shared" si="4"/>
        <v>0.008680555555555556</v>
      </c>
      <c r="I34" s="7">
        <f t="shared" si="5"/>
        <v>0.00721064814814815</v>
      </c>
    </row>
    <row r="35" spans="1:9" ht="12.75">
      <c r="A35" s="8">
        <v>31</v>
      </c>
      <c r="B35" s="36" t="s">
        <v>85</v>
      </c>
      <c r="C35" s="36" t="s">
        <v>86</v>
      </c>
      <c r="D35" s="37">
        <v>1980</v>
      </c>
      <c r="E35" s="36" t="s">
        <v>87</v>
      </c>
      <c r="F35" s="38" t="s">
        <v>225</v>
      </c>
      <c r="G35" s="8" t="str">
        <f t="shared" si="3"/>
        <v>5.25/km</v>
      </c>
      <c r="H35" s="7">
        <f t="shared" si="4"/>
        <v>0.008680555555555556</v>
      </c>
      <c r="I35" s="7">
        <f t="shared" si="5"/>
        <v>0.0030324074074074073</v>
      </c>
    </row>
    <row r="36" spans="1:9" ht="12.75">
      <c r="A36" s="8">
        <v>32</v>
      </c>
      <c r="B36" s="36" t="s">
        <v>88</v>
      </c>
      <c r="C36" s="36" t="s">
        <v>64</v>
      </c>
      <c r="D36" s="37">
        <v>1972</v>
      </c>
      <c r="E36" s="36" t="s">
        <v>89</v>
      </c>
      <c r="F36" s="38" t="s">
        <v>226</v>
      </c>
      <c r="G36" s="8" t="str">
        <f t="shared" si="3"/>
        <v>5.26/km</v>
      </c>
      <c r="H36" s="7">
        <f t="shared" si="4"/>
        <v>0.00886574074074074</v>
      </c>
      <c r="I36" s="7">
        <f t="shared" si="5"/>
        <v>0.004525462962962967</v>
      </c>
    </row>
    <row r="37" spans="1:9" ht="12.75">
      <c r="A37" s="8">
        <v>33</v>
      </c>
      <c r="B37" s="36" t="s">
        <v>90</v>
      </c>
      <c r="C37" s="36" t="s">
        <v>91</v>
      </c>
      <c r="D37" s="37">
        <v>1969</v>
      </c>
      <c r="E37" s="36" t="s">
        <v>89</v>
      </c>
      <c r="F37" s="38" t="s">
        <v>227</v>
      </c>
      <c r="G37" s="8" t="str">
        <f t="shared" si="3"/>
        <v>5.29/km</v>
      </c>
      <c r="H37" s="7">
        <f t="shared" si="4"/>
        <v>0.009131944444444439</v>
      </c>
      <c r="I37" s="7">
        <f t="shared" si="5"/>
        <v>0.0034722222222222238</v>
      </c>
    </row>
    <row r="38" spans="1:9" ht="12.75">
      <c r="A38" s="8">
        <v>34</v>
      </c>
      <c r="B38" s="36" t="s">
        <v>92</v>
      </c>
      <c r="C38" s="36" t="s">
        <v>93</v>
      </c>
      <c r="D38" s="37">
        <v>1970</v>
      </c>
      <c r="E38" s="36" t="s">
        <v>25</v>
      </c>
      <c r="F38" s="38" t="s">
        <v>228</v>
      </c>
      <c r="G38" s="8" t="str">
        <f t="shared" si="3"/>
        <v>5.30/km</v>
      </c>
      <c r="H38" s="7">
        <f t="shared" si="4"/>
        <v>0.009224537037037035</v>
      </c>
      <c r="I38" s="7">
        <f t="shared" si="5"/>
        <v>0.002025462962962958</v>
      </c>
    </row>
    <row r="39" spans="1:9" ht="12.75">
      <c r="A39" s="8">
        <v>35</v>
      </c>
      <c r="B39" s="36" t="s">
        <v>94</v>
      </c>
      <c r="C39" s="36" t="s">
        <v>24</v>
      </c>
      <c r="D39" s="37">
        <v>1956</v>
      </c>
      <c r="E39" s="36" t="s">
        <v>95</v>
      </c>
      <c r="F39" s="38" t="s">
        <v>229</v>
      </c>
      <c r="G39" s="8" t="str">
        <f t="shared" si="3"/>
        <v>5.30/km</v>
      </c>
      <c r="H39" s="7">
        <f t="shared" si="4"/>
        <v>0.009247685185185189</v>
      </c>
      <c r="I39" s="7">
        <f t="shared" si="5"/>
        <v>0</v>
      </c>
    </row>
    <row r="40" spans="1:9" ht="12.75">
      <c r="A40" s="8">
        <v>36</v>
      </c>
      <c r="B40" s="36" t="s">
        <v>96</v>
      </c>
      <c r="C40" s="36" t="s">
        <v>24</v>
      </c>
      <c r="D40" s="37">
        <v>1962</v>
      </c>
      <c r="E40" s="36" t="s">
        <v>50</v>
      </c>
      <c r="F40" s="38" t="s">
        <v>230</v>
      </c>
      <c r="G40" s="8" t="str">
        <f t="shared" si="3"/>
        <v>5.30/km</v>
      </c>
      <c r="H40" s="7">
        <f t="shared" si="4"/>
        <v>0.009328703703703704</v>
      </c>
      <c r="I40" s="7">
        <f t="shared" si="5"/>
        <v>0</v>
      </c>
    </row>
    <row r="41" spans="1:9" ht="12.75">
      <c r="A41" s="8">
        <v>37</v>
      </c>
      <c r="B41" s="36" t="s">
        <v>97</v>
      </c>
      <c r="C41" s="36" t="s">
        <v>73</v>
      </c>
      <c r="D41" s="37">
        <v>1970</v>
      </c>
      <c r="E41" s="36" t="s">
        <v>41</v>
      </c>
      <c r="F41" s="38" t="s">
        <v>231</v>
      </c>
      <c r="G41" s="8" t="str">
        <f t="shared" si="3"/>
        <v>5.31/km</v>
      </c>
      <c r="H41" s="7">
        <f t="shared" si="4"/>
        <v>0.009398148148148145</v>
      </c>
      <c r="I41" s="7">
        <f t="shared" si="5"/>
        <v>0.0021990740740740686</v>
      </c>
    </row>
    <row r="42" spans="1:9" ht="12.75">
      <c r="A42" s="8">
        <v>38</v>
      </c>
      <c r="B42" s="36" t="s">
        <v>98</v>
      </c>
      <c r="C42" s="36" t="s">
        <v>80</v>
      </c>
      <c r="D42" s="37">
        <v>1961</v>
      </c>
      <c r="E42" s="36" t="s">
        <v>25</v>
      </c>
      <c r="F42" s="38" t="s">
        <v>232</v>
      </c>
      <c r="G42" s="8" t="str">
        <f t="shared" si="3"/>
        <v>5.32/km</v>
      </c>
      <c r="H42" s="7">
        <f t="shared" si="4"/>
        <v>0.009467592592592593</v>
      </c>
      <c r="I42" s="7">
        <f t="shared" si="5"/>
        <v>0</v>
      </c>
    </row>
    <row r="43" spans="1:9" ht="12.75">
      <c r="A43" s="8">
        <v>39</v>
      </c>
      <c r="B43" s="36" t="s">
        <v>99</v>
      </c>
      <c r="C43" s="36" t="s">
        <v>100</v>
      </c>
      <c r="D43" s="37">
        <v>1985</v>
      </c>
      <c r="E43" s="36" t="s">
        <v>101</v>
      </c>
      <c r="F43" s="38" t="s">
        <v>233</v>
      </c>
      <c r="G43" s="8" t="str">
        <f t="shared" si="3"/>
        <v>5.33/km</v>
      </c>
      <c r="H43" s="7">
        <f t="shared" si="4"/>
        <v>0.009618055555555557</v>
      </c>
      <c r="I43" s="7">
        <f t="shared" si="5"/>
        <v>0</v>
      </c>
    </row>
    <row r="44" spans="1:9" ht="12.75">
      <c r="A44" s="8">
        <v>40</v>
      </c>
      <c r="B44" s="36" t="s">
        <v>102</v>
      </c>
      <c r="C44" s="36" t="s">
        <v>103</v>
      </c>
      <c r="D44" s="37">
        <v>1978</v>
      </c>
      <c r="E44" s="36" t="s">
        <v>104</v>
      </c>
      <c r="F44" s="38" t="s">
        <v>234</v>
      </c>
      <c r="G44" s="8" t="str">
        <f t="shared" si="3"/>
        <v>5.36/km</v>
      </c>
      <c r="H44" s="7">
        <f t="shared" si="4"/>
        <v>0.010023148148148153</v>
      </c>
      <c r="I44" s="7">
        <f t="shared" si="5"/>
        <v>0.005601851851851858</v>
      </c>
    </row>
    <row r="45" spans="1:9" ht="12.75">
      <c r="A45" s="8">
        <v>41</v>
      </c>
      <c r="B45" s="36" t="s">
        <v>105</v>
      </c>
      <c r="C45" s="36" t="s">
        <v>106</v>
      </c>
      <c r="D45" s="37">
        <v>1966</v>
      </c>
      <c r="E45" s="36" t="s">
        <v>41</v>
      </c>
      <c r="F45" s="38" t="s">
        <v>235</v>
      </c>
      <c r="G45" s="8" t="str">
        <f t="shared" si="3"/>
        <v>5.37/km</v>
      </c>
      <c r="H45" s="7">
        <f t="shared" si="4"/>
        <v>0.01010416666666666</v>
      </c>
      <c r="I45" s="7">
        <f t="shared" si="5"/>
        <v>0</v>
      </c>
    </row>
    <row r="46" spans="1:9" ht="12.75">
      <c r="A46" s="8">
        <v>42</v>
      </c>
      <c r="B46" s="36" t="s">
        <v>107</v>
      </c>
      <c r="C46" s="36" t="s">
        <v>108</v>
      </c>
      <c r="D46" s="37">
        <v>1979</v>
      </c>
      <c r="E46" s="36" t="s">
        <v>41</v>
      </c>
      <c r="F46" s="38" t="s">
        <v>236</v>
      </c>
      <c r="G46" s="8" t="str">
        <f t="shared" si="3"/>
        <v>5.37/km</v>
      </c>
      <c r="H46" s="7">
        <f t="shared" si="4"/>
        <v>0.010138888888888888</v>
      </c>
      <c r="I46" s="7">
        <f t="shared" si="5"/>
        <v>0</v>
      </c>
    </row>
    <row r="47" spans="1:9" ht="12.75">
      <c r="A47" s="8">
        <v>43</v>
      </c>
      <c r="B47" s="36" t="s">
        <v>109</v>
      </c>
      <c r="C47" s="36" t="s">
        <v>110</v>
      </c>
      <c r="D47" s="37">
        <v>1983</v>
      </c>
      <c r="E47" s="36" t="s">
        <v>111</v>
      </c>
      <c r="F47" s="38" t="s">
        <v>236</v>
      </c>
      <c r="G47" s="8" t="str">
        <f t="shared" si="3"/>
        <v>5.37/km</v>
      </c>
      <c r="H47" s="7">
        <f t="shared" si="4"/>
        <v>0.010138888888888888</v>
      </c>
      <c r="I47" s="7">
        <f t="shared" si="5"/>
        <v>0</v>
      </c>
    </row>
    <row r="48" spans="1:9" ht="12.75">
      <c r="A48" s="8">
        <v>44</v>
      </c>
      <c r="B48" s="36" t="s">
        <v>112</v>
      </c>
      <c r="C48" s="36" t="s">
        <v>113</v>
      </c>
      <c r="D48" s="37">
        <v>1980</v>
      </c>
      <c r="E48" s="36" t="s">
        <v>41</v>
      </c>
      <c r="F48" s="38" t="s">
        <v>236</v>
      </c>
      <c r="G48" s="8" t="str">
        <f t="shared" si="3"/>
        <v>5.37/km</v>
      </c>
      <c r="H48" s="7">
        <f t="shared" si="4"/>
        <v>0.010138888888888888</v>
      </c>
      <c r="I48" s="7">
        <f t="shared" si="5"/>
        <v>0.00449074074074074</v>
      </c>
    </row>
    <row r="49" spans="1:9" ht="12.75">
      <c r="A49" s="8">
        <v>45</v>
      </c>
      <c r="B49" s="36" t="s">
        <v>114</v>
      </c>
      <c r="C49" s="36" t="s">
        <v>115</v>
      </c>
      <c r="D49" s="37">
        <v>1967</v>
      </c>
      <c r="E49" s="36" t="s">
        <v>25</v>
      </c>
      <c r="F49" s="38" t="s">
        <v>237</v>
      </c>
      <c r="G49" s="8" t="str">
        <f t="shared" si="3"/>
        <v>5.41/km</v>
      </c>
      <c r="H49" s="7">
        <f t="shared" si="4"/>
        <v>0.01052083333333333</v>
      </c>
      <c r="I49" s="7">
        <f t="shared" si="5"/>
        <v>0.003738425925925923</v>
      </c>
    </row>
    <row r="50" spans="1:9" ht="12.75">
      <c r="A50" s="8">
        <v>46</v>
      </c>
      <c r="B50" s="36" t="s">
        <v>116</v>
      </c>
      <c r="C50" s="36" t="s">
        <v>24</v>
      </c>
      <c r="D50" s="37">
        <v>1962</v>
      </c>
      <c r="E50" s="36" t="s">
        <v>104</v>
      </c>
      <c r="F50" s="38" t="s">
        <v>238</v>
      </c>
      <c r="G50" s="8" t="str">
        <f t="shared" si="3"/>
        <v>5.41/km</v>
      </c>
      <c r="H50" s="7">
        <f t="shared" si="4"/>
        <v>0.010578703703703705</v>
      </c>
      <c r="I50" s="7">
        <f t="shared" si="5"/>
        <v>0.0012500000000000011</v>
      </c>
    </row>
    <row r="51" spans="1:9" ht="12.75">
      <c r="A51" s="8">
        <v>47</v>
      </c>
      <c r="B51" s="36" t="s">
        <v>117</v>
      </c>
      <c r="C51" s="36" t="s">
        <v>110</v>
      </c>
      <c r="D51" s="37">
        <v>1978</v>
      </c>
      <c r="E51" s="36" t="s">
        <v>41</v>
      </c>
      <c r="F51" s="38" t="s">
        <v>239</v>
      </c>
      <c r="G51" s="8" t="str">
        <f t="shared" si="3"/>
        <v>5.42/km</v>
      </c>
      <c r="H51" s="7">
        <f t="shared" si="4"/>
        <v>0.010624999999999992</v>
      </c>
      <c r="I51" s="7">
        <f t="shared" si="5"/>
        <v>0.006203703703703697</v>
      </c>
    </row>
    <row r="52" spans="1:9" ht="12.75">
      <c r="A52" s="8">
        <v>48</v>
      </c>
      <c r="B52" s="36" t="s">
        <v>118</v>
      </c>
      <c r="C52" s="36" t="s">
        <v>119</v>
      </c>
      <c r="D52" s="37">
        <v>1985</v>
      </c>
      <c r="E52" s="36" t="s">
        <v>25</v>
      </c>
      <c r="F52" s="38" t="s">
        <v>240</v>
      </c>
      <c r="G52" s="8" t="str">
        <f t="shared" si="3"/>
        <v>5.45/km</v>
      </c>
      <c r="H52" s="7">
        <f t="shared" si="4"/>
        <v>0.010983796296296294</v>
      </c>
      <c r="I52" s="7">
        <f t="shared" si="5"/>
        <v>0.0013657407407407368</v>
      </c>
    </row>
    <row r="53" spans="1:9" ht="12.75">
      <c r="A53" s="8">
        <v>49</v>
      </c>
      <c r="B53" s="36" t="s">
        <v>120</v>
      </c>
      <c r="C53" s="36" t="s">
        <v>27</v>
      </c>
      <c r="D53" s="37">
        <v>1958</v>
      </c>
      <c r="E53" s="36" t="s">
        <v>121</v>
      </c>
      <c r="F53" s="38" t="s">
        <v>241</v>
      </c>
      <c r="G53" s="8" t="str">
        <f t="shared" si="3"/>
        <v>5.47/km</v>
      </c>
      <c r="H53" s="7">
        <f t="shared" si="4"/>
        <v>0.011192129629629632</v>
      </c>
      <c r="I53" s="7">
        <f t="shared" si="5"/>
        <v>0</v>
      </c>
    </row>
    <row r="54" spans="1:9" ht="12.75">
      <c r="A54" s="8">
        <v>50</v>
      </c>
      <c r="B54" s="36" t="s">
        <v>122</v>
      </c>
      <c r="C54" s="36" t="s">
        <v>123</v>
      </c>
      <c r="D54" s="37">
        <v>1960</v>
      </c>
      <c r="E54" s="36" t="s">
        <v>30</v>
      </c>
      <c r="F54" s="38" t="s">
        <v>242</v>
      </c>
      <c r="G54" s="8" t="str">
        <f t="shared" si="3"/>
        <v>5.47/km</v>
      </c>
      <c r="H54" s="7">
        <f t="shared" si="4"/>
        <v>0.011215277777777779</v>
      </c>
      <c r="I54" s="7">
        <f t="shared" si="5"/>
        <v>0</v>
      </c>
    </row>
    <row r="55" spans="1:9" ht="12.75">
      <c r="A55" s="8">
        <v>51</v>
      </c>
      <c r="B55" s="36" t="s">
        <v>124</v>
      </c>
      <c r="C55" s="36" t="s">
        <v>93</v>
      </c>
      <c r="D55" s="37">
        <v>1976</v>
      </c>
      <c r="E55" s="36" t="s">
        <v>41</v>
      </c>
      <c r="F55" s="38" t="s">
        <v>243</v>
      </c>
      <c r="G55" s="8" t="str">
        <f t="shared" si="3"/>
        <v>5.47/km</v>
      </c>
      <c r="H55" s="7">
        <f t="shared" si="4"/>
        <v>0.011261574074074073</v>
      </c>
      <c r="I55" s="7">
        <f t="shared" si="5"/>
        <v>0</v>
      </c>
    </row>
    <row r="56" spans="1:9" ht="12.75">
      <c r="A56" s="8">
        <v>52</v>
      </c>
      <c r="B56" s="36" t="s">
        <v>125</v>
      </c>
      <c r="C56" s="36" t="s">
        <v>126</v>
      </c>
      <c r="D56" s="37">
        <v>1967</v>
      </c>
      <c r="E56" s="36" t="s">
        <v>127</v>
      </c>
      <c r="F56" s="38" t="s">
        <v>244</v>
      </c>
      <c r="G56" s="8" t="str">
        <f t="shared" si="3"/>
        <v>5.54/km</v>
      </c>
      <c r="H56" s="7">
        <f t="shared" si="4"/>
        <v>0.012071759259259258</v>
      </c>
      <c r="I56" s="7">
        <f t="shared" si="5"/>
        <v>0.005289351851851851</v>
      </c>
    </row>
    <row r="57" spans="1:9" ht="12.75">
      <c r="A57" s="8">
        <v>53</v>
      </c>
      <c r="B57" s="36" t="s">
        <v>128</v>
      </c>
      <c r="C57" s="36" t="s">
        <v>129</v>
      </c>
      <c r="D57" s="37">
        <v>1969</v>
      </c>
      <c r="E57" s="36" t="s">
        <v>62</v>
      </c>
      <c r="F57" s="38" t="s">
        <v>245</v>
      </c>
      <c r="G57" s="8" t="str">
        <f t="shared" si="3"/>
        <v>6.01/km</v>
      </c>
      <c r="H57" s="7">
        <f t="shared" si="4"/>
        <v>0.012824074074074075</v>
      </c>
      <c r="I57" s="7">
        <f t="shared" si="5"/>
        <v>0.007164351851851859</v>
      </c>
    </row>
    <row r="58" spans="1:9" ht="12.75">
      <c r="A58" s="8">
        <v>54</v>
      </c>
      <c r="B58" s="36" t="s">
        <v>130</v>
      </c>
      <c r="C58" s="36" t="s">
        <v>131</v>
      </c>
      <c r="D58" s="37">
        <v>1943</v>
      </c>
      <c r="E58" s="36" t="s">
        <v>132</v>
      </c>
      <c r="F58" s="38" t="s">
        <v>246</v>
      </c>
      <c r="G58" s="8" t="str">
        <f t="shared" si="3"/>
        <v>6.03/km</v>
      </c>
      <c r="H58" s="7">
        <f t="shared" si="4"/>
        <v>0.013055555555555553</v>
      </c>
      <c r="I58" s="7">
        <f t="shared" si="5"/>
        <v>0</v>
      </c>
    </row>
    <row r="59" spans="1:9" ht="12.75">
      <c r="A59" s="8">
        <v>55</v>
      </c>
      <c r="B59" s="36" t="s">
        <v>133</v>
      </c>
      <c r="C59" s="36" t="s">
        <v>134</v>
      </c>
      <c r="D59" s="37">
        <v>1960</v>
      </c>
      <c r="E59" s="36" t="s">
        <v>25</v>
      </c>
      <c r="F59" s="38" t="s">
        <v>247</v>
      </c>
      <c r="G59" s="8" t="str">
        <f t="shared" si="3"/>
        <v>6.03/km</v>
      </c>
      <c r="H59" s="7">
        <f t="shared" si="4"/>
        <v>0.013148148148148141</v>
      </c>
      <c r="I59" s="7">
        <f t="shared" si="5"/>
        <v>0.0019328703703703626</v>
      </c>
    </row>
    <row r="60" spans="1:9" ht="12.75">
      <c r="A60" s="8">
        <v>56</v>
      </c>
      <c r="B60" s="36" t="s">
        <v>135</v>
      </c>
      <c r="C60" s="36" t="s">
        <v>136</v>
      </c>
      <c r="D60" s="37">
        <v>1960</v>
      </c>
      <c r="E60" s="36" t="s">
        <v>30</v>
      </c>
      <c r="F60" s="38" t="s">
        <v>248</v>
      </c>
      <c r="G60" s="8" t="str">
        <f t="shared" si="3"/>
        <v>6.05/km</v>
      </c>
      <c r="H60" s="7">
        <f t="shared" si="4"/>
        <v>0.013344907407407406</v>
      </c>
      <c r="I60" s="7">
        <f t="shared" si="5"/>
        <v>0.002129629629629627</v>
      </c>
    </row>
    <row r="61" spans="1:9" ht="12.75">
      <c r="A61" s="8">
        <v>57</v>
      </c>
      <c r="B61" s="36" t="s">
        <v>137</v>
      </c>
      <c r="C61" s="36" t="s">
        <v>106</v>
      </c>
      <c r="D61" s="37">
        <v>1966</v>
      </c>
      <c r="E61" s="36" t="s">
        <v>138</v>
      </c>
      <c r="F61" s="38" t="s">
        <v>249</v>
      </c>
      <c r="G61" s="8" t="str">
        <f t="shared" si="3"/>
        <v>6.06/km</v>
      </c>
      <c r="H61" s="7">
        <f t="shared" si="4"/>
        <v>0.013483796296296296</v>
      </c>
      <c r="I61" s="7">
        <f t="shared" si="5"/>
        <v>0.003379629629629635</v>
      </c>
    </row>
    <row r="62" spans="1:9" ht="12.75">
      <c r="A62" s="8">
        <v>58</v>
      </c>
      <c r="B62" s="36" t="s">
        <v>139</v>
      </c>
      <c r="C62" s="36" t="s">
        <v>119</v>
      </c>
      <c r="D62" s="37">
        <v>1981</v>
      </c>
      <c r="E62" s="36" t="s">
        <v>50</v>
      </c>
      <c r="F62" s="38" t="s">
        <v>250</v>
      </c>
      <c r="G62" s="8" t="str">
        <f t="shared" si="3"/>
        <v>6.08/km</v>
      </c>
      <c r="H62" s="7">
        <f t="shared" si="4"/>
        <v>0.013680555555555553</v>
      </c>
      <c r="I62" s="7">
        <f t="shared" si="5"/>
        <v>0.005659722222222226</v>
      </c>
    </row>
    <row r="63" spans="1:9" ht="12.75">
      <c r="A63" s="8">
        <v>59</v>
      </c>
      <c r="B63" s="36" t="s">
        <v>140</v>
      </c>
      <c r="C63" s="36" t="s">
        <v>18</v>
      </c>
      <c r="D63" s="37">
        <v>1971</v>
      </c>
      <c r="E63" s="36" t="s">
        <v>104</v>
      </c>
      <c r="F63" s="38" t="s">
        <v>251</v>
      </c>
      <c r="G63" s="8" t="str">
        <f t="shared" si="3"/>
        <v>6.12/km</v>
      </c>
      <c r="H63" s="7">
        <f t="shared" si="4"/>
        <v>0.01408564814814815</v>
      </c>
      <c r="I63" s="7">
        <f t="shared" si="5"/>
        <v>0.005439814814814814</v>
      </c>
    </row>
    <row r="64" spans="1:9" ht="12.75">
      <c r="A64" s="8">
        <v>60</v>
      </c>
      <c r="B64" s="36" t="s">
        <v>141</v>
      </c>
      <c r="C64" s="36" t="s">
        <v>69</v>
      </c>
      <c r="D64" s="37">
        <v>1981</v>
      </c>
      <c r="E64" s="36" t="s">
        <v>50</v>
      </c>
      <c r="F64" s="38" t="s">
        <v>252</v>
      </c>
      <c r="G64" s="8" t="str">
        <f t="shared" si="3"/>
        <v>6.15/km</v>
      </c>
      <c r="H64" s="7">
        <f t="shared" si="4"/>
        <v>0.01443287037037037</v>
      </c>
      <c r="I64" s="7">
        <f t="shared" si="5"/>
        <v>0.0064120370370370425</v>
      </c>
    </row>
    <row r="65" spans="1:9" ht="12.75">
      <c r="A65" s="8">
        <v>61</v>
      </c>
      <c r="B65" s="36" t="s">
        <v>142</v>
      </c>
      <c r="C65" s="36" t="s">
        <v>143</v>
      </c>
      <c r="D65" s="37">
        <v>1958</v>
      </c>
      <c r="E65" s="36" t="s">
        <v>144</v>
      </c>
      <c r="F65" s="38" t="s">
        <v>253</v>
      </c>
      <c r="G65" s="8" t="str">
        <f t="shared" si="3"/>
        <v>6.16/km</v>
      </c>
      <c r="H65" s="7">
        <f t="shared" si="4"/>
        <v>0.014548611111111113</v>
      </c>
      <c r="I65" s="7">
        <f t="shared" si="5"/>
        <v>0.003356481481481481</v>
      </c>
    </row>
    <row r="66" spans="1:9" ht="12.75">
      <c r="A66" s="8">
        <v>62</v>
      </c>
      <c r="B66" s="36" t="s">
        <v>145</v>
      </c>
      <c r="C66" s="36" t="s">
        <v>27</v>
      </c>
      <c r="D66" s="37">
        <v>1979</v>
      </c>
      <c r="E66" s="36" t="s">
        <v>41</v>
      </c>
      <c r="F66" s="38" t="s">
        <v>254</v>
      </c>
      <c r="G66" s="8" t="str">
        <f t="shared" si="3"/>
        <v>6.16/km</v>
      </c>
      <c r="H66" s="7">
        <f t="shared" si="4"/>
        <v>0.014652777777777775</v>
      </c>
      <c r="I66" s="7">
        <f t="shared" si="5"/>
        <v>0.004513888888888887</v>
      </c>
    </row>
    <row r="67" spans="1:9" ht="12.75">
      <c r="A67" s="8">
        <v>63</v>
      </c>
      <c r="B67" s="36" t="s">
        <v>146</v>
      </c>
      <c r="C67" s="36" t="s">
        <v>147</v>
      </c>
      <c r="D67" s="37">
        <v>1974</v>
      </c>
      <c r="E67" s="36" t="s">
        <v>41</v>
      </c>
      <c r="F67" s="38" t="s">
        <v>254</v>
      </c>
      <c r="G67" s="8" t="str">
        <f t="shared" si="3"/>
        <v>6.16/km</v>
      </c>
      <c r="H67" s="7">
        <f t="shared" si="4"/>
        <v>0.014652777777777775</v>
      </c>
      <c r="I67" s="7">
        <f t="shared" si="5"/>
        <v>0.013182870370370369</v>
      </c>
    </row>
    <row r="68" spans="1:9" ht="12.75">
      <c r="A68" s="8">
        <v>64</v>
      </c>
      <c r="B68" s="36" t="s">
        <v>148</v>
      </c>
      <c r="C68" s="36" t="s">
        <v>131</v>
      </c>
      <c r="D68" s="37">
        <v>1989</v>
      </c>
      <c r="E68" s="36" t="s">
        <v>25</v>
      </c>
      <c r="F68" s="38" t="s">
        <v>255</v>
      </c>
      <c r="G68" s="8" t="str">
        <f t="shared" si="3"/>
        <v>6.17/km</v>
      </c>
      <c r="H68" s="7">
        <f t="shared" si="4"/>
        <v>0.014768518518518518</v>
      </c>
      <c r="I68" s="7">
        <f t="shared" si="5"/>
        <v>0</v>
      </c>
    </row>
    <row r="69" spans="1:9" ht="12.75">
      <c r="A69" s="8">
        <v>65</v>
      </c>
      <c r="B69" s="36" t="s">
        <v>149</v>
      </c>
      <c r="C69" s="36" t="s">
        <v>150</v>
      </c>
      <c r="D69" s="37">
        <v>1973</v>
      </c>
      <c r="E69" s="36" t="s">
        <v>89</v>
      </c>
      <c r="F69" s="38" t="s">
        <v>256</v>
      </c>
      <c r="G69" s="8" t="str">
        <f t="shared" si="3"/>
        <v>6.22/km</v>
      </c>
      <c r="H69" s="7">
        <f t="shared" si="4"/>
        <v>0.015289351851851849</v>
      </c>
      <c r="I69" s="7">
        <f t="shared" si="5"/>
        <v>0.007118055555555551</v>
      </c>
    </row>
    <row r="70" spans="1:9" ht="12.75">
      <c r="A70" s="8">
        <v>66</v>
      </c>
      <c r="B70" s="36" t="s">
        <v>151</v>
      </c>
      <c r="C70" s="36" t="s">
        <v>152</v>
      </c>
      <c r="D70" s="37">
        <v>1967</v>
      </c>
      <c r="E70" s="36" t="s">
        <v>25</v>
      </c>
      <c r="F70" s="38" t="s">
        <v>257</v>
      </c>
      <c r="G70" s="8" t="str">
        <f t="shared" si="3"/>
        <v>6.24/km</v>
      </c>
      <c r="H70" s="7">
        <f t="shared" si="4"/>
        <v>0.015497685185185187</v>
      </c>
      <c r="I70" s="7">
        <f t="shared" si="5"/>
        <v>0.00871527777777778</v>
      </c>
    </row>
    <row r="71" spans="1:9" ht="12.75">
      <c r="A71" s="8">
        <v>67</v>
      </c>
      <c r="B71" s="36" t="s">
        <v>153</v>
      </c>
      <c r="C71" s="36" t="s">
        <v>110</v>
      </c>
      <c r="D71" s="37">
        <v>1971</v>
      </c>
      <c r="E71" s="36" t="s">
        <v>89</v>
      </c>
      <c r="F71" s="38" t="s">
        <v>258</v>
      </c>
      <c r="G71" s="8" t="str">
        <f t="shared" si="3"/>
        <v>6.24/km</v>
      </c>
      <c r="H71" s="7">
        <f t="shared" si="4"/>
        <v>0.015555555555555555</v>
      </c>
      <c r="I71" s="7">
        <f t="shared" si="5"/>
        <v>0.00690972222222222</v>
      </c>
    </row>
    <row r="72" spans="1:9" ht="12.75">
      <c r="A72" s="8">
        <v>68</v>
      </c>
      <c r="B72" s="36" t="s">
        <v>154</v>
      </c>
      <c r="C72" s="36" t="s">
        <v>155</v>
      </c>
      <c r="D72" s="37">
        <v>1974</v>
      </c>
      <c r="E72" s="36" t="s">
        <v>89</v>
      </c>
      <c r="F72" s="38" t="s">
        <v>259</v>
      </c>
      <c r="G72" s="8" t="str">
        <f t="shared" si="3"/>
        <v>6.24/km</v>
      </c>
      <c r="H72" s="7">
        <f t="shared" si="4"/>
        <v>0.015567129629629622</v>
      </c>
      <c r="I72" s="7">
        <f t="shared" si="5"/>
        <v>0.014097222222222216</v>
      </c>
    </row>
    <row r="73" spans="1:9" ht="12.75">
      <c r="A73" s="8">
        <v>69</v>
      </c>
      <c r="B73" s="36" t="s">
        <v>156</v>
      </c>
      <c r="C73" s="36" t="s">
        <v>32</v>
      </c>
      <c r="D73" s="37">
        <v>1942</v>
      </c>
      <c r="E73" s="36" t="s">
        <v>101</v>
      </c>
      <c r="F73" s="38" t="s">
        <v>260</v>
      </c>
      <c r="G73" s="8" t="str">
        <f t="shared" si="3"/>
        <v>6.29/km</v>
      </c>
      <c r="H73" s="7">
        <f t="shared" si="4"/>
        <v>0.016111111111111107</v>
      </c>
      <c r="I73" s="7">
        <f t="shared" si="5"/>
        <v>0</v>
      </c>
    </row>
    <row r="74" spans="1:9" ht="12.75">
      <c r="A74" s="8">
        <v>70</v>
      </c>
      <c r="B74" s="36" t="s">
        <v>157</v>
      </c>
      <c r="C74" s="36" t="s">
        <v>78</v>
      </c>
      <c r="D74" s="37">
        <v>1981</v>
      </c>
      <c r="E74" s="36" t="s">
        <v>25</v>
      </c>
      <c r="F74" s="38" t="s">
        <v>261</v>
      </c>
      <c r="G74" s="8" t="str">
        <f t="shared" si="3"/>
        <v>6.31/km</v>
      </c>
      <c r="H74" s="7">
        <f t="shared" si="4"/>
        <v>0.01629629629629629</v>
      </c>
      <c r="I74" s="7">
        <f t="shared" si="5"/>
        <v>0.008275462962962964</v>
      </c>
    </row>
    <row r="75" spans="1:9" ht="12.75">
      <c r="A75" s="8">
        <v>71</v>
      </c>
      <c r="B75" s="36" t="s">
        <v>158</v>
      </c>
      <c r="C75" s="36" t="s">
        <v>159</v>
      </c>
      <c r="D75" s="37">
        <v>1962</v>
      </c>
      <c r="E75" s="36" t="s">
        <v>44</v>
      </c>
      <c r="F75" s="38" t="s">
        <v>262</v>
      </c>
      <c r="G75" s="8" t="str">
        <f t="shared" si="3"/>
        <v>6.32/km</v>
      </c>
      <c r="H75" s="7">
        <f t="shared" si="4"/>
        <v>0.016481481481481482</v>
      </c>
      <c r="I75" s="7">
        <f t="shared" si="5"/>
        <v>0.007152777777777779</v>
      </c>
    </row>
    <row r="76" spans="1:9" ht="12.75">
      <c r="A76" s="8">
        <v>72</v>
      </c>
      <c r="B76" s="36" t="s">
        <v>160</v>
      </c>
      <c r="C76" s="36" t="s">
        <v>161</v>
      </c>
      <c r="D76" s="37">
        <v>1973</v>
      </c>
      <c r="E76" s="36" t="s">
        <v>30</v>
      </c>
      <c r="F76" s="38" t="s">
        <v>262</v>
      </c>
      <c r="G76" s="8" t="str">
        <f t="shared" si="3"/>
        <v>6.32/km</v>
      </c>
      <c r="H76" s="7">
        <f t="shared" si="4"/>
        <v>0.016481481481481482</v>
      </c>
      <c r="I76" s="7">
        <f t="shared" si="5"/>
        <v>0.008310185185185184</v>
      </c>
    </row>
    <row r="77" spans="1:9" ht="12.75">
      <c r="A77" s="8">
        <v>73</v>
      </c>
      <c r="B77" s="36" t="s">
        <v>162</v>
      </c>
      <c r="C77" s="36" t="s">
        <v>106</v>
      </c>
      <c r="D77" s="37">
        <v>1970</v>
      </c>
      <c r="E77" s="36" t="s">
        <v>30</v>
      </c>
      <c r="F77" s="38" t="s">
        <v>263</v>
      </c>
      <c r="G77" s="8" t="str">
        <f t="shared" si="3"/>
        <v>6.32/km</v>
      </c>
      <c r="H77" s="7">
        <f t="shared" si="4"/>
        <v>0.016493055555555556</v>
      </c>
      <c r="I77" s="7">
        <f t="shared" si="5"/>
        <v>0.00929398148148148</v>
      </c>
    </row>
    <row r="78" spans="1:9" ht="12.75">
      <c r="A78" s="8">
        <v>74</v>
      </c>
      <c r="B78" s="36" t="s">
        <v>163</v>
      </c>
      <c r="C78" s="36" t="s">
        <v>40</v>
      </c>
      <c r="D78" s="37">
        <v>1973</v>
      </c>
      <c r="E78" s="36" t="s">
        <v>164</v>
      </c>
      <c r="F78" s="38" t="s">
        <v>263</v>
      </c>
      <c r="G78" s="8" t="str">
        <f aca="true" t="shared" si="6" ref="G78:G98">TEXT(INT((HOUR(F78)*3600+MINUTE(F78)*60+SECOND(F78))/$I$3/60),"0")&amp;"."&amp;TEXT(MOD((HOUR(F78)*3600+MINUTE(F78)*60+SECOND(F78))/$I$3,60),"00")&amp;"/km"</f>
        <v>6.32/km</v>
      </c>
      <c r="H78" s="7">
        <f aca="true" t="shared" si="7" ref="H78:H98">F78-$F$5</f>
        <v>0.016493055555555556</v>
      </c>
      <c r="I78" s="7">
        <f aca="true" t="shared" si="8" ref="I78:I98">F78-INDEX($F$5:$F$2685,MATCH(D78,$D$5:$D$2685,0))</f>
        <v>0.008321759259259258</v>
      </c>
    </row>
    <row r="79" spans="1:9" ht="12.75">
      <c r="A79" s="8">
        <v>75</v>
      </c>
      <c r="B79" s="36" t="s">
        <v>165</v>
      </c>
      <c r="C79" s="36" t="s">
        <v>166</v>
      </c>
      <c r="D79" s="37">
        <v>1976</v>
      </c>
      <c r="E79" s="36" t="s">
        <v>111</v>
      </c>
      <c r="F79" s="38" t="s">
        <v>264</v>
      </c>
      <c r="G79" s="8" t="str">
        <f t="shared" si="6"/>
        <v>6.32/km</v>
      </c>
      <c r="H79" s="7">
        <f t="shared" si="7"/>
        <v>0.01650462962962963</v>
      </c>
      <c r="I79" s="7">
        <f t="shared" si="8"/>
        <v>0.005243055555555556</v>
      </c>
    </row>
    <row r="80" spans="1:9" ht="12.75">
      <c r="A80" s="8">
        <v>76</v>
      </c>
      <c r="B80" s="36" t="s">
        <v>167</v>
      </c>
      <c r="C80" s="36" t="s">
        <v>155</v>
      </c>
      <c r="D80" s="37">
        <v>1979</v>
      </c>
      <c r="E80" s="36" t="s">
        <v>25</v>
      </c>
      <c r="F80" s="38" t="s">
        <v>265</v>
      </c>
      <c r="G80" s="8" t="str">
        <f t="shared" si="6"/>
        <v>6.35/km</v>
      </c>
      <c r="H80" s="7">
        <f t="shared" si="7"/>
        <v>0.016828703703703703</v>
      </c>
      <c r="I80" s="7">
        <f t="shared" si="8"/>
        <v>0.006689814814814815</v>
      </c>
    </row>
    <row r="81" spans="1:9" ht="12.75">
      <c r="A81" s="8">
        <v>77</v>
      </c>
      <c r="B81" s="36" t="s">
        <v>168</v>
      </c>
      <c r="C81" s="36" t="s">
        <v>169</v>
      </c>
      <c r="D81" s="37">
        <v>1988</v>
      </c>
      <c r="E81" s="36" t="s">
        <v>170</v>
      </c>
      <c r="F81" s="38" t="s">
        <v>266</v>
      </c>
      <c r="G81" s="8" t="str">
        <f t="shared" si="6"/>
        <v>6.42/km</v>
      </c>
      <c r="H81" s="7">
        <f t="shared" si="7"/>
        <v>0.017581018518518513</v>
      </c>
      <c r="I81" s="7">
        <f t="shared" si="8"/>
        <v>0</v>
      </c>
    </row>
    <row r="82" spans="1:9" ht="12.75">
      <c r="A82" s="8">
        <v>78</v>
      </c>
      <c r="B82" s="36" t="s">
        <v>171</v>
      </c>
      <c r="C82" s="36" t="s">
        <v>172</v>
      </c>
      <c r="D82" s="37">
        <v>1966</v>
      </c>
      <c r="E82" s="36" t="s">
        <v>89</v>
      </c>
      <c r="F82" s="38" t="s">
        <v>267</v>
      </c>
      <c r="G82" s="8" t="str">
        <f t="shared" si="6"/>
        <v>6.42/km</v>
      </c>
      <c r="H82" s="7">
        <f t="shared" si="7"/>
        <v>0.01763888888888888</v>
      </c>
      <c r="I82" s="7">
        <f t="shared" si="8"/>
        <v>0.00753472222222222</v>
      </c>
    </row>
    <row r="83" spans="1:9" ht="12.75">
      <c r="A83" s="8">
        <v>79</v>
      </c>
      <c r="B83" s="36" t="s">
        <v>173</v>
      </c>
      <c r="C83" s="36" t="s">
        <v>174</v>
      </c>
      <c r="D83" s="37">
        <v>1952</v>
      </c>
      <c r="E83" s="36" t="s">
        <v>175</v>
      </c>
      <c r="F83" s="38" t="s">
        <v>268</v>
      </c>
      <c r="G83" s="8" t="str">
        <f t="shared" si="6"/>
        <v>6.43/km</v>
      </c>
      <c r="H83" s="7">
        <f t="shared" si="7"/>
        <v>0.01770833333333333</v>
      </c>
      <c r="I83" s="7">
        <f t="shared" si="8"/>
        <v>0</v>
      </c>
    </row>
    <row r="84" spans="1:9" ht="12.75">
      <c r="A84" s="8">
        <v>80</v>
      </c>
      <c r="B84" s="36" t="s">
        <v>176</v>
      </c>
      <c r="C84" s="36" t="s">
        <v>177</v>
      </c>
      <c r="D84" s="37">
        <v>1974</v>
      </c>
      <c r="E84" s="36" t="s">
        <v>138</v>
      </c>
      <c r="F84" s="38" t="s">
        <v>269</v>
      </c>
      <c r="G84" s="8" t="str">
        <f t="shared" si="6"/>
        <v>6.48/km</v>
      </c>
      <c r="H84" s="7">
        <f t="shared" si="7"/>
        <v>0.01829861111111111</v>
      </c>
      <c r="I84" s="7">
        <f t="shared" si="8"/>
        <v>0.016828703703703703</v>
      </c>
    </row>
    <row r="85" spans="1:9" ht="12.75">
      <c r="A85" s="8">
        <v>81</v>
      </c>
      <c r="B85" s="36" t="s">
        <v>178</v>
      </c>
      <c r="C85" s="36" t="s">
        <v>66</v>
      </c>
      <c r="D85" s="37">
        <v>1949</v>
      </c>
      <c r="E85" s="36" t="s">
        <v>175</v>
      </c>
      <c r="F85" s="38" t="s">
        <v>270</v>
      </c>
      <c r="G85" s="8" t="str">
        <f t="shared" si="6"/>
        <v>6.51/km</v>
      </c>
      <c r="H85" s="7">
        <f t="shared" si="7"/>
        <v>0.018703703703703705</v>
      </c>
      <c r="I85" s="7">
        <f t="shared" si="8"/>
        <v>0</v>
      </c>
    </row>
    <row r="86" spans="1:9" ht="12.75">
      <c r="A86" s="8">
        <v>82</v>
      </c>
      <c r="B86" s="36" t="s">
        <v>179</v>
      </c>
      <c r="C86" s="36" t="s">
        <v>180</v>
      </c>
      <c r="D86" s="37">
        <v>1963</v>
      </c>
      <c r="E86" s="36" t="s">
        <v>25</v>
      </c>
      <c r="F86" s="38" t="s">
        <v>271</v>
      </c>
      <c r="G86" s="8" t="str">
        <f t="shared" si="6"/>
        <v>6.53/km</v>
      </c>
      <c r="H86" s="7">
        <f t="shared" si="7"/>
        <v>0.018865740740740742</v>
      </c>
      <c r="I86" s="7">
        <f t="shared" si="8"/>
        <v>0.010891203703703702</v>
      </c>
    </row>
    <row r="87" spans="1:9" ht="12.75">
      <c r="A87" s="8">
        <v>83</v>
      </c>
      <c r="B87" s="36" t="s">
        <v>181</v>
      </c>
      <c r="C87" s="36" t="s">
        <v>106</v>
      </c>
      <c r="D87" s="37">
        <v>1948</v>
      </c>
      <c r="E87" s="36" t="s">
        <v>175</v>
      </c>
      <c r="F87" s="38" t="s">
        <v>272</v>
      </c>
      <c r="G87" s="8" t="str">
        <f t="shared" si="6"/>
        <v>6.53/km</v>
      </c>
      <c r="H87" s="7">
        <f t="shared" si="7"/>
        <v>0.01893518518518519</v>
      </c>
      <c r="I87" s="7">
        <f t="shared" si="8"/>
        <v>0</v>
      </c>
    </row>
    <row r="88" spans="1:9" ht="12.75">
      <c r="A88" s="8">
        <v>84</v>
      </c>
      <c r="B88" s="36" t="s">
        <v>182</v>
      </c>
      <c r="C88" s="36" t="s">
        <v>183</v>
      </c>
      <c r="D88" s="37">
        <v>1970</v>
      </c>
      <c r="E88" s="36" t="s">
        <v>89</v>
      </c>
      <c r="F88" s="38" t="s">
        <v>273</v>
      </c>
      <c r="G88" s="8" t="str">
        <f t="shared" si="6"/>
        <v>7.00/km</v>
      </c>
      <c r="H88" s="7">
        <f t="shared" si="7"/>
        <v>0.01971064814814814</v>
      </c>
      <c r="I88" s="7">
        <f t="shared" si="8"/>
        <v>0.012511574074074064</v>
      </c>
    </row>
    <row r="89" spans="1:9" ht="12.75">
      <c r="A89" s="8">
        <v>85</v>
      </c>
      <c r="B89" s="36" t="s">
        <v>184</v>
      </c>
      <c r="C89" s="36" t="s">
        <v>24</v>
      </c>
      <c r="D89" s="37">
        <v>1960</v>
      </c>
      <c r="E89" s="36" t="s">
        <v>62</v>
      </c>
      <c r="F89" s="38" t="s">
        <v>274</v>
      </c>
      <c r="G89" s="8" t="str">
        <f t="shared" si="6"/>
        <v>7.00/km</v>
      </c>
      <c r="H89" s="7">
        <f t="shared" si="7"/>
        <v>0.01972222222222222</v>
      </c>
      <c r="I89" s="7">
        <f t="shared" si="8"/>
        <v>0.008506944444444442</v>
      </c>
    </row>
    <row r="90" spans="1:9" ht="12.75">
      <c r="A90" s="8">
        <v>86</v>
      </c>
      <c r="B90" s="36" t="s">
        <v>185</v>
      </c>
      <c r="C90" s="36" t="s">
        <v>186</v>
      </c>
      <c r="D90" s="37">
        <v>1961</v>
      </c>
      <c r="E90" s="36" t="s">
        <v>89</v>
      </c>
      <c r="F90" s="38" t="s">
        <v>274</v>
      </c>
      <c r="G90" s="8" t="str">
        <f t="shared" si="6"/>
        <v>7.00/km</v>
      </c>
      <c r="H90" s="7">
        <f t="shared" si="7"/>
        <v>0.01972222222222222</v>
      </c>
      <c r="I90" s="7">
        <f t="shared" si="8"/>
        <v>0.010254629629629627</v>
      </c>
    </row>
    <row r="91" spans="1:9" ht="12.75">
      <c r="A91" s="8">
        <v>87</v>
      </c>
      <c r="B91" s="36" t="s">
        <v>99</v>
      </c>
      <c r="C91" s="36" t="s">
        <v>38</v>
      </c>
      <c r="D91" s="37">
        <v>1982</v>
      </c>
      <c r="E91" s="36" t="s">
        <v>101</v>
      </c>
      <c r="F91" s="38" t="s">
        <v>275</v>
      </c>
      <c r="G91" s="8" t="str">
        <f t="shared" si="6"/>
        <v>7.20/km</v>
      </c>
      <c r="H91" s="7">
        <f t="shared" si="7"/>
        <v>0.02196759259259259</v>
      </c>
      <c r="I91" s="7">
        <f t="shared" si="8"/>
        <v>0</v>
      </c>
    </row>
    <row r="92" spans="1:9" ht="12.75">
      <c r="A92" s="8">
        <v>88</v>
      </c>
      <c r="B92" s="36" t="s">
        <v>187</v>
      </c>
      <c r="C92" s="36" t="s">
        <v>46</v>
      </c>
      <c r="D92" s="37">
        <v>1958</v>
      </c>
      <c r="E92" s="36" t="s">
        <v>175</v>
      </c>
      <c r="F92" s="38" t="s">
        <v>276</v>
      </c>
      <c r="G92" s="8" t="str">
        <f t="shared" si="6"/>
        <v>7.26/km</v>
      </c>
      <c r="H92" s="7">
        <f t="shared" si="7"/>
        <v>0.022708333333333334</v>
      </c>
      <c r="I92" s="7">
        <f t="shared" si="8"/>
        <v>0.011516203703703702</v>
      </c>
    </row>
    <row r="93" spans="1:9" ht="12.75">
      <c r="A93" s="8">
        <v>89</v>
      </c>
      <c r="B93" s="36" t="s">
        <v>188</v>
      </c>
      <c r="C93" s="36" t="s">
        <v>189</v>
      </c>
      <c r="D93" s="37">
        <v>1977</v>
      </c>
      <c r="E93" s="36" t="s">
        <v>50</v>
      </c>
      <c r="F93" s="38" t="s">
        <v>277</v>
      </c>
      <c r="G93" s="8" t="str">
        <f t="shared" si="6"/>
        <v>7.55/km</v>
      </c>
      <c r="H93" s="7">
        <f t="shared" si="7"/>
        <v>0.026064814814814815</v>
      </c>
      <c r="I93" s="7">
        <f t="shared" si="8"/>
        <v>0.018750000000000003</v>
      </c>
    </row>
    <row r="94" spans="1:9" ht="12.75">
      <c r="A94" s="8">
        <v>90</v>
      </c>
      <c r="B94" s="36" t="s">
        <v>190</v>
      </c>
      <c r="C94" s="36" t="s">
        <v>191</v>
      </c>
      <c r="D94" s="37">
        <v>1943</v>
      </c>
      <c r="E94" s="36" t="s">
        <v>50</v>
      </c>
      <c r="F94" s="38" t="s">
        <v>278</v>
      </c>
      <c r="G94" s="8" t="str">
        <f t="shared" si="6"/>
        <v>7.55/km</v>
      </c>
      <c r="H94" s="7">
        <f t="shared" si="7"/>
        <v>0.026087962962962962</v>
      </c>
      <c r="I94" s="7">
        <f t="shared" si="8"/>
        <v>0.01303240740740741</v>
      </c>
    </row>
    <row r="95" spans="1:9" ht="12.75">
      <c r="A95" s="8">
        <v>91</v>
      </c>
      <c r="B95" s="36" t="s">
        <v>192</v>
      </c>
      <c r="C95" s="36" t="s">
        <v>106</v>
      </c>
      <c r="D95" s="37">
        <v>1957</v>
      </c>
      <c r="E95" s="36" t="s">
        <v>89</v>
      </c>
      <c r="F95" s="38" t="s">
        <v>279</v>
      </c>
      <c r="G95" s="8" t="str">
        <f t="shared" si="6"/>
        <v>8.40/km</v>
      </c>
      <c r="H95" s="7">
        <f t="shared" si="7"/>
        <v>0.03125</v>
      </c>
      <c r="I95" s="7">
        <f t="shared" si="8"/>
        <v>0</v>
      </c>
    </row>
    <row r="96" spans="1:9" ht="12.75">
      <c r="A96" s="8">
        <v>92</v>
      </c>
      <c r="B96" s="36" t="s">
        <v>193</v>
      </c>
      <c r="C96" s="36" t="s">
        <v>194</v>
      </c>
      <c r="D96" s="37">
        <v>1961</v>
      </c>
      <c r="E96" s="36" t="s">
        <v>89</v>
      </c>
      <c r="F96" s="38" t="s">
        <v>280</v>
      </c>
      <c r="G96" s="8" t="str">
        <f t="shared" si="6"/>
        <v>8.40/km</v>
      </c>
      <c r="H96" s="7">
        <f t="shared" si="7"/>
        <v>0.03127314814814815</v>
      </c>
      <c r="I96" s="7">
        <f t="shared" si="8"/>
        <v>0.02180555555555555</v>
      </c>
    </row>
    <row r="97" spans="1:9" ht="12.75">
      <c r="A97" s="43">
        <v>93</v>
      </c>
      <c r="B97" s="44" t="s">
        <v>195</v>
      </c>
      <c r="C97" s="44" t="s">
        <v>56</v>
      </c>
      <c r="D97" s="45">
        <v>1950</v>
      </c>
      <c r="E97" s="44" t="s">
        <v>9</v>
      </c>
      <c r="F97" s="46" t="s">
        <v>281</v>
      </c>
      <c r="G97" s="43" t="str">
        <f t="shared" si="6"/>
        <v>8.40/km</v>
      </c>
      <c r="H97" s="47">
        <f t="shared" si="7"/>
        <v>0.03128472222222223</v>
      </c>
      <c r="I97" s="47">
        <f t="shared" si="8"/>
        <v>0</v>
      </c>
    </row>
    <row r="98" spans="1:9" ht="12.75">
      <c r="A98" s="6">
        <v>94</v>
      </c>
      <c r="B98" s="39" t="s">
        <v>196</v>
      </c>
      <c r="C98" s="39" t="s">
        <v>197</v>
      </c>
      <c r="D98" s="40">
        <v>1941</v>
      </c>
      <c r="E98" s="39" t="s">
        <v>175</v>
      </c>
      <c r="F98" s="41" t="s">
        <v>282</v>
      </c>
      <c r="G98" s="6" t="str">
        <f t="shared" si="6"/>
        <v>10.30/km</v>
      </c>
      <c r="H98" s="42">
        <f t="shared" si="7"/>
        <v>0.04400462962962963</v>
      </c>
      <c r="I98" s="42">
        <f t="shared" si="8"/>
        <v>0</v>
      </c>
    </row>
  </sheetData>
  <sheetProtection/>
  <autoFilter ref="A4:I98"/>
  <mergeCells count="3">
    <mergeCell ref="A1:I1"/>
    <mergeCell ref="A3:G3"/>
    <mergeCell ref="A2:I2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8.7109375" style="2" customWidth="1"/>
    <col min="2" max="2" width="44.00390625" style="20" customWidth="1"/>
    <col min="3" max="3" width="20.00390625" style="2" customWidth="1"/>
  </cols>
  <sheetData>
    <row r="1" spans="1:3" ht="24.75" customHeight="1">
      <c r="A1" s="31" t="str">
        <f>Individuale!A1</f>
        <v>Urban Trail</v>
      </c>
      <c r="B1" s="31"/>
      <c r="C1" s="31"/>
    </row>
    <row r="2" spans="1:3" ht="33" customHeight="1">
      <c r="A2" s="32" t="str">
        <f>Individuale!A3&amp;" km. "&amp;Individuale!I3</f>
        <v>Viterbo (VT) Italia - Sabato 28/09/2013 km. 10</v>
      </c>
      <c r="B2" s="32"/>
      <c r="C2" s="32"/>
    </row>
    <row r="3" spans="1:3" ht="24.75" customHeight="1">
      <c r="A3" s="4" t="s">
        <v>1</v>
      </c>
      <c r="B3" s="21" t="s">
        <v>3</v>
      </c>
      <c r="C3" s="5" t="s">
        <v>6</v>
      </c>
    </row>
    <row r="4" spans="1:3" ht="15" customHeight="1">
      <c r="A4" s="10">
        <v>1</v>
      </c>
      <c r="B4" s="48" t="s">
        <v>25</v>
      </c>
      <c r="C4" s="51">
        <v>18</v>
      </c>
    </row>
    <row r="5" spans="1:3" ht="15" customHeight="1">
      <c r="A5" s="8">
        <v>2</v>
      </c>
      <c r="B5" s="49" t="s">
        <v>41</v>
      </c>
      <c r="C5" s="52">
        <v>10</v>
      </c>
    </row>
    <row r="6" spans="1:3" ht="15" customHeight="1">
      <c r="A6" s="8">
        <v>3</v>
      </c>
      <c r="B6" s="49" t="s">
        <v>89</v>
      </c>
      <c r="C6" s="52">
        <v>10</v>
      </c>
    </row>
    <row r="7" spans="1:3" ht="15" customHeight="1">
      <c r="A7" s="8">
        <v>4</v>
      </c>
      <c r="B7" s="49" t="s">
        <v>50</v>
      </c>
      <c r="C7" s="52">
        <v>8</v>
      </c>
    </row>
    <row r="8" spans="1:3" ht="15" customHeight="1">
      <c r="A8" s="8">
        <v>5</v>
      </c>
      <c r="B8" s="49" t="s">
        <v>30</v>
      </c>
      <c r="C8" s="52">
        <v>8</v>
      </c>
    </row>
    <row r="9" spans="1:3" ht="15" customHeight="1">
      <c r="A9" s="8">
        <v>6</v>
      </c>
      <c r="B9" s="49" t="s">
        <v>175</v>
      </c>
      <c r="C9" s="52">
        <v>5</v>
      </c>
    </row>
    <row r="10" spans="1:3" ht="15" customHeight="1">
      <c r="A10" s="8">
        <v>7</v>
      </c>
      <c r="B10" s="49" t="s">
        <v>101</v>
      </c>
      <c r="C10" s="52">
        <v>3</v>
      </c>
    </row>
    <row r="11" spans="1:3" ht="15" customHeight="1">
      <c r="A11" s="8">
        <v>8</v>
      </c>
      <c r="B11" s="49" t="s">
        <v>62</v>
      </c>
      <c r="C11" s="52">
        <v>3</v>
      </c>
    </row>
    <row r="12" spans="1:3" s="22" customFormat="1" ht="15" customHeight="1">
      <c r="A12" s="8">
        <v>9</v>
      </c>
      <c r="B12" s="49" t="s">
        <v>104</v>
      </c>
      <c r="C12" s="52">
        <v>3</v>
      </c>
    </row>
    <row r="13" spans="1:3" ht="15" customHeight="1">
      <c r="A13" s="8">
        <v>10</v>
      </c>
      <c r="B13" s="49" t="s">
        <v>16</v>
      </c>
      <c r="C13" s="52">
        <v>2</v>
      </c>
    </row>
    <row r="14" spans="1:3" ht="15" customHeight="1">
      <c r="A14" s="8">
        <v>11</v>
      </c>
      <c r="B14" s="49" t="s">
        <v>138</v>
      </c>
      <c r="C14" s="52">
        <v>2</v>
      </c>
    </row>
    <row r="15" spans="1:3" ht="15" customHeight="1">
      <c r="A15" s="8">
        <v>12</v>
      </c>
      <c r="B15" s="49" t="s">
        <v>44</v>
      </c>
      <c r="C15" s="52">
        <v>2</v>
      </c>
    </row>
    <row r="16" spans="1:3" ht="15" customHeight="1">
      <c r="A16" s="8">
        <v>13</v>
      </c>
      <c r="B16" s="49" t="s">
        <v>111</v>
      </c>
      <c r="C16" s="52">
        <v>2</v>
      </c>
    </row>
    <row r="17" spans="1:3" ht="15" customHeight="1">
      <c r="A17" s="43">
        <v>14</v>
      </c>
      <c r="B17" s="54" t="s">
        <v>9</v>
      </c>
      <c r="C17" s="55">
        <v>1</v>
      </c>
    </row>
    <row r="18" spans="1:3" ht="15" customHeight="1">
      <c r="A18" s="8">
        <v>15</v>
      </c>
      <c r="B18" s="49" t="s">
        <v>36</v>
      </c>
      <c r="C18" s="52">
        <v>1</v>
      </c>
    </row>
    <row r="19" spans="1:3" ht="15" customHeight="1">
      <c r="A19" s="8">
        <v>16</v>
      </c>
      <c r="B19" s="49" t="s">
        <v>95</v>
      </c>
      <c r="C19" s="52">
        <v>1</v>
      </c>
    </row>
    <row r="20" spans="1:3" ht="15" customHeight="1">
      <c r="A20" s="8">
        <v>17</v>
      </c>
      <c r="B20" s="49" t="s">
        <v>144</v>
      </c>
      <c r="C20" s="52">
        <v>1</v>
      </c>
    </row>
    <row r="21" spans="1:3" ht="15" customHeight="1">
      <c r="A21" s="8">
        <v>18</v>
      </c>
      <c r="B21" s="49" t="s">
        <v>76</v>
      </c>
      <c r="C21" s="52">
        <v>1</v>
      </c>
    </row>
    <row r="22" spans="1:3" ht="15" customHeight="1">
      <c r="A22" s="8">
        <v>19</v>
      </c>
      <c r="B22" s="49" t="s">
        <v>59</v>
      </c>
      <c r="C22" s="52">
        <v>1</v>
      </c>
    </row>
    <row r="23" spans="1:3" ht="15" customHeight="1">
      <c r="A23" s="8">
        <v>20</v>
      </c>
      <c r="B23" s="49" t="s">
        <v>47</v>
      </c>
      <c r="C23" s="52">
        <v>1</v>
      </c>
    </row>
    <row r="24" spans="1:3" ht="15" customHeight="1">
      <c r="A24" s="8">
        <v>21</v>
      </c>
      <c r="B24" s="49" t="s">
        <v>121</v>
      </c>
      <c r="C24" s="52">
        <v>1</v>
      </c>
    </row>
    <row r="25" spans="1:3" ht="15" customHeight="1">
      <c r="A25" s="8">
        <v>22</v>
      </c>
      <c r="B25" s="49" t="s">
        <v>170</v>
      </c>
      <c r="C25" s="52">
        <v>1</v>
      </c>
    </row>
    <row r="26" spans="1:3" ht="15" customHeight="1">
      <c r="A26" s="8">
        <v>23</v>
      </c>
      <c r="B26" s="49" t="s">
        <v>87</v>
      </c>
      <c r="C26" s="52">
        <v>1</v>
      </c>
    </row>
    <row r="27" spans="1:3" ht="15" customHeight="1">
      <c r="A27" s="8">
        <v>24</v>
      </c>
      <c r="B27" s="49" t="s">
        <v>19</v>
      </c>
      <c r="C27" s="52">
        <v>1</v>
      </c>
    </row>
    <row r="28" spans="1:3" ht="15" customHeight="1">
      <c r="A28" s="8">
        <v>25</v>
      </c>
      <c r="B28" s="49" t="s">
        <v>22</v>
      </c>
      <c r="C28" s="52">
        <v>1</v>
      </c>
    </row>
    <row r="29" spans="1:3" ht="15" customHeight="1">
      <c r="A29" s="8">
        <v>26</v>
      </c>
      <c r="B29" s="49" t="s">
        <v>164</v>
      </c>
      <c r="C29" s="52">
        <v>1</v>
      </c>
    </row>
    <row r="30" spans="1:3" ht="15" customHeight="1">
      <c r="A30" s="8">
        <v>27</v>
      </c>
      <c r="B30" s="49" t="s">
        <v>33</v>
      </c>
      <c r="C30" s="52">
        <v>1</v>
      </c>
    </row>
    <row r="31" spans="1:3" ht="15" customHeight="1">
      <c r="A31" s="8">
        <v>28</v>
      </c>
      <c r="B31" s="49" t="s">
        <v>132</v>
      </c>
      <c r="C31" s="52">
        <v>1</v>
      </c>
    </row>
    <row r="32" spans="1:3" ht="15" customHeight="1">
      <c r="A32" s="8">
        <v>29</v>
      </c>
      <c r="B32" s="49" t="s">
        <v>67</v>
      </c>
      <c r="C32" s="52">
        <v>1</v>
      </c>
    </row>
    <row r="33" spans="1:3" ht="15" customHeight="1">
      <c r="A33" s="8">
        <v>30</v>
      </c>
      <c r="B33" s="49" t="s">
        <v>127</v>
      </c>
      <c r="C33" s="52">
        <v>1</v>
      </c>
    </row>
    <row r="34" spans="1:3" ht="15" customHeight="1">
      <c r="A34" s="6">
        <v>31</v>
      </c>
      <c r="B34" s="50" t="s">
        <v>198</v>
      </c>
      <c r="C34" s="53">
        <v>1</v>
      </c>
    </row>
  </sheetData>
  <sheetProtection/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Poste Italiane S.P.A.</cp:lastModifiedBy>
  <dcterms:created xsi:type="dcterms:W3CDTF">2011-04-18T10:59:43Z</dcterms:created>
  <dcterms:modified xsi:type="dcterms:W3CDTF">2013-10-03T09:31:40Z</dcterms:modified>
  <cp:category/>
  <cp:version/>
  <cp:contentType/>
  <cp:contentStatus/>
</cp:coreProperties>
</file>