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'Individuale'!$A$4:$J$295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<sst xmlns="http://schemas.openxmlformats.org/spreadsheetml/2006/main" count="1229" uniqueCount="486">
  <si>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</si>
  <si>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</si>
  <si>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</si>
  <si>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</si>
  <si>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</si>
  <si>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</si>
  <si>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</si>
  <si>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</si>
  <si>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</si>
  <si>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</si>
  <si>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</si>
  <si>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</si>
  <si>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</si>
  <si>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VINCENZO</t>
  </si>
  <si>
    <t>ALESSANDRO</t>
  </si>
  <si>
    <t>PAOLO</t>
  </si>
  <si>
    <t>SALVATORE</t>
  </si>
  <si>
    <t>FRANCESCO</t>
  </si>
  <si>
    <t>ANDREA</t>
  </si>
  <si>
    <t>MARCO</t>
  </si>
  <si>
    <t>MASSIMO</t>
  </si>
  <si>
    <t>MARCELLO</t>
  </si>
  <si>
    <t>MARIO</t>
  </si>
  <si>
    <t>CARLO</t>
  </si>
  <si>
    <t>LUCA</t>
  </si>
  <si>
    <t>LUIGI</t>
  </si>
  <si>
    <t>ROMANO</t>
  </si>
  <si>
    <t>EMANUELE</t>
  </si>
  <si>
    <t>BIANCHI</t>
  </si>
  <si>
    <t>DANIELE</t>
  </si>
  <si>
    <t>GIANLUCA</t>
  </si>
  <si>
    <t>FRANCO</t>
  </si>
  <si>
    <t>FABIO</t>
  </si>
  <si>
    <t>GIOVANNI</t>
  </si>
  <si>
    <t>ALBERTO</t>
  </si>
  <si>
    <t>SIMONE</t>
  </si>
  <si>
    <t>MAURIZIO</t>
  </si>
  <si>
    <t>GAETANO</t>
  </si>
  <si>
    <t>MANCINI</t>
  </si>
  <si>
    <t>DOMENICO</t>
  </si>
  <si>
    <t>TOMMASO</t>
  </si>
  <si>
    <t>SANDRO</t>
  </si>
  <si>
    <t>FEDERICA</t>
  </si>
  <si>
    <t>GIUSEPPE</t>
  </si>
  <si>
    <t>GIORGIO</t>
  </si>
  <si>
    <t>ROBERTO</t>
  </si>
  <si>
    <t>VITTI</t>
  </si>
  <si>
    <t>RICCARDO</t>
  </si>
  <si>
    <t>ANTONIO</t>
  </si>
  <si>
    <t>PAOLA</t>
  </si>
  <si>
    <t>CLAUDIO</t>
  </si>
  <si>
    <t>STEFANO</t>
  </si>
  <si>
    <t>ANGELO</t>
  </si>
  <si>
    <t>GIANNI</t>
  </si>
  <si>
    <t>RICCI</t>
  </si>
  <si>
    <t>LORETO</t>
  </si>
  <si>
    <t>ATLETICA CECCANO</t>
  </si>
  <si>
    <t>MASSIMILIANO</t>
  </si>
  <si>
    <t>MAURO</t>
  </si>
  <si>
    <t>LUCIANO</t>
  </si>
  <si>
    <t>MANCIOCCHI</t>
  </si>
  <si>
    <t>DARIO</t>
  </si>
  <si>
    <t>SPAZIANI</t>
  </si>
  <si>
    <t>MATTEO</t>
  </si>
  <si>
    <t>GIANFRANCO</t>
  </si>
  <si>
    <t>GIULIANO</t>
  </si>
  <si>
    <t>DIEGO</t>
  </si>
  <si>
    <t>DAVIDE</t>
  </si>
  <si>
    <t>ENRICO</t>
  </si>
  <si>
    <t>MICHELE</t>
  </si>
  <si>
    <t>A.S.D. PODISTICA SOLIDARIETA'</t>
  </si>
  <si>
    <t>MIDDEI</t>
  </si>
  <si>
    <t>FRANZESE</t>
  </si>
  <si>
    <t>CASO</t>
  </si>
  <si>
    <t>ROBERTA</t>
  </si>
  <si>
    <t>ROSI</t>
  </si>
  <si>
    <t>CANALI</t>
  </si>
  <si>
    <t>ENZO</t>
  </si>
  <si>
    <t>PANTONI</t>
  </si>
  <si>
    <t>MARTINA</t>
  </si>
  <si>
    <t>ALFREDO</t>
  </si>
  <si>
    <t>LUCARELLI</t>
  </si>
  <si>
    <t>CRISTINA</t>
  </si>
  <si>
    <t>RENATO</t>
  </si>
  <si>
    <t>PETRELLI</t>
  </si>
  <si>
    <t>VITTORIO</t>
  </si>
  <si>
    <t>PIETRO</t>
  </si>
  <si>
    <t>AGOSTINO</t>
  </si>
  <si>
    <t>GERMANI</t>
  </si>
  <si>
    <t>RAFFAELE</t>
  </si>
  <si>
    <t>PARISI</t>
  </si>
  <si>
    <t>LEO</t>
  </si>
  <si>
    <t>CHIALASTRI</t>
  </si>
  <si>
    <t>COLATO</t>
  </si>
  <si>
    <t>MONTEFERRI</t>
  </si>
  <si>
    <t>FELICE</t>
  </si>
  <si>
    <t>MOSELLI</t>
  </si>
  <si>
    <t>SONIA</t>
  </si>
  <si>
    <t>BATTISTI</t>
  </si>
  <si>
    <t>ANTONELLA</t>
  </si>
  <si>
    <t>WALTER</t>
  </si>
  <si>
    <t>SALVATORI</t>
  </si>
  <si>
    <t>GRAZIA</t>
  </si>
  <si>
    <t>SILVIA</t>
  </si>
  <si>
    <t>FIORELLA</t>
  </si>
  <si>
    <t>PIERO</t>
  </si>
  <si>
    <t>ALESSANDRA</t>
  </si>
  <si>
    <t>GENNARO</t>
  </si>
  <si>
    <t>MINOTTI</t>
  </si>
  <si>
    <t>GIACOMO</t>
  </si>
  <si>
    <t>MONICA</t>
  </si>
  <si>
    <t>MARIA ROSARIA</t>
  </si>
  <si>
    <t>FRANCA</t>
  </si>
  <si>
    <t>ROMATLETICA FOOTWORKS</t>
  </si>
  <si>
    <t>SM</t>
  </si>
  <si>
    <t>VISCI</t>
  </si>
  <si>
    <t>ATLETICA ISERNIA</t>
  </si>
  <si>
    <t>CIUMACOV</t>
  </si>
  <si>
    <t>ALEXANDRU</t>
  </si>
  <si>
    <t>RCF ROMA SUD</t>
  </si>
  <si>
    <t>BARRA</t>
  </si>
  <si>
    <t>E SERVIZI ATLETICA FUTURA</t>
  </si>
  <si>
    <t>GRAVINA</t>
  </si>
  <si>
    <t>BRUNO</t>
  </si>
  <si>
    <t>SM35</t>
  </si>
  <si>
    <t>COLLEFERRO ATLETICA</t>
  </si>
  <si>
    <t>SM45</t>
  </si>
  <si>
    <t>POL. ATLETICA CEPRANO</t>
  </si>
  <si>
    <t>TURCHETTA</t>
  </si>
  <si>
    <t>POLISPORTIVA CIOCIARA A. FAVA</t>
  </si>
  <si>
    <t>DE LUCA</t>
  </si>
  <si>
    <t>BIAGIO</t>
  </si>
  <si>
    <t>MATTACOLA</t>
  </si>
  <si>
    <t>SM50</t>
  </si>
  <si>
    <t>MANCONE</t>
  </si>
  <si>
    <t>BENITO</t>
  </si>
  <si>
    <t>VENTURA</t>
  </si>
  <si>
    <t>ROSSI</t>
  </si>
  <si>
    <t>NICO</t>
  </si>
  <si>
    <t>PODISTICA PONTINIA</t>
  </si>
  <si>
    <t>INCOCCIATI</t>
  </si>
  <si>
    <t>EGIDIO</t>
  </si>
  <si>
    <t>ATL. AMICIZIA FIUGGI</t>
  </si>
  <si>
    <t>GUARCINI</t>
  </si>
  <si>
    <t>MARTELLUZZI</t>
  </si>
  <si>
    <t>ENDURANCE TRAINING</t>
  </si>
  <si>
    <t>SM40</t>
  </si>
  <si>
    <t>ATLETICA FROSINONE</t>
  </si>
  <si>
    <t>VILLANI</t>
  </si>
  <si>
    <t>CSI FROSINONE</t>
  </si>
  <si>
    <t>DI FOLCO</t>
  </si>
  <si>
    <t>BAZZONI</t>
  </si>
  <si>
    <t>ELEONORA</t>
  </si>
  <si>
    <t>SF</t>
  </si>
  <si>
    <t>FRITTELLA</t>
  </si>
  <si>
    <t>GINO</t>
  </si>
  <si>
    <t>ATLETICA TUSCULUM</t>
  </si>
  <si>
    <t>DE FILIPPI</t>
  </si>
  <si>
    <t>SPARTAN SPORT ACADEMY</t>
  </si>
  <si>
    <t>MAGGI</t>
  </si>
  <si>
    <t>RUNNERS CLUB ANAGNI</t>
  </si>
  <si>
    <t>MARCONI</t>
  </si>
  <si>
    <t>MAGNO</t>
  </si>
  <si>
    <t>VELLUTI</t>
  </si>
  <si>
    <t>MAGNO ROBERTO</t>
  </si>
  <si>
    <t>FERRI</t>
  </si>
  <si>
    <t>NUOVA PODISTICA LATINA</t>
  </si>
  <si>
    <t>SM60</t>
  </si>
  <si>
    <t>MES COLLEFERRO</t>
  </si>
  <si>
    <t>ODDI</t>
  </si>
  <si>
    <t>ERNICA RUNNING</t>
  </si>
  <si>
    <t>DI GIUSTINO</t>
  </si>
  <si>
    <t>POLISPORTIVA UNIVERSITA' FORO ITALICO</t>
  </si>
  <si>
    <t>FIORLETTA</t>
  </si>
  <si>
    <t>JACOPO</t>
  </si>
  <si>
    <t>PODISTICA DEI FIORI</t>
  </si>
  <si>
    <t>MIZZONI</t>
  </si>
  <si>
    <t>PIRANDELLO</t>
  </si>
  <si>
    <t>ATTILIO</t>
  </si>
  <si>
    <t>GABRIELLI</t>
  </si>
  <si>
    <t>PAMELA</t>
  </si>
  <si>
    <t>LBM SPORT</t>
  </si>
  <si>
    <t>BALDASSARRI</t>
  </si>
  <si>
    <t>SM55</t>
  </si>
  <si>
    <t>CENTRO FITNESS MONTELLO</t>
  </si>
  <si>
    <t>POCE</t>
  </si>
  <si>
    <t>AUGUSTO</t>
  </si>
  <si>
    <t>MERLINO</t>
  </si>
  <si>
    <t>ROLANDO</t>
  </si>
  <si>
    <t>PODISTICA AMATORI MOROLO</t>
  </si>
  <si>
    <t>BARRALE</t>
  </si>
  <si>
    <t>TORRICE RUNNERS</t>
  </si>
  <si>
    <t>LISI</t>
  </si>
  <si>
    <t>LANCIA</t>
  </si>
  <si>
    <t>DANIEL</t>
  </si>
  <si>
    <t>PROTANO</t>
  </si>
  <si>
    <t>BERNARDO</t>
  </si>
  <si>
    <t>MAINI</t>
  </si>
  <si>
    <t>COLABUCCI</t>
  </si>
  <si>
    <t>SERGIO</t>
  </si>
  <si>
    <t>TERENZI</t>
  </si>
  <si>
    <t>BENEDETTO</t>
  </si>
  <si>
    <t>CICCONI</t>
  </si>
  <si>
    <t>ATLETICA CITTA' DEI PAPI</t>
  </si>
  <si>
    <t>PROIA</t>
  </si>
  <si>
    <t>MATTIA</t>
  </si>
  <si>
    <t>CARMIGNATO</t>
  </si>
  <si>
    <t>MONTERISI</t>
  </si>
  <si>
    <t>RUNNERS TEAM COLLEFERRO</t>
  </si>
  <si>
    <t>FEDELE</t>
  </si>
  <si>
    <t>SIMEONI</t>
  </si>
  <si>
    <t>MENENTI</t>
  </si>
  <si>
    <t>COZZOLINO</t>
  </si>
  <si>
    <t>VENDITTI</t>
  </si>
  <si>
    <t>FUSCO</t>
  </si>
  <si>
    <t>MELONI</t>
  </si>
  <si>
    <t>RUNNER BIKE ACUTO</t>
  </si>
  <si>
    <t>MARTINI</t>
  </si>
  <si>
    <t>NOCE</t>
  </si>
  <si>
    <t>TANA DELLE TIGRI</t>
  </si>
  <si>
    <t>MADONNA</t>
  </si>
  <si>
    <t>CATUZZA</t>
  </si>
  <si>
    <t>FONTANA</t>
  </si>
  <si>
    <t>INCITTI</t>
  </si>
  <si>
    <t>DE FILIPPO</t>
  </si>
  <si>
    <t>COLALUCA</t>
  </si>
  <si>
    <t>RINNA</t>
  </si>
  <si>
    <t>VINCIGUERRA</t>
  </si>
  <si>
    <t>NEW PHYSICAL CENTER 90</t>
  </si>
  <si>
    <t>GIAMPIERO</t>
  </si>
  <si>
    <t>RICCARDI</t>
  </si>
  <si>
    <t>DANDINI</t>
  </si>
  <si>
    <t>PITOCCO</t>
  </si>
  <si>
    <t>MIRCO</t>
  </si>
  <si>
    <t>VITELLI</t>
  </si>
  <si>
    <t>IVAN</t>
  </si>
  <si>
    <t>ASCENZI</t>
  </si>
  <si>
    <t>SANTORO</t>
  </si>
  <si>
    <t>CARMINE</t>
  </si>
  <si>
    <t>D'ALESSANDRIS</t>
  </si>
  <si>
    <t>SASSU</t>
  </si>
  <si>
    <t>COLELLA</t>
  </si>
  <si>
    <t>CACIOLO</t>
  </si>
  <si>
    <t>ACETO</t>
  </si>
  <si>
    <t>POLISPORTIVA ORO FANTASY</t>
  </si>
  <si>
    <t>FERRANTE</t>
  </si>
  <si>
    <t>TAMARA</t>
  </si>
  <si>
    <t>SF40</t>
  </si>
  <si>
    <t>LUPI</t>
  </si>
  <si>
    <t>PROTANI</t>
  </si>
  <si>
    <t>RUNNING CLUB ATLETICA LARIANO</t>
  </si>
  <si>
    <t>BURAGLIA</t>
  </si>
  <si>
    <t>REALI</t>
  </si>
  <si>
    <t>PODISTICA 2007</t>
  </si>
  <si>
    <t>CELLETTI</t>
  </si>
  <si>
    <t>KATIA</t>
  </si>
  <si>
    <t>SF45</t>
  </si>
  <si>
    <t>MAURA</t>
  </si>
  <si>
    <t>BALDELLI</t>
  </si>
  <si>
    <t>CORSO</t>
  </si>
  <si>
    <t>FIORINI</t>
  </si>
  <si>
    <t>MALIZIOLA</t>
  </si>
  <si>
    <t>ATLETICA FERENTINO</t>
  </si>
  <si>
    <t>CERASARO</t>
  </si>
  <si>
    <t>CAMPANA</t>
  </si>
  <si>
    <t>VALTER</t>
  </si>
  <si>
    <t>IVANO</t>
  </si>
  <si>
    <t>INCELLI</t>
  </si>
  <si>
    <t>SCHIAVI</t>
  </si>
  <si>
    <t>DEL BROCCO</t>
  </si>
  <si>
    <t>EDOARDI</t>
  </si>
  <si>
    <t>ZONFRILLI</t>
  </si>
  <si>
    <t>ROMEO</t>
  </si>
  <si>
    <t>COLAVECCHI</t>
  </si>
  <si>
    <t>SETALE</t>
  </si>
  <si>
    <t>ATL. ALATRI 2001 I CICLOPI</t>
  </si>
  <si>
    <t>GIORGI</t>
  </si>
  <si>
    <t>ARDUINO</t>
  </si>
  <si>
    <t>CAMILLI</t>
  </si>
  <si>
    <t>CIOTOLI</t>
  </si>
  <si>
    <t>COMINI</t>
  </si>
  <si>
    <t>CAMPAGNOLI</t>
  </si>
  <si>
    <t>SILVIO</t>
  </si>
  <si>
    <t>DESIDERI</t>
  </si>
  <si>
    <t>CAMERACANNA</t>
  </si>
  <si>
    <t>PRIMO</t>
  </si>
  <si>
    <t>INCELLI INCELLI</t>
  </si>
  <si>
    <t>ORLANDO</t>
  </si>
  <si>
    <t>PESCE</t>
  </si>
  <si>
    <t>SACCO</t>
  </si>
  <si>
    <t>FRIONI</t>
  </si>
  <si>
    <t>VINCI</t>
  </si>
  <si>
    <t>MORGIA</t>
  </si>
  <si>
    <t>IMPERIOLI</t>
  </si>
  <si>
    <t>VALERIANO</t>
  </si>
  <si>
    <t>AGHITINI</t>
  </si>
  <si>
    <t>DANILE</t>
  </si>
  <si>
    <t>GIAMMASI</t>
  </si>
  <si>
    <t>JURI</t>
  </si>
  <si>
    <t>PECORARI</t>
  </si>
  <si>
    <t>VECCHI</t>
  </si>
  <si>
    <t>POMPONIO</t>
  </si>
  <si>
    <t>MATURANI</t>
  </si>
  <si>
    <t>PIGLIACELLI</t>
  </si>
  <si>
    <t>ILAN</t>
  </si>
  <si>
    <t>CALDARONI</t>
  </si>
  <si>
    <t>VALENTINO</t>
  </si>
  <si>
    <t>LIRI RUNNERS</t>
  </si>
  <si>
    <t>BELLANTI</t>
  </si>
  <si>
    <t>SM65</t>
  </si>
  <si>
    <t>COLASANTI</t>
  </si>
  <si>
    <t>CIALEI</t>
  </si>
  <si>
    <t>GIORGIA</t>
  </si>
  <si>
    <t>DI SCANNO</t>
  </si>
  <si>
    <t>ALFANO</t>
  </si>
  <si>
    <t>ROMA ROAD RUNNERS</t>
  </si>
  <si>
    <t>PATRIZI</t>
  </si>
  <si>
    <t>SORGI</t>
  </si>
  <si>
    <t>PIACENTINI</t>
  </si>
  <si>
    <t>BONAVENIA</t>
  </si>
  <si>
    <t>ALLERA</t>
  </si>
  <si>
    <t>LAURI</t>
  </si>
  <si>
    <t>MATTONE</t>
  </si>
  <si>
    <t>DI FEO</t>
  </si>
  <si>
    <t>SASSANI</t>
  </si>
  <si>
    <t>LANCELLOTTI</t>
  </si>
  <si>
    <t>ZOLLI</t>
  </si>
  <si>
    <t>PORCELLI</t>
  </si>
  <si>
    <t>LORIS</t>
  </si>
  <si>
    <t>ROCCAGORGA</t>
  </si>
  <si>
    <t>ATLETICA SABAUDIA</t>
  </si>
  <si>
    <t>FANFARILLO</t>
  </si>
  <si>
    <t>CIOCCHETTI</t>
  </si>
  <si>
    <t>VALERIA</t>
  </si>
  <si>
    <t>BRIGANTI</t>
  </si>
  <si>
    <t>ORANGES</t>
  </si>
  <si>
    <t>THOMAS</t>
  </si>
  <si>
    <t>MOSCATO</t>
  </si>
  <si>
    <t>FILOMENA</t>
  </si>
  <si>
    <t>SF50</t>
  </si>
  <si>
    <t>PASCUCCI</t>
  </si>
  <si>
    <t>COLLALTO</t>
  </si>
  <si>
    <t>BRACAGLIA</t>
  </si>
  <si>
    <t>VINCENZINO</t>
  </si>
  <si>
    <t>SAMBATARO</t>
  </si>
  <si>
    <t>CATALLO</t>
  </si>
  <si>
    <t>MEZZANA LE LUMACHE</t>
  </si>
  <si>
    <t>FIORE</t>
  </si>
  <si>
    <t>EMILIANO</t>
  </si>
  <si>
    <t>POLISPORTIVA NAMASTE'</t>
  </si>
  <si>
    <t>SAUTTO</t>
  </si>
  <si>
    <t>PURAZZO</t>
  </si>
  <si>
    <t>EVANGELISTI</t>
  </si>
  <si>
    <t>ATLETICA AMATORI VELLETRI</t>
  </si>
  <si>
    <t>D'ACUTI</t>
  </si>
  <si>
    <t>GUGLIETTI</t>
  </si>
  <si>
    <t>LIDIA</t>
  </si>
  <si>
    <t>SF60</t>
  </si>
  <si>
    <t>MESSI</t>
  </si>
  <si>
    <t>BEVILACQUA</t>
  </si>
  <si>
    <t>TONI</t>
  </si>
  <si>
    <t>PALLANTE</t>
  </si>
  <si>
    <t>ROMAGGIOLI</t>
  </si>
  <si>
    <t>CASTALDI</t>
  </si>
  <si>
    <t>GUIDO MARIA</t>
  </si>
  <si>
    <t>GIULIANELLI</t>
  </si>
  <si>
    <t>SEGATORI</t>
  </si>
  <si>
    <t>GRUPPO MARCIATORI SIMBRUINI</t>
  </si>
  <si>
    <t>PARENTI</t>
  </si>
  <si>
    <t>SOLLI</t>
  </si>
  <si>
    <t>ROSA MARIA</t>
  </si>
  <si>
    <t>SF35</t>
  </si>
  <si>
    <t>FRATTALE</t>
  </si>
  <si>
    <t>FRANCHINI</t>
  </si>
  <si>
    <t>MOLLICONE</t>
  </si>
  <si>
    <t>OLLEIA</t>
  </si>
  <si>
    <t>LONGO</t>
  </si>
  <si>
    <t>ERMENEGILDO</t>
  </si>
  <si>
    <t>MALETTA</t>
  </si>
  <si>
    <t>GIUSEPPINA</t>
  </si>
  <si>
    <t>SF55</t>
  </si>
  <si>
    <t>FABRIZI</t>
  </si>
  <si>
    <t>MAIURI</t>
  </si>
  <si>
    <t>IVANA</t>
  </si>
  <si>
    <t>CAMILLACCI</t>
  </si>
  <si>
    <t>MASI</t>
  </si>
  <si>
    <t>CHIAPPINI</t>
  </si>
  <si>
    <t>BIONDI</t>
  </si>
  <si>
    <t>ANTONINO</t>
  </si>
  <si>
    <t>BUCCIARELLI</t>
  </si>
  <si>
    <t>CHIAPPA</t>
  </si>
  <si>
    <t>CATRACCHIA</t>
  </si>
  <si>
    <t>GABRIELLA</t>
  </si>
  <si>
    <t>GIORDANO</t>
  </si>
  <si>
    <t>DURANTE</t>
  </si>
  <si>
    <t>RITA</t>
  </si>
  <si>
    <t>PALAZZO</t>
  </si>
  <si>
    <t>BARONE</t>
  </si>
  <si>
    <t>IAO GYM CLUB LIBERTAS</t>
  </si>
  <si>
    <t>COSTANTINI</t>
  </si>
  <si>
    <t>MARZIANTONIO</t>
  </si>
  <si>
    <t>NEVIO</t>
  </si>
  <si>
    <t>PUCA</t>
  </si>
  <si>
    <t>ANIELLO</t>
  </si>
  <si>
    <t>PENNELLA</t>
  </si>
  <si>
    <t>DE SANTIS</t>
  </si>
  <si>
    <t>CASIMIRO</t>
  </si>
  <si>
    <t>SCHIETROMA</t>
  </si>
  <si>
    <t>NOEMI</t>
  </si>
  <si>
    <t>GRZEGORZEWSI</t>
  </si>
  <si>
    <t>MICHAL KONRAD</t>
  </si>
  <si>
    <t>MARTUCCI</t>
  </si>
  <si>
    <t>SORDI</t>
  </si>
  <si>
    <t>LOZZA</t>
  </si>
  <si>
    <t>TARQUINI</t>
  </si>
  <si>
    <t>TATA</t>
  </si>
  <si>
    <t>SANTUCCI</t>
  </si>
  <si>
    <t>JESUS ALFREDO</t>
  </si>
  <si>
    <t>ROBIBARO</t>
  </si>
  <si>
    <t>OTTAVIANO</t>
  </si>
  <si>
    <t>FREE RUNNERS</t>
  </si>
  <si>
    <t>BONSIGNORE</t>
  </si>
  <si>
    <t>LUCCHI</t>
  </si>
  <si>
    <t>DELL'UOMO</t>
  </si>
  <si>
    <t>LEONELLO</t>
  </si>
  <si>
    <t>SM70</t>
  </si>
  <si>
    <t>ARDUINI</t>
  </si>
  <si>
    <t>NICOLA</t>
  </si>
  <si>
    <t>BELLINI</t>
  </si>
  <si>
    <t>POLSINELLI</t>
  </si>
  <si>
    <t>ANNA FELICITA</t>
  </si>
  <si>
    <t>PESCOSOLIDO</t>
  </si>
  <si>
    <t>ELEUTERIO</t>
  </si>
  <si>
    <t>ANGELINI</t>
  </si>
  <si>
    <t>LINO</t>
  </si>
  <si>
    <t>SAVELLONI</t>
  </si>
  <si>
    <t>SAVI</t>
  </si>
  <si>
    <t>CINZIA</t>
  </si>
  <si>
    <t>SIGISMONDI</t>
  </si>
  <si>
    <t>NUCERA</t>
  </si>
  <si>
    <t>ROBBIO</t>
  </si>
  <si>
    <t>STRACQUALURSI</t>
  </si>
  <si>
    <t>RAFFAELLA</t>
  </si>
  <si>
    <t>BELLI</t>
  </si>
  <si>
    <t>GIORGILLI</t>
  </si>
  <si>
    <t>VERONICA</t>
  </si>
  <si>
    <t>TROISI</t>
  </si>
  <si>
    <t>PODISTICA OSTIA</t>
  </si>
  <si>
    <t>NAZARIO</t>
  </si>
  <si>
    <t>BIANCHINI</t>
  </si>
  <si>
    <t>LAVAGNINI</t>
  </si>
  <si>
    <t>PATRIZIO</t>
  </si>
  <si>
    <t>AMBROSETTI</t>
  </si>
  <si>
    <t>ERMACORA</t>
  </si>
  <si>
    <t>SM75</t>
  </si>
  <si>
    <t>LIBERTI</t>
  </si>
  <si>
    <t>MARCOCCIA</t>
  </si>
  <si>
    <t>LIVIO</t>
  </si>
  <si>
    <t>MEAZZO</t>
  </si>
  <si>
    <t>PERUGINI</t>
  </si>
  <si>
    <t>MARACCHIONI</t>
  </si>
  <si>
    <t>ROSELLA</t>
  </si>
  <si>
    <t>D'ALESSANDRO</t>
  </si>
  <si>
    <t>ATLETICA HERMADA</t>
  </si>
  <si>
    <t>MARCELLA</t>
  </si>
  <si>
    <t>MAIOLINO</t>
  </si>
  <si>
    <t>CAPERNA</t>
  </si>
  <si>
    <t>DESIRE'</t>
  </si>
  <si>
    <t>ACQUAVIVA</t>
  </si>
  <si>
    <t>ILARIA</t>
  </si>
  <si>
    <t>DONFRANCESCO</t>
  </si>
  <si>
    <t>PERFETTI</t>
  </si>
  <si>
    <t>BOUDEN</t>
  </si>
  <si>
    <t>FATHIA</t>
  </si>
  <si>
    <t>SPERA</t>
  </si>
  <si>
    <t>MORREA</t>
  </si>
  <si>
    <t>FRATERCANGELI</t>
  </si>
  <si>
    <t>PESOLI</t>
  </si>
  <si>
    <t>DIANA</t>
  </si>
  <si>
    <t>BRUNI</t>
  </si>
  <si>
    <t>CITTI</t>
  </si>
  <si>
    <t>CANDIDO</t>
  </si>
  <si>
    <t>DESSI'</t>
  </si>
  <si>
    <t>Trofeo Citta dei Papi</t>
  </si>
  <si>
    <t>Casale Anagni (FR) Italia - Domenica 18/10/2015</t>
  </si>
  <si>
    <t>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</si>
</sst>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69" fontId="7" fillId="0" borderId="22" xfId="0" applyNumberFormat="1" applyFont="1" applyFill="1" applyBorder="1" applyAlignment="1">
      <alignment horizontal="center" vertical="center"/>
    </xf>
    <xf numFmtId="0" fontId="51" fillId="56" borderId="26" xfId="0" applyFont="1" applyFill="1" applyBorder="1" applyAlignment="1">
      <alignment horizontal="center" vertical="center"/>
    </xf>
    <xf numFmtId="0" fontId="51" fillId="56" borderId="26" xfId="0" applyFont="1" applyFill="1" applyBorder="1" applyAlignment="1">
      <alignment vertical="center"/>
    </xf>
    <xf numFmtId="169" fontId="51" fillId="56" borderId="26" xfId="0" applyNumberFormat="1" applyFont="1" applyFill="1" applyBorder="1" applyAlignment="1">
      <alignment horizontal="center" vertical="center"/>
    </xf>
    <xf numFmtId="21" fontId="51" fillId="56" borderId="2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6" customWidth="1"/>
    <col min="8" max="10" width="10.7109375" style="1" customWidth="1"/>
  </cols>
  <sheetData>
    <row r="1" spans="1:10" ht="45" customHeight="1">
      <c r="A1" s="27" t="s">
        <v>483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485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484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11.25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90</v>
      </c>
      <c r="C5" s="34" t="s">
        <v>24</v>
      </c>
      <c r="D5" s="11" t="s">
        <v>114</v>
      </c>
      <c r="E5" s="34" t="s">
        <v>113</v>
      </c>
      <c r="F5" s="35">
        <v>0.024793981481481483</v>
      </c>
      <c r="G5" s="35">
        <v>0.024793981481481483</v>
      </c>
      <c r="H5" s="11" t="str">
        <f>TEXT(INT((HOUR(G5)*3600+MINUTE(G5)*60+SECOND(G5))/$J$3/60),"0")&amp;"."&amp;TEXT(MOD((HOUR(G5)*3600+MINUTE(G5)*60+SECOND(G5))/$J$3,60),"00")&amp;"/km"</f>
        <v>3.10/km</v>
      </c>
      <c r="I5" s="14">
        <f aca="true" t="shared" si="0" ref="I5:I36">G5-$G$5</f>
        <v>0</v>
      </c>
      <c r="J5" s="14">
        <f>G5-INDEX($G$5:$G$315,MATCH(D5,$D$5:$D$315,0))</f>
        <v>0</v>
      </c>
    </row>
    <row r="6" spans="1:10" s="10" customFormat="1" ht="15" customHeight="1">
      <c r="A6" s="12">
        <v>2</v>
      </c>
      <c r="B6" s="36" t="s">
        <v>115</v>
      </c>
      <c r="C6" s="36" t="s">
        <v>19</v>
      </c>
      <c r="D6" s="12" t="s">
        <v>114</v>
      </c>
      <c r="E6" s="36" t="s">
        <v>116</v>
      </c>
      <c r="F6" s="37">
        <v>0.026135532407407406</v>
      </c>
      <c r="G6" s="37">
        <v>0.026135532407407406</v>
      </c>
      <c r="H6" s="12" t="str">
        <f aca="true" t="shared" si="1" ref="H6:H69">TEXT(INT((HOUR(G6)*3600+MINUTE(G6)*60+SECOND(G6))/$J$3/60),"0")&amp;"."&amp;TEXT(MOD((HOUR(G6)*3600+MINUTE(G6)*60+SECOND(G6))/$J$3,60),"00")&amp;"/km"</f>
        <v>3.21/km</v>
      </c>
      <c r="I6" s="13">
        <f t="shared" si="0"/>
        <v>0.0013415509259259231</v>
      </c>
      <c r="J6" s="13">
        <f>G6-INDEX($G$5:$G$315,MATCH(D6,$D$5:$D$315,0))</f>
        <v>0.0013415509259259231</v>
      </c>
    </row>
    <row r="7" spans="1:10" s="10" customFormat="1" ht="15" customHeight="1">
      <c r="A7" s="12">
        <v>3</v>
      </c>
      <c r="B7" s="36" t="s">
        <v>117</v>
      </c>
      <c r="C7" s="36" t="s">
        <v>118</v>
      </c>
      <c r="D7" s="12" t="s">
        <v>114</v>
      </c>
      <c r="E7" s="36" t="s">
        <v>119</v>
      </c>
      <c r="F7" s="37">
        <v>0.026512499999999998</v>
      </c>
      <c r="G7" s="37">
        <v>0.026512499999999998</v>
      </c>
      <c r="H7" s="12" t="str">
        <f t="shared" si="1"/>
        <v>3.24/km</v>
      </c>
      <c r="I7" s="13">
        <f t="shared" si="0"/>
        <v>0.001718518518518515</v>
      </c>
      <c r="J7" s="13">
        <f>G7-INDEX($G$5:$G$315,MATCH(D7,$D$5:$D$315,0))</f>
        <v>0.001718518518518515</v>
      </c>
    </row>
    <row r="8" spans="1:10" s="10" customFormat="1" ht="15" customHeight="1">
      <c r="A8" s="12">
        <v>4</v>
      </c>
      <c r="B8" s="36" t="s">
        <v>120</v>
      </c>
      <c r="C8" s="36" t="s">
        <v>17</v>
      </c>
      <c r="D8" s="12" t="s">
        <v>114</v>
      </c>
      <c r="E8" s="36" t="s">
        <v>121</v>
      </c>
      <c r="F8" s="37">
        <v>0.026639236111111114</v>
      </c>
      <c r="G8" s="37">
        <v>0.026639236111111114</v>
      </c>
      <c r="H8" s="12" t="str">
        <f t="shared" si="1"/>
        <v>3.25/km</v>
      </c>
      <c r="I8" s="13">
        <f t="shared" si="0"/>
        <v>0.0018452546296296307</v>
      </c>
      <c r="J8" s="13">
        <f>G8-INDEX($G$5:$G$315,MATCH(D8,$D$5:$D$315,0))</f>
        <v>0.0018452546296296307</v>
      </c>
    </row>
    <row r="9" spans="1:10" s="10" customFormat="1" ht="15" customHeight="1">
      <c r="A9" s="12">
        <v>5</v>
      </c>
      <c r="B9" s="36" t="s">
        <v>122</v>
      </c>
      <c r="C9" s="36" t="s">
        <v>123</v>
      </c>
      <c r="D9" s="12" t="s">
        <v>124</v>
      </c>
      <c r="E9" s="36" t="s">
        <v>125</v>
      </c>
      <c r="F9" s="37">
        <v>0.027065277777777775</v>
      </c>
      <c r="G9" s="37">
        <v>0.027065277777777775</v>
      </c>
      <c r="H9" s="12" t="str">
        <f t="shared" si="1"/>
        <v>3.28/km</v>
      </c>
      <c r="I9" s="13">
        <f t="shared" si="0"/>
        <v>0.002271296296296292</v>
      </c>
      <c r="J9" s="13">
        <f>G9-INDEX($G$5:$G$315,MATCH(D9,$D$5:$D$315,0))</f>
        <v>0</v>
      </c>
    </row>
    <row r="10" spans="1:10" s="10" customFormat="1" ht="15" customHeight="1">
      <c r="A10" s="12">
        <v>6</v>
      </c>
      <c r="B10" s="36" t="s">
        <v>88</v>
      </c>
      <c r="C10" s="36" t="s">
        <v>33</v>
      </c>
      <c r="D10" s="12" t="s">
        <v>126</v>
      </c>
      <c r="E10" s="36" t="s">
        <v>127</v>
      </c>
      <c r="F10" s="37">
        <v>0.027513310185185186</v>
      </c>
      <c r="G10" s="37">
        <v>0.027513310185185186</v>
      </c>
      <c r="H10" s="12" t="str">
        <f t="shared" si="1"/>
        <v>3.31/km</v>
      </c>
      <c r="I10" s="13">
        <f t="shared" si="0"/>
        <v>0.002719328703703703</v>
      </c>
      <c r="J10" s="13">
        <f>G10-INDEX($G$5:$G$315,MATCH(D10,$D$5:$D$315,0))</f>
        <v>0</v>
      </c>
    </row>
    <row r="11" spans="1:10" s="10" customFormat="1" ht="15" customHeight="1">
      <c r="A11" s="12">
        <v>7</v>
      </c>
      <c r="B11" s="36" t="s">
        <v>128</v>
      </c>
      <c r="C11" s="36" t="s">
        <v>57</v>
      </c>
      <c r="D11" s="12" t="s">
        <v>124</v>
      </c>
      <c r="E11" s="36" t="s">
        <v>129</v>
      </c>
      <c r="F11" s="37">
        <v>0.027515740740740743</v>
      </c>
      <c r="G11" s="37">
        <v>0.027515740740740743</v>
      </c>
      <c r="H11" s="12" t="str">
        <f t="shared" si="1"/>
        <v>3.31/km</v>
      </c>
      <c r="I11" s="13">
        <f t="shared" si="0"/>
        <v>0.0027217592592592606</v>
      </c>
      <c r="J11" s="13">
        <f>G11-INDEX($G$5:$G$315,MATCH(D11,$D$5:$D$315,0))</f>
        <v>0.0004504629629629685</v>
      </c>
    </row>
    <row r="12" spans="1:10" s="10" customFormat="1" ht="15" customHeight="1">
      <c r="A12" s="12">
        <v>8</v>
      </c>
      <c r="B12" s="36" t="s">
        <v>130</v>
      </c>
      <c r="C12" s="36" t="s">
        <v>131</v>
      </c>
      <c r="D12" s="12" t="s">
        <v>114</v>
      </c>
      <c r="E12" s="36" t="s">
        <v>56</v>
      </c>
      <c r="F12" s="37">
        <v>0.02787615740740741</v>
      </c>
      <c r="G12" s="37">
        <v>0.02787615740740741</v>
      </c>
      <c r="H12" s="12" t="str">
        <f t="shared" si="1"/>
        <v>3.34/km</v>
      </c>
      <c r="I12" s="13">
        <f t="shared" si="0"/>
        <v>0.0030821759259259257</v>
      </c>
      <c r="J12" s="13">
        <f>G12-INDEX($G$5:$G$315,MATCH(D12,$D$5:$D$315,0))</f>
        <v>0.0030821759259259257</v>
      </c>
    </row>
    <row r="13" spans="1:10" s="10" customFormat="1" ht="15" customHeight="1">
      <c r="A13" s="12">
        <v>9</v>
      </c>
      <c r="B13" s="36" t="s">
        <v>132</v>
      </c>
      <c r="C13" s="36" t="s">
        <v>53</v>
      </c>
      <c r="D13" s="12" t="s">
        <v>133</v>
      </c>
      <c r="E13" s="36" t="s">
        <v>129</v>
      </c>
      <c r="F13" s="37">
        <v>0.027904513888888885</v>
      </c>
      <c r="G13" s="37">
        <v>0.027904513888888885</v>
      </c>
      <c r="H13" s="12" t="str">
        <f t="shared" si="1"/>
        <v>3.34/km</v>
      </c>
      <c r="I13" s="13">
        <f t="shared" si="0"/>
        <v>0.003110532407407402</v>
      </c>
      <c r="J13" s="13">
        <f>G13-INDEX($G$5:$G$315,MATCH(D13,$D$5:$D$315,0))</f>
        <v>0</v>
      </c>
    </row>
    <row r="14" spans="1:10" s="10" customFormat="1" ht="15" customHeight="1">
      <c r="A14" s="12">
        <v>10</v>
      </c>
      <c r="B14" s="36" t="s">
        <v>134</v>
      </c>
      <c r="C14" s="36" t="s">
        <v>135</v>
      </c>
      <c r="D14" s="12" t="s">
        <v>124</v>
      </c>
      <c r="E14" s="36" t="s">
        <v>129</v>
      </c>
      <c r="F14" s="37">
        <v>0.028123958333333334</v>
      </c>
      <c r="G14" s="37">
        <v>0.028123958333333334</v>
      </c>
      <c r="H14" s="12" t="str">
        <f t="shared" si="1"/>
        <v>3.36/km</v>
      </c>
      <c r="I14" s="13">
        <f t="shared" si="0"/>
        <v>0.0033299768518518513</v>
      </c>
      <c r="J14" s="13">
        <f>G14-INDEX($G$5:$G$315,MATCH(D14,$D$5:$D$315,0))</f>
        <v>0.0010586805555555592</v>
      </c>
    </row>
    <row r="15" spans="1:10" s="10" customFormat="1" ht="15" customHeight="1">
      <c r="A15" s="12">
        <v>11</v>
      </c>
      <c r="B15" s="36" t="s">
        <v>136</v>
      </c>
      <c r="C15" s="36" t="s">
        <v>32</v>
      </c>
      <c r="D15" s="12" t="s">
        <v>124</v>
      </c>
      <c r="E15" s="36" t="s">
        <v>127</v>
      </c>
      <c r="F15" s="37">
        <v>0.028128240740740742</v>
      </c>
      <c r="G15" s="37">
        <v>0.028128240740740742</v>
      </c>
      <c r="H15" s="12" t="str">
        <f t="shared" si="1"/>
        <v>3.36/km</v>
      </c>
      <c r="I15" s="13">
        <f t="shared" si="0"/>
        <v>0.003334259259259259</v>
      </c>
      <c r="J15" s="13">
        <f>G15-INDEX($G$5:$G$315,MATCH(D15,$D$5:$D$315,0))</f>
        <v>0.001062962962962967</v>
      </c>
    </row>
    <row r="16" spans="1:10" s="10" customFormat="1" ht="15" customHeight="1">
      <c r="A16" s="12">
        <v>12</v>
      </c>
      <c r="B16" s="36" t="s">
        <v>137</v>
      </c>
      <c r="C16" s="36" t="s">
        <v>138</v>
      </c>
      <c r="D16" s="12" t="s">
        <v>114</v>
      </c>
      <c r="E16" s="36" t="s">
        <v>129</v>
      </c>
      <c r="F16" s="37">
        <v>0.028321643518518517</v>
      </c>
      <c r="G16" s="37">
        <v>0.028321643518518517</v>
      </c>
      <c r="H16" s="12" t="str">
        <f t="shared" si="1"/>
        <v>3.38/km</v>
      </c>
      <c r="I16" s="13">
        <f t="shared" si="0"/>
        <v>0.003527662037037034</v>
      </c>
      <c r="J16" s="13">
        <f>G16-INDEX($G$5:$G$315,MATCH(D16,$D$5:$D$315,0))</f>
        <v>0.003527662037037034</v>
      </c>
    </row>
    <row r="17" spans="1:10" s="10" customFormat="1" ht="15" customHeight="1">
      <c r="A17" s="12">
        <v>13</v>
      </c>
      <c r="B17" s="36" t="s">
        <v>71</v>
      </c>
      <c r="C17" s="36" t="s">
        <v>20</v>
      </c>
      <c r="D17" s="12" t="s">
        <v>126</v>
      </c>
      <c r="E17" s="36" t="s">
        <v>139</v>
      </c>
      <c r="F17" s="37">
        <v>0.02837060185185185</v>
      </c>
      <c r="G17" s="37">
        <v>0.02837060185185185</v>
      </c>
      <c r="H17" s="12" t="str">
        <f t="shared" si="1"/>
        <v>3.38/km</v>
      </c>
      <c r="I17" s="13">
        <f t="shared" si="0"/>
        <v>0.003576620370370369</v>
      </c>
      <c r="J17" s="13">
        <f>G17-INDEX($G$5:$G$315,MATCH(D17,$D$5:$D$315,0))</f>
        <v>0.0008572916666666659</v>
      </c>
    </row>
    <row r="18" spans="1:10" s="10" customFormat="1" ht="15" customHeight="1">
      <c r="A18" s="12">
        <v>14</v>
      </c>
      <c r="B18" s="36" t="s">
        <v>140</v>
      </c>
      <c r="C18" s="36" t="s">
        <v>141</v>
      </c>
      <c r="D18" s="12" t="s">
        <v>133</v>
      </c>
      <c r="E18" s="36" t="s">
        <v>142</v>
      </c>
      <c r="F18" s="37">
        <v>0.028387268518518523</v>
      </c>
      <c r="G18" s="37">
        <v>0.028387268518518523</v>
      </c>
      <c r="H18" s="12" t="str">
        <f t="shared" si="1"/>
        <v>3.38/km</v>
      </c>
      <c r="I18" s="13">
        <f t="shared" si="0"/>
        <v>0.0035932870370370407</v>
      </c>
      <c r="J18" s="13">
        <f>G18-INDEX($G$5:$G$315,MATCH(D18,$D$5:$D$315,0))</f>
        <v>0.0004827546296296385</v>
      </c>
    </row>
    <row r="19" spans="1:10" s="10" customFormat="1" ht="15" customHeight="1">
      <c r="A19" s="12">
        <v>15</v>
      </c>
      <c r="B19" s="36" t="s">
        <v>143</v>
      </c>
      <c r="C19" s="36" t="s">
        <v>24</v>
      </c>
      <c r="D19" s="12" t="s">
        <v>124</v>
      </c>
      <c r="E19" s="36" t="s">
        <v>125</v>
      </c>
      <c r="F19" s="37">
        <v>0.02842453703703704</v>
      </c>
      <c r="G19" s="37">
        <v>0.02842453703703704</v>
      </c>
      <c r="H19" s="12" t="str">
        <f t="shared" si="1"/>
        <v>3.38/km</v>
      </c>
      <c r="I19" s="13">
        <f t="shared" si="0"/>
        <v>0.003630555555555557</v>
      </c>
      <c r="J19" s="13">
        <f>G19-INDEX($G$5:$G$315,MATCH(D19,$D$5:$D$315,0))</f>
        <v>0.001359259259259265</v>
      </c>
    </row>
    <row r="20" spans="1:10" s="10" customFormat="1" ht="15" customHeight="1">
      <c r="A20" s="12">
        <v>16</v>
      </c>
      <c r="B20" s="36" t="s">
        <v>144</v>
      </c>
      <c r="C20" s="36" t="s">
        <v>14</v>
      </c>
      <c r="D20" s="12" t="s">
        <v>124</v>
      </c>
      <c r="E20" s="36" t="s">
        <v>145</v>
      </c>
      <c r="F20" s="37">
        <v>0.028679513888888886</v>
      </c>
      <c r="G20" s="37">
        <v>0.028679513888888886</v>
      </c>
      <c r="H20" s="12" t="str">
        <f t="shared" si="1"/>
        <v>3.40/km</v>
      </c>
      <c r="I20" s="13">
        <f t="shared" si="0"/>
        <v>0.0038855324074074035</v>
      </c>
      <c r="J20" s="13">
        <f>G20-INDEX($G$5:$G$315,MATCH(D20,$D$5:$D$315,0))</f>
        <v>0.0016142361111111114</v>
      </c>
    </row>
    <row r="21" spans="1:10" ht="15" customHeight="1">
      <c r="A21" s="12">
        <v>17</v>
      </c>
      <c r="B21" s="36" t="s">
        <v>108</v>
      </c>
      <c r="C21" s="36" t="s">
        <v>45</v>
      </c>
      <c r="D21" s="12" t="s">
        <v>146</v>
      </c>
      <c r="E21" s="36" t="s">
        <v>147</v>
      </c>
      <c r="F21" s="37">
        <v>0.028914467592592596</v>
      </c>
      <c r="G21" s="37">
        <v>0.028914467592592596</v>
      </c>
      <c r="H21" s="12" t="str">
        <f t="shared" si="1"/>
        <v>3.42/km</v>
      </c>
      <c r="I21" s="13">
        <f t="shared" si="0"/>
        <v>0.004120486111111113</v>
      </c>
      <c r="J21" s="13">
        <f>G21-INDEX($G$5:$G$315,MATCH(D21,$D$5:$D$315,0))</f>
        <v>0</v>
      </c>
    </row>
    <row r="22" spans="1:10" ht="15" customHeight="1">
      <c r="A22" s="12">
        <v>18</v>
      </c>
      <c r="B22" s="36" t="s">
        <v>148</v>
      </c>
      <c r="C22" s="36" t="s">
        <v>12</v>
      </c>
      <c r="D22" s="12" t="s">
        <v>146</v>
      </c>
      <c r="E22" s="36" t="s">
        <v>149</v>
      </c>
      <c r="F22" s="37">
        <v>0.02893923611111111</v>
      </c>
      <c r="G22" s="37">
        <v>0.02893923611111111</v>
      </c>
      <c r="H22" s="12" t="str">
        <f t="shared" si="1"/>
        <v>3.42/km</v>
      </c>
      <c r="I22" s="13">
        <f t="shared" si="0"/>
        <v>0.004145254629629627</v>
      </c>
      <c r="J22" s="13">
        <f>G22-INDEX($G$5:$G$315,MATCH(D22,$D$5:$D$315,0))</f>
        <v>2.476851851851425E-05</v>
      </c>
    </row>
    <row r="23" spans="1:10" ht="15" customHeight="1">
      <c r="A23" s="12">
        <v>19</v>
      </c>
      <c r="B23" s="36" t="s">
        <v>150</v>
      </c>
      <c r="C23" s="36" t="s">
        <v>67</v>
      </c>
      <c r="D23" s="12" t="s">
        <v>114</v>
      </c>
      <c r="E23" s="36" t="s">
        <v>129</v>
      </c>
      <c r="F23" s="37">
        <v>0.029465509259259257</v>
      </c>
      <c r="G23" s="37">
        <v>0.029465509259259257</v>
      </c>
      <c r="H23" s="12" t="str">
        <f t="shared" si="1"/>
        <v>3.46/km</v>
      </c>
      <c r="I23" s="13">
        <f t="shared" si="0"/>
        <v>0.0046715277777777744</v>
      </c>
      <c r="J23" s="13">
        <f>G23-INDEX($G$5:$G$315,MATCH(D23,$D$5:$D$315,0))</f>
        <v>0.0046715277777777744</v>
      </c>
    </row>
    <row r="24" spans="1:10" ht="15" customHeight="1">
      <c r="A24" s="12">
        <v>20</v>
      </c>
      <c r="B24" s="36" t="s">
        <v>151</v>
      </c>
      <c r="C24" s="36" t="s">
        <v>152</v>
      </c>
      <c r="D24" s="12" t="s">
        <v>153</v>
      </c>
      <c r="E24" s="36" t="s">
        <v>119</v>
      </c>
      <c r="F24" s="37">
        <v>0.02947951388888889</v>
      </c>
      <c r="G24" s="37">
        <v>0.02947951388888889</v>
      </c>
      <c r="H24" s="12" t="str">
        <f t="shared" si="1"/>
        <v>3.46/km</v>
      </c>
      <c r="I24" s="13">
        <f t="shared" si="0"/>
        <v>0.004685532407407406</v>
      </c>
      <c r="J24" s="13">
        <f>G24-INDEX($G$5:$G$315,MATCH(D24,$D$5:$D$315,0))</f>
        <v>0</v>
      </c>
    </row>
    <row r="25" spans="1:10" ht="15" customHeight="1">
      <c r="A25" s="12">
        <v>21</v>
      </c>
      <c r="B25" s="36" t="s">
        <v>154</v>
      </c>
      <c r="C25" s="36" t="s">
        <v>155</v>
      </c>
      <c r="D25" s="12" t="s">
        <v>133</v>
      </c>
      <c r="E25" s="36" t="s">
        <v>156</v>
      </c>
      <c r="F25" s="37">
        <v>0.029524768518518516</v>
      </c>
      <c r="G25" s="37">
        <v>0.029524768518518516</v>
      </c>
      <c r="H25" s="12" t="str">
        <f t="shared" si="1"/>
        <v>3.47/km</v>
      </c>
      <c r="I25" s="13">
        <f t="shared" si="0"/>
        <v>0.004730787037037033</v>
      </c>
      <c r="J25" s="13">
        <f>G25-INDEX($G$5:$G$315,MATCH(D25,$D$5:$D$315,0))</f>
        <v>0.0016202546296296312</v>
      </c>
    </row>
    <row r="26" spans="1:10" ht="15" customHeight="1">
      <c r="A26" s="12">
        <v>22</v>
      </c>
      <c r="B26" s="36" t="s">
        <v>157</v>
      </c>
      <c r="C26" s="36" t="s">
        <v>45</v>
      </c>
      <c r="D26" s="12" t="s">
        <v>114</v>
      </c>
      <c r="E26" s="36" t="s">
        <v>56</v>
      </c>
      <c r="F26" s="37">
        <v>0.029602083333333334</v>
      </c>
      <c r="G26" s="37">
        <v>0.029602083333333334</v>
      </c>
      <c r="H26" s="12" t="str">
        <f t="shared" si="1"/>
        <v>3.47/km</v>
      </c>
      <c r="I26" s="13">
        <f t="shared" si="0"/>
        <v>0.004808101851851852</v>
      </c>
      <c r="J26" s="13">
        <f>G26-INDEX($G$5:$G$315,MATCH(D26,$D$5:$D$315,0))</f>
        <v>0.004808101851851852</v>
      </c>
    </row>
    <row r="27" spans="1:10" ht="15" customHeight="1">
      <c r="A27" s="12">
        <v>23</v>
      </c>
      <c r="B27" s="36" t="s">
        <v>92</v>
      </c>
      <c r="C27" s="36" t="s">
        <v>58</v>
      </c>
      <c r="D27" s="12" t="s">
        <v>146</v>
      </c>
      <c r="E27" s="36" t="s">
        <v>158</v>
      </c>
      <c r="F27" s="37">
        <v>0.029741319444444445</v>
      </c>
      <c r="G27" s="37">
        <v>0.029741319444444445</v>
      </c>
      <c r="H27" s="12" t="str">
        <f t="shared" si="1"/>
        <v>3.48/km</v>
      </c>
      <c r="I27" s="13">
        <f t="shared" si="0"/>
        <v>0.004947337962962962</v>
      </c>
      <c r="J27" s="13">
        <f>G27-INDEX($G$5:$G$315,MATCH(D27,$D$5:$D$315,0))</f>
        <v>0.0008268518518518495</v>
      </c>
    </row>
    <row r="28" spans="1:10" ht="15" customHeight="1">
      <c r="A28" s="12">
        <v>24</v>
      </c>
      <c r="B28" s="36" t="s">
        <v>159</v>
      </c>
      <c r="C28" s="36" t="s">
        <v>41</v>
      </c>
      <c r="D28" s="12" t="s">
        <v>146</v>
      </c>
      <c r="E28" s="36" t="s">
        <v>160</v>
      </c>
      <c r="F28" s="37">
        <v>0.029950115740740742</v>
      </c>
      <c r="G28" s="37">
        <v>0.029950115740740742</v>
      </c>
      <c r="H28" s="12" t="str">
        <f t="shared" si="1"/>
        <v>3.50/km</v>
      </c>
      <c r="I28" s="13">
        <f t="shared" si="0"/>
        <v>0.00515613425925926</v>
      </c>
      <c r="J28" s="13">
        <f>G28-INDEX($G$5:$G$315,MATCH(D28,$D$5:$D$315,0))</f>
        <v>0.0010356481481481467</v>
      </c>
    </row>
    <row r="29" spans="1:10" ht="15" customHeight="1">
      <c r="A29" s="12">
        <v>25</v>
      </c>
      <c r="B29" s="36" t="s">
        <v>161</v>
      </c>
      <c r="C29" s="36" t="s">
        <v>162</v>
      </c>
      <c r="D29" s="12" t="s">
        <v>133</v>
      </c>
      <c r="E29" s="36" t="s">
        <v>160</v>
      </c>
      <c r="F29" s="37">
        <v>0.030000694444444444</v>
      </c>
      <c r="G29" s="37">
        <v>0.030000694444444444</v>
      </c>
      <c r="H29" s="12" t="str">
        <f t="shared" si="1"/>
        <v>3.50/km</v>
      </c>
      <c r="I29" s="13">
        <f t="shared" si="0"/>
        <v>0.005206712962962962</v>
      </c>
      <c r="J29" s="13">
        <f>G29-INDEX($G$5:$G$315,MATCH(D29,$D$5:$D$315,0))</f>
        <v>0.0020961805555555595</v>
      </c>
    </row>
    <row r="30" spans="1:10" ht="15" customHeight="1">
      <c r="A30" s="12">
        <v>26</v>
      </c>
      <c r="B30" s="36" t="s">
        <v>163</v>
      </c>
      <c r="C30" s="36" t="s">
        <v>18</v>
      </c>
      <c r="D30" s="12" t="s">
        <v>146</v>
      </c>
      <c r="E30" s="36" t="s">
        <v>158</v>
      </c>
      <c r="F30" s="37">
        <v>0.030040046296296294</v>
      </c>
      <c r="G30" s="37">
        <v>0.030040046296296294</v>
      </c>
      <c r="H30" s="12" t="str">
        <f t="shared" si="1"/>
        <v>3.51/km</v>
      </c>
      <c r="I30" s="13">
        <f t="shared" si="0"/>
        <v>0.005246064814814811</v>
      </c>
      <c r="J30" s="13">
        <f>G30-INDEX($G$5:$G$315,MATCH(D30,$D$5:$D$315,0))</f>
        <v>0.001125578703703698</v>
      </c>
    </row>
    <row r="31" spans="1:10" ht="15" customHeight="1">
      <c r="A31" s="12">
        <v>27</v>
      </c>
      <c r="B31" s="36" t="s">
        <v>90</v>
      </c>
      <c r="C31" s="36" t="s">
        <v>164</v>
      </c>
      <c r="D31" s="12" t="s">
        <v>133</v>
      </c>
      <c r="E31" s="36" t="s">
        <v>129</v>
      </c>
      <c r="F31" s="37">
        <v>0.030229166666666668</v>
      </c>
      <c r="G31" s="37">
        <v>0.030229166666666668</v>
      </c>
      <c r="H31" s="12" t="str">
        <f t="shared" si="1"/>
        <v>3.52/km</v>
      </c>
      <c r="I31" s="13">
        <f t="shared" si="0"/>
        <v>0.005435185185185185</v>
      </c>
      <c r="J31" s="13">
        <f>G31-INDEX($G$5:$G$315,MATCH(D31,$D$5:$D$315,0))</f>
        <v>0.002324652777777783</v>
      </c>
    </row>
    <row r="32" spans="1:10" ht="15" customHeight="1">
      <c r="A32" s="12">
        <v>28</v>
      </c>
      <c r="B32" s="36" t="s">
        <v>165</v>
      </c>
      <c r="C32" s="36" t="s">
        <v>25</v>
      </c>
      <c r="D32" s="12" t="s">
        <v>126</v>
      </c>
      <c r="E32" s="36" t="s">
        <v>56</v>
      </c>
      <c r="F32" s="37">
        <v>0.030231597222222222</v>
      </c>
      <c r="G32" s="37">
        <v>0.030231597222222222</v>
      </c>
      <c r="H32" s="12" t="str">
        <f t="shared" si="1"/>
        <v>3.52/km</v>
      </c>
      <c r="I32" s="13">
        <f t="shared" si="0"/>
        <v>0.005437615740740739</v>
      </c>
      <c r="J32" s="13">
        <f>G32-INDEX($G$5:$G$315,MATCH(D32,$D$5:$D$315,0))</f>
        <v>0.0027182870370370364</v>
      </c>
    </row>
    <row r="33" spans="1:10" ht="15" customHeight="1">
      <c r="A33" s="12">
        <v>29</v>
      </c>
      <c r="B33" s="36" t="s">
        <v>26</v>
      </c>
      <c r="C33" s="36" t="s">
        <v>18</v>
      </c>
      <c r="D33" s="12" t="s">
        <v>114</v>
      </c>
      <c r="E33" s="36" t="s">
        <v>166</v>
      </c>
      <c r="F33" s="37">
        <v>0.030265046296296293</v>
      </c>
      <c r="G33" s="37">
        <v>0.030265046296296293</v>
      </c>
      <c r="H33" s="12" t="str">
        <f t="shared" si="1"/>
        <v>3.52/km</v>
      </c>
      <c r="I33" s="13">
        <f t="shared" si="0"/>
        <v>0.0054710648148148106</v>
      </c>
      <c r="J33" s="13">
        <f>G33-INDEX($G$5:$G$315,MATCH(D33,$D$5:$D$315,0))</f>
        <v>0.0054710648148148106</v>
      </c>
    </row>
    <row r="34" spans="1:10" ht="15" customHeight="1">
      <c r="A34" s="12">
        <v>30</v>
      </c>
      <c r="B34" s="36" t="s">
        <v>73</v>
      </c>
      <c r="C34" s="36" t="s">
        <v>37</v>
      </c>
      <c r="D34" s="12" t="s">
        <v>167</v>
      </c>
      <c r="E34" s="36" t="s">
        <v>168</v>
      </c>
      <c r="F34" s="37">
        <v>0.030477314814814815</v>
      </c>
      <c r="G34" s="37">
        <v>0.030477314814814815</v>
      </c>
      <c r="H34" s="12" t="str">
        <f t="shared" si="1"/>
        <v>3.54/km</v>
      </c>
      <c r="I34" s="13">
        <f t="shared" si="0"/>
        <v>0.005683333333333332</v>
      </c>
      <c r="J34" s="13">
        <f>G34-INDEX($G$5:$G$315,MATCH(D34,$D$5:$D$315,0))</f>
        <v>0</v>
      </c>
    </row>
    <row r="35" spans="1:10" ht="15" customHeight="1">
      <c r="A35" s="12">
        <v>31</v>
      </c>
      <c r="B35" s="36" t="s">
        <v>169</v>
      </c>
      <c r="C35" s="36" t="s">
        <v>51</v>
      </c>
      <c r="D35" s="12" t="s">
        <v>114</v>
      </c>
      <c r="E35" s="36" t="s">
        <v>170</v>
      </c>
      <c r="F35" s="37">
        <v>0.03049027777777778</v>
      </c>
      <c r="G35" s="37">
        <v>0.03049027777777778</v>
      </c>
      <c r="H35" s="12" t="str">
        <f t="shared" si="1"/>
        <v>3.54/km</v>
      </c>
      <c r="I35" s="13">
        <f t="shared" si="0"/>
        <v>0.0056962962962962965</v>
      </c>
      <c r="J35" s="13">
        <f>G35-INDEX($G$5:$G$315,MATCH(D35,$D$5:$D$315,0))</f>
        <v>0.0056962962962962965</v>
      </c>
    </row>
    <row r="36" spans="1:10" ht="15" customHeight="1">
      <c r="A36" s="12">
        <v>32</v>
      </c>
      <c r="B36" s="36" t="s">
        <v>171</v>
      </c>
      <c r="C36" s="36" t="s">
        <v>19</v>
      </c>
      <c r="D36" s="12" t="s">
        <v>133</v>
      </c>
      <c r="E36" s="36" t="s">
        <v>172</v>
      </c>
      <c r="F36" s="37">
        <v>0.03050150462962963</v>
      </c>
      <c r="G36" s="37">
        <v>0.03050150462962963</v>
      </c>
      <c r="H36" s="12" t="str">
        <f t="shared" si="1"/>
        <v>3.54/km</v>
      </c>
      <c r="I36" s="13">
        <f t="shared" si="0"/>
        <v>0.005707523148148146</v>
      </c>
      <c r="J36" s="13">
        <f>G36-INDEX($G$5:$G$315,MATCH(D36,$D$5:$D$315,0))</f>
        <v>0.0025969907407407435</v>
      </c>
    </row>
    <row r="37" spans="1:10" ht="15" customHeight="1">
      <c r="A37" s="12">
        <v>33</v>
      </c>
      <c r="B37" s="36" t="s">
        <v>173</v>
      </c>
      <c r="C37" s="36" t="s">
        <v>174</v>
      </c>
      <c r="D37" s="12" t="s">
        <v>114</v>
      </c>
      <c r="E37" s="36" t="s">
        <v>175</v>
      </c>
      <c r="F37" s="37">
        <v>0.03055208333333333</v>
      </c>
      <c r="G37" s="37">
        <v>0.03055208333333333</v>
      </c>
      <c r="H37" s="12" t="str">
        <f t="shared" si="1"/>
        <v>3.55/km</v>
      </c>
      <c r="I37" s="13">
        <f aca="true" t="shared" si="2" ref="I37:I72">G37-$G$5</f>
        <v>0.005758101851851848</v>
      </c>
      <c r="J37" s="13">
        <f>G37-INDEX($G$5:$G$315,MATCH(D37,$D$5:$D$315,0))</f>
        <v>0.005758101851851848</v>
      </c>
    </row>
    <row r="38" spans="1:10" ht="15" customHeight="1">
      <c r="A38" s="12">
        <v>34</v>
      </c>
      <c r="B38" s="36" t="s">
        <v>176</v>
      </c>
      <c r="C38" s="36" t="s">
        <v>69</v>
      </c>
      <c r="D38" s="12" t="s">
        <v>133</v>
      </c>
      <c r="E38" s="36" t="s">
        <v>170</v>
      </c>
      <c r="F38" s="37">
        <v>0.030566319444444448</v>
      </c>
      <c r="G38" s="37">
        <v>0.030566319444444448</v>
      </c>
      <c r="H38" s="12" t="str">
        <f t="shared" si="1"/>
        <v>3.55/km</v>
      </c>
      <c r="I38" s="13">
        <f t="shared" si="2"/>
        <v>0.005772337962962965</v>
      </c>
      <c r="J38" s="13">
        <f>G38-INDEX($G$5:$G$315,MATCH(D38,$D$5:$D$315,0))</f>
        <v>0.002661805555555563</v>
      </c>
    </row>
    <row r="39" spans="1:10" ht="15" customHeight="1">
      <c r="A39" s="12">
        <v>35</v>
      </c>
      <c r="B39" s="36" t="s">
        <v>177</v>
      </c>
      <c r="C39" s="36" t="s">
        <v>178</v>
      </c>
      <c r="D39" s="12" t="s">
        <v>126</v>
      </c>
      <c r="E39" s="36" t="s">
        <v>145</v>
      </c>
      <c r="F39" s="37">
        <v>0.030583217592592592</v>
      </c>
      <c r="G39" s="37">
        <v>0.030583217592592592</v>
      </c>
      <c r="H39" s="12" t="str">
        <f t="shared" si="1"/>
        <v>3.55/km</v>
      </c>
      <c r="I39" s="13">
        <f t="shared" si="2"/>
        <v>0.00578923611111111</v>
      </c>
      <c r="J39" s="13">
        <f>G39-INDEX($G$5:$G$315,MATCH(D39,$D$5:$D$315,0))</f>
        <v>0.0030699074074074066</v>
      </c>
    </row>
    <row r="40" spans="1:10" ht="15" customHeight="1">
      <c r="A40" s="12">
        <v>36</v>
      </c>
      <c r="B40" s="36" t="s">
        <v>179</v>
      </c>
      <c r="C40" s="36" t="s">
        <v>180</v>
      </c>
      <c r="D40" s="12" t="s">
        <v>153</v>
      </c>
      <c r="E40" s="36" t="s">
        <v>181</v>
      </c>
      <c r="F40" s="37">
        <v>0.030654513888888887</v>
      </c>
      <c r="G40" s="37">
        <v>0.030654513888888887</v>
      </c>
      <c r="H40" s="12" t="str">
        <f t="shared" si="1"/>
        <v>3.55/km</v>
      </c>
      <c r="I40" s="13">
        <f t="shared" si="2"/>
        <v>0.005860532407407405</v>
      </c>
      <c r="J40" s="13">
        <f>G40-INDEX($G$5:$G$315,MATCH(D40,$D$5:$D$315,0))</f>
        <v>0.001174999999999999</v>
      </c>
    </row>
    <row r="41" spans="1:10" ht="15" customHeight="1">
      <c r="A41" s="12">
        <v>37</v>
      </c>
      <c r="B41" s="36" t="s">
        <v>182</v>
      </c>
      <c r="C41" s="36" t="s">
        <v>33</v>
      </c>
      <c r="D41" s="12" t="s">
        <v>126</v>
      </c>
      <c r="E41" s="36" t="s">
        <v>160</v>
      </c>
      <c r="F41" s="37">
        <v>0.030657060185185186</v>
      </c>
      <c r="G41" s="37">
        <v>0.030657060185185186</v>
      </c>
      <c r="H41" s="12" t="str">
        <f t="shared" si="1"/>
        <v>3.55/km</v>
      </c>
      <c r="I41" s="13">
        <f t="shared" si="2"/>
        <v>0.005863078703703704</v>
      </c>
      <c r="J41" s="13">
        <f>G41-INDEX($G$5:$G$315,MATCH(D41,$D$5:$D$315,0))</f>
        <v>0.0031437500000000007</v>
      </c>
    </row>
    <row r="42" spans="1:10" ht="15" customHeight="1">
      <c r="A42" s="12">
        <v>38</v>
      </c>
      <c r="B42" s="36" t="s">
        <v>72</v>
      </c>
      <c r="C42" s="36" t="s">
        <v>69</v>
      </c>
      <c r="D42" s="12" t="s">
        <v>183</v>
      </c>
      <c r="E42" s="36" t="s">
        <v>184</v>
      </c>
      <c r="F42" s="37">
        <v>0.030791435185185182</v>
      </c>
      <c r="G42" s="37">
        <v>0.030791435185185182</v>
      </c>
      <c r="H42" s="12" t="str">
        <f t="shared" si="1"/>
        <v>3.56/km</v>
      </c>
      <c r="I42" s="13">
        <f t="shared" si="2"/>
        <v>0.005997453703703699</v>
      </c>
      <c r="J42" s="13">
        <f>G42-INDEX($G$5:$G$315,MATCH(D42,$D$5:$D$315,0))</f>
        <v>0</v>
      </c>
    </row>
    <row r="43" spans="1:10" ht="15" customHeight="1">
      <c r="A43" s="12">
        <v>39</v>
      </c>
      <c r="B43" s="36" t="s">
        <v>185</v>
      </c>
      <c r="C43" s="36" t="s">
        <v>186</v>
      </c>
      <c r="D43" s="12" t="s">
        <v>133</v>
      </c>
      <c r="E43" s="36" t="s">
        <v>168</v>
      </c>
      <c r="F43" s="37">
        <v>0.030947453703703703</v>
      </c>
      <c r="G43" s="37">
        <v>0.030947453703703703</v>
      </c>
      <c r="H43" s="12" t="str">
        <f t="shared" si="1"/>
        <v>3.58/km</v>
      </c>
      <c r="I43" s="13">
        <f t="shared" si="2"/>
        <v>0.00615347222222222</v>
      </c>
      <c r="J43" s="13">
        <f>G43-INDEX($G$5:$G$315,MATCH(D43,$D$5:$D$315,0))</f>
        <v>0.0030429398148148178</v>
      </c>
    </row>
    <row r="44" spans="1:10" ht="15" customHeight="1">
      <c r="A44" s="12">
        <v>40</v>
      </c>
      <c r="B44" s="36" t="s">
        <v>187</v>
      </c>
      <c r="C44" s="36" t="s">
        <v>188</v>
      </c>
      <c r="D44" s="12" t="s">
        <v>133</v>
      </c>
      <c r="E44" s="36" t="s">
        <v>189</v>
      </c>
      <c r="F44" s="37">
        <v>0.03099525462962963</v>
      </c>
      <c r="G44" s="37">
        <v>0.03099525462962963</v>
      </c>
      <c r="H44" s="12" t="str">
        <f t="shared" si="1"/>
        <v>3.58/km</v>
      </c>
      <c r="I44" s="13">
        <f t="shared" si="2"/>
        <v>0.006201273148148147</v>
      </c>
      <c r="J44" s="13">
        <f>G44-INDEX($G$5:$G$315,MATCH(D44,$D$5:$D$315,0))</f>
        <v>0.0030907407407407446</v>
      </c>
    </row>
    <row r="45" spans="1:10" ht="15" customHeight="1">
      <c r="A45" s="12">
        <v>41</v>
      </c>
      <c r="B45" s="36" t="s">
        <v>190</v>
      </c>
      <c r="C45" s="36" t="s">
        <v>14</v>
      </c>
      <c r="D45" s="12" t="s">
        <v>124</v>
      </c>
      <c r="E45" s="36" t="s">
        <v>56</v>
      </c>
      <c r="F45" s="37">
        <v>0.031241898148148147</v>
      </c>
      <c r="G45" s="37">
        <v>0.031241898148148147</v>
      </c>
      <c r="H45" s="12" t="str">
        <f t="shared" si="1"/>
        <v>3.60/km</v>
      </c>
      <c r="I45" s="13">
        <f t="shared" si="2"/>
        <v>0.006447916666666664</v>
      </c>
      <c r="J45" s="13">
        <f>G45-INDEX($G$5:$G$315,MATCH(D45,$D$5:$D$315,0))</f>
        <v>0.004176620370370372</v>
      </c>
    </row>
    <row r="46" spans="1:10" ht="15" customHeight="1">
      <c r="A46" s="12">
        <v>42</v>
      </c>
      <c r="B46" s="36" t="s">
        <v>75</v>
      </c>
      <c r="C46" s="36" t="s">
        <v>66</v>
      </c>
      <c r="D46" s="12" t="s">
        <v>114</v>
      </c>
      <c r="E46" s="36" t="s">
        <v>191</v>
      </c>
      <c r="F46" s="37">
        <v>0.031333680555555556</v>
      </c>
      <c r="G46" s="37">
        <v>0.031333680555555556</v>
      </c>
      <c r="H46" s="12" t="str">
        <f t="shared" si="1"/>
        <v>4.01/km</v>
      </c>
      <c r="I46" s="13">
        <f t="shared" si="2"/>
        <v>0.006539699074074073</v>
      </c>
      <c r="J46" s="13">
        <f>G46-INDEX($G$5:$G$315,MATCH(D46,$D$5:$D$315,0))</f>
        <v>0.006539699074074073</v>
      </c>
    </row>
    <row r="47" spans="1:10" ht="15" customHeight="1">
      <c r="A47" s="12">
        <v>43</v>
      </c>
      <c r="B47" s="36" t="s">
        <v>192</v>
      </c>
      <c r="C47" s="36" t="s">
        <v>174</v>
      </c>
      <c r="D47" s="12" t="s">
        <v>114</v>
      </c>
      <c r="E47" s="36" t="s">
        <v>191</v>
      </c>
      <c r="F47" s="37">
        <v>0.03134965277777778</v>
      </c>
      <c r="G47" s="37">
        <v>0.03134965277777778</v>
      </c>
      <c r="H47" s="12" t="str">
        <f t="shared" si="1"/>
        <v>4.01/km</v>
      </c>
      <c r="I47" s="13">
        <f t="shared" si="2"/>
        <v>0.0065556712962962956</v>
      </c>
      <c r="J47" s="13">
        <f>G47-INDEX($G$5:$G$315,MATCH(D47,$D$5:$D$315,0))</f>
        <v>0.0065556712962962956</v>
      </c>
    </row>
    <row r="48" spans="1:10" ht="15" customHeight="1">
      <c r="A48" s="12">
        <v>44</v>
      </c>
      <c r="B48" s="36" t="s">
        <v>193</v>
      </c>
      <c r="C48" s="36" t="s">
        <v>194</v>
      </c>
      <c r="D48" s="12" t="s">
        <v>126</v>
      </c>
      <c r="E48" s="36" t="s">
        <v>56</v>
      </c>
      <c r="F48" s="37">
        <v>0.031372800925925926</v>
      </c>
      <c r="G48" s="37">
        <v>0.031372800925925926</v>
      </c>
      <c r="H48" s="12" t="str">
        <f t="shared" si="1"/>
        <v>4.01/km</v>
      </c>
      <c r="I48" s="13">
        <f t="shared" si="2"/>
        <v>0.006578819444444443</v>
      </c>
      <c r="J48" s="13">
        <f>G48-INDEX($G$5:$G$315,MATCH(D48,$D$5:$D$315,0))</f>
        <v>0.0038594907407407397</v>
      </c>
    </row>
    <row r="49" spans="1:10" ht="15" customHeight="1">
      <c r="A49" s="12">
        <v>45</v>
      </c>
      <c r="B49" s="36" t="s">
        <v>54</v>
      </c>
      <c r="C49" s="36" t="s">
        <v>39</v>
      </c>
      <c r="D49" s="12" t="s">
        <v>114</v>
      </c>
      <c r="E49" s="36" t="s">
        <v>160</v>
      </c>
      <c r="F49" s="37">
        <v>0.03140231481481481</v>
      </c>
      <c r="G49" s="37">
        <v>0.03140231481481481</v>
      </c>
      <c r="H49" s="12" t="str">
        <f t="shared" si="1"/>
        <v>4.01/km</v>
      </c>
      <c r="I49" s="13">
        <f t="shared" si="2"/>
        <v>0.006608333333333331</v>
      </c>
      <c r="J49" s="13">
        <f>G49-INDEX($G$5:$G$315,MATCH(D49,$D$5:$D$315,0))</f>
        <v>0.006608333333333331</v>
      </c>
    </row>
    <row r="50" spans="1:10" ht="15" customHeight="1">
      <c r="A50" s="12">
        <v>46</v>
      </c>
      <c r="B50" s="36" t="s">
        <v>195</v>
      </c>
      <c r="C50" s="36" t="s">
        <v>196</v>
      </c>
      <c r="D50" s="12" t="s">
        <v>183</v>
      </c>
      <c r="E50" s="36" t="s">
        <v>129</v>
      </c>
      <c r="F50" s="37">
        <v>0.03143958333333333</v>
      </c>
      <c r="G50" s="37">
        <v>0.03143958333333333</v>
      </c>
      <c r="H50" s="12" t="str">
        <f t="shared" si="1"/>
        <v>4.01/km</v>
      </c>
      <c r="I50" s="13">
        <f t="shared" si="2"/>
        <v>0.0066456018518518505</v>
      </c>
      <c r="J50" s="13">
        <f>G50-INDEX($G$5:$G$315,MATCH(D50,$D$5:$D$315,0))</f>
        <v>0.0006481481481481512</v>
      </c>
    </row>
    <row r="51" spans="1:10" ht="15" customHeight="1">
      <c r="A51" s="12">
        <v>47</v>
      </c>
      <c r="B51" s="36" t="s">
        <v>197</v>
      </c>
      <c r="C51" s="36" t="s">
        <v>80</v>
      </c>
      <c r="D51" s="12" t="s">
        <v>133</v>
      </c>
      <c r="E51" s="36" t="s">
        <v>127</v>
      </c>
      <c r="F51" s="37">
        <v>0.0316099537037037</v>
      </c>
      <c r="G51" s="37">
        <v>0.0316099537037037</v>
      </c>
      <c r="H51" s="12" t="str">
        <f t="shared" si="1"/>
        <v>4.03/km</v>
      </c>
      <c r="I51" s="13">
        <f t="shared" si="2"/>
        <v>0.00681597222222222</v>
      </c>
      <c r="J51" s="13">
        <f>G51-INDEX($G$5:$G$315,MATCH(D51,$D$5:$D$315,0))</f>
        <v>0.0037054398148148177</v>
      </c>
    </row>
    <row r="52" spans="1:10" ht="15" customHeight="1">
      <c r="A52" s="12">
        <v>48</v>
      </c>
      <c r="B52" s="36" t="s">
        <v>198</v>
      </c>
      <c r="C52" s="36" t="s">
        <v>199</v>
      </c>
      <c r="D52" s="12" t="s">
        <v>146</v>
      </c>
      <c r="E52" s="36" t="s">
        <v>125</v>
      </c>
      <c r="F52" s="37">
        <v>0.03164513888888889</v>
      </c>
      <c r="G52" s="37">
        <v>0.03164513888888889</v>
      </c>
      <c r="H52" s="12" t="str">
        <f t="shared" si="1"/>
        <v>4.03/km</v>
      </c>
      <c r="I52" s="13">
        <f t="shared" si="2"/>
        <v>0.0068511574074074065</v>
      </c>
      <c r="J52" s="13">
        <f>G52-INDEX($G$5:$G$315,MATCH(D52,$D$5:$D$315,0))</f>
        <v>0.0027306712962962935</v>
      </c>
    </row>
    <row r="53" spans="1:10" ht="15" customHeight="1">
      <c r="A53" s="12">
        <v>49</v>
      </c>
      <c r="B53" s="36" t="s">
        <v>200</v>
      </c>
      <c r="C53" s="36" t="s">
        <v>201</v>
      </c>
      <c r="D53" s="12" t="s">
        <v>183</v>
      </c>
      <c r="E53" s="36" t="s">
        <v>56</v>
      </c>
      <c r="F53" s="37">
        <v>0.03168854166666667</v>
      </c>
      <c r="G53" s="37">
        <v>0.03168854166666667</v>
      </c>
      <c r="H53" s="12" t="str">
        <f t="shared" si="1"/>
        <v>4.03/km</v>
      </c>
      <c r="I53" s="13">
        <f t="shared" si="2"/>
        <v>0.006894560185185184</v>
      </c>
      <c r="J53" s="13">
        <f>G53-INDEX($G$5:$G$315,MATCH(D53,$D$5:$D$315,0))</f>
        <v>0.0008971064814814848</v>
      </c>
    </row>
    <row r="54" spans="1:10" ht="15" customHeight="1">
      <c r="A54" s="12">
        <v>50</v>
      </c>
      <c r="B54" s="36" t="s">
        <v>202</v>
      </c>
      <c r="C54" s="36" t="s">
        <v>25</v>
      </c>
      <c r="D54" s="12" t="s">
        <v>126</v>
      </c>
      <c r="E54" s="36" t="s">
        <v>203</v>
      </c>
      <c r="F54" s="37">
        <v>0.03172175925925926</v>
      </c>
      <c r="G54" s="37">
        <v>0.03172175925925926</v>
      </c>
      <c r="H54" s="12" t="str">
        <f t="shared" si="1"/>
        <v>4.04/km</v>
      </c>
      <c r="I54" s="13">
        <f t="shared" si="2"/>
        <v>0.006927777777777779</v>
      </c>
      <c r="J54" s="13">
        <f>G54-INDEX($G$5:$G$315,MATCH(D54,$D$5:$D$315,0))</f>
        <v>0.004208449074074076</v>
      </c>
    </row>
    <row r="55" spans="1:10" ht="15" customHeight="1">
      <c r="A55" s="12">
        <v>51</v>
      </c>
      <c r="B55" s="36" t="s">
        <v>204</v>
      </c>
      <c r="C55" s="36" t="s">
        <v>13</v>
      </c>
      <c r="D55" s="12" t="s">
        <v>167</v>
      </c>
      <c r="E55" s="36" t="s">
        <v>129</v>
      </c>
      <c r="F55" s="37">
        <v>0.031747800925925926</v>
      </c>
      <c r="G55" s="37">
        <v>0.031747800925925926</v>
      </c>
      <c r="H55" s="12" t="str">
        <f t="shared" si="1"/>
        <v>4.04/km</v>
      </c>
      <c r="I55" s="13">
        <f t="shared" si="2"/>
        <v>0.006953819444444443</v>
      </c>
      <c r="J55" s="13">
        <f>G55-INDEX($G$5:$G$315,MATCH(D55,$D$5:$D$315,0))</f>
        <v>0.0012704861111111111</v>
      </c>
    </row>
    <row r="56" spans="1:10" ht="15" customHeight="1">
      <c r="A56" s="12">
        <v>52</v>
      </c>
      <c r="B56" s="36" t="s">
        <v>108</v>
      </c>
      <c r="C56" s="36" t="s">
        <v>205</v>
      </c>
      <c r="D56" s="12" t="s">
        <v>114</v>
      </c>
      <c r="E56" s="36" t="s">
        <v>125</v>
      </c>
      <c r="F56" s="37">
        <v>0.0317681712962963</v>
      </c>
      <c r="G56" s="37">
        <v>0.0317681712962963</v>
      </c>
      <c r="H56" s="12" t="str">
        <f t="shared" si="1"/>
        <v>4.04/km</v>
      </c>
      <c r="I56" s="13">
        <f t="shared" si="2"/>
        <v>0.006974189814814815</v>
      </c>
      <c r="J56" s="13">
        <f>G56-INDEX($G$5:$G$315,MATCH(D56,$D$5:$D$315,0))</f>
        <v>0.006974189814814815</v>
      </c>
    </row>
    <row r="57" spans="1:10" ht="15" customHeight="1">
      <c r="A57" s="12">
        <v>53</v>
      </c>
      <c r="B57" s="36" t="s">
        <v>206</v>
      </c>
      <c r="C57" s="36" t="s">
        <v>67</v>
      </c>
      <c r="D57" s="12" t="s">
        <v>146</v>
      </c>
      <c r="E57" s="36" t="s">
        <v>158</v>
      </c>
      <c r="F57" s="37">
        <v>0.031884837962962966</v>
      </c>
      <c r="G57" s="37">
        <v>0.031884837962962966</v>
      </c>
      <c r="H57" s="12" t="str">
        <f t="shared" si="1"/>
        <v>4.05/km</v>
      </c>
      <c r="I57" s="13">
        <f t="shared" si="2"/>
        <v>0.007090856481481483</v>
      </c>
      <c r="J57" s="13">
        <f>G57-INDEX($G$5:$G$315,MATCH(D57,$D$5:$D$315,0))</f>
        <v>0.0029703703703703697</v>
      </c>
    </row>
    <row r="58" spans="1:10" ht="15" customHeight="1">
      <c r="A58" s="12">
        <v>54</v>
      </c>
      <c r="B58" s="36" t="s">
        <v>207</v>
      </c>
      <c r="C58" s="36" t="s">
        <v>47</v>
      </c>
      <c r="D58" s="12" t="s">
        <v>124</v>
      </c>
      <c r="E58" s="36" t="s">
        <v>208</v>
      </c>
      <c r="F58" s="37">
        <v>0.03189907407407407</v>
      </c>
      <c r="G58" s="37">
        <v>0.03189907407407407</v>
      </c>
      <c r="H58" s="12" t="str">
        <f t="shared" si="1"/>
        <v>4.05/km</v>
      </c>
      <c r="I58" s="13">
        <f t="shared" si="2"/>
        <v>0.00710509259259259</v>
      </c>
      <c r="J58" s="13">
        <f>G58-INDEX($G$5:$G$315,MATCH(D58,$D$5:$D$315,0))</f>
        <v>0.004833796296296298</v>
      </c>
    </row>
    <row r="59" spans="1:10" ht="15" customHeight="1">
      <c r="A59" s="12">
        <v>55</v>
      </c>
      <c r="B59" s="36" t="s">
        <v>209</v>
      </c>
      <c r="C59" s="36" t="s">
        <v>34</v>
      </c>
      <c r="D59" s="12" t="s">
        <v>183</v>
      </c>
      <c r="E59" s="36" t="s">
        <v>208</v>
      </c>
      <c r="F59" s="37">
        <v>0.0319025462962963</v>
      </c>
      <c r="G59" s="37">
        <v>0.0319025462962963</v>
      </c>
      <c r="H59" s="12" t="str">
        <f t="shared" si="1"/>
        <v>4.05/km</v>
      </c>
      <c r="I59" s="13">
        <f t="shared" si="2"/>
        <v>0.007108564814814814</v>
      </c>
      <c r="J59" s="13">
        <f>G59-INDEX($G$5:$G$315,MATCH(D59,$D$5:$D$315,0))</f>
        <v>0.0011111111111111148</v>
      </c>
    </row>
    <row r="60" spans="1:10" ht="15" customHeight="1">
      <c r="A60" s="12">
        <v>56</v>
      </c>
      <c r="B60" s="36" t="s">
        <v>210</v>
      </c>
      <c r="C60" s="36" t="s">
        <v>36</v>
      </c>
      <c r="D60" s="12" t="s">
        <v>146</v>
      </c>
      <c r="E60" s="36" t="s">
        <v>142</v>
      </c>
      <c r="F60" s="37">
        <v>0.031925</v>
      </c>
      <c r="G60" s="37">
        <v>0.031925</v>
      </c>
      <c r="H60" s="12" t="str">
        <f t="shared" si="1"/>
        <v>4.05/km</v>
      </c>
      <c r="I60" s="13">
        <f t="shared" si="2"/>
        <v>0.007131018518518519</v>
      </c>
      <c r="J60" s="13">
        <f>G60-INDEX($G$5:$G$315,MATCH(D60,$D$5:$D$315,0))</f>
        <v>0.003010532407407406</v>
      </c>
    </row>
    <row r="61" spans="1:10" ht="15" customHeight="1">
      <c r="A61" s="12">
        <v>57</v>
      </c>
      <c r="B61" s="36" t="s">
        <v>211</v>
      </c>
      <c r="C61" s="36" t="s">
        <v>58</v>
      </c>
      <c r="D61" s="12" t="s">
        <v>146</v>
      </c>
      <c r="E61" s="36" t="s">
        <v>160</v>
      </c>
      <c r="F61" s="37">
        <v>0.031974884259259255</v>
      </c>
      <c r="G61" s="37">
        <v>0.031974884259259255</v>
      </c>
      <c r="H61" s="12" t="str">
        <f t="shared" si="1"/>
        <v>4.06/km</v>
      </c>
      <c r="I61" s="13">
        <f t="shared" si="2"/>
        <v>0.007180902777777772</v>
      </c>
      <c r="J61" s="13">
        <f>G61-INDEX($G$5:$G$315,MATCH(D61,$D$5:$D$315,0))</f>
        <v>0.003060416666666659</v>
      </c>
    </row>
    <row r="62" spans="1:10" ht="15" customHeight="1">
      <c r="A62" s="12">
        <v>58</v>
      </c>
      <c r="B62" s="36" t="s">
        <v>212</v>
      </c>
      <c r="C62" s="36" t="s">
        <v>48</v>
      </c>
      <c r="D62" s="12" t="s">
        <v>133</v>
      </c>
      <c r="E62" s="36" t="s">
        <v>129</v>
      </c>
      <c r="F62" s="37">
        <v>0.03198298611111111</v>
      </c>
      <c r="G62" s="37">
        <v>0.03198298611111111</v>
      </c>
      <c r="H62" s="12" t="str">
        <f t="shared" si="1"/>
        <v>4.06/km</v>
      </c>
      <c r="I62" s="13">
        <f t="shared" si="2"/>
        <v>0.0071890046296296285</v>
      </c>
      <c r="J62" s="13">
        <f>G62-INDEX($G$5:$G$315,MATCH(D62,$D$5:$D$315,0))</f>
        <v>0.004078472222222226</v>
      </c>
    </row>
    <row r="63" spans="1:10" ht="15" customHeight="1">
      <c r="A63" s="12">
        <v>59</v>
      </c>
      <c r="B63" s="36" t="s">
        <v>169</v>
      </c>
      <c r="C63" s="36" t="s">
        <v>61</v>
      </c>
      <c r="D63" s="12" t="s">
        <v>124</v>
      </c>
      <c r="E63" s="36" t="s">
        <v>125</v>
      </c>
      <c r="F63" s="37">
        <v>0.03198796296296296</v>
      </c>
      <c r="G63" s="37">
        <v>0.03198796296296296</v>
      </c>
      <c r="H63" s="12" t="str">
        <f t="shared" si="1"/>
        <v>4.06/km</v>
      </c>
      <c r="I63" s="13">
        <f t="shared" si="2"/>
        <v>0.007193981481481478</v>
      </c>
      <c r="J63" s="13">
        <f>G63-INDEX($G$5:$G$315,MATCH(D63,$D$5:$D$315,0))</f>
        <v>0.004922685185185186</v>
      </c>
    </row>
    <row r="64" spans="1:10" ht="15" customHeight="1">
      <c r="A64" s="12">
        <v>60</v>
      </c>
      <c r="B64" s="36" t="s">
        <v>213</v>
      </c>
      <c r="C64" s="36" t="s">
        <v>50</v>
      </c>
      <c r="D64" s="12" t="s">
        <v>124</v>
      </c>
      <c r="E64" s="36" t="s">
        <v>160</v>
      </c>
      <c r="F64" s="37">
        <v>0.03200127314814815</v>
      </c>
      <c r="G64" s="37">
        <v>0.03200127314814815</v>
      </c>
      <c r="H64" s="12" t="str">
        <f t="shared" si="1"/>
        <v>4.06/km</v>
      </c>
      <c r="I64" s="13">
        <f t="shared" si="2"/>
        <v>0.007207291666666667</v>
      </c>
      <c r="J64" s="13">
        <f>G64-INDEX($G$5:$G$315,MATCH(D64,$D$5:$D$315,0))</f>
        <v>0.004935995370370375</v>
      </c>
    </row>
    <row r="65" spans="1:10" ht="15" customHeight="1">
      <c r="A65" s="12">
        <v>61</v>
      </c>
      <c r="B65" s="36" t="s">
        <v>214</v>
      </c>
      <c r="C65" s="36" t="s">
        <v>86</v>
      </c>
      <c r="D65" s="12" t="s">
        <v>124</v>
      </c>
      <c r="E65" s="36" t="s">
        <v>145</v>
      </c>
      <c r="F65" s="37">
        <v>0.0320150462962963</v>
      </c>
      <c r="G65" s="37">
        <v>0.0320150462962963</v>
      </c>
      <c r="H65" s="12" t="str">
        <f t="shared" si="1"/>
        <v>4.06/km</v>
      </c>
      <c r="I65" s="13">
        <f t="shared" si="2"/>
        <v>0.007221064814814816</v>
      </c>
      <c r="J65" s="13">
        <f>G65-INDEX($G$5:$G$315,MATCH(D65,$D$5:$D$315,0))</f>
        <v>0.0049497685185185235</v>
      </c>
    </row>
    <row r="66" spans="1:10" ht="15" customHeight="1">
      <c r="A66" s="12">
        <v>62</v>
      </c>
      <c r="B66" s="36" t="s">
        <v>215</v>
      </c>
      <c r="C66" s="36" t="s">
        <v>43</v>
      </c>
      <c r="D66" s="12" t="s">
        <v>124</v>
      </c>
      <c r="E66" s="36" t="s">
        <v>216</v>
      </c>
      <c r="F66" s="37">
        <v>0.03207002314814815</v>
      </c>
      <c r="G66" s="37">
        <v>0.03207002314814815</v>
      </c>
      <c r="H66" s="12" t="str">
        <f t="shared" si="1"/>
        <v>4.06/km</v>
      </c>
      <c r="I66" s="13">
        <f t="shared" si="2"/>
        <v>0.007276041666666667</v>
      </c>
      <c r="J66" s="13">
        <f>G66-INDEX($G$5:$G$315,MATCH(D66,$D$5:$D$315,0))</f>
        <v>0.005004745370370375</v>
      </c>
    </row>
    <row r="67" spans="1:10" ht="15" customHeight="1">
      <c r="A67" s="12">
        <v>63</v>
      </c>
      <c r="B67" s="36" t="s">
        <v>217</v>
      </c>
      <c r="C67" s="36" t="s">
        <v>51</v>
      </c>
      <c r="D67" s="12" t="s">
        <v>146</v>
      </c>
      <c r="E67" s="36" t="s">
        <v>158</v>
      </c>
      <c r="F67" s="37">
        <v>0.032093518518518514</v>
      </c>
      <c r="G67" s="37">
        <v>0.032093518518518514</v>
      </c>
      <c r="H67" s="12" t="str">
        <f t="shared" si="1"/>
        <v>4.06/km</v>
      </c>
      <c r="I67" s="13">
        <f t="shared" si="2"/>
        <v>0.0072995370370370315</v>
      </c>
      <c r="J67" s="13">
        <f>G67-INDEX($G$5:$G$315,MATCH(D67,$D$5:$D$315,0))</f>
        <v>0.0031790509259259185</v>
      </c>
    </row>
    <row r="68" spans="1:10" ht="15" customHeight="1">
      <c r="A68" s="12">
        <v>64</v>
      </c>
      <c r="B68" s="36" t="s">
        <v>218</v>
      </c>
      <c r="C68" s="36" t="s">
        <v>27</v>
      </c>
      <c r="D68" s="12" t="s">
        <v>124</v>
      </c>
      <c r="E68" s="36" t="s">
        <v>160</v>
      </c>
      <c r="F68" s="37">
        <v>0.032231944444444445</v>
      </c>
      <c r="G68" s="37">
        <v>0.032231944444444445</v>
      </c>
      <c r="H68" s="12" t="str">
        <f t="shared" si="1"/>
        <v>4.08/km</v>
      </c>
      <c r="I68" s="13">
        <f t="shared" si="2"/>
        <v>0.007437962962962962</v>
      </c>
      <c r="J68" s="13">
        <f>G68-INDEX($G$5:$G$315,MATCH(D68,$D$5:$D$315,0))</f>
        <v>0.00516666666666667</v>
      </c>
    </row>
    <row r="69" spans="1:10" ht="15" customHeight="1">
      <c r="A69" s="12">
        <v>65</v>
      </c>
      <c r="B69" s="36" t="s">
        <v>130</v>
      </c>
      <c r="C69" s="36" t="s">
        <v>67</v>
      </c>
      <c r="D69" s="12" t="s">
        <v>114</v>
      </c>
      <c r="E69" s="36" t="s">
        <v>219</v>
      </c>
      <c r="F69" s="37">
        <v>0.03230335648148148</v>
      </c>
      <c r="G69" s="37">
        <v>0.03230335648148148</v>
      </c>
      <c r="H69" s="12" t="str">
        <f t="shared" si="1"/>
        <v>4.08/km</v>
      </c>
      <c r="I69" s="13">
        <f t="shared" si="2"/>
        <v>0.007509374999999995</v>
      </c>
      <c r="J69" s="13">
        <f>G69-INDEX($G$5:$G$315,MATCH(D69,$D$5:$D$315,0))</f>
        <v>0.007509374999999995</v>
      </c>
    </row>
    <row r="70" spans="1:10" ht="15" customHeight="1">
      <c r="A70" s="12">
        <v>66</v>
      </c>
      <c r="B70" s="36" t="s">
        <v>220</v>
      </c>
      <c r="C70" s="36" t="s">
        <v>107</v>
      </c>
      <c r="D70" s="12" t="s">
        <v>133</v>
      </c>
      <c r="E70" s="36" t="s">
        <v>168</v>
      </c>
      <c r="F70" s="37">
        <v>0.03232060185185185</v>
      </c>
      <c r="G70" s="37">
        <v>0.03232060185185185</v>
      </c>
      <c r="H70" s="12" t="str">
        <f>TEXT(INT((HOUR(G70)*3600+MINUTE(G70)*60+SECOND(G70))/$J$3/60),"0")&amp;"."&amp;TEXT(MOD((HOUR(G70)*3600+MINUTE(G70)*60+SECOND(G70))/$J$3,60),"00")&amp;"/km"</f>
        <v>4.08/km</v>
      </c>
      <c r="I70" s="13">
        <f t="shared" si="2"/>
        <v>0.0075266203703703675</v>
      </c>
      <c r="J70" s="13">
        <f>G70-INDEX($G$5:$G$315,MATCH(D70,$D$5:$D$315,0))</f>
        <v>0.004416087962962965</v>
      </c>
    </row>
    <row r="71" spans="1:10" ht="15" customHeight="1">
      <c r="A71" s="12">
        <v>67</v>
      </c>
      <c r="B71" s="36" t="s">
        <v>221</v>
      </c>
      <c r="C71" s="36" t="s">
        <v>20</v>
      </c>
      <c r="D71" s="12" t="s">
        <v>133</v>
      </c>
      <c r="E71" s="36" t="s">
        <v>56</v>
      </c>
      <c r="F71" s="37">
        <v>0.03242210648148148</v>
      </c>
      <c r="G71" s="37">
        <v>0.03242210648148148</v>
      </c>
      <c r="H71" s="12" t="str">
        <f>TEXT(INT((HOUR(G71)*3600+MINUTE(G71)*60+SECOND(G71))/$J$3/60),"0")&amp;"."&amp;TEXT(MOD((HOUR(G71)*3600+MINUTE(G71)*60+SECOND(G71))/$J$3,60),"00")&amp;"/km"</f>
        <v>4.09/km</v>
      </c>
      <c r="I71" s="13">
        <f t="shared" si="2"/>
        <v>0.007628124999999996</v>
      </c>
      <c r="J71" s="13">
        <f>G71-INDEX($G$5:$G$315,MATCH(D71,$D$5:$D$315,0))</f>
        <v>0.004517592592592594</v>
      </c>
    </row>
    <row r="72" spans="1:10" ht="15" customHeight="1">
      <c r="A72" s="12">
        <v>68</v>
      </c>
      <c r="B72" s="36" t="s">
        <v>222</v>
      </c>
      <c r="C72" s="36" t="s">
        <v>35</v>
      </c>
      <c r="D72" s="12" t="s">
        <v>114</v>
      </c>
      <c r="E72" s="36" t="s">
        <v>145</v>
      </c>
      <c r="F72" s="37">
        <v>0.03249166666666666</v>
      </c>
      <c r="G72" s="37">
        <v>0.03249166666666666</v>
      </c>
      <c r="H72" s="12" t="str">
        <f>TEXT(INT((HOUR(G72)*3600+MINUTE(G72)*60+SECOND(G72))/$J$3/60),"0")&amp;"."&amp;TEXT(MOD((HOUR(G72)*3600+MINUTE(G72)*60+SECOND(G72))/$J$3,60),"00")&amp;"/km"</f>
        <v>4.10/km</v>
      </c>
      <c r="I72" s="13">
        <f t="shared" si="2"/>
        <v>0.007697685185185179</v>
      </c>
      <c r="J72" s="13">
        <f>G72-INDEX($G$5:$G$315,MATCH(D72,$D$5:$D$315,0))</f>
        <v>0.007697685185185179</v>
      </c>
    </row>
    <row r="73" spans="1:10" ht="15" customHeight="1">
      <c r="A73" s="12">
        <v>69</v>
      </c>
      <c r="B73" s="36" t="s">
        <v>223</v>
      </c>
      <c r="C73" s="36" t="s">
        <v>32</v>
      </c>
      <c r="D73" s="12" t="s">
        <v>126</v>
      </c>
      <c r="E73" s="36" t="s">
        <v>56</v>
      </c>
      <c r="F73" s="37">
        <v>0.032502199074074076</v>
      </c>
      <c r="G73" s="37">
        <v>0.032502199074074076</v>
      </c>
      <c r="H73" s="12" t="str">
        <f aca="true" t="shared" si="3" ref="H73:H87">TEXT(INT((HOUR(G73)*3600+MINUTE(G73)*60+SECOND(G73))/$J$3/60),"0")&amp;"."&amp;TEXT(MOD((HOUR(G73)*3600+MINUTE(G73)*60+SECOND(G73))/$J$3,60),"00")&amp;"/km"</f>
        <v>4.10/km</v>
      </c>
      <c r="I73" s="13">
        <f aca="true" t="shared" si="4" ref="I73:I87">G73-$G$5</f>
        <v>0.007708217592592593</v>
      </c>
      <c r="J73" s="13">
        <f>G73-INDEX($G$5:$G$315,MATCH(D73,$D$5:$D$315,0))</f>
        <v>0.00498888888888889</v>
      </c>
    </row>
    <row r="74" spans="1:10" ht="15" customHeight="1">
      <c r="A74" s="12">
        <v>70</v>
      </c>
      <c r="B74" s="36" t="s">
        <v>224</v>
      </c>
      <c r="C74" s="36" t="s">
        <v>32</v>
      </c>
      <c r="D74" s="12" t="s">
        <v>114</v>
      </c>
      <c r="E74" s="36" t="s">
        <v>145</v>
      </c>
      <c r="F74" s="37">
        <v>0.03252569444444445</v>
      </c>
      <c r="G74" s="37">
        <v>0.03252569444444445</v>
      </c>
      <c r="H74" s="12" t="str">
        <f t="shared" si="3"/>
        <v>4.10/km</v>
      </c>
      <c r="I74" s="13">
        <f t="shared" si="4"/>
        <v>0.0077317129629629645</v>
      </c>
      <c r="J74" s="13">
        <f>G74-INDEX($G$5:$G$315,MATCH(D74,$D$5:$D$315,0))</f>
        <v>0.0077317129629629645</v>
      </c>
    </row>
    <row r="75" spans="1:10" ht="15" customHeight="1">
      <c r="A75" s="12">
        <v>71</v>
      </c>
      <c r="B75" s="36" t="s">
        <v>225</v>
      </c>
      <c r="C75" s="36" t="s">
        <v>199</v>
      </c>
      <c r="D75" s="12" t="s">
        <v>167</v>
      </c>
      <c r="E75" s="36" t="s">
        <v>189</v>
      </c>
      <c r="F75" s="37">
        <v>0.03254293981481481</v>
      </c>
      <c r="G75" s="37">
        <v>0.03254293981481481</v>
      </c>
      <c r="H75" s="12" t="str">
        <f t="shared" si="3"/>
        <v>4.10/km</v>
      </c>
      <c r="I75" s="13">
        <f t="shared" si="4"/>
        <v>0.00774895833333333</v>
      </c>
      <c r="J75" s="13">
        <f>G75-INDEX($G$5:$G$315,MATCH(D75,$D$5:$D$315,0))</f>
        <v>0.002065624999999998</v>
      </c>
    </row>
    <row r="76" spans="1:10" ht="15" customHeight="1">
      <c r="A76" s="12">
        <v>72</v>
      </c>
      <c r="B76" s="36" t="s">
        <v>226</v>
      </c>
      <c r="C76" s="36" t="s">
        <v>52</v>
      </c>
      <c r="D76" s="12" t="s">
        <v>126</v>
      </c>
      <c r="E76" s="36" t="s">
        <v>56</v>
      </c>
      <c r="F76" s="37">
        <v>0.032557523148148144</v>
      </c>
      <c r="G76" s="37">
        <v>0.032557523148148144</v>
      </c>
      <c r="H76" s="12" t="str">
        <f t="shared" si="3"/>
        <v>4.10/km</v>
      </c>
      <c r="I76" s="13">
        <f t="shared" si="4"/>
        <v>0.007763541666666662</v>
      </c>
      <c r="J76" s="13">
        <f>G76-INDEX($G$5:$G$315,MATCH(D76,$D$5:$D$315,0))</f>
        <v>0.005044212962962959</v>
      </c>
    </row>
    <row r="77" spans="1:10" ht="15" customHeight="1">
      <c r="A77" s="12">
        <v>73</v>
      </c>
      <c r="B77" s="36" t="s">
        <v>227</v>
      </c>
      <c r="C77" s="36" t="s">
        <v>52</v>
      </c>
      <c r="D77" s="12" t="s">
        <v>146</v>
      </c>
      <c r="E77" s="36" t="s">
        <v>228</v>
      </c>
      <c r="F77" s="37">
        <v>0.03268819444444444</v>
      </c>
      <c r="G77" s="37">
        <v>0.03268819444444444</v>
      </c>
      <c r="H77" s="12" t="str">
        <f t="shared" si="3"/>
        <v>4.11/km</v>
      </c>
      <c r="I77" s="13">
        <f t="shared" si="4"/>
        <v>0.00789421296296296</v>
      </c>
      <c r="J77" s="13">
        <f>G77-INDEX($G$5:$G$315,MATCH(D77,$D$5:$D$315,0))</f>
        <v>0.0037737268518518476</v>
      </c>
    </row>
    <row r="78" spans="1:10" ht="15" customHeight="1">
      <c r="A78" s="12">
        <v>74</v>
      </c>
      <c r="B78" s="36" t="s">
        <v>144</v>
      </c>
      <c r="C78" s="36" t="s">
        <v>229</v>
      </c>
      <c r="D78" s="12" t="s">
        <v>126</v>
      </c>
      <c r="E78" s="36" t="s">
        <v>145</v>
      </c>
      <c r="F78" s="37">
        <v>0.03273923611111111</v>
      </c>
      <c r="G78" s="37">
        <v>0.03273923611111111</v>
      </c>
      <c r="H78" s="12" t="str">
        <f t="shared" si="3"/>
        <v>4.11/km</v>
      </c>
      <c r="I78" s="13">
        <f t="shared" si="4"/>
        <v>0.007945254629629629</v>
      </c>
      <c r="J78" s="13">
        <f>G78-INDEX($G$5:$G$315,MATCH(D78,$D$5:$D$315,0))</f>
        <v>0.0052259259259259255</v>
      </c>
    </row>
    <row r="79" spans="1:10" ht="15" customHeight="1">
      <c r="A79" s="12">
        <v>75</v>
      </c>
      <c r="B79" s="36" t="s">
        <v>76</v>
      </c>
      <c r="C79" s="36" t="s">
        <v>45</v>
      </c>
      <c r="D79" s="12" t="s">
        <v>126</v>
      </c>
      <c r="E79" s="36" t="s">
        <v>189</v>
      </c>
      <c r="F79" s="37">
        <v>0.03286412037037037</v>
      </c>
      <c r="G79" s="37">
        <v>0.03286412037037037</v>
      </c>
      <c r="H79" s="12" t="str">
        <f t="shared" si="3"/>
        <v>4.12/km</v>
      </c>
      <c r="I79" s="13">
        <f t="shared" si="4"/>
        <v>0.008070138888888887</v>
      </c>
      <c r="J79" s="13">
        <f>G79-INDEX($G$5:$G$315,MATCH(D79,$D$5:$D$315,0))</f>
        <v>0.005350810185185184</v>
      </c>
    </row>
    <row r="80" spans="1:10" ht="15" customHeight="1">
      <c r="A80" s="12">
        <v>76</v>
      </c>
      <c r="B80" s="36" t="s">
        <v>230</v>
      </c>
      <c r="C80" s="36" t="s">
        <v>36</v>
      </c>
      <c r="D80" s="12" t="s">
        <v>124</v>
      </c>
      <c r="E80" s="36" t="s">
        <v>142</v>
      </c>
      <c r="F80" s="37">
        <v>0.03287245370370371</v>
      </c>
      <c r="G80" s="37">
        <v>0.03287245370370371</v>
      </c>
      <c r="H80" s="12" t="str">
        <f t="shared" si="3"/>
        <v>4.12/km</v>
      </c>
      <c r="I80" s="13">
        <f t="shared" si="4"/>
        <v>0.008078472222222226</v>
      </c>
      <c r="J80" s="13">
        <f>G80-INDEX($G$5:$G$315,MATCH(D80,$D$5:$D$315,0))</f>
        <v>0.005807175925925934</v>
      </c>
    </row>
    <row r="81" spans="1:10" ht="15" customHeight="1">
      <c r="A81" s="12">
        <v>77</v>
      </c>
      <c r="B81" s="36" t="s">
        <v>231</v>
      </c>
      <c r="C81" s="36" t="s">
        <v>52</v>
      </c>
      <c r="D81" s="12" t="s">
        <v>124</v>
      </c>
      <c r="E81" s="36" t="s">
        <v>203</v>
      </c>
      <c r="F81" s="37">
        <v>0.03289085648148148</v>
      </c>
      <c r="G81" s="37">
        <v>0.03289085648148148</v>
      </c>
      <c r="H81" s="12" t="str">
        <f t="shared" si="3"/>
        <v>4.13/km</v>
      </c>
      <c r="I81" s="13">
        <f t="shared" si="4"/>
        <v>0.008096875</v>
      </c>
      <c r="J81" s="13">
        <f>G81-INDEX($G$5:$G$315,MATCH(D81,$D$5:$D$315,0))</f>
        <v>0.005825578703703708</v>
      </c>
    </row>
    <row r="82" spans="1:10" ht="15" customHeight="1">
      <c r="A82" s="12">
        <v>78</v>
      </c>
      <c r="B82" s="36" t="s">
        <v>232</v>
      </c>
      <c r="C82" s="36" t="s">
        <v>233</v>
      </c>
      <c r="D82" s="12" t="s">
        <v>114</v>
      </c>
      <c r="E82" s="36" t="s">
        <v>203</v>
      </c>
      <c r="F82" s="37">
        <v>0.03291087962962963</v>
      </c>
      <c r="G82" s="37">
        <v>0.03291087962962963</v>
      </c>
      <c r="H82" s="12" t="str">
        <f t="shared" si="3"/>
        <v>4.13/km</v>
      </c>
      <c r="I82" s="13">
        <f t="shared" si="4"/>
        <v>0.008116898148148147</v>
      </c>
      <c r="J82" s="13">
        <f>G82-INDEX($G$5:$G$315,MATCH(D82,$D$5:$D$315,0))</f>
        <v>0.008116898148148147</v>
      </c>
    </row>
    <row r="83" spans="1:10" ht="15" customHeight="1">
      <c r="A83" s="12">
        <v>79</v>
      </c>
      <c r="B83" s="36" t="s">
        <v>234</v>
      </c>
      <c r="C83" s="36" t="s">
        <v>235</v>
      </c>
      <c r="D83" s="12" t="s">
        <v>114</v>
      </c>
      <c r="E83" s="36" t="s">
        <v>56</v>
      </c>
      <c r="F83" s="37">
        <v>0.03297199074074074</v>
      </c>
      <c r="G83" s="37">
        <v>0.03297199074074074</v>
      </c>
      <c r="H83" s="12" t="str">
        <f t="shared" si="3"/>
        <v>4.13/km</v>
      </c>
      <c r="I83" s="13">
        <f t="shared" si="4"/>
        <v>0.008178009259259256</v>
      </c>
      <c r="J83" s="13">
        <f>G83-INDEX($G$5:$G$315,MATCH(D83,$D$5:$D$315,0))</f>
        <v>0.008178009259259256</v>
      </c>
    </row>
    <row r="84" spans="1:10" ht="15" customHeight="1">
      <c r="A84" s="12">
        <v>80</v>
      </c>
      <c r="B84" s="36" t="s">
        <v>236</v>
      </c>
      <c r="C84" s="36" t="s">
        <v>22</v>
      </c>
      <c r="D84" s="12" t="s">
        <v>183</v>
      </c>
      <c r="E84" s="36" t="s">
        <v>160</v>
      </c>
      <c r="F84" s="37">
        <v>0.03300625</v>
      </c>
      <c r="G84" s="37">
        <v>0.03300625</v>
      </c>
      <c r="H84" s="12" t="str">
        <f t="shared" si="3"/>
        <v>4.14/km</v>
      </c>
      <c r="I84" s="13">
        <f t="shared" si="4"/>
        <v>0.008212268518518518</v>
      </c>
      <c r="J84" s="13">
        <f>G84-INDEX($G$5:$G$315,MATCH(D84,$D$5:$D$315,0))</f>
        <v>0.0022148148148148188</v>
      </c>
    </row>
    <row r="85" spans="1:10" ht="15" customHeight="1">
      <c r="A85" s="12">
        <v>81</v>
      </c>
      <c r="B85" s="36" t="s">
        <v>217</v>
      </c>
      <c r="C85" s="36" t="s">
        <v>22</v>
      </c>
      <c r="D85" s="12" t="s">
        <v>126</v>
      </c>
      <c r="E85" s="36" t="s">
        <v>56</v>
      </c>
      <c r="F85" s="37">
        <v>0.033045023148148146</v>
      </c>
      <c r="G85" s="37">
        <v>0.033045023148148146</v>
      </c>
      <c r="H85" s="12" t="str">
        <f t="shared" si="3"/>
        <v>4.14/km</v>
      </c>
      <c r="I85" s="13">
        <f t="shared" si="4"/>
        <v>0.008251041666666663</v>
      </c>
      <c r="J85" s="13">
        <f>G85-INDEX($G$5:$G$315,MATCH(D85,$D$5:$D$315,0))</f>
        <v>0.0055317129629629605</v>
      </c>
    </row>
    <row r="86" spans="1:10" ht="15" customHeight="1">
      <c r="A86" s="12">
        <v>82</v>
      </c>
      <c r="B86" s="36" t="s">
        <v>237</v>
      </c>
      <c r="C86" s="36" t="s">
        <v>238</v>
      </c>
      <c r="D86" s="12" t="s">
        <v>124</v>
      </c>
      <c r="E86" s="36" t="s">
        <v>145</v>
      </c>
      <c r="F86" s="37">
        <v>0.03308587962962963</v>
      </c>
      <c r="G86" s="37">
        <v>0.03308587962962963</v>
      </c>
      <c r="H86" s="12" t="str">
        <f t="shared" si="3"/>
        <v>4.14/km</v>
      </c>
      <c r="I86" s="13">
        <f t="shared" si="4"/>
        <v>0.008291898148148149</v>
      </c>
      <c r="J86" s="13">
        <f>G86-INDEX($G$5:$G$315,MATCH(D86,$D$5:$D$315,0))</f>
        <v>0.006020601851851857</v>
      </c>
    </row>
    <row r="87" spans="1:10" ht="15" customHeight="1">
      <c r="A87" s="12">
        <v>83</v>
      </c>
      <c r="B87" s="36" t="s">
        <v>239</v>
      </c>
      <c r="C87" s="36" t="s">
        <v>18</v>
      </c>
      <c r="D87" s="12" t="s">
        <v>114</v>
      </c>
      <c r="E87" s="36" t="s">
        <v>191</v>
      </c>
      <c r="F87" s="37">
        <v>0.033206597222222224</v>
      </c>
      <c r="G87" s="37">
        <v>0.033206597222222224</v>
      </c>
      <c r="H87" s="12" t="str">
        <f t="shared" si="3"/>
        <v>4.15/km</v>
      </c>
      <c r="I87" s="13">
        <f t="shared" si="4"/>
        <v>0.008412615740740741</v>
      </c>
      <c r="J87" s="13">
        <f>G87-INDEX($G$5:$G$315,MATCH(D87,$D$5:$D$315,0))</f>
        <v>0.008412615740740741</v>
      </c>
    </row>
    <row r="88" spans="1:10" ht="15" customHeight="1">
      <c r="A88" s="12">
        <v>84</v>
      </c>
      <c r="B88" s="36" t="s">
        <v>240</v>
      </c>
      <c r="C88" s="36" t="s">
        <v>68</v>
      </c>
      <c r="D88" s="12" t="s">
        <v>126</v>
      </c>
      <c r="E88" s="36" t="s">
        <v>160</v>
      </c>
      <c r="F88" s="37">
        <v>0.03320740740740741</v>
      </c>
      <c r="G88" s="37">
        <v>0.03320740740740741</v>
      </c>
      <c r="H88" s="12" t="str">
        <f>TEXT(INT((HOUR(G88)*3600+MINUTE(G88)*60+SECOND(G88))/$J$3/60),"0")&amp;"."&amp;TEXT(MOD((HOUR(G88)*3600+MINUTE(G88)*60+SECOND(G88))/$J$3,60),"00")&amp;"/km"</f>
        <v>4.15/km</v>
      </c>
      <c r="I88" s="13">
        <f>G88-$G$5</f>
        <v>0.008413425925925925</v>
      </c>
      <c r="J88" s="13">
        <f>G88-INDEX($G$5:$G$315,MATCH(D88,$D$5:$D$315,0))</f>
        <v>0.005694097222222222</v>
      </c>
    </row>
    <row r="89" spans="1:10" ht="15" customHeight="1">
      <c r="A89" s="12">
        <v>85</v>
      </c>
      <c r="B89" s="36" t="s">
        <v>241</v>
      </c>
      <c r="C89" s="36" t="s">
        <v>21</v>
      </c>
      <c r="D89" s="12" t="s">
        <v>183</v>
      </c>
      <c r="E89" s="36" t="s">
        <v>160</v>
      </c>
      <c r="F89" s="37">
        <v>0.033297453703703704</v>
      </c>
      <c r="G89" s="37">
        <v>0.033297453703703704</v>
      </c>
      <c r="H89" s="12" t="str">
        <f>TEXT(INT((HOUR(G89)*3600+MINUTE(G89)*60+SECOND(G89))/$J$3/60),"0")&amp;"."&amp;TEXT(MOD((HOUR(G89)*3600+MINUTE(G89)*60+SECOND(G89))/$J$3,60),"00")&amp;"/km"</f>
        <v>4.16/km</v>
      </c>
      <c r="I89" s="13">
        <f>G89-$G$5</f>
        <v>0.008503472222222221</v>
      </c>
      <c r="J89" s="13">
        <f>G89-INDEX($G$5:$G$315,MATCH(D89,$D$5:$D$315,0))</f>
        <v>0.002506018518518522</v>
      </c>
    </row>
    <row r="90" spans="1:10" ht="15" customHeight="1">
      <c r="A90" s="12">
        <v>86</v>
      </c>
      <c r="B90" s="36" t="s">
        <v>242</v>
      </c>
      <c r="C90" s="36" t="s">
        <v>59</v>
      </c>
      <c r="D90" s="12" t="s">
        <v>167</v>
      </c>
      <c r="E90" s="36" t="s">
        <v>168</v>
      </c>
      <c r="F90" s="37">
        <v>0.033310069444444444</v>
      </c>
      <c r="G90" s="37">
        <v>0.033310069444444444</v>
      </c>
      <c r="H90" s="12" t="str">
        <f>TEXT(INT((HOUR(G90)*3600+MINUTE(G90)*60+SECOND(G90))/$J$3/60),"0")&amp;"."&amp;TEXT(MOD((HOUR(G90)*3600+MINUTE(G90)*60+SECOND(G90))/$J$3,60),"00")&amp;"/km"</f>
        <v>4.16/km</v>
      </c>
      <c r="I90" s="13">
        <f>G90-$G$5</f>
        <v>0.008516087962962961</v>
      </c>
      <c r="J90" s="13">
        <f>G90-INDEX($G$5:$G$315,MATCH(D90,$D$5:$D$315,0))</f>
        <v>0.0028327546296296295</v>
      </c>
    </row>
    <row r="91" spans="1:10" ht="15" customHeight="1">
      <c r="A91" s="12">
        <v>87</v>
      </c>
      <c r="B91" s="36" t="s">
        <v>243</v>
      </c>
      <c r="C91" s="36" t="s">
        <v>33</v>
      </c>
      <c r="D91" s="12" t="s">
        <v>167</v>
      </c>
      <c r="E91" s="36" t="s">
        <v>244</v>
      </c>
      <c r="F91" s="37">
        <v>0.033356828703703705</v>
      </c>
      <c r="G91" s="37">
        <v>0.033356828703703705</v>
      </c>
      <c r="H91" s="12" t="str">
        <f>TEXT(INT((HOUR(G91)*3600+MINUTE(G91)*60+SECOND(G91))/$J$3/60),"0")&amp;"."&amp;TEXT(MOD((HOUR(G91)*3600+MINUTE(G91)*60+SECOND(G91))/$J$3,60),"00")&amp;"/km"</f>
        <v>4.16/km</v>
      </c>
      <c r="I91" s="13">
        <f>G91-$G$5</f>
        <v>0.008562847222222222</v>
      </c>
      <c r="J91" s="13">
        <f>G91-INDEX($G$5:$G$315,MATCH(D91,$D$5:$D$315,0))</f>
        <v>0.00287951388888889</v>
      </c>
    </row>
    <row r="92" spans="1:10" ht="15" customHeight="1">
      <c r="A92" s="12">
        <v>88</v>
      </c>
      <c r="B92" s="36" t="s">
        <v>245</v>
      </c>
      <c r="C92" s="36" t="s">
        <v>246</v>
      </c>
      <c r="D92" s="12" t="s">
        <v>247</v>
      </c>
      <c r="E92" s="36" t="s">
        <v>56</v>
      </c>
      <c r="F92" s="37">
        <v>0.03338564814814814</v>
      </c>
      <c r="G92" s="37">
        <v>0.03338564814814814</v>
      </c>
      <c r="H92" s="12" t="str">
        <f>TEXT(INT((HOUR(G92)*3600+MINUTE(G92)*60+SECOND(G92))/$J$3/60),"0")&amp;"."&amp;TEXT(MOD((HOUR(G92)*3600+MINUTE(G92)*60+SECOND(G92))/$J$3,60),"00")&amp;"/km"</f>
        <v>4.16/km</v>
      </c>
      <c r="I92" s="13">
        <f>G92-$G$5</f>
        <v>0.00859166666666666</v>
      </c>
      <c r="J92" s="13">
        <f>G92-INDEX($G$5:$G$315,MATCH(D92,$D$5:$D$315,0))</f>
        <v>0</v>
      </c>
    </row>
    <row r="93" spans="1:10" ht="15" customHeight="1">
      <c r="A93" s="12">
        <v>89</v>
      </c>
      <c r="B93" s="36" t="s">
        <v>248</v>
      </c>
      <c r="C93" s="36" t="s">
        <v>24</v>
      </c>
      <c r="D93" s="12" t="s">
        <v>124</v>
      </c>
      <c r="E93" s="36" t="s">
        <v>145</v>
      </c>
      <c r="F93" s="37">
        <v>0.033471180555555556</v>
      </c>
      <c r="G93" s="37">
        <v>0.033471180555555556</v>
      </c>
      <c r="H93" s="12" t="str">
        <f aca="true" t="shared" si="5" ref="H93:H107">TEXT(INT((HOUR(G93)*3600+MINUTE(G93)*60+SECOND(G93))/$J$3/60),"0")&amp;"."&amp;TEXT(MOD((HOUR(G93)*3600+MINUTE(G93)*60+SECOND(G93))/$J$3,60),"00")&amp;"/km"</f>
        <v>4.17/km</v>
      </c>
      <c r="I93" s="13">
        <f aca="true" t="shared" si="6" ref="I93:I107">G93-$G$5</f>
        <v>0.008677199074074073</v>
      </c>
      <c r="J93" s="13">
        <f>G93-INDEX($G$5:$G$315,MATCH(D93,$D$5:$D$315,0))</f>
        <v>0.006405902777777781</v>
      </c>
    </row>
    <row r="94" spans="1:10" ht="15" customHeight="1">
      <c r="A94" s="12">
        <v>90</v>
      </c>
      <c r="B94" s="36" t="s">
        <v>249</v>
      </c>
      <c r="C94" s="36" t="s">
        <v>19</v>
      </c>
      <c r="D94" s="12" t="s">
        <v>133</v>
      </c>
      <c r="E94" s="36" t="s">
        <v>145</v>
      </c>
      <c r="F94" s="37">
        <v>0.03352951388888889</v>
      </c>
      <c r="G94" s="37">
        <v>0.03352951388888889</v>
      </c>
      <c r="H94" s="12" t="str">
        <f t="shared" si="5"/>
        <v>4.18/km</v>
      </c>
      <c r="I94" s="13">
        <f t="shared" si="6"/>
        <v>0.008735532407407407</v>
      </c>
      <c r="J94" s="13">
        <f>G94-INDEX($G$5:$G$315,MATCH(D94,$D$5:$D$315,0))</f>
        <v>0.005625000000000005</v>
      </c>
    </row>
    <row r="95" spans="1:10" ht="15" customHeight="1">
      <c r="A95" s="12">
        <v>91</v>
      </c>
      <c r="B95" s="36" t="s">
        <v>78</v>
      </c>
      <c r="C95" s="36" t="s">
        <v>79</v>
      </c>
      <c r="D95" s="12" t="s">
        <v>153</v>
      </c>
      <c r="E95" s="36" t="s">
        <v>250</v>
      </c>
      <c r="F95" s="37">
        <v>0.03353773148148148</v>
      </c>
      <c r="G95" s="37">
        <v>0.03353773148148148</v>
      </c>
      <c r="H95" s="12" t="str">
        <f t="shared" si="5"/>
        <v>4.18/km</v>
      </c>
      <c r="I95" s="13">
        <f t="shared" si="6"/>
        <v>0.008743749999999998</v>
      </c>
      <c r="J95" s="13">
        <f>G95-INDEX($G$5:$G$315,MATCH(D95,$D$5:$D$315,0))</f>
        <v>0.004058217592592592</v>
      </c>
    </row>
    <row r="96" spans="1:10" ht="15" customHeight="1">
      <c r="A96" s="12">
        <v>92</v>
      </c>
      <c r="B96" s="36" t="s">
        <v>251</v>
      </c>
      <c r="C96" s="36" t="s">
        <v>69</v>
      </c>
      <c r="D96" s="12" t="s">
        <v>124</v>
      </c>
      <c r="E96" s="36" t="s">
        <v>216</v>
      </c>
      <c r="F96" s="37">
        <v>0.03353877314814815</v>
      </c>
      <c r="G96" s="37">
        <v>0.03353877314814815</v>
      </c>
      <c r="H96" s="12" t="str">
        <f t="shared" si="5"/>
        <v>4.18/km</v>
      </c>
      <c r="I96" s="13">
        <f t="shared" si="6"/>
        <v>0.008744791666666665</v>
      </c>
      <c r="J96" s="13">
        <f>G96-INDEX($G$5:$G$315,MATCH(D96,$D$5:$D$315,0))</f>
        <v>0.0064734953703703725</v>
      </c>
    </row>
    <row r="97" spans="1:10" ht="15" customHeight="1">
      <c r="A97" s="12">
        <v>93</v>
      </c>
      <c r="B97" s="36" t="s">
        <v>252</v>
      </c>
      <c r="C97" s="36" t="s">
        <v>14</v>
      </c>
      <c r="D97" s="12" t="s">
        <v>114</v>
      </c>
      <c r="E97" s="36" t="s">
        <v>253</v>
      </c>
      <c r="F97" s="37">
        <v>0.03359513888888889</v>
      </c>
      <c r="G97" s="37">
        <v>0.03359513888888889</v>
      </c>
      <c r="H97" s="12" t="str">
        <f t="shared" si="5"/>
        <v>4.18/km</v>
      </c>
      <c r="I97" s="13">
        <f t="shared" si="6"/>
        <v>0.008801157407407407</v>
      </c>
      <c r="J97" s="13">
        <f>G97-INDEX($G$5:$G$315,MATCH(D97,$D$5:$D$315,0))</f>
        <v>0.008801157407407407</v>
      </c>
    </row>
    <row r="98" spans="1:10" ht="15" customHeight="1">
      <c r="A98" s="12">
        <v>94</v>
      </c>
      <c r="B98" s="36" t="s">
        <v>254</v>
      </c>
      <c r="C98" s="36" t="s">
        <v>255</v>
      </c>
      <c r="D98" s="12" t="s">
        <v>256</v>
      </c>
      <c r="E98" s="36" t="s">
        <v>56</v>
      </c>
      <c r="F98" s="37">
        <v>0.03360891203703704</v>
      </c>
      <c r="G98" s="37">
        <v>0.03360891203703704</v>
      </c>
      <c r="H98" s="12" t="str">
        <f t="shared" si="5"/>
        <v>4.18/km</v>
      </c>
      <c r="I98" s="13">
        <f t="shared" si="6"/>
        <v>0.008814930555555555</v>
      </c>
      <c r="J98" s="13">
        <f>G98-INDEX($G$5:$G$315,MATCH(D98,$D$5:$D$315,0))</f>
        <v>0</v>
      </c>
    </row>
    <row r="99" spans="1:10" ht="15" customHeight="1">
      <c r="A99" s="12">
        <v>95</v>
      </c>
      <c r="B99" s="36" t="s">
        <v>257</v>
      </c>
      <c r="C99" s="36" t="s">
        <v>48</v>
      </c>
      <c r="D99" s="12" t="s">
        <v>124</v>
      </c>
      <c r="E99" s="36" t="s">
        <v>56</v>
      </c>
      <c r="F99" s="37">
        <v>0.033651736111111115</v>
      </c>
      <c r="G99" s="37">
        <v>0.033651736111111115</v>
      </c>
      <c r="H99" s="12" t="str">
        <f t="shared" si="5"/>
        <v>4.18/km</v>
      </c>
      <c r="I99" s="13">
        <f t="shared" si="6"/>
        <v>0.008857754629629632</v>
      </c>
      <c r="J99" s="13">
        <f>G99-INDEX($G$5:$G$315,MATCH(D99,$D$5:$D$315,0))</f>
        <v>0.00658645833333334</v>
      </c>
    </row>
    <row r="100" spans="1:10" ht="15" customHeight="1">
      <c r="A100" s="12">
        <v>96</v>
      </c>
      <c r="B100" s="36" t="s">
        <v>258</v>
      </c>
      <c r="C100" s="36" t="s">
        <v>83</v>
      </c>
      <c r="D100" s="12" t="s">
        <v>146</v>
      </c>
      <c r="E100" s="36" t="s">
        <v>56</v>
      </c>
      <c r="F100" s="37">
        <v>0.03368877314814815</v>
      </c>
      <c r="G100" s="37">
        <v>0.03368877314814815</v>
      </c>
      <c r="H100" s="12" t="str">
        <f t="shared" si="5"/>
        <v>4.19/km</v>
      </c>
      <c r="I100" s="13">
        <f t="shared" si="6"/>
        <v>0.008894791666666669</v>
      </c>
      <c r="J100" s="13">
        <f>G100-INDEX($G$5:$G$315,MATCH(D100,$D$5:$D$315,0))</f>
        <v>0.004774305555555556</v>
      </c>
    </row>
    <row r="101" spans="1:10" ht="15" customHeight="1">
      <c r="A101" s="12">
        <v>97</v>
      </c>
      <c r="B101" s="36" t="s">
        <v>259</v>
      </c>
      <c r="C101" s="36" t="s">
        <v>13</v>
      </c>
      <c r="D101" s="12" t="s">
        <v>126</v>
      </c>
      <c r="E101" s="36" t="s">
        <v>189</v>
      </c>
      <c r="F101" s="37">
        <v>0.033708912037037034</v>
      </c>
      <c r="G101" s="37">
        <v>0.033708912037037034</v>
      </c>
      <c r="H101" s="12" t="str">
        <f t="shared" si="5"/>
        <v>4.19/km</v>
      </c>
      <c r="I101" s="13">
        <f t="shared" si="6"/>
        <v>0.008914930555555551</v>
      </c>
      <c r="J101" s="13">
        <f>G101-INDEX($G$5:$G$315,MATCH(D101,$D$5:$D$315,0))</f>
        <v>0.006195601851851848</v>
      </c>
    </row>
    <row r="102" spans="1:10" ht="15" customHeight="1">
      <c r="A102" s="12">
        <v>98</v>
      </c>
      <c r="B102" s="36" t="s">
        <v>260</v>
      </c>
      <c r="C102" s="36" t="s">
        <v>95</v>
      </c>
      <c r="D102" s="12" t="s">
        <v>183</v>
      </c>
      <c r="E102" s="36" t="s">
        <v>129</v>
      </c>
      <c r="F102" s="37">
        <v>0.033799421296296296</v>
      </c>
      <c r="G102" s="37">
        <v>0.033799421296296296</v>
      </c>
      <c r="H102" s="12" t="str">
        <f t="shared" si="5"/>
        <v>4.20/km</v>
      </c>
      <c r="I102" s="13">
        <f t="shared" si="6"/>
        <v>0.009005439814814813</v>
      </c>
      <c r="J102" s="13">
        <f>G102-INDEX($G$5:$G$315,MATCH(D102,$D$5:$D$315,0))</f>
        <v>0.003007986111111114</v>
      </c>
    </row>
    <row r="103" spans="1:10" ht="15" customHeight="1">
      <c r="A103" s="12">
        <v>99</v>
      </c>
      <c r="B103" s="36" t="s">
        <v>261</v>
      </c>
      <c r="C103" s="36" t="s">
        <v>36</v>
      </c>
      <c r="D103" s="12" t="s">
        <v>133</v>
      </c>
      <c r="E103" s="36" t="s">
        <v>262</v>
      </c>
      <c r="F103" s="37">
        <v>0.03381655092592593</v>
      </c>
      <c r="G103" s="37">
        <v>0.03381655092592593</v>
      </c>
      <c r="H103" s="12" t="str">
        <f t="shared" si="5"/>
        <v>4.20/km</v>
      </c>
      <c r="I103" s="13">
        <f t="shared" si="6"/>
        <v>0.009022569444444444</v>
      </c>
      <c r="J103" s="13">
        <f>G103-INDEX($G$5:$G$315,MATCH(D103,$D$5:$D$315,0))</f>
        <v>0.005912037037037042</v>
      </c>
    </row>
    <row r="104" spans="1:10" ht="15" customHeight="1">
      <c r="A104" s="12">
        <v>100</v>
      </c>
      <c r="B104" s="36" t="s">
        <v>263</v>
      </c>
      <c r="C104" s="36" t="s">
        <v>51</v>
      </c>
      <c r="D104" s="12" t="s">
        <v>114</v>
      </c>
      <c r="E104" s="36" t="s">
        <v>203</v>
      </c>
      <c r="F104" s="37">
        <v>0.03382164351851852</v>
      </c>
      <c r="G104" s="37">
        <v>0.03382164351851852</v>
      </c>
      <c r="H104" s="12" t="str">
        <f t="shared" si="5"/>
        <v>4.20/km</v>
      </c>
      <c r="I104" s="13">
        <f t="shared" si="6"/>
        <v>0.009027662037037035</v>
      </c>
      <c r="J104" s="13">
        <f>G104-INDEX($G$5:$G$315,MATCH(D104,$D$5:$D$315,0))</f>
        <v>0.009027662037037035</v>
      </c>
    </row>
    <row r="105" spans="1:10" ht="15" customHeight="1">
      <c r="A105" s="12">
        <v>101</v>
      </c>
      <c r="B105" s="36" t="s">
        <v>264</v>
      </c>
      <c r="C105" s="36" t="s">
        <v>265</v>
      </c>
      <c r="D105" s="12" t="s">
        <v>126</v>
      </c>
      <c r="E105" s="36" t="s">
        <v>158</v>
      </c>
      <c r="F105" s="37">
        <v>0.0338349537037037</v>
      </c>
      <c r="G105" s="37">
        <v>0.0338349537037037</v>
      </c>
      <c r="H105" s="12" t="str">
        <f t="shared" si="5"/>
        <v>4.20/km</v>
      </c>
      <c r="I105" s="13">
        <f t="shared" si="6"/>
        <v>0.009040972222222218</v>
      </c>
      <c r="J105" s="13">
        <f>G105-INDEX($G$5:$G$315,MATCH(D105,$D$5:$D$315,0))</f>
        <v>0.006321643518518515</v>
      </c>
    </row>
    <row r="106" spans="1:10" ht="15" customHeight="1">
      <c r="A106" s="12">
        <v>102</v>
      </c>
      <c r="B106" s="36" t="s">
        <v>137</v>
      </c>
      <c r="C106" s="36" t="s">
        <v>266</v>
      </c>
      <c r="D106" s="12" t="s">
        <v>114</v>
      </c>
      <c r="E106" s="36" t="s">
        <v>145</v>
      </c>
      <c r="F106" s="37">
        <v>0.033984953703703705</v>
      </c>
      <c r="G106" s="37">
        <v>0.033984953703703705</v>
      </c>
      <c r="H106" s="12" t="str">
        <f t="shared" si="5"/>
        <v>4.21/km</v>
      </c>
      <c r="I106" s="13">
        <f t="shared" si="6"/>
        <v>0.009190972222222222</v>
      </c>
      <c r="J106" s="13">
        <f>G106-INDEX($G$5:$G$315,MATCH(D106,$D$5:$D$315,0))</f>
        <v>0.009190972222222222</v>
      </c>
    </row>
    <row r="107" spans="1:10" ht="15" customHeight="1">
      <c r="A107" s="12">
        <v>103</v>
      </c>
      <c r="B107" s="36" t="s">
        <v>267</v>
      </c>
      <c r="C107" s="36" t="s">
        <v>48</v>
      </c>
      <c r="D107" s="12" t="s">
        <v>126</v>
      </c>
      <c r="E107" s="36" t="s">
        <v>147</v>
      </c>
      <c r="F107" s="37">
        <v>0.034109953703703705</v>
      </c>
      <c r="G107" s="37">
        <v>0.034109953703703705</v>
      </c>
      <c r="H107" s="12" t="str">
        <f t="shared" si="5"/>
        <v>4.22/km</v>
      </c>
      <c r="I107" s="13">
        <f t="shared" si="6"/>
        <v>0.009315972222222222</v>
      </c>
      <c r="J107" s="13">
        <f>G107-INDEX($G$5:$G$315,MATCH(D107,$D$5:$D$315,0))</f>
        <v>0.006596643518518519</v>
      </c>
    </row>
    <row r="108" spans="1:10" ht="15" customHeight="1">
      <c r="A108" s="12">
        <v>104</v>
      </c>
      <c r="B108" s="36" t="s">
        <v>75</v>
      </c>
      <c r="C108" s="36" t="s">
        <v>48</v>
      </c>
      <c r="D108" s="12" t="s">
        <v>133</v>
      </c>
      <c r="E108" s="36" t="s">
        <v>191</v>
      </c>
      <c r="F108" s="37">
        <v>0.03416053240740741</v>
      </c>
      <c r="G108" s="37">
        <v>0.03416053240740741</v>
      </c>
      <c r="H108" s="12" t="str">
        <f aca="true" t="shared" si="7" ref="H108:H171">TEXT(INT((HOUR(G108)*3600+MINUTE(G108)*60+SECOND(G108))/$J$3/60),"0")&amp;"."&amp;TEXT(MOD((HOUR(G108)*3600+MINUTE(G108)*60+SECOND(G108))/$J$3,60),"00")&amp;"/km"</f>
        <v>4.22/km</v>
      </c>
      <c r="I108" s="13">
        <f aca="true" t="shared" si="8" ref="I108:I171">G108-$G$5</f>
        <v>0.009366550925925924</v>
      </c>
      <c r="J108" s="13">
        <f>G108-INDEX($G$5:$G$315,MATCH(D108,$D$5:$D$315,0))</f>
        <v>0.006256018518518522</v>
      </c>
    </row>
    <row r="109" spans="1:10" ht="15" customHeight="1">
      <c r="A109" s="12">
        <v>105</v>
      </c>
      <c r="B109" s="36" t="s">
        <v>268</v>
      </c>
      <c r="C109" s="36" t="s">
        <v>48</v>
      </c>
      <c r="D109" s="12" t="s">
        <v>183</v>
      </c>
      <c r="E109" s="36" t="s">
        <v>189</v>
      </c>
      <c r="F109" s="37">
        <v>0.034165393518518515</v>
      </c>
      <c r="G109" s="37">
        <v>0.034165393518518515</v>
      </c>
      <c r="H109" s="12" t="str">
        <f t="shared" si="7"/>
        <v>4.22/km</v>
      </c>
      <c r="I109" s="13">
        <f t="shared" si="8"/>
        <v>0.009371412037037032</v>
      </c>
      <c r="J109" s="13">
        <f>G109-INDEX($G$5:$G$315,MATCH(D109,$D$5:$D$315,0))</f>
        <v>0.003373958333333333</v>
      </c>
    </row>
    <row r="110" spans="1:10" ht="15" customHeight="1">
      <c r="A110" s="12">
        <v>106</v>
      </c>
      <c r="B110" s="36" t="s">
        <v>269</v>
      </c>
      <c r="C110" s="36" t="s">
        <v>24</v>
      </c>
      <c r="D110" s="12" t="s">
        <v>114</v>
      </c>
      <c r="E110" s="36" t="s">
        <v>56</v>
      </c>
      <c r="F110" s="37">
        <v>0.03417592592592592</v>
      </c>
      <c r="G110" s="37">
        <v>0.03417592592592592</v>
      </c>
      <c r="H110" s="12" t="str">
        <f t="shared" si="7"/>
        <v>4.22/km</v>
      </c>
      <c r="I110" s="13">
        <f t="shared" si="8"/>
        <v>0.00938194444444444</v>
      </c>
      <c r="J110" s="13">
        <f>G110-INDEX($G$5:$G$315,MATCH(D110,$D$5:$D$315,0))</f>
        <v>0.00938194444444444</v>
      </c>
    </row>
    <row r="111" spans="1:10" ht="15" customHeight="1">
      <c r="A111" s="12">
        <v>107</v>
      </c>
      <c r="B111" s="36" t="s">
        <v>270</v>
      </c>
      <c r="C111" s="36" t="s">
        <v>48</v>
      </c>
      <c r="D111" s="12" t="s">
        <v>146</v>
      </c>
      <c r="E111" s="36" t="s">
        <v>56</v>
      </c>
      <c r="F111" s="37">
        <v>0.034195023148148145</v>
      </c>
      <c r="G111" s="37">
        <v>0.034195023148148145</v>
      </c>
      <c r="H111" s="12" t="str">
        <f t="shared" si="7"/>
        <v>4.23/km</v>
      </c>
      <c r="I111" s="13">
        <f t="shared" si="8"/>
        <v>0.009401041666666662</v>
      </c>
      <c r="J111" s="13">
        <f>G111-INDEX($G$5:$G$315,MATCH(D111,$D$5:$D$315,0))</f>
        <v>0.005280555555555549</v>
      </c>
    </row>
    <row r="112" spans="1:10" ht="15" customHeight="1">
      <c r="A112" s="12">
        <v>108</v>
      </c>
      <c r="B112" s="36" t="s">
        <v>271</v>
      </c>
      <c r="C112" s="36" t="s">
        <v>85</v>
      </c>
      <c r="D112" s="12" t="s">
        <v>114</v>
      </c>
      <c r="E112" s="36" t="s">
        <v>129</v>
      </c>
      <c r="F112" s="37">
        <v>0.034243749999999996</v>
      </c>
      <c r="G112" s="37">
        <v>0.034243749999999996</v>
      </c>
      <c r="H112" s="12" t="str">
        <f t="shared" si="7"/>
        <v>4.23/km</v>
      </c>
      <c r="I112" s="13">
        <f t="shared" si="8"/>
        <v>0.009449768518518514</v>
      </c>
      <c r="J112" s="13">
        <f>G112-INDEX($G$5:$G$315,MATCH(D112,$D$5:$D$315,0))</f>
        <v>0.009449768518518514</v>
      </c>
    </row>
    <row r="113" spans="1:10" ht="15" customHeight="1">
      <c r="A113" s="12">
        <v>109</v>
      </c>
      <c r="B113" s="36" t="s">
        <v>91</v>
      </c>
      <c r="C113" s="36" t="s">
        <v>22</v>
      </c>
      <c r="D113" s="12" t="s">
        <v>133</v>
      </c>
      <c r="E113" s="36" t="s">
        <v>56</v>
      </c>
      <c r="F113" s="37">
        <v>0.03427199074074074</v>
      </c>
      <c r="G113" s="37">
        <v>0.03427199074074074</v>
      </c>
      <c r="H113" s="12" t="str">
        <f t="shared" si="7"/>
        <v>4.23/km</v>
      </c>
      <c r="I113" s="13">
        <f t="shared" si="8"/>
        <v>0.009478009259259259</v>
      </c>
      <c r="J113" s="13">
        <f>G113-INDEX($G$5:$G$315,MATCH(D113,$D$5:$D$315,0))</f>
        <v>0.006367476851851857</v>
      </c>
    </row>
    <row r="114" spans="1:10" ht="15" customHeight="1">
      <c r="A114" s="12">
        <v>110</v>
      </c>
      <c r="B114" s="36" t="s">
        <v>54</v>
      </c>
      <c r="C114" s="36" t="s">
        <v>55</v>
      </c>
      <c r="D114" s="12" t="s">
        <v>124</v>
      </c>
      <c r="E114" s="36" t="s">
        <v>56</v>
      </c>
      <c r="F114" s="37">
        <v>0.03433101851851852</v>
      </c>
      <c r="G114" s="37">
        <v>0.03433101851851852</v>
      </c>
      <c r="H114" s="12" t="str">
        <f t="shared" si="7"/>
        <v>4.24/km</v>
      </c>
      <c r="I114" s="13">
        <f t="shared" si="8"/>
        <v>0.009537037037037035</v>
      </c>
      <c r="J114" s="13">
        <f>G114-INDEX($G$5:$G$315,MATCH(D114,$D$5:$D$315,0))</f>
        <v>0.007265740740740743</v>
      </c>
    </row>
    <row r="115" spans="1:10" ht="15" customHeight="1">
      <c r="A115" s="12">
        <v>111</v>
      </c>
      <c r="B115" s="36" t="s">
        <v>260</v>
      </c>
      <c r="C115" s="36" t="s">
        <v>272</v>
      </c>
      <c r="D115" s="12" t="s">
        <v>183</v>
      </c>
      <c r="E115" s="36" t="s">
        <v>175</v>
      </c>
      <c r="F115" s="37">
        <v>0.03436967592592593</v>
      </c>
      <c r="G115" s="37">
        <v>0.03436967592592593</v>
      </c>
      <c r="H115" s="12" t="str">
        <f t="shared" si="7"/>
        <v>4.24/km</v>
      </c>
      <c r="I115" s="13">
        <f t="shared" si="8"/>
        <v>0.009575694444444446</v>
      </c>
      <c r="J115" s="13">
        <f>G115-INDEX($G$5:$G$315,MATCH(D115,$D$5:$D$315,0))</f>
        <v>0.0035782407407407464</v>
      </c>
    </row>
    <row r="116" spans="1:10" ht="15" customHeight="1">
      <c r="A116" s="12">
        <v>112</v>
      </c>
      <c r="B116" s="36" t="s">
        <v>273</v>
      </c>
      <c r="C116" s="36" t="s">
        <v>45</v>
      </c>
      <c r="D116" s="12" t="s">
        <v>114</v>
      </c>
      <c r="E116" s="36" t="s">
        <v>219</v>
      </c>
      <c r="F116" s="37">
        <v>0.03437546296296296</v>
      </c>
      <c r="G116" s="37">
        <v>0.03437546296296296</v>
      </c>
      <c r="H116" s="12" t="str">
        <f t="shared" si="7"/>
        <v>4.24/km</v>
      </c>
      <c r="I116" s="13">
        <f t="shared" si="8"/>
        <v>0.009581481481481479</v>
      </c>
      <c r="J116" s="13">
        <f>G116-INDEX($G$5:$G$315,MATCH(D116,$D$5:$D$315,0))</f>
        <v>0.009581481481481479</v>
      </c>
    </row>
    <row r="117" spans="1:10" ht="15" customHeight="1">
      <c r="A117" s="12">
        <v>113</v>
      </c>
      <c r="B117" s="36" t="s">
        <v>274</v>
      </c>
      <c r="C117" s="36" t="s">
        <v>48</v>
      </c>
      <c r="D117" s="12" t="s">
        <v>167</v>
      </c>
      <c r="E117" s="36" t="s">
        <v>275</v>
      </c>
      <c r="F117" s="37">
        <v>0.03437962962962963</v>
      </c>
      <c r="G117" s="37">
        <v>0.03437962962962963</v>
      </c>
      <c r="H117" s="12" t="str">
        <f t="shared" si="7"/>
        <v>4.24/km</v>
      </c>
      <c r="I117" s="13">
        <f t="shared" si="8"/>
        <v>0.009585648148148145</v>
      </c>
      <c r="J117" s="13">
        <f>G117-INDEX($G$5:$G$315,MATCH(D117,$D$5:$D$315,0))</f>
        <v>0.0039023148148148133</v>
      </c>
    </row>
    <row r="118" spans="1:10" ht="15" customHeight="1">
      <c r="A118" s="12">
        <v>114</v>
      </c>
      <c r="B118" s="36" t="s">
        <v>276</v>
      </c>
      <c r="C118" s="36" t="s">
        <v>277</v>
      </c>
      <c r="D118" s="12" t="s">
        <v>183</v>
      </c>
      <c r="E118" s="36" t="s">
        <v>158</v>
      </c>
      <c r="F118" s="37">
        <v>0.034458912037037034</v>
      </c>
      <c r="G118" s="37">
        <v>0.034458912037037034</v>
      </c>
      <c r="H118" s="12" t="str">
        <f t="shared" si="7"/>
        <v>4.25/km</v>
      </c>
      <c r="I118" s="13">
        <f t="shared" si="8"/>
        <v>0.009664930555555552</v>
      </c>
      <c r="J118" s="13">
        <f>G118-INDEX($G$5:$G$315,MATCH(D118,$D$5:$D$315,0))</f>
        <v>0.0036674768518518523</v>
      </c>
    </row>
    <row r="119" spans="1:10" ht="15" customHeight="1">
      <c r="A119" s="12">
        <v>115</v>
      </c>
      <c r="B119" s="36" t="s">
        <v>278</v>
      </c>
      <c r="C119" s="36" t="s">
        <v>14</v>
      </c>
      <c r="D119" s="12" t="s">
        <v>124</v>
      </c>
      <c r="E119" s="36" t="s">
        <v>158</v>
      </c>
      <c r="F119" s="37">
        <v>0.034461574074074075</v>
      </c>
      <c r="G119" s="37">
        <v>0.034461574074074075</v>
      </c>
      <c r="H119" s="12" t="str">
        <f t="shared" si="7"/>
        <v>4.25/km</v>
      </c>
      <c r="I119" s="13">
        <f t="shared" si="8"/>
        <v>0.009667592592592592</v>
      </c>
      <c r="J119" s="13">
        <f>G119-INDEX($G$5:$G$315,MATCH(D119,$D$5:$D$315,0))</f>
        <v>0.0073962962962963</v>
      </c>
    </row>
    <row r="120" spans="1:10" ht="15" customHeight="1">
      <c r="A120" s="12">
        <v>116</v>
      </c>
      <c r="B120" s="36" t="s">
        <v>260</v>
      </c>
      <c r="C120" s="36" t="s">
        <v>20</v>
      </c>
      <c r="D120" s="12" t="s">
        <v>126</v>
      </c>
      <c r="E120" s="36" t="s">
        <v>142</v>
      </c>
      <c r="F120" s="37">
        <v>0.03448472222222222</v>
      </c>
      <c r="G120" s="37">
        <v>0.03448472222222222</v>
      </c>
      <c r="H120" s="12" t="str">
        <f t="shared" si="7"/>
        <v>4.25/km</v>
      </c>
      <c r="I120" s="13">
        <f t="shared" si="8"/>
        <v>0.00969074074074074</v>
      </c>
      <c r="J120" s="13">
        <f>G120-INDEX($G$5:$G$315,MATCH(D120,$D$5:$D$315,0))</f>
        <v>0.006971412037037036</v>
      </c>
    </row>
    <row r="121" spans="1:10" ht="15" customHeight="1">
      <c r="A121" s="12">
        <v>117</v>
      </c>
      <c r="B121" s="36" t="s">
        <v>279</v>
      </c>
      <c r="C121" s="36" t="s">
        <v>31</v>
      </c>
      <c r="D121" s="12" t="s">
        <v>126</v>
      </c>
      <c r="E121" s="36" t="s">
        <v>56</v>
      </c>
      <c r="F121" s="37">
        <v>0.03451388888888889</v>
      </c>
      <c r="G121" s="37">
        <v>0.03451388888888889</v>
      </c>
      <c r="H121" s="12" t="str">
        <f t="shared" si="7"/>
        <v>4.25/km</v>
      </c>
      <c r="I121" s="13">
        <f t="shared" si="8"/>
        <v>0.00971990740740741</v>
      </c>
      <c r="J121" s="13">
        <f>G121-INDEX($G$5:$G$315,MATCH(D121,$D$5:$D$315,0))</f>
        <v>0.007000578703703707</v>
      </c>
    </row>
    <row r="122" spans="1:10" ht="15" customHeight="1">
      <c r="A122" s="12">
        <v>118</v>
      </c>
      <c r="B122" s="36" t="s">
        <v>280</v>
      </c>
      <c r="C122" s="36" t="s">
        <v>52</v>
      </c>
      <c r="D122" s="12" t="s">
        <v>146</v>
      </c>
      <c r="E122" s="36" t="s">
        <v>189</v>
      </c>
      <c r="F122" s="37">
        <v>0.034600925925925924</v>
      </c>
      <c r="G122" s="37">
        <v>0.034600925925925924</v>
      </c>
      <c r="H122" s="12" t="str">
        <f t="shared" si="7"/>
        <v>4.26/km</v>
      </c>
      <c r="I122" s="13">
        <f t="shared" si="8"/>
        <v>0.009806944444444441</v>
      </c>
      <c r="J122" s="13">
        <f>G122-INDEX($G$5:$G$315,MATCH(D122,$D$5:$D$315,0))</f>
        <v>0.005686458333333328</v>
      </c>
    </row>
    <row r="123" spans="1:10" ht="15" customHeight="1">
      <c r="A123" s="12">
        <v>119</v>
      </c>
      <c r="B123" s="36" t="s">
        <v>76</v>
      </c>
      <c r="C123" s="36" t="s">
        <v>17</v>
      </c>
      <c r="D123" s="12" t="s">
        <v>126</v>
      </c>
      <c r="E123" s="36" t="s">
        <v>189</v>
      </c>
      <c r="F123" s="37">
        <v>0.03460196759259259</v>
      </c>
      <c r="G123" s="37">
        <v>0.03460196759259259</v>
      </c>
      <c r="H123" s="12" t="str">
        <f t="shared" si="7"/>
        <v>4.26/km</v>
      </c>
      <c r="I123" s="13">
        <f t="shared" si="8"/>
        <v>0.009807986111111108</v>
      </c>
      <c r="J123" s="13">
        <f>G123-INDEX($G$5:$G$315,MATCH(D123,$D$5:$D$315,0))</f>
        <v>0.007088657407407405</v>
      </c>
    </row>
    <row r="124" spans="1:10" ht="15" customHeight="1">
      <c r="A124" s="12">
        <v>120</v>
      </c>
      <c r="B124" s="36" t="s">
        <v>281</v>
      </c>
      <c r="C124" s="36" t="s">
        <v>282</v>
      </c>
      <c r="D124" s="12" t="s">
        <v>133</v>
      </c>
      <c r="E124" s="36" t="s">
        <v>145</v>
      </c>
      <c r="F124" s="37">
        <v>0.03467986111111111</v>
      </c>
      <c r="G124" s="37">
        <v>0.03467986111111111</v>
      </c>
      <c r="H124" s="12" t="str">
        <f t="shared" si="7"/>
        <v>4.26/km</v>
      </c>
      <c r="I124" s="13">
        <f t="shared" si="8"/>
        <v>0.00988587962962963</v>
      </c>
      <c r="J124" s="13">
        <f>G124-INDEX($G$5:$G$315,MATCH(D124,$D$5:$D$315,0))</f>
        <v>0.006775347222222228</v>
      </c>
    </row>
    <row r="125" spans="1:10" ht="15" customHeight="1">
      <c r="A125" s="12">
        <v>121</v>
      </c>
      <c r="B125" s="36" t="s">
        <v>283</v>
      </c>
      <c r="C125" s="36" t="s">
        <v>68</v>
      </c>
      <c r="D125" s="12" t="s">
        <v>126</v>
      </c>
      <c r="E125" s="36" t="s">
        <v>145</v>
      </c>
      <c r="F125" s="37">
        <v>0.03467997685185185</v>
      </c>
      <c r="G125" s="37">
        <v>0.03467997685185185</v>
      </c>
      <c r="H125" s="12" t="str">
        <f t="shared" si="7"/>
        <v>4.26/km</v>
      </c>
      <c r="I125" s="13">
        <f t="shared" si="8"/>
        <v>0.009885995370370364</v>
      </c>
      <c r="J125" s="13">
        <f>G125-INDEX($G$5:$G$315,MATCH(D125,$D$5:$D$315,0))</f>
        <v>0.0071666666666666615</v>
      </c>
    </row>
    <row r="126" spans="1:10" ht="15" customHeight="1">
      <c r="A126" s="12">
        <v>122</v>
      </c>
      <c r="B126" s="36" t="s">
        <v>284</v>
      </c>
      <c r="C126" s="36" t="s">
        <v>285</v>
      </c>
      <c r="D126" s="12" t="s">
        <v>126</v>
      </c>
      <c r="E126" s="36" t="s">
        <v>145</v>
      </c>
      <c r="F126" s="37">
        <v>0.03468020833333334</v>
      </c>
      <c r="G126" s="37">
        <v>0.03468020833333334</v>
      </c>
      <c r="H126" s="12" t="str">
        <f t="shared" si="7"/>
        <v>4.26/km</v>
      </c>
      <c r="I126" s="13">
        <f t="shared" si="8"/>
        <v>0.009886226851851854</v>
      </c>
      <c r="J126" s="13">
        <f>G126-INDEX($G$5:$G$315,MATCH(D126,$D$5:$D$315,0))</f>
        <v>0.007166898148148151</v>
      </c>
    </row>
    <row r="127" spans="1:10" ht="15" customHeight="1">
      <c r="A127" s="12">
        <v>123</v>
      </c>
      <c r="B127" s="36" t="s">
        <v>286</v>
      </c>
      <c r="C127" s="36" t="s">
        <v>287</v>
      </c>
      <c r="D127" s="12" t="s">
        <v>133</v>
      </c>
      <c r="E127" s="36" t="s">
        <v>145</v>
      </c>
      <c r="F127" s="37">
        <v>0.034707638888888885</v>
      </c>
      <c r="G127" s="37">
        <v>0.034707638888888885</v>
      </c>
      <c r="H127" s="12" t="str">
        <f t="shared" si="7"/>
        <v>4.27/km</v>
      </c>
      <c r="I127" s="13">
        <f t="shared" si="8"/>
        <v>0.009913657407407402</v>
      </c>
      <c r="J127" s="13">
        <f>G127-INDEX($G$5:$G$315,MATCH(D127,$D$5:$D$315,0))</f>
        <v>0.006803125</v>
      </c>
    </row>
    <row r="128" spans="1:10" ht="15" customHeight="1">
      <c r="A128" s="12">
        <v>124</v>
      </c>
      <c r="B128" s="36" t="s">
        <v>288</v>
      </c>
      <c r="C128" s="36" t="s">
        <v>110</v>
      </c>
      <c r="D128" s="12" t="s">
        <v>256</v>
      </c>
      <c r="E128" s="36" t="s">
        <v>158</v>
      </c>
      <c r="F128" s="37">
        <v>0.034775810185185184</v>
      </c>
      <c r="G128" s="37">
        <v>0.034775810185185184</v>
      </c>
      <c r="H128" s="12" t="str">
        <f t="shared" si="7"/>
        <v>4.27/km</v>
      </c>
      <c r="I128" s="13">
        <f t="shared" si="8"/>
        <v>0.009981828703703701</v>
      </c>
      <c r="J128" s="13">
        <f>G128-INDEX($G$5:$G$315,MATCH(D128,$D$5:$D$315,0))</f>
        <v>0.001166898148148146</v>
      </c>
    </row>
    <row r="129" spans="1:10" ht="15" customHeight="1">
      <c r="A129" s="12">
        <v>125</v>
      </c>
      <c r="B129" s="36" t="s">
        <v>289</v>
      </c>
      <c r="C129" s="36" t="s">
        <v>229</v>
      </c>
      <c r="D129" s="12" t="s">
        <v>126</v>
      </c>
      <c r="E129" s="36" t="s">
        <v>145</v>
      </c>
      <c r="F129" s="37">
        <v>0.03479155092592593</v>
      </c>
      <c r="G129" s="37">
        <v>0.03479155092592593</v>
      </c>
      <c r="H129" s="12" t="str">
        <f t="shared" si="7"/>
        <v>4.27/km</v>
      </c>
      <c r="I129" s="13">
        <f t="shared" si="8"/>
        <v>0.009997569444444448</v>
      </c>
      <c r="J129" s="13">
        <f>G129-INDEX($G$5:$G$315,MATCH(D129,$D$5:$D$315,0))</f>
        <v>0.007278240740740745</v>
      </c>
    </row>
    <row r="130" spans="1:10" ht="15" customHeight="1">
      <c r="A130" s="12">
        <v>126</v>
      </c>
      <c r="B130" s="36" t="s">
        <v>290</v>
      </c>
      <c r="C130" s="36" t="s">
        <v>25</v>
      </c>
      <c r="D130" s="12" t="s">
        <v>126</v>
      </c>
      <c r="E130" s="36" t="s">
        <v>145</v>
      </c>
      <c r="F130" s="37">
        <v>0.03479224537037037</v>
      </c>
      <c r="G130" s="37">
        <v>0.03479224537037037</v>
      </c>
      <c r="H130" s="12" t="str">
        <f t="shared" si="7"/>
        <v>4.27/km</v>
      </c>
      <c r="I130" s="13">
        <f t="shared" si="8"/>
        <v>0.00999826388888889</v>
      </c>
      <c r="J130" s="13">
        <f>G130-INDEX($G$5:$G$315,MATCH(D130,$D$5:$D$315,0))</f>
        <v>0.007278935185185187</v>
      </c>
    </row>
    <row r="131" spans="1:10" ht="15" customHeight="1">
      <c r="A131" s="12">
        <v>127</v>
      </c>
      <c r="B131" s="36" t="s">
        <v>291</v>
      </c>
      <c r="C131" s="36" t="s">
        <v>20</v>
      </c>
      <c r="D131" s="12" t="s">
        <v>133</v>
      </c>
      <c r="E131" s="36" t="s">
        <v>158</v>
      </c>
      <c r="F131" s="37">
        <v>0.03483043981481481</v>
      </c>
      <c r="G131" s="37">
        <v>0.03483043981481481</v>
      </c>
      <c r="H131" s="12" t="str">
        <f t="shared" si="7"/>
        <v>4.27/km</v>
      </c>
      <c r="I131" s="13">
        <f t="shared" si="8"/>
        <v>0.010036458333333328</v>
      </c>
      <c r="J131" s="13">
        <f>G131-INDEX($G$5:$G$315,MATCH(D131,$D$5:$D$315,0))</f>
        <v>0.006925925925925926</v>
      </c>
    </row>
    <row r="132" spans="1:10" ht="15" customHeight="1">
      <c r="A132" s="12">
        <v>128</v>
      </c>
      <c r="B132" s="36" t="s">
        <v>230</v>
      </c>
      <c r="C132" s="36" t="s">
        <v>24</v>
      </c>
      <c r="D132" s="12" t="s">
        <v>126</v>
      </c>
      <c r="E132" s="36" t="s">
        <v>145</v>
      </c>
      <c r="F132" s="37">
        <v>0.03483402777777778</v>
      </c>
      <c r="G132" s="37">
        <v>0.03483402777777778</v>
      </c>
      <c r="H132" s="12" t="str">
        <f t="shared" si="7"/>
        <v>4.28/km</v>
      </c>
      <c r="I132" s="13">
        <f t="shared" si="8"/>
        <v>0.0100400462962963</v>
      </c>
      <c r="J132" s="13">
        <f>G132-INDEX($G$5:$G$315,MATCH(D132,$D$5:$D$315,0))</f>
        <v>0.007320717592592597</v>
      </c>
    </row>
    <row r="133" spans="1:10" ht="15" customHeight="1">
      <c r="A133" s="12">
        <v>129</v>
      </c>
      <c r="B133" s="36" t="s">
        <v>292</v>
      </c>
      <c r="C133" s="36" t="s">
        <v>105</v>
      </c>
      <c r="D133" s="12" t="s">
        <v>183</v>
      </c>
      <c r="E133" s="36" t="s">
        <v>160</v>
      </c>
      <c r="F133" s="37">
        <v>0.03484930555555556</v>
      </c>
      <c r="G133" s="37">
        <v>0.03484930555555556</v>
      </c>
      <c r="H133" s="12" t="str">
        <f t="shared" si="7"/>
        <v>4.28/km</v>
      </c>
      <c r="I133" s="13">
        <f t="shared" si="8"/>
        <v>0.010055324074074074</v>
      </c>
      <c r="J133" s="13">
        <f>G133-INDEX($G$5:$G$315,MATCH(D133,$D$5:$D$315,0))</f>
        <v>0.004057870370370375</v>
      </c>
    </row>
    <row r="134" spans="1:10" ht="15" customHeight="1">
      <c r="A134" s="12">
        <v>130</v>
      </c>
      <c r="B134" s="36" t="s">
        <v>293</v>
      </c>
      <c r="C134" s="36" t="s">
        <v>294</v>
      </c>
      <c r="D134" s="12" t="s">
        <v>126</v>
      </c>
      <c r="E134" s="36" t="s">
        <v>168</v>
      </c>
      <c r="F134" s="37">
        <v>0.034903935185185184</v>
      </c>
      <c r="G134" s="37">
        <v>0.034903935185185184</v>
      </c>
      <c r="H134" s="12" t="str">
        <f t="shared" si="7"/>
        <v>4.28/km</v>
      </c>
      <c r="I134" s="13">
        <f t="shared" si="8"/>
        <v>0.0101099537037037</v>
      </c>
      <c r="J134" s="13">
        <f>G134-INDEX($G$5:$G$315,MATCH(D134,$D$5:$D$315,0))</f>
        <v>0.007390624999999998</v>
      </c>
    </row>
    <row r="135" spans="1:10" ht="15" customHeight="1">
      <c r="A135" s="12">
        <v>131</v>
      </c>
      <c r="B135" s="36" t="s">
        <v>295</v>
      </c>
      <c r="C135" s="36" t="s">
        <v>296</v>
      </c>
      <c r="D135" s="12" t="s">
        <v>124</v>
      </c>
      <c r="E135" s="36" t="s">
        <v>56</v>
      </c>
      <c r="F135" s="37">
        <v>0.03497430555555556</v>
      </c>
      <c r="G135" s="37">
        <v>0.03497430555555556</v>
      </c>
      <c r="H135" s="12" t="str">
        <f t="shared" si="7"/>
        <v>4.29/km</v>
      </c>
      <c r="I135" s="13">
        <f t="shared" si="8"/>
        <v>0.010180324074074074</v>
      </c>
      <c r="J135" s="13">
        <f>G135-INDEX($G$5:$G$315,MATCH(D135,$D$5:$D$315,0))</f>
        <v>0.007909027777777782</v>
      </c>
    </row>
    <row r="136" spans="1:10" ht="15" customHeight="1">
      <c r="A136" s="12">
        <v>132</v>
      </c>
      <c r="B136" s="36" t="s">
        <v>54</v>
      </c>
      <c r="C136" s="36" t="s">
        <v>18</v>
      </c>
      <c r="D136" s="12" t="s">
        <v>114</v>
      </c>
      <c r="E136" s="36" t="s">
        <v>56</v>
      </c>
      <c r="F136" s="37">
        <v>0.03517662037037037</v>
      </c>
      <c r="G136" s="37">
        <v>0.03517662037037037</v>
      </c>
      <c r="H136" s="12" t="str">
        <f t="shared" si="7"/>
        <v>4.30/km</v>
      </c>
      <c r="I136" s="13">
        <f t="shared" si="8"/>
        <v>0.01038263888888889</v>
      </c>
      <c r="J136" s="13">
        <f>G136-INDEX($G$5:$G$315,MATCH(D136,$D$5:$D$315,0))</f>
        <v>0.01038263888888889</v>
      </c>
    </row>
    <row r="137" spans="1:10" ht="15" customHeight="1">
      <c r="A137" s="12">
        <v>133</v>
      </c>
      <c r="B137" s="36" t="s">
        <v>297</v>
      </c>
      <c r="C137" s="36" t="s">
        <v>298</v>
      </c>
      <c r="D137" s="12" t="s">
        <v>114</v>
      </c>
      <c r="E137" s="36" t="s">
        <v>129</v>
      </c>
      <c r="F137" s="37">
        <v>0.03522939814814815</v>
      </c>
      <c r="G137" s="37">
        <v>0.03522939814814815</v>
      </c>
      <c r="H137" s="12" t="str">
        <f t="shared" si="7"/>
        <v>4.31/km</v>
      </c>
      <c r="I137" s="13">
        <f t="shared" si="8"/>
        <v>0.010435416666666666</v>
      </c>
      <c r="J137" s="13">
        <f>G137-INDEX($G$5:$G$315,MATCH(D137,$D$5:$D$315,0))</f>
        <v>0.010435416666666666</v>
      </c>
    </row>
    <row r="138" spans="1:10" ht="15" customHeight="1">
      <c r="A138" s="12">
        <v>134</v>
      </c>
      <c r="B138" s="36" t="s">
        <v>279</v>
      </c>
      <c r="C138" s="36" t="s">
        <v>45</v>
      </c>
      <c r="D138" s="12" t="s">
        <v>183</v>
      </c>
      <c r="E138" s="36" t="s">
        <v>145</v>
      </c>
      <c r="F138" s="37">
        <v>0.03530011574074074</v>
      </c>
      <c r="G138" s="37">
        <v>0.03530011574074074</v>
      </c>
      <c r="H138" s="12" t="str">
        <f t="shared" si="7"/>
        <v>4.31/km</v>
      </c>
      <c r="I138" s="13">
        <f t="shared" si="8"/>
        <v>0.010506134259259257</v>
      </c>
      <c r="J138" s="13">
        <f>G138-INDEX($G$5:$G$315,MATCH(D138,$D$5:$D$315,0))</f>
        <v>0.0045086805555555574</v>
      </c>
    </row>
    <row r="139" spans="1:10" ht="15" customHeight="1">
      <c r="A139" s="12">
        <v>135</v>
      </c>
      <c r="B139" s="36" t="s">
        <v>299</v>
      </c>
      <c r="C139" s="36" t="s">
        <v>109</v>
      </c>
      <c r="D139" s="12" t="s">
        <v>114</v>
      </c>
      <c r="E139" s="36" t="s">
        <v>145</v>
      </c>
      <c r="F139" s="37">
        <v>0.03539872685185185</v>
      </c>
      <c r="G139" s="37">
        <v>0.03539872685185185</v>
      </c>
      <c r="H139" s="12" t="str">
        <f t="shared" si="7"/>
        <v>4.32/km</v>
      </c>
      <c r="I139" s="13">
        <f t="shared" si="8"/>
        <v>0.010604745370370369</v>
      </c>
      <c r="J139" s="13">
        <f>G139-INDEX($G$5:$G$315,MATCH(D139,$D$5:$D$315,0))</f>
        <v>0.010604745370370369</v>
      </c>
    </row>
    <row r="140" spans="1:10" ht="15" customHeight="1">
      <c r="A140" s="12">
        <v>136</v>
      </c>
      <c r="B140" s="36" t="s">
        <v>300</v>
      </c>
      <c r="C140" s="36" t="s">
        <v>45</v>
      </c>
      <c r="D140" s="12" t="s">
        <v>114</v>
      </c>
      <c r="E140" s="36" t="s">
        <v>219</v>
      </c>
      <c r="F140" s="37">
        <v>0.03558136574074074</v>
      </c>
      <c r="G140" s="37">
        <v>0.03558136574074074</v>
      </c>
      <c r="H140" s="12" t="str">
        <f t="shared" si="7"/>
        <v>4.33/km</v>
      </c>
      <c r="I140" s="13">
        <f t="shared" si="8"/>
        <v>0.01078738425925926</v>
      </c>
      <c r="J140" s="13">
        <f>G140-INDEX($G$5:$G$315,MATCH(D140,$D$5:$D$315,0))</f>
        <v>0.01078738425925926</v>
      </c>
    </row>
    <row r="141" spans="1:10" ht="15" customHeight="1">
      <c r="A141" s="12">
        <v>137</v>
      </c>
      <c r="B141" s="36" t="s">
        <v>301</v>
      </c>
      <c r="C141" s="36" t="s">
        <v>86</v>
      </c>
      <c r="D141" s="12" t="s">
        <v>183</v>
      </c>
      <c r="E141" s="36" t="s">
        <v>129</v>
      </c>
      <c r="F141" s="37">
        <v>0.03560324074074074</v>
      </c>
      <c r="G141" s="37">
        <v>0.03560324074074074</v>
      </c>
      <c r="H141" s="12" t="str">
        <f t="shared" si="7"/>
        <v>4.33/km</v>
      </c>
      <c r="I141" s="13">
        <f t="shared" si="8"/>
        <v>0.010809259259259258</v>
      </c>
      <c r="J141" s="13">
        <f>G141-INDEX($G$5:$G$315,MATCH(D141,$D$5:$D$315,0))</f>
        <v>0.004811805555555559</v>
      </c>
    </row>
    <row r="142" spans="1:10" ht="15" customHeight="1">
      <c r="A142" s="12">
        <v>138</v>
      </c>
      <c r="B142" s="36" t="s">
        <v>302</v>
      </c>
      <c r="C142" s="36" t="s">
        <v>22</v>
      </c>
      <c r="D142" s="12" t="s">
        <v>126</v>
      </c>
      <c r="E142" s="36" t="s">
        <v>168</v>
      </c>
      <c r="F142" s="37">
        <v>0.03561828703703704</v>
      </c>
      <c r="G142" s="37">
        <v>0.03561828703703704</v>
      </c>
      <c r="H142" s="12" t="str">
        <f t="shared" si="7"/>
        <v>4.34/km</v>
      </c>
      <c r="I142" s="13">
        <f t="shared" si="8"/>
        <v>0.010824305555555556</v>
      </c>
      <c r="J142" s="13">
        <f>G142-INDEX($G$5:$G$315,MATCH(D142,$D$5:$D$315,0))</f>
        <v>0.008104976851851853</v>
      </c>
    </row>
    <row r="143" spans="1:10" ht="15" customHeight="1">
      <c r="A143" s="12">
        <v>139</v>
      </c>
      <c r="B143" s="36" t="s">
        <v>303</v>
      </c>
      <c r="C143" s="36" t="s">
        <v>304</v>
      </c>
      <c r="D143" s="12" t="s">
        <v>124</v>
      </c>
      <c r="E143" s="36" t="s">
        <v>191</v>
      </c>
      <c r="F143" s="37">
        <v>0.03568032407407407</v>
      </c>
      <c r="G143" s="37">
        <v>0.03568032407407407</v>
      </c>
      <c r="H143" s="12" t="str">
        <f t="shared" si="7"/>
        <v>4.34/km</v>
      </c>
      <c r="I143" s="13">
        <f t="shared" si="8"/>
        <v>0.01088634259259259</v>
      </c>
      <c r="J143" s="13">
        <f>G143-INDEX($G$5:$G$315,MATCH(D143,$D$5:$D$315,0))</f>
        <v>0.008615046296296298</v>
      </c>
    </row>
    <row r="144" spans="1:10" ht="15" customHeight="1">
      <c r="A144" s="12">
        <v>140</v>
      </c>
      <c r="B144" s="36" t="s">
        <v>305</v>
      </c>
      <c r="C144" s="36" t="s">
        <v>306</v>
      </c>
      <c r="D144" s="12" t="s">
        <v>126</v>
      </c>
      <c r="E144" s="36" t="s">
        <v>307</v>
      </c>
      <c r="F144" s="37">
        <v>0.03569618055555556</v>
      </c>
      <c r="G144" s="37">
        <v>0.03569618055555556</v>
      </c>
      <c r="H144" s="12" t="str">
        <f t="shared" si="7"/>
        <v>4.34/km</v>
      </c>
      <c r="I144" s="13">
        <f t="shared" si="8"/>
        <v>0.010902199074074078</v>
      </c>
      <c r="J144" s="13">
        <f>G144-INDEX($G$5:$G$315,MATCH(D144,$D$5:$D$315,0))</f>
        <v>0.008182870370370375</v>
      </c>
    </row>
    <row r="145" spans="1:10" ht="15" customHeight="1">
      <c r="A145" s="12">
        <v>141</v>
      </c>
      <c r="B145" s="36" t="s">
        <v>308</v>
      </c>
      <c r="C145" s="36" t="s">
        <v>13</v>
      </c>
      <c r="D145" s="12" t="s">
        <v>309</v>
      </c>
      <c r="E145" s="36" t="s">
        <v>275</v>
      </c>
      <c r="F145" s="37">
        <v>0.03572858796296296</v>
      </c>
      <c r="G145" s="37">
        <v>0.03572858796296296</v>
      </c>
      <c r="H145" s="12" t="str">
        <f t="shared" si="7"/>
        <v>4.34/km</v>
      </c>
      <c r="I145" s="13">
        <f t="shared" si="8"/>
        <v>0.010934606481481476</v>
      </c>
      <c r="J145" s="13">
        <f>G145-INDEX($G$5:$G$315,MATCH(D145,$D$5:$D$315,0))</f>
        <v>0</v>
      </c>
    </row>
    <row r="146" spans="1:10" ht="15" customHeight="1">
      <c r="A146" s="12">
        <v>142</v>
      </c>
      <c r="B146" s="36" t="s">
        <v>310</v>
      </c>
      <c r="C146" s="36" t="s">
        <v>19</v>
      </c>
      <c r="D146" s="12" t="s">
        <v>114</v>
      </c>
      <c r="E146" s="36" t="s">
        <v>56</v>
      </c>
      <c r="F146" s="37">
        <v>0.03584074074074074</v>
      </c>
      <c r="G146" s="37">
        <v>0.03584074074074074</v>
      </c>
      <c r="H146" s="12" t="str">
        <f t="shared" si="7"/>
        <v>4.35/km</v>
      </c>
      <c r="I146" s="13">
        <f t="shared" si="8"/>
        <v>0.01104675925925926</v>
      </c>
      <c r="J146" s="13">
        <f>G146-INDEX($G$5:$G$315,MATCH(D146,$D$5:$D$315,0))</f>
        <v>0.01104675925925926</v>
      </c>
    </row>
    <row r="147" spans="1:10" ht="15" customHeight="1">
      <c r="A147" s="12">
        <v>143</v>
      </c>
      <c r="B147" s="36" t="s">
        <v>311</v>
      </c>
      <c r="C147" s="36" t="s">
        <v>312</v>
      </c>
      <c r="D147" s="12" t="s">
        <v>256</v>
      </c>
      <c r="E147" s="36" t="s">
        <v>56</v>
      </c>
      <c r="F147" s="37">
        <v>0.03584131944444444</v>
      </c>
      <c r="G147" s="37">
        <v>0.03584131944444444</v>
      </c>
      <c r="H147" s="12" t="str">
        <f t="shared" si="7"/>
        <v>4.35/km</v>
      </c>
      <c r="I147" s="13">
        <f t="shared" si="8"/>
        <v>0.01104733796296296</v>
      </c>
      <c r="J147" s="13">
        <f>G147-INDEX($G$5:$G$315,MATCH(D147,$D$5:$D$315,0))</f>
        <v>0.002232407407407405</v>
      </c>
    </row>
    <row r="148" spans="1:10" ht="15" customHeight="1">
      <c r="A148" s="12">
        <v>144</v>
      </c>
      <c r="B148" s="36" t="s">
        <v>313</v>
      </c>
      <c r="C148" s="36" t="s">
        <v>20</v>
      </c>
      <c r="D148" s="12" t="s">
        <v>126</v>
      </c>
      <c r="E148" s="36" t="s">
        <v>129</v>
      </c>
      <c r="F148" s="37">
        <v>0.035929166666666665</v>
      </c>
      <c r="G148" s="37">
        <v>0.035929166666666665</v>
      </c>
      <c r="H148" s="12" t="str">
        <f t="shared" si="7"/>
        <v>4.36/km</v>
      </c>
      <c r="I148" s="13">
        <f t="shared" si="8"/>
        <v>0.011135185185185182</v>
      </c>
      <c r="J148" s="13">
        <f>G148-INDEX($G$5:$G$315,MATCH(D148,$D$5:$D$315,0))</f>
        <v>0.008415856481481479</v>
      </c>
    </row>
    <row r="149" spans="1:10" ht="15" customHeight="1">
      <c r="A149" s="12">
        <v>145</v>
      </c>
      <c r="B149" s="36" t="s">
        <v>314</v>
      </c>
      <c r="C149" s="36" t="s">
        <v>48</v>
      </c>
      <c r="D149" s="12" t="s">
        <v>133</v>
      </c>
      <c r="E149" s="36" t="s">
        <v>129</v>
      </c>
      <c r="F149" s="37">
        <v>0.03595</v>
      </c>
      <c r="G149" s="37">
        <v>0.03595</v>
      </c>
      <c r="H149" s="12" t="str">
        <f t="shared" si="7"/>
        <v>4.36/km</v>
      </c>
      <c r="I149" s="13">
        <f t="shared" si="8"/>
        <v>0.01115601851851852</v>
      </c>
      <c r="J149" s="13">
        <f>G149-INDEX($G$5:$G$315,MATCH(D149,$D$5:$D$315,0))</f>
        <v>0.008045486111111118</v>
      </c>
    </row>
    <row r="150" spans="1:10" ht="15" customHeight="1">
      <c r="A150" s="12">
        <v>146</v>
      </c>
      <c r="B150" s="36" t="s">
        <v>204</v>
      </c>
      <c r="C150" s="36" t="s">
        <v>45</v>
      </c>
      <c r="D150" s="12" t="s">
        <v>146</v>
      </c>
      <c r="E150" s="36" t="s">
        <v>315</v>
      </c>
      <c r="F150" s="37">
        <v>0.03603969907407407</v>
      </c>
      <c r="G150" s="37">
        <v>0.03603969907407407</v>
      </c>
      <c r="H150" s="12" t="str">
        <f t="shared" si="7"/>
        <v>4.37/km</v>
      </c>
      <c r="I150" s="13">
        <f t="shared" si="8"/>
        <v>0.011245717592592585</v>
      </c>
      <c r="J150" s="13">
        <f>G150-INDEX($G$5:$G$315,MATCH(D150,$D$5:$D$315,0))</f>
        <v>0.007125231481481472</v>
      </c>
    </row>
    <row r="151" spans="1:10" ht="15" customHeight="1">
      <c r="A151" s="12">
        <v>147</v>
      </c>
      <c r="B151" s="36" t="s">
        <v>217</v>
      </c>
      <c r="C151" s="36" t="s">
        <v>15</v>
      </c>
      <c r="D151" s="12" t="s">
        <v>133</v>
      </c>
      <c r="E151" s="36" t="s">
        <v>129</v>
      </c>
      <c r="F151" s="37">
        <v>0.036066319444444446</v>
      </c>
      <c r="G151" s="37">
        <v>0.036066319444444446</v>
      </c>
      <c r="H151" s="12" t="str">
        <f t="shared" si="7"/>
        <v>4.37/km</v>
      </c>
      <c r="I151" s="13">
        <f t="shared" si="8"/>
        <v>0.011272337962962963</v>
      </c>
      <c r="J151" s="13">
        <f>G151-INDEX($G$5:$G$315,MATCH(D151,$D$5:$D$315,0))</f>
        <v>0.008161805555555561</v>
      </c>
    </row>
    <row r="152" spans="1:10" ht="15" customHeight="1">
      <c r="A152" s="12">
        <v>148</v>
      </c>
      <c r="B152" s="36" t="s">
        <v>316</v>
      </c>
      <c r="C152" s="36" t="s">
        <v>18</v>
      </c>
      <c r="D152" s="12" t="s">
        <v>114</v>
      </c>
      <c r="E152" s="36" t="s">
        <v>170</v>
      </c>
      <c r="F152" s="37">
        <v>0.036073032407407404</v>
      </c>
      <c r="G152" s="37">
        <v>0.036073032407407404</v>
      </c>
      <c r="H152" s="12" t="str">
        <f t="shared" si="7"/>
        <v>4.37/km</v>
      </c>
      <c r="I152" s="13">
        <f t="shared" si="8"/>
        <v>0.011279050925925922</v>
      </c>
      <c r="J152" s="13">
        <f>G152-INDEX($G$5:$G$315,MATCH(D152,$D$5:$D$315,0))</f>
        <v>0.011279050925925922</v>
      </c>
    </row>
    <row r="153" spans="1:10" ht="15" customHeight="1">
      <c r="A153" s="12">
        <v>149</v>
      </c>
      <c r="B153" s="36" t="s">
        <v>317</v>
      </c>
      <c r="C153" s="36" t="s">
        <v>45</v>
      </c>
      <c r="D153" s="12" t="s">
        <v>167</v>
      </c>
      <c r="E153" s="36" t="s">
        <v>158</v>
      </c>
      <c r="F153" s="37">
        <v>0.03607835648148148</v>
      </c>
      <c r="G153" s="37">
        <v>0.03607835648148148</v>
      </c>
      <c r="H153" s="12" t="str">
        <f t="shared" si="7"/>
        <v>4.37/km</v>
      </c>
      <c r="I153" s="13">
        <f t="shared" si="8"/>
        <v>0.011284374999999996</v>
      </c>
      <c r="J153" s="13">
        <f>G153-INDEX($G$5:$G$315,MATCH(D153,$D$5:$D$315,0))</f>
        <v>0.005601041666666664</v>
      </c>
    </row>
    <row r="154" spans="1:10" ht="15" customHeight="1">
      <c r="A154" s="12">
        <v>150</v>
      </c>
      <c r="B154" s="36" t="s">
        <v>318</v>
      </c>
      <c r="C154" s="36" t="s">
        <v>14</v>
      </c>
      <c r="D154" s="12" t="s">
        <v>146</v>
      </c>
      <c r="E154" s="36" t="s">
        <v>158</v>
      </c>
      <c r="F154" s="37">
        <v>0.03609502314814814</v>
      </c>
      <c r="G154" s="37">
        <v>0.03609502314814814</v>
      </c>
      <c r="H154" s="12" t="str">
        <f t="shared" si="7"/>
        <v>4.37/km</v>
      </c>
      <c r="I154" s="13">
        <f t="shared" si="8"/>
        <v>0.01130104166666666</v>
      </c>
      <c r="J154" s="13">
        <f>G154-INDEX($G$5:$G$315,MATCH(D154,$D$5:$D$315,0))</f>
        <v>0.007180555555555548</v>
      </c>
    </row>
    <row r="155" spans="1:10" ht="15" customHeight="1">
      <c r="A155" s="12">
        <v>151</v>
      </c>
      <c r="B155" s="36" t="s">
        <v>319</v>
      </c>
      <c r="C155" s="36" t="s">
        <v>31</v>
      </c>
      <c r="D155" s="12" t="s">
        <v>183</v>
      </c>
      <c r="E155" s="36" t="s">
        <v>175</v>
      </c>
      <c r="F155" s="37">
        <v>0.03611377314814815</v>
      </c>
      <c r="G155" s="37">
        <v>0.03611377314814815</v>
      </c>
      <c r="H155" s="12" t="str">
        <f t="shared" si="7"/>
        <v>4.37/km</v>
      </c>
      <c r="I155" s="13">
        <f t="shared" si="8"/>
        <v>0.011319791666666666</v>
      </c>
      <c r="J155" s="13">
        <f>G155-INDEX($G$5:$G$315,MATCH(D155,$D$5:$D$315,0))</f>
        <v>0.005322337962962966</v>
      </c>
    </row>
    <row r="156" spans="1:10" ht="15" customHeight="1">
      <c r="A156" s="12">
        <v>152</v>
      </c>
      <c r="B156" s="36" t="s">
        <v>320</v>
      </c>
      <c r="C156" s="36" t="s">
        <v>31</v>
      </c>
      <c r="D156" s="12" t="s">
        <v>133</v>
      </c>
      <c r="E156" s="36" t="s">
        <v>158</v>
      </c>
      <c r="F156" s="37">
        <v>0.03616724537037037</v>
      </c>
      <c r="G156" s="37">
        <v>0.03616724537037037</v>
      </c>
      <c r="H156" s="12" t="str">
        <f t="shared" si="7"/>
        <v>4.38/km</v>
      </c>
      <c r="I156" s="13">
        <f t="shared" si="8"/>
        <v>0.011373263888888884</v>
      </c>
      <c r="J156" s="13">
        <f>G156-INDEX($G$5:$G$315,MATCH(D156,$D$5:$D$315,0))</f>
        <v>0.008262731481481482</v>
      </c>
    </row>
    <row r="157" spans="1:10" ht="15" customHeight="1">
      <c r="A157" s="12">
        <v>153</v>
      </c>
      <c r="B157" s="36" t="s">
        <v>321</v>
      </c>
      <c r="C157" s="36" t="s">
        <v>85</v>
      </c>
      <c r="D157" s="12" t="s">
        <v>133</v>
      </c>
      <c r="E157" s="36" t="s">
        <v>56</v>
      </c>
      <c r="F157" s="37">
        <v>0.03624942129629629</v>
      </c>
      <c r="G157" s="37">
        <v>0.03624942129629629</v>
      </c>
      <c r="H157" s="12" t="str">
        <f t="shared" si="7"/>
        <v>4.38/km</v>
      </c>
      <c r="I157" s="13">
        <f t="shared" si="8"/>
        <v>0.011455439814814807</v>
      </c>
      <c r="J157" s="13">
        <f>G157-INDEX($G$5:$G$315,MATCH(D157,$D$5:$D$315,0))</f>
        <v>0.008344907407407405</v>
      </c>
    </row>
    <row r="158" spans="1:10" ht="15" customHeight="1">
      <c r="A158" s="12">
        <v>154</v>
      </c>
      <c r="B158" s="36" t="s">
        <v>322</v>
      </c>
      <c r="C158" s="36" t="s">
        <v>13</v>
      </c>
      <c r="D158" s="12" t="s">
        <v>133</v>
      </c>
      <c r="E158" s="36" t="s">
        <v>56</v>
      </c>
      <c r="F158" s="37">
        <v>0.03638298611111111</v>
      </c>
      <c r="G158" s="37">
        <v>0.03638298611111111</v>
      </c>
      <c r="H158" s="12" t="str">
        <f t="shared" si="7"/>
        <v>4.39/km</v>
      </c>
      <c r="I158" s="13">
        <f t="shared" si="8"/>
        <v>0.01158900462962963</v>
      </c>
      <c r="J158" s="13">
        <f>G158-INDEX($G$5:$G$315,MATCH(D158,$D$5:$D$315,0))</f>
        <v>0.008478472222222228</v>
      </c>
    </row>
    <row r="159" spans="1:10" ht="15" customHeight="1">
      <c r="A159" s="12">
        <v>155</v>
      </c>
      <c r="B159" s="36" t="s">
        <v>323</v>
      </c>
      <c r="C159" s="36" t="s">
        <v>17</v>
      </c>
      <c r="D159" s="12" t="s">
        <v>114</v>
      </c>
      <c r="E159" s="36" t="s">
        <v>275</v>
      </c>
      <c r="F159" s="37">
        <v>0.03640324074074074</v>
      </c>
      <c r="G159" s="37">
        <v>0.03640324074074074</v>
      </c>
      <c r="H159" s="12" t="str">
        <f t="shared" si="7"/>
        <v>4.40/km</v>
      </c>
      <c r="I159" s="13">
        <f t="shared" si="8"/>
        <v>0.01160925925925926</v>
      </c>
      <c r="J159" s="13">
        <f>G159-INDEX($G$5:$G$315,MATCH(D159,$D$5:$D$315,0))</f>
        <v>0.01160925925925926</v>
      </c>
    </row>
    <row r="160" spans="1:10" ht="15" customHeight="1">
      <c r="A160" s="12">
        <v>156</v>
      </c>
      <c r="B160" s="36" t="s">
        <v>324</v>
      </c>
      <c r="C160" s="36" t="s">
        <v>201</v>
      </c>
      <c r="D160" s="12" t="s">
        <v>124</v>
      </c>
      <c r="E160" s="36" t="s">
        <v>145</v>
      </c>
      <c r="F160" s="37">
        <v>0.03651284722222222</v>
      </c>
      <c r="G160" s="37">
        <v>0.03651284722222222</v>
      </c>
      <c r="H160" s="12" t="str">
        <f t="shared" si="7"/>
        <v>4.40/km</v>
      </c>
      <c r="I160" s="13">
        <f t="shared" si="8"/>
        <v>0.011718865740740738</v>
      </c>
      <c r="J160" s="13">
        <f>G160-INDEX($G$5:$G$315,MATCH(D160,$D$5:$D$315,0))</f>
        <v>0.009447569444444446</v>
      </c>
    </row>
    <row r="161" spans="1:10" ht="15" customHeight="1">
      <c r="A161" s="12">
        <v>157</v>
      </c>
      <c r="B161" s="36" t="s">
        <v>325</v>
      </c>
      <c r="C161" s="36" t="s">
        <v>23</v>
      </c>
      <c r="D161" s="12" t="s">
        <v>126</v>
      </c>
      <c r="E161" s="36" t="s">
        <v>56</v>
      </c>
      <c r="F161" s="37">
        <v>0.03662372685185185</v>
      </c>
      <c r="G161" s="37">
        <v>0.03662372685185185</v>
      </c>
      <c r="H161" s="12" t="str">
        <f t="shared" si="7"/>
        <v>4.41/km</v>
      </c>
      <c r="I161" s="13">
        <f t="shared" si="8"/>
        <v>0.011829745370370365</v>
      </c>
      <c r="J161" s="13">
        <f>G161-INDEX($G$5:$G$315,MATCH(D161,$D$5:$D$315,0))</f>
        <v>0.009110416666666662</v>
      </c>
    </row>
    <row r="162" spans="1:10" ht="15" customHeight="1">
      <c r="A162" s="12">
        <v>158</v>
      </c>
      <c r="B162" s="36" t="s">
        <v>130</v>
      </c>
      <c r="C162" s="36" t="s">
        <v>45</v>
      </c>
      <c r="D162" s="12" t="s">
        <v>124</v>
      </c>
      <c r="E162" s="36" t="s">
        <v>219</v>
      </c>
      <c r="F162" s="37">
        <v>0.03663391203703704</v>
      </c>
      <c r="G162" s="37">
        <v>0.03663391203703704</v>
      </c>
      <c r="H162" s="12" t="str">
        <f t="shared" si="7"/>
        <v>4.41/km</v>
      </c>
      <c r="I162" s="13">
        <f t="shared" si="8"/>
        <v>0.011839930555555555</v>
      </c>
      <c r="J162" s="13">
        <f>G162-INDEX($G$5:$G$315,MATCH(D162,$D$5:$D$315,0))</f>
        <v>0.009568634259259263</v>
      </c>
    </row>
    <row r="163" spans="1:10" ht="15" customHeight="1">
      <c r="A163" s="12">
        <v>159</v>
      </c>
      <c r="B163" s="36" t="s">
        <v>326</v>
      </c>
      <c r="C163" s="36" t="s">
        <v>95</v>
      </c>
      <c r="D163" s="12" t="s">
        <v>126</v>
      </c>
      <c r="E163" s="36" t="s">
        <v>56</v>
      </c>
      <c r="F163" s="37">
        <v>0.036640625</v>
      </c>
      <c r="G163" s="37">
        <v>0.036640625</v>
      </c>
      <c r="H163" s="12" t="str">
        <f t="shared" si="7"/>
        <v>4.41/km</v>
      </c>
      <c r="I163" s="13">
        <f t="shared" si="8"/>
        <v>0.01184664351851852</v>
      </c>
      <c r="J163" s="13">
        <f>G163-INDEX($G$5:$G$315,MATCH(D163,$D$5:$D$315,0))</f>
        <v>0.009127314814814817</v>
      </c>
    </row>
    <row r="164" spans="1:10" ht="15" customHeight="1">
      <c r="A164" s="12">
        <v>160</v>
      </c>
      <c r="B164" s="36" t="s">
        <v>327</v>
      </c>
      <c r="C164" s="36" t="s">
        <v>328</v>
      </c>
      <c r="D164" s="12" t="s">
        <v>256</v>
      </c>
      <c r="E164" s="36" t="s">
        <v>329</v>
      </c>
      <c r="F164" s="37">
        <v>0.036717129629629634</v>
      </c>
      <c r="G164" s="37">
        <v>0.036717129629629634</v>
      </c>
      <c r="H164" s="12" t="str">
        <f t="shared" si="7"/>
        <v>4.42/km</v>
      </c>
      <c r="I164" s="13">
        <f t="shared" si="8"/>
        <v>0.011923148148148151</v>
      </c>
      <c r="J164" s="13">
        <f>G164-INDEX($G$5:$G$315,MATCH(D164,$D$5:$D$315,0))</f>
        <v>0.0031082175925925964</v>
      </c>
    </row>
    <row r="165" spans="1:10" ht="15" customHeight="1">
      <c r="A165" s="12">
        <v>161</v>
      </c>
      <c r="B165" s="36" t="s">
        <v>96</v>
      </c>
      <c r="C165" s="36" t="s">
        <v>27</v>
      </c>
      <c r="D165" s="12" t="s">
        <v>124</v>
      </c>
      <c r="E165" s="36" t="s">
        <v>330</v>
      </c>
      <c r="F165" s="37">
        <v>0.036724537037037035</v>
      </c>
      <c r="G165" s="37">
        <v>0.036724537037037035</v>
      </c>
      <c r="H165" s="12" t="str">
        <f t="shared" si="7"/>
        <v>4.42/km</v>
      </c>
      <c r="I165" s="13">
        <f t="shared" si="8"/>
        <v>0.011930555555555552</v>
      </c>
      <c r="J165" s="13">
        <f>G165-INDEX($G$5:$G$315,MATCH(D165,$D$5:$D$315,0))</f>
        <v>0.00965925925925926</v>
      </c>
    </row>
    <row r="166" spans="1:10" ht="15" customHeight="1">
      <c r="A166" s="12">
        <v>162</v>
      </c>
      <c r="B166" s="36" t="s">
        <v>93</v>
      </c>
      <c r="C166" s="36" t="s">
        <v>22</v>
      </c>
      <c r="D166" s="12" t="s">
        <v>126</v>
      </c>
      <c r="E166" s="36" t="s">
        <v>330</v>
      </c>
      <c r="F166" s="37">
        <v>0.03673043981481481</v>
      </c>
      <c r="G166" s="37">
        <v>0.03673043981481481</v>
      </c>
      <c r="H166" s="12" t="str">
        <f t="shared" si="7"/>
        <v>4.42/km</v>
      </c>
      <c r="I166" s="13">
        <f t="shared" si="8"/>
        <v>0.011936458333333327</v>
      </c>
      <c r="J166" s="13">
        <f>G166-INDEX($G$5:$G$315,MATCH(D166,$D$5:$D$315,0))</f>
        <v>0.009217129629629624</v>
      </c>
    </row>
    <row r="167" spans="1:10" ht="15" customHeight="1">
      <c r="A167" s="12">
        <v>163</v>
      </c>
      <c r="B167" s="36" t="s">
        <v>331</v>
      </c>
      <c r="C167" s="36" t="s">
        <v>18</v>
      </c>
      <c r="D167" s="12" t="s">
        <v>114</v>
      </c>
      <c r="E167" s="36" t="s">
        <v>191</v>
      </c>
      <c r="F167" s="37">
        <v>0.036746643518518515</v>
      </c>
      <c r="G167" s="37">
        <v>0.036746643518518515</v>
      </c>
      <c r="H167" s="12" t="str">
        <f t="shared" si="7"/>
        <v>4.42/km</v>
      </c>
      <c r="I167" s="13">
        <f t="shared" si="8"/>
        <v>0.011952662037037032</v>
      </c>
      <c r="J167" s="13">
        <f>G167-INDEX($G$5:$G$315,MATCH(D167,$D$5:$D$315,0))</f>
        <v>0.011952662037037032</v>
      </c>
    </row>
    <row r="168" spans="1:10" ht="15" customHeight="1">
      <c r="A168" s="12">
        <v>164</v>
      </c>
      <c r="B168" s="36" t="s">
        <v>332</v>
      </c>
      <c r="C168" s="36" t="s">
        <v>333</v>
      </c>
      <c r="D168" s="12" t="s">
        <v>153</v>
      </c>
      <c r="E168" s="36" t="s">
        <v>203</v>
      </c>
      <c r="F168" s="37">
        <v>0.03675486111111111</v>
      </c>
      <c r="G168" s="37">
        <v>0.03675486111111111</v>
      </c>
      <c r="H168" s="12" t="str">
        <f t="shared" si="7"/>
        <v>4.42/km</v>
      </c>
      <c r="I168" s="13">
        <f t="shared" si="8"/>
        <v>0.01196087962962963</v>
      </c>
      <c r="J168" s="13">
        <f>G168-INDEX($G$5:$G$315,MATCH(D168,$D$5:$D$315,0))</f>
        <v>0.007275347222222225</v>
      </c>
    </row>
    <row r="169" spans="1:10" ht="15" customHeight="1">
      <c r="A169" s="12">
        <v>165</v>
      </c>
      <c r="B169" s="36" t="s">
        <v>334</v>
      </c>
      <c r="C169" s="36" t="s">
        <v>48</v>
      </c>
      <c r="D169" s="12" t="s">
        <v>309</v>
      </c>
      <c r="E169" s="36" t="s">
        <v>125</v>
      </c>
      <c r="F169" s="37">
        <v>0.03678715277777778</v>
      </c>
      <c r="G169" s="37">
        <v>0.03678715277777778</v>
      </c>
      <c r="H169" s="12" t="str">
        <f t="shared" si="7"/>
        <v>4.42/km</v>
      </c>
      <c r="I169" s="13">
        <f t="shared" si="8"/>
        <v>0.0119931712962963</v>
      </c>
      <c r="J169" s="13">
        <f>G169-INDEX($G$5:$G$315,MATCH(D169,$D$5:$D$315,0))</f>
        <v>0.0010585648148148247</v>
      </c>
    </row>
    <row r="170" spans="1:10" ht="15" customHeight="1">
      <c r="A170" s="12">
        <v>166</v>
      </c>
      <c r="B170" s="36" t="s">
        <v>335</v>
      </c>
      <c r="C170" s="36" t="s">
        <v>336</v>
      </c>
      <c r="D170" s="12" t="s">
        <v>124</v>
      </c>
      <c r="E170" s="36" t="s">
        <v>56</v>
      </c>
      <c r="F170" s="37">
        <v>0.03678865740740741</v>
      </c>
      <c r="G170" s="37">
        <v>0.03678865740740741</v>
      </c>
      <c r="H170" s="12" t="str">
        <f t="shared" si="7"/>
        <v>4.43/km</v>
      </c>
      <c r="I170" s="13">
        <f t="shared" si="8"/>
        <v>0.011994675925925926</v>
      </c>
      <c r="J170" s="13">
        <f>G170-INDEX($G$5:$G$315,MATCH(D170,$D$5:$D$315,0))</f>
        <v>0.009723379629629634</v>
      </c>
    </row>
    <row r="171" spans="1:10" ht="15" customHeight="1">
      <c r="A171" s="12">
        <v>167</v>
      </c>
      <c r="B171" s="36" t="s">
        <v>337</v>
      </c>
      <c r="C171" s="36" t="s">
        <v>338</v>
      </c>
      <c r="D171" s="12" t="s">
        <v>339</v>
      </c>
      <c r="E171" s="36" t="s">
        <v>275</v>
      </c>
      <c r="F171" s="37">
        <v>0.03684884259259259</v>
      </c>
      <c r="G171" s="37">
        <v>0.03684884259259259</v>
      </c>
      <c r="H171" s="12" t="str">
        <f t="shared" si="7"/>
        <v>4.43/km</v>
      </c>
      <c r="I171" s="13">
        <f t="shared" si="8"/>
        <v>0.01205486111111111</v>
      </c>
      <c r="J171" s="13">
        <f>G171-INDEX($G$5:$G$315,MATCH(D171,$D$5:$D$315,0))</f>
        <v>0</v>
      </c>
    </row>
    <row r="172" spans="1:10" ht="15" customHeight="1">
      <c r="A172" s="12">
        <v>168</v>
      </c>
      <c r="B172" s="36" t="s">
        <v>340</v>
      </c>
      <c r="C172" s="36" t="s">
        <v>39</v>
      </c>
      <c r="D172" s="12" t="s">
        <v>124</v>
      </c>
      <c r="E172" s="36" t="s">
        <v>275</v>
      </c>
      <c r="F172" s="37">
        <v>0.036879166666666664</v>
      </c>
      <c r="G172" s="37">
        <v>0.036879166666666664</v>
      </c>
      <c r="H172" s="12" t="str">
        <f aca="true" t="shared" si="9" ref="H172:H235">TEXT(INT((HOUR(G172)*3600+MINUTE(G172)*60+SECOND(G172))/$J$3/60),"0")&amp;"."&amp;TEXT(MOD((HOUR(G172)*3600+MINUTE(G172)*60+SECOND(G172))/$J$3,60),"00")&amp;"/km"</f>
        <v>4.43/km</v>
      </c>
      <c r="I172" s="13">
        <f aca="true" t="shared" si="10" ref="I172:I235">G172-$G$5</f>
        <v>0.012085185185185181</v>
      </c>
      <c r="J172" s="13">
        <f>G172-INDEX($G$5:$G$315,MATCH(D172,$D$5:$D$315,0))</f>
        <v>0.00981388888888889</v>
      </c>
    </row>
    <row r="173" spans="1:10" ht="15" customHeight="1">
      <c r="A173" s="12">
        <v>169</v>
      </c>
      <c r="B173" s="36" t="s">
        <v>341</v>
      </c>
      <c r="C173" s="36" t="s">
        <v>17</v>
      </c>
      <c r="D173" s="12" t="s">
        <v>126</v>
      </c>
      <c r="E173" s="36" t="s">
        <v>168</v>
      </c>
      <c r="F173" s="37">
        <v>0.03694641203703703</v>
      </c>
      <c r="G173" s="37">
        <v>0.03694641203703703</v>
      </c>
      <c r="H173" s="12" t="str">
        <f t="shared" si="9"/>
        <v>4.44/km</v>
      </c>
      <c r="I173" s="13">
        <f t="shared" si="10"/>
        <v>0.012152430555555548</v>
      </c>
      <c r="J173" s="13">
        <f>G173-INDEX($G$5:$G$315,MATCH(D173,$D$5:$D$315,0))</f>
        <v>0.009433101851851845</v>
      </c>
    </row>
    <row r="174" spans="1:10" ht="15" customHeight="1">
      <c r="A174" s="12">
        <v>170</v>
      </c>
      <c r="B174" s="36" t="s">
        <v>342</v>
      </c>
      <c r="C174" s="36" t="s">
        <v>343</v>
      </c>
      <c r="D174" s="12" t="s">
        <v>167</v>
      </c>
      <c r="E174" s="36" t="s">
        <v>147</v>
      </c>
      <c r="F174" s="37">
        <v>0.036951157407407405</v>
      </c>
      <c r="G174" s="37">
        <v>0.036951157407407405</v>
      </c>
      <c r="H174" s="12" t="str">
        <f t="shared" si="9"/>
        <v>4.44/km</v>
      </c>
      <c r="I174" s="13">
        <f t="shared" si="10"/>
        <v>0.012157175925925922</v>
      </c>
      <c r="J174" s="13">
        <f>G174-INDEX($G$5:$G$315,MATCH(D174,$D$5:$D$315,0))</f>
        <v>0.00647384259259259</v>
      </c>
    </row>
    <row r="175" spans="1:10" ht="15" customHeight="1">
      <c r="A175" s="12">
        <v>171</v>
      </c>
      <c r="B175" s="36" t="s">
        <v>344</v>
      </c>
      <c r="C175" s="36" t="s">
        <v>199</v>
      </c>
      <c r="D175" s="12" t="s">
        <v>146</v>
      </c>
      <c r="E175" s="36" t="s">
        <v>168</v>
      </c>
      <c r="F175" s="37">
        <v>0.03700474537037037</v>
      </c>
      <c r="G175" s="37">
        <v>0.03700474537037037</v>
      </c>
      <c r="H175" s="12" t="str">
        <f t="shared" si="9"/>
        <v>4.44/km</v>
      </c>
      <c r="I175" s="13">
        <f t="shared" si="10"/>
        <v>0.012210763888888889</v>
      </c>
      <c r="J175" s="13">
        <f>G175-INDEX($G$5:$G$315,MATCH(D175,$D$5:$D$315,0))</f>
        <v>0.008090277777777776</v>
      </c>
    </row>
    <row r="176" spans="1:10" ht="15" customHeight="1">
      <c r="A176" s="12">
        <v>172</v>
      </c>
      <c r="B176" s="36" t="s">
        <v>345</v>
      </c>
      <c r="C176" s="36" t="s">
        <v>24</v>
      </c>
      <c r="D176" s="12" t="s">
        <v>133</v>
      </c>
      <c r="E176" s="36" t="s">
        <v>346</v>
      </c>
      <c r="F176" s="37">
        <v>0.03700775462962963</v>
      </c>
      <c r="G176" s="37">
        <v>0.03700775462962963</v>
      </c>
      <c r="H176" s="12" t="str">
        <f t="shared" si="9"/>
        <v>4.44/km</v>
      </c>
      <c r="I176" s="13">
        <f t="shared" si="10"/>
        <v>0.012213773148148147</v>
      </c>
      <c r="J176" s="13">
        <f>G176-INDEX($G$5:$G$315,MATCH(D176,$D$5:$D$315,0))</f>
        <v>0.009103240740740745</v>
      </c>
    </row>
    <row r="177" spans="1:10" ht="15" customHeight="1">
      <c r="A177" s="12">
        <v>173</v>
      </c>
      <c r="B177" s="36" t="s">
        <v>75</v>
      </c>
      <c r="C177" s="36" t="s">
        <v>15</v>
      </c>
      <c r="D177" s="12" t="s">
        <v>146</v>
      </c>
      <c r="E177" s="36" t="s">
        <v>191</v>
      </c>
      <c r="F177" s="37">
        <v>0.037012268518518514</v>
      </c>
      <c r="G177" s="37">
        <v>0.037012268518518514</v>
      </c>
      <c r="H177" s="12" t="str">
        <f t="shared" si="9"/>
        <v>4.44/km</v>
      </c>
      <c r="I177" s="13">
        <f t="shared" si="10"/>
        <v>0.012218287037037031</v>
      </c>
      <c r="J177" s="13">
        <f>G177-INDEX($G$5:$G$315,MATCH(D177,$D$5:$D$315,0))</f>
        <v>0.008097800925925918</v>
      </c>
    </row>
    <row r="178" spans="1:10" ht="15" customHeight="1">
      <c r="A178" s="12">
        <v>174</v>
      </c>
      <c r="B178" s="36" t="s">
        <v>347</v>
      </c>
      <c r="C178" s="36" t="s">
        <v>348</v>
      </c>
      <c r="D178" s="12" t="s">
        <v>124</v>
      </c>
      <c r="E178" s="36" t="s">
        <v>349</v>
      </c>
      <c r="F178" s="37">
        <v>0.037102893518518525</v>
      </c>
      <c r="G178" s="37">
        <v>0.037102893518518525</v>
      </c>
      <c r="H178" s="12" t="str">
        <f t="shared" si="9"/>
        <v>4.45/km</v>
      </c>
      <c r="I178" s="13">
        <f t="shared" si="10"/>
        <v>0.012308912037037042</v>
      </c>
      <c r="J178" s="13">
        <f>G178-INDEX($G$5:$G$315,MATCH(D178,$D$5:$D$315,0))</f>
        <v>0.01003761574074075</v>
      </c>
    </row>
    <row r="179" spans="1:10" ht="15" customHeight="1">
      <c r="A179" s="12">
        <v>175</v>
      </c>
      <c r="B179" s="36" t="s">
        <v>350</v>
      </c>
      <c r="C179" s="36" t="s">
        <v>34</v>
      </c>
      <c r="D179" s="12" t="s">
        <v>133</v>
      </c>
      <c r="E179" s="36" t="s">
        <v>329</v>
      </c>
      <c r="F179" s="37">
        <v>0.03714293981481481</v>
      </c>
      <c r="G179" s="37">
        <v>0.03714293981481481</v>
      </c>
      <c r="H179" s="12" t="str">
        <f t="shared" si="9"/>
        <v>4.45/km</v>
      </c>
      <c r="I179" s="13">
        <f t="shared" si="10"/>
        <v>0.01234895833333333</v>
      </c>
      <c r="J179" s="13">
        <f>G179-INDEX($G$5:$G$315,MATCH(D179,$D$5:$D$315,0))</f>
        <v>0.009238425925925928</v>
      </c>
    </row>
    <row r="180" spans="1:10" ht="15" customHeight="1">
      <c r="A180" s="12">
        <v>176</v>
      </c>
      <c r="B180" s="36" t="s">
        <v>351</v>
      </c>
      <c r="C180" s="36" t="s">
        <v>52</v>
      </c>
      <c r="D180" s="12" t="s">
        <v>309</v>
      </c>
      <c r="E180" s="36" t="s">
        <v>160</v>
      </c>
      <c r="F180" s="37">
        <v>0.03714456018518519</v>
      </c>
      <c r="G180" s="37">
        <v>0.03714456018518519</v>
      </c>
      <c r="H180" s="12" t="str">
        <f t="shared" si="9"/>
        <v>4.45/km</v>
      </c>
      <c r="I180" s="13">
        <f t="shared" si="10"/>
        <v>0.012350578703703704</v>
      </c>
      <c r="J180" s="13">
        <f>G180-INDEX($G$5:$G$315,MATCH(D180,$D$5:$D$315,0))</f>
        <v>0.0014159722222222282</v>
      </c>
    </row>
    <row r="181" spans="1:10" ht="15" customHeight="1">
      <c r="A181" s="12">
        <v>177</v>
      </c>
      <c r="B181" s="36" t="s">
        <v>352</v>
      </c>
      <c r="C181" s="36" t="s">
        <v>40</v>
      </c>
      <c r="D181" s="12" t="s">
        <v>167</v>
      </c>
      <c r="E181" s="36" t="s">
        <v>145</v>
      </c>
      <c r="F181" s="37">
        <v>0.03714872685185185</v>
      </c>
      <c r="G181" s="37">
        <v>0.03714872685185185</v>
      </c>
      <c r="H181" s="12" t="str">
        <f t="shared" si="9"/>
        <v>4.45/km</v>
      </c>
      <c r="I181" s="13">
        <f t="shared" si="10"/>
        <v>0.01235474537037037</v>
      </c>
      <c r="J181" s="13">
        <f>G181-INDEX($G$5:$G$315,MATCH(D181,$D$5:$D$315,0))</f>
        <v>0.006671412037037038</v>
      </c>
    </row>
    <row r="182" spans="1:10" ht="15" customHeight="1">
      <c r="A182" s="12">
        <v>178</v>
      </c>
      <c r="B182" s="36" t="s">
        <v>60</v>
      </c>
      <c r="C182" s="36" t="s">
        <v>34</v>
      </c>
      <c r="D182" s="12" t="s">
        <v>183</v>
      </c>
      <c r="E182" s="36" t="s">
        <v>353</v>
      </c>
      <c r="F182" s="37">
        <v>0.03723726851851852</v>
      </c>
      <c r="G182" s="37">
        <v>0.03723726851851852</v>
      </c>
      <c r="H182" s="12" t="str">
        <f t="shared" si="9"/>
        <v>4.46/km</v>
      </c>
      <c r="I182" s="13">
        <f t="shared" si="10"/>
        <v>0.012443287037037034</v>
      </c>
      <c r="J182" s="13">
        <f>G182-INDEX($G$5:$G$315,MATCH(D182,$D$5:$D$315,0))</f>
        <v>0.006445833333333335</v>
      </c>
    </row>
    <row r="183" spans="1:10" ht="15" customHeight="1">
      <c r="A183" s="12">
        <v>179</v>
      </c>
      <c r="B183" s="36" t="s">
        <v>94</v>
      </c>
      <c r="C183" s="36" t="s">
        <v>58</v>
      </c>
      <c r="D183" s="12" t="s">
        <v>133</v>
      </c>
      <c r="E183" s="36" t="s">
        <v>353</v>
      </c>
      <c r="F183" s="37">
        <v>0.03723946759259259</v>
      </c>
      <c r="G183" s="37">
        <v>0.03723946759259259</v>
      </c>
      <c r="H183" s="12" t="str">
        <f t="shared" si="9"/>
        <v>4.46/km</v>
      </c>
      <c r="I183" s="13">
        <f t="shared" si="10"/>
        <v>0.012445486111111109</v>
      </c>
      <c r="J183" s="13">
        <f>G183-INDEX($G$5:$G$315,MATCH(D183,$D$5:$D$315,0))</f>
        <v>0.009334953703703706</v>
      </c>
    </row>
    <row r="184" spans="1:10" ht="15" customHeight="1">
      <c r="A184" s="12">
        <v>180</v>
      </c>
      <c r="B184" s="36" t="s">
        <v>75</v>
      </c>
      <c r="C184" s="36" t="s">
        <v>97</v>
      </c>
      <c r="D184" s="12" t="s">
        <v>256</v>
      </c>
      <c r="E184" s="36" t="s">
        <v>160</v>
      </c>
      <c r="F184" s="37">
        <v>0.03727743055555555</v>
      </c>
      <c r="G184" s="37">
        <v>0.03727743055555555</v>
      </c>
      <c r="H184" s="12" t="str">
        <f t="shared" si="9"/>
        <v>4.46/km</v>
      </c>
      <c r="I184" s="13">
        <f t="shared" si="10"/>
        <v>0.01248344907407407</v>
      </c>
      <c r="J184" s="13">
        <f>G184-INDEX($G$5:$G$315,MATCH(D184,$D$5:$D$315,0))</f>
        <v>0.0036685185185185154</v>
      </c>
    </row>
    <row r="185" spans="1:10" ht="15" customHeight="1">
      <c r="A185" s="12">
        <v>181</v>
      </c>
      <c r="B185" s="36" t="s">
        <v>354</v>
      </c>
      <c r="C185" s="36" t="s">
        <v>58</v>
      </c>
      <c r="D185" s="12" t="s">
        <v>183</v>
      </c>
      <c r="E185" s="36" t="s">
        <v>158</v>
      </c>
      <c r="F185" s="37">
        <v>0.03740138888888889</v>
      </c>
      <c r="G185" s="37">
        <v>0.03740138888888889</v>
      </c>
      <c r="H185" s="12" t="str">
        <f t="shared" si="9"/>
        <v>4.47/km</v>
      </c>
      <c r="I185" s="13">
        <f t="shared" si="10"/>
        <v>0.012607407407407404</v>
      </c>
      <c r="J185" s="13">
        <f>G185-INDEX($G$5:$G$315,MATCH(D185,$D$5:$D$315,0))</f>
        <v>0.006609953703703705</v>
      </c>
    </row>
    <row r="186" spans="1:10" ht="15" customHeight="1">
      <c r="A186" s="12">
        <v>182</v>
      </c>
      <c r="B186" s="36" t="s">
        <v>355</v>
      </c>
      <c r="C186" s="36" t="s">
        <v>356</v>
      </c>
      <c r="D186" s="12" t="s">
        <v>357</v>
      </c>
      <c r="E186" s="36" t="s">
        <v>189</v>
      </c>
      <c r="F186" s="37">
        <v>0.037501041666666665</v>
      </c>
      <c r="G186" s="37">
        <v>0.037501041666666665</v>
      </c>
      <c r="H186" s="12" t="str">
        <f t="shared" si="9"/>
        <v>4.48/km</v>
      </c>
      <c r="I186" s="13">
        <f t="shared" si="10"/>
        <v>0.012707060185185182</v>
      </c>
      <c r="J186" s="13">
        <f>G186-INDEX($G$5:$G$315,MATCH(D186,$D$5:$D$315,0))</f>
        <v>0</v>
      </c>
    </row>
    <row r="187" spans="1:10" ht="15" customHeight="1">
      <c r="A187" s="12">
        <v>183</v>
      </c>
      <c r="B187" s="36" t="s">
        <v>358</v>
      </c>
      <c r="C187" s="36" t="s">
        <v>58</v>
      </c>
      <c r="D187" s="12" t="s">
        <v>133</v>
      </c>
      <c r="E187" s="36" t="s">
        <v>145</v>
      </c>
      <c r="F187" s="37">
        <v>0.03757719907407408</v>
      </c>
      <c r="G187" s="37">
        <v>0.03757719907407408</v>
      </c>
      <c r="H187" s="12" t="str">
        <f t="shared" si="9"/>
        <v>4.49/km</v>
      </c>
      <c r="I187" s="13">
        <f t="shared" si="10"/>
        <v>0.012783217592592596</v>
      </c>
      <c r="J187" s="13">
        <f>G187-INDEX($G$5:$G$315,MATCH(D187,$D$5:$D$315,0))</f>
        <v>0.009672685185185194</v>
      </c>
    </row>
    <row r="188" spans="1:10" ht="15" customHeight="1">
      <c r="A188" s="12">
        <v>184</v>
      </c>
      <c r="B188" s="36" t="s">
        <v>359</v>
      </c>
      <c r="C188" s="36" t="s">
        <v>360</v>
      </c>
      <c r="D188" s="12" t="s">
        <v>146</v>
      </c>
      <c r="E188" s="36" t="s">
        <v>203</v>
      </c>
      <c r="F188" s="37">
        <v>0.037621759259259265</v>
      </c>
      <c r="G188" s="37">
        <v>0.037621759259259265</v>
      </c>
      <c r="H188" s="12" t="str">
        <f t="shared" si="9"/>
        <v>4.49/km</v>
      </c>
      <c r="I188" s="13">
        <f t="shared" si="10"/>
        <v>0.012827777777777782</v>
      </c>
      <c r="J188" s="13">
        <f>G188-INDEX($G$5:$G$315,MATCH(D188,$D$5:$D$315,0))</f>
        <v>0.008707291666666669</v>
      </c>
    </row>
    <row r="189" spans="1:10" ht="15" customHeight="1">
      <c r="A189" s="12">
        <v>185</v>
      </c>
      <c r="B189" s="36" t="s">
        <v>361</v>
      </c>
      <c r="C189" s="36" t="s">
        <v>64</v>
      </c>
      <c r="D189" s="12" t="s">
        <v>183</v>
      </c>
      <c r="E189" s="36" t="s">
        <v>168</v>
      </c>
      <c r="F189" s="37">
        <v>0.03765451388888889</v>
      </c>
      <c r="G189" s="37">
        <v>0.03765451388888889</v>
      </c>
      <c r="H189" s="12" t="str">
        <f t="shared" si="9"/>
        <v>4.49/km</v>
      </c>
      <c r="I189" s="13">
        <f t="shared" si="10"/>
        <v>0.012860532407407404</v>
      </c>
      <c r="J189" s="13">
        <f>G189-INDEX($G$5:$G$315,MATCH(D189,$D$5:$D$315,0))</f>
        <v>0.006863078703703705</v>
      </c>
    </row>
    <row r="190" spans="1:10" ht="15" customHeight="1">
      <c r="A190" s="12">
        <v>186</v>
      </c>
      <c r="B190" s="36" t="s">
        <v>98</v>
      </c>
      <c r="C190" s="36" t="s">
        <v>52</v>
      </c>
      <c r="D190" s="12" t="s">
        <v>114</v>
      </c>
      <c r="E190" s="36" t="s">
        <v>329</v>
      </c>
      <c r="F190" s="37">
        <v>0.037759953703703705</v>
      </c>
      <c r="G190" s="37">
        <v>0.037759953703703705</v>
      </c>
      <c r="H190" s="12" t="str">
        <f t="shared" si="9"/>
        <v>4.50/km</v>
      </c>
      <c r="I190" s="13">
        <f t="shared" si="10"/>
        <v>0.012965972222222222</v>
      </c>
      <c r="J190" s="13">
        <f>G190-INDEX($G$5:$G$315,MATCH(D190,$D$5:$D$315,0))</f>
        <v>0.012965972222222222</v>
      </c>
    </row>
    <row r="191" spans="1:10" ht="15" customHeight="1">
      <c r="A191" s="12">
        <v>187</v>
      </c>
      <c r="B191" s="36" t="s">
        <v>98</v>
      </c>
      <c r="C191" s="36" t="s">
        <v>65</v>
      </c>
      <c r="D191" s="12" t="s">
        <v>309</v>
      </c>
      <c r="E191" s="36" t="s">
        <v>189</v>
      </c>
      <c r="F191" s="37">
        <v>0.03780578703703704</v>
      </c>
      <c r="G191" s="37">
        <v>0.03780578703703704</v>
      </c>
      <c r="H191" s="12" t="str">
        <f t="shared" si="9"/>
        <v>4.50/km</v>
      </c>
      <c r="I191" s="13">
        <f t="shared" si="10"/>
        <v>0.013011805555555558</v>
      </c>
      <c r="J191" s="13">
        <f>G191-INDEX($G$5:$G$315,MATCH(D191,$D$5:$D$315,0))</f>
        <v>0.002077199074074082</v>
      </c>
    </row>
    <row r="192" spans="1:10" ht="15" customHeight="1">
      <c r="A192" s="12">
        <v>188</v>
      </c>
      <c r="B192" s="36" t="s">
        <v>362</v>
      </c>
      <c r="C192" s="36" t="s">
        <v>41</v>
      </c>
      <c r="D192" s="12" t="s">
        <v>309</v>
      </c>
      <c r="E192" s="36" t="s">
        <v>250</v>
      </c>
      <c r="F192" s="37">
        <v>0.037904398148148145</v>
      </c>
      <c r="G192" s="37">
        <v>0.037904398148148145</v>
      </c>
      <c r="H192" s="12" t="str">
        <f t="shared" si="9"/>
        <v>4.51/km</v>
      </c>
      <c r="I192" s="13">
        <f t="shared" si="10"/>
        <v>0.013110416666666663</v>
      </c>
      <c r="J192" s="13">
        <f>G192-INDEX($G$5:$G$315,MATCH(D192,$D$5:$D$315,0))</f>
        <v>0.002175810185185187</v>
      </c>
    </row>
    <row r="193" spans="1:10" ht="15" customHeight="1">
      <c r="A193" s="12">
        <v>189</v>
      </c>
      <c r="B193" s="36" t="s">
        <v>363</v>
      </c>
      <c r="C193" s="36" t="s">
        <v>364</v>
      </c>
      <c r="D193" s="12" t="s">
        <v>183</v>
      </c>
      <c r="E193" s="36" t="s">
        <v>244</v>
      </c>
      <c r="F193" s="37">
        <v>0.03790925925925926</v>
      </c>
      <c r="G193" s="37">
        <v>0.03790925925925926</v>
      </c>
      <c r="H193" s="12" t="str">
        <f t="shared" si="9"/>
        <v>4.51/km</v>
      </c>
      <c r="I193" s="13">
        <f t="shared" si="10"/>
        <v>0.013115277777777778</v>
      </c>
      <c r="J193" s="13">
        <f>G193-INDEX($G$5:$G$315,MATCH(D193,$D$5:$D$315,0))</f>
        <v>0.0071178240740740785</v>
      </c>
    </row>
    <row r="194" spans="1:10" ht="15" customHeight="1">
      <c r="A194" s="12">
        <v>190</v>
      </c>
      <c r="B194" s="36" t="s">
        <v>365</v>
      </c>
      <c r="C194" s="36" t="s">
        <v>266</v>
      </c>
      <c r="D194" s="12" t="s">
        <v>124</v>
      </c>
      <c r="E194" s="36" t="s">
        <v>125</v>
      </c>
      <c r="F194" s="37">
        <v>0.03795891203703704</v>
      </c>
      <c r="G194" s="37">
        <v>0.03795891203703704</v>
      </c>
      <c r="H194" s="12" t="str">
        <f t="shared" si="9"/>
        <v>4.52/km</v>
      </c>
      <c r="I194" s="13">
        <f t="shared" si="10"/>
        <v>0.013164930555555555</v>
      </c>
      <c r="J194" s="13">
        <f>G194-INDEX($G$5:$G$315,MATCH(D194,$D$5:$D$315,0))</f>
        <v>0.010893634259259263</v>
      </c>
    </row>
    <row r="195" spans="1:10" ht="15" customHeight="1">
      <c r="A195" s="12">
        <v>191</v>
      </c>
      <c r="B195" s="36" t="s">
        <v>263</v>
      </c>
      <c r="C195" s="36" t="s">
        <v>24</v>
      </c>
      <c r="D195" s="12" t="s">
        <v>114</v>
      </c>
      <c r="E195" s="36" t="s">
        <v>219</v>
      </c>
      <c r="F195" s="37">
        <v>0.03803229166666667</v>
      </c>
      <c r="G195" s="37">
        <v>0.03803229166666667</v>
      </c>
      <c r="H195" s="12" t="str">
        <f t="shared" si="9"/>
        <v>4.52/km</v>
      </c>
      <c r="I195" s="13">
        <f t="shared" si="10"/>
        <v>0.013238310185185186</v>
      </c>
      <c r="J195" s="13">
        <f>G195-INDEX($G$5:$G$315,MATCH(D195,$D$5:$D$315,0))</f>
        <v>0.013238310185185186</v>
      </c>
    </row>
    <row r="196" spans="1:10" ht="15" customHeight="1">
      <c r="A196" s="12">
        <v>192</v>
      </c>
      <c r="B196" s="36" t="s">
        <v>217</v>
      </c>
      <c r="C196" s="36" t="s">
        <v>64</v>
      </c>
      <c r="D196" s="12" t="s">
        <v>183</v>
      </c>
      <c r="E196" s="36" t="s">
        <v>216</v>
      </c>
      <c r="F196" s="37">
        <v>0.03806643518518518</v>
      </c>
      <c r="G196" s="37">
        <v>0.03806643518518518</v>
      </c>
      <c r="H196" s="12" t="str">
        <f t="shared" si="9"/>
        <v>4.52/km</v>
      </c>
      <c r="I196" s="13">
        <f t="shared" si="10"/>
        <v>0.0132724537037037</v>
      </c>
      <c r="J196" s="13">
        <f>G196-INDEX($G$5:$G$315,MATCH(D196,$D$5:$D$315,0))</f>
        <v>0.007275</v>
      </c>
    </row>
    <row r="197" spans="1:10" ht="15" customHeight="1">
      <c r="A197" s="12">
        <v>193</v>
      </c>
      <c r="B197" s="36" t="s">
        <v>366</v>
      </c>
      <c r="C197" s="36" t="s">
        <v>74</v>
      </c>
      <c r="D197" s="12" t="s">
        <v>153</v>
      </c>
      <c r="E197" s="36" t="s">
        <v>367</v>
      </c>
      <c r="F197" s="37">
        <v>0.03815266203703704</v>
      </c>
      <c r="G197" s="37">
        <v>0.03815266203703704</v>
      </c>
      <c r="H197" s="12" t="str">
        <f t="shared" si="9"/>
        <v>4.53/km</v>
      </c>
      <c r="I197" s="13">
        <f t="shared" si="10"/>
        <v>0.013358680555555554</v>
      </c>
      <c r="J197" s="13">
        <f>G197-INDEX($G$5:$G$315,MATCH(D197,$D$5:$D$315,0))</f>
        <v>0.008673148148148149</v>
      </c>
    </row>
    <row r="198" spans="1:10" ht="15" customHeight="1">
      <c r="A198" s="12">
        <v>194</v>
      </c>
      <c r="B198" s="36" t="s">
        <v>368</v>
      </c>
      <c r="C198" s="36" t="s">
        <v>18</v>
      </c>
      <c r="D198" s="12" t="s">
        <v>124</v>
      </c>
      <c r="E198" s="36" t="s">
        <v>349</v>
      </c>
      <c r="F198" s="37">
        <v>0.0381625</v>
      </c>
      <c r="G198" s="37">
        <v>0.0381625</v>
      </c>
      <c r="H198" s="12" t="str">
        <f t="shared" si="9"/>
        <v>4.53/km</v>
      </c>
      <c r="I198" s="13">
        <f t="shared" si="10"/>
        <v>0.01336851851851852</v>
      </c>
      <c r="J198" s="13">
        <f>G198-INDEX($G$5:$G$315,MATCH(D198,$D$5:$D$315,0))</f>
        <v>0.011097222222222227</v>
      </c>
    </row>
    <row r="199" spans="1:10" ht="15" customHeight="1">
      <c r="A199" s="12">
        <v>195</v>
      </c>
      <c r="B199" s="36" t="s">
        <v>369</v>
      </c>
      <c r="C199" s="36" t="s">
        <v>100</v>
      </c>
      <c r="D199" s="12" t="s">
        <v>183</v>
      </c>
      <c r="E199" s="36" t="s">
        <v>56</v>
      </c>
      <c r="F199" s="37">
        <v>0.03820173611111111</v>
      </c>
      <c r="G199" s="37">
        <v>0.03820173611111111</v>
      </c>
      <c r="H199" s="12" t="str">
        <f t="shared" si="9"/>
        <v>4.53/km</v>
      </c>
      <c r="I199" s="13">
        <f t="shared" si="10"/>
        <v>0.01340775462962963</v>
      </c>
      <c r="J199" s="13">
        <f>G199-INDEX($G$5:$G$315,MATCH(D199,$D$5:$D$315,0))</f>
        <v>0.007410300925925931</v>
      </c>
    </row>
    <row r="200" spans="1:10" ht="15" customHeight="1">
      <c r="A200" s="12">
        <v>196</v>
      </c>
      <c r="B200" s="36" t="s">
        <v>38</v>
      </c>
      <c r="C200" s="36" t="s">
        <v>370</v>
      </c>
      <c r="D200" s="12" t="s">
        <v>371</v>
      </c>
      <c r="E200" s="36" t="s">
        <v>203</v>
      </c>
      <c r="F200" s="37">
        <v>0.0384181712962963</v>
      </c>
      <c r="G200" s="37">
        <v>0.0384181712962963</v>
      </c>
      <c r="H200" s="12" t="str">
        <f t="shared" si="9"/>
        <v>4.55/km</v>
      </c>
      <c r="I200" s="13">
        <f t="shared" si="10"/>
        <v>0.013624189814814818</v>
      </c>
      <c r="J200" s="13">
        <f>G200-INDEX($G$5:$G$315,MATCH(D200,$D$5:$D$315,0))</f>
        <v>0</v>
      </c>
    </row>
    <row r="201" spans="1:10" ht="15" customHeight="1">
      <c r="A201" s="12">
        <v>197</v>
      </c>
      <c r="B201" s="36" t="s">
        <v>372</v>
      </c>
      <c r="C201" s="36" t="s">
        <v>42</v>
      </c>
      <c r="D201" s="12" t="s">
        <v>371</v>
      </c>
      <c r="E201" s="36" t="s">
        <v>160</v>
      </c>
      <c r="F201" s="37">
        <v>0.03842256944444444</v>
      </c>
      <c r="G201" s="37">
        <v>0.03842256944444444</v>
      </c>
      <c r="H201" s="12" t="str">
        <f t="shared" si="9"/>
        <v>4.55/km</v>
      </c>
      <c r="I201" s="13">
        <f t="shared" si="10"/>
        <v>0.01362858796296296</v>
      </c>
      <c r="J201" s="13">
        <f>G201-INDEX($G$5:$G$315,MATCH(D201,$D$5:$D$315,0))</f>
        <v>4.398148148142267E-06</v>
      </c>
    </row>
    <row r="202" spans="1:10" ht="15" customHeight="1">
      <c r="A202" s="12">
        <v>198</v>
      </c>
      <c r="B202" s="36" t="s">
        <v>373</v>
      </c>
      <c r="C202" s="36" t="s">
        <v>50</v>
      </c>
      <c r="D202" s="12" t="s">
        <v>183</v>
      </c>
      <c r="E202" s="36" t="s">
        <v>168</v>
      </c>
      <c r="F202" s="37">
        <v>0.038532986111111105</v>
      </c>
      <c r="G202" s="37">
        <v>0.038532986111111105</v>
      </c>
      <c r="H202" s="12" t="str">
        <f t="shared" si="9"/>
        <v>4.56/km</v>
      </c>
      <c r="I202" s="13">
        <f t="shared" si="10"/>
        <v>0.013739004629629622</v>
      </c>
      <c r="J202" s="13">
        <f>G202-INDEX($G$5:$G$315,MATCH(D202,$D$5:$D$315,0))</f>
        <v>0.0077415509259259226</v>
      </c>
    </row>
    <row r="203" spans="1:10" ht="15" customHeight="1">
      <c r="A203" s="12">
        <v>199</v>
      </c>
      <c r="B203" s="36" t="s">
        <v>310</v>
      </c>
      <c r="C203" s="36" t="s">
        <v>30</v>
      </c>
      <c r="D203" s="12" t="s">
        <v>146</v>
      </c>
      <c r="E203" s="36" t="s">
        <v>145</v>
      </c>
      <c r="F203" s="37">
        <v>0.038621064814814816</v>
      </c>
      <c r="G203" s="37">
        <v>0.038621064814814816</v>
      </c>
      <c r="H203" s="12" t="str">
        <f t="shared" si="9"/>
        <v>4.57/km</v>
      </c>
      <c r="I203" s="13">
        <f t="shared" si="10"/>
        <v>0.013827083333333334</v>
      </c>
      <c r="J203" s="13">
        <f>G203-INDEX($G$5:$G$315,MATCH(D203,$D$5:$D$315,0))</f>
        <v>0.00970659722222222</v>
      </c>
    </row>
    <row r="204" spans="1:10" ht="15" customHeight="1">
      <c r="A204" s="12">
        <v>200</v>
      </c>
      <c r="B204" s="36" t="s">
        <v>374</v>
      </c>
      <c r="C204" s="36" t="s">
        <v>44</v>
      </c>
      <c r="D204" s="12" t="s">
        <v>114</v>
      </c>
      <c r="E204" s="36" t="s">
        <v>250</v>
      </c>
      <c r="F204" s="37">
        <v>0.03866064814814815</v>
      </c>
      <c r="G204" s="37">
        <v>0.03866064814814815</v>
      </c>
      <c r="H204" s="12" t="str">
        <f t="shared" si="9"/>
        <v>4.57/km</v>
      </c>
      <c r="I204" s="13">
        <f t="shared" si="10"/>
        <v>0.01386666666666667</v>
      </c>
      <c r="J204" s="13">
        <f>G204-INDEX($G$5:$G$315,MATCH(D204,$D$5:$D$315,0))</f>
        <v>0.01386666666666667</v>
      </c>
    </row>
    <row r="205" spans="1:10" ht="15" customHeight="1">
      <c r="A205" s="12">
        <v>201</v>
      </c>
      <c r="B205" s="36" t="s">
        <v>375</v>
      </c>
      <c r="C205" s="36" t="s">
        <v>19</v>
      </c>
      <c r="D205" s="12" t="s">
        <v>126</v>
      </c>
      <c r="E205" s="36" t="s">
        <v>147</v>
      </c>
      <c r="F205" s="37">
        <v>0.038756018518518516</v>
      </c>
      <c r="G205" s="37">
        <v>0.038756018518518516</v>
      </c>
      <c r="H205" s="12" t="str">
        <f t="shared" si="9"/>
        <v>4.58/km</v>
      </c>
      <c r="I205" s="13">
        <f t="shared" si="10"/>
        <v>0.013962037037037033</v>
      </c>
      <c r="J205" s="13">
        <f>G205-INDEX($G$5:$G$315,MATCH(D205,$D$5:$D$315,0))</f>
        <v>0.01124270833333333</v>
      </c>
    </row>
    <row r="206" spans="1:10" ht="15" customHeight="1">
      <c r="A206" s="12">
        <v>202</v>
      </c>
      <c r="B206" s="36" t="s">
        <v>376</v>
      </c>
      <c r="C206" s="36" t="s">
        <v>377</v>
      </c>
      <c r="D206" s="12" t="s">
        <v>133</v>
      </c>
      <c r="E206" s="36" t="s">
        <v>216</v>
      </c>
      <c r="F206" s="37">
        <v>0.03890833333333333</v>
      </c>
      <c r="G206" s="37">
        <v>0.03890833333333333</v>
      </c>
      <c r="H206" s="12" t="str">
        <f t="shared" si="9"/>
        <v>4.59/km</v>
      </c>
      <c r="I206" s="13">
        <f t="shared" si="10"/>
        <v>0.014114351851851847</v>
      </c>
      <c r="J206" s="13">
        <f>G206-INDEX($G$5:$G$315,MATCH(D206,$D$5:$D$315,0))</f>
        <v>0.011003819444444445</v>
      </c>
    </row>
    <row r="207" spans="1:10" ht="15" customHeight="1">
      <c r="A207" s="12">
        <v>203</v>
      </c>
      <c r="B207" s="36" t="s">
        <v>378</v>
      </c>
      <c r="C207" s="36" t="s">
        <v>379</v>
      </c>
      <c r="D207" s="12" t="s">
        <v>380</v>
      </c>
      <c r="E207" s="36" t="s">
        <v>203</v>
      </c>
      <c r="F207" s="37">
        <v>0.03894270833333333</v>
      </c>
      <c r="G207" s="37">
        <v>0.03894270833333333</v>
      </c>
      <c r="H207" s="12" t="str">
        <f t="shared" si="9"/>
        <v>4.59/km</v>
      </c>
      <c r="I207" s="13">
        <f t="shared" si="10"/>
        <v>0.01414872685185185</v>
      </c>
      <c r="J207" s="13">
        <f>G207-INDEX($G$5:$G$315,MATCH(D207,$D$5:$D$315,0))</f>
        <v>0</v>
      </c>
    </row>
    <row r="208" spans="1:10" ht="15" customHeight="1">
      <c r="A208" s="12">
        <v>204</v>
      </c>
      <c r="B208" s="36" t="s">
        <v>381</v>
      </c>
      <c r="C208" s="36" t="s">
        <v>15</v>
      </c>
      <c r="D208" s="12" t="s">
        <v>126</v>
      </c>
      <c r="E208" s="36" t="s">
        <v>168</v>
      </c>
      <c r="F208" s="37">
        <v>0.03902916666666666</v>
      </c>
      <c r="G208" s="37">
        <v>0.03902916666666666</v>
      </c>
      <c r="H208" s="12" t="str">
        <f t="shared" si="9"/>
        <v>4.60/km</v>
      </c>
      <c r="I208" s="13">
        <f t="shared" si="10"/>
        <v>0.01423518518518518</v>
      </c>
      <c r="J208" s="13">
        <f>G208-INDEX($G$5:$G$315,MATCH(D208,$D$5:$D$315,0))</f>
        <v>0.011515856481481478</v>
      </c>
    </row>
    <row r="209" spans="1:10" ht="15" customHeight="1">
      <c r="A209" s="12">
        <v>205</v>
      </c>
      <c r="B209" s="36" t="s">
        <v>382</v>
      </c>
      <c r="C209" s="36" t="s">
        <v>383</v>
      </c>
      <c r="D209" s="12" t="s">
        <v>357</v>
      </c>
      <c r="E209" s="36" t="s">
        <v>129</v>
      </c>
      <c r="F209" s="37">
        <v>0.03904988425925926</v>
      </c>
      <c r="G209" s="37">
        <v>0.03904988425925926</v>
      </c>
      <c r="H209" s="12" t="str">
        <f t="shared" si="9"/>
        <v>4.60/km</v>
      </c>
      <c r="I209" s="13">
        <f t="shared" si="10"/>
        <v>0.014255902777777777</v>
      </c>
      <c r="J209" s="13">
        <f>G209-INDEX($G$5:$G$315,MATCH(D209,$D$5:$D$315,0))</f>
        <v>0.0015488425925925947</v>
      </c>
    </row>
    <row r="210" spans="1:10" ht="15" customHeight="1">
      <c r="A210" s="12">
        <v>206</v>
      </c>
      <c r="B210" s="36" t="s">
        <v>38</v>
      </c>
      <c r="C210" s="36" t="s">
        <v>17</v>
      </c>
      <c r="D210" s="12" t="s">
        <v>114</v>
      </c>
      <c r="E210" s="36" t="s">
        <v>168</v>
      </c>
      <c r="F210" s="37">
        <v>0.039095601851851854</v>
      </c>
      <c r="G210" s="37">
        <v>0.039095601851851854</v>
      </c>
      <c r="H210" s="12" t="str">
        <f t="shared" si="9"/>
        <v>5.00/km</v>
      </c>
      <c r="I210" s="13">
        <f t="shared" si="10"/>
        <v>0.01430162037037037</v>
      </c>
      <c r="J210" s="13">
        <f>G210-INDEX($G$5:$G$315,MATCH(D210,$D$5:$D$315,0))</f>
        <v>0.01430162037037037</v>
      </c>
    </row>
    <row r="211" spans="1:10" ht="15" customHeight="1">
      <c r="A211" s="12">
        <v>207</v>
      </c>
      <c r="B211" s="36" t="s">
        <v>384</v>
      </c>
      <c r="C211" s="36" t="s">
        <v>106</v>
      </c>
      <c r="D211" s="12" t="s">
        <v>247</v>
      </c>
      <c r="E211" s="36" t="s">
        <v>191</v>
      </c>
      <c r="F211" s="37">
        <v>0.03915972222222222</v>
      </c>
      <c r="G211" s="37">
        <v>0.03915972222222222</v>
      </c>
      <c r="H211" s="12" t="str">
        <f t="shared" si="9"/>
        <v>5.01/km</v>
      </c>
      <c r="I211" s="13">
        <f t="shared" si="10"/>
        <v>0.014365740740740738</v>
      </c>
      <c r="J211" s="13">
        <f>G211-INDEX($G$5:$G$315,MATCH(D211,$D$5:$D$315,0))</f>
        <v>0.005774074074074077</v>
      </c>
    </row>
    <row r="212" spans="1:10" ht="15" customHeight="1">
      <c r="A212" s="12">
        <v>208</v>
      </c>
      <c r="B212" s="36" t="s">
        <v>98</v>
      </c>
      <c r="C212" s="36" t="s">
        <v>22</v>
      </c>
      <c r="D212" s="12" t="s">
        <v>146</v>
      </c>
      <c r="E212" s="36" t="s">
        <v>191</v>
      </c>
      <c r="F212" s="37">
        <v>0.039163657407407404</v>
      </c>
      <c r="G212" s="37">
        <v>0.039163657407407404</v>
      </c>
      <c r="H212" s="12" t="str">
        <f t="shared" si="9"/>
        <v>5.01/km</v>
      </c>
      <c r="I212" s="13">
        <f t="shared" si="10"/>
        <v>0.014369675925925921</v>
      </c>
      <c r="J212" s="13">
        <f>G212-INDEX($G$5:$G$315,MATCH(D212,$D$5:$D$315,0))</f>
        <v>0.010249189814814808</v>
      </c>
    </row>
    <row r="213" spans="1:10" ht="15" customHeight="1">
      <c r="A213" s="12">
        <v>209</v>
      </c>
      <c r="B213" s="36" t="s">
        <v>385</v>
      </c>
      <c r="C213" s="36" t="s">
        <v>25</v>
      </c>
      <c r="D213" s="12" t="s">
        <v>309</v>
      </c>
      <c r="E213" s="36" t="s">
        <v>56</v>
      </c>
      <c r="F213" s="37">
        <v>0.03921643518518519</v>
      </c>
      <c r="G213" s="37">
        <v>0.03921643518518519</v>
      </c>
      <c r="H213" s="12" t="str">
        <f t="shared" si="9"/>
        <v>5.01/km</v>
      </c>
      <c r="I213" s="13">
        <f t="shared" si="10"/>
        <v>0.014422453703703705</v>
      </c>
      <c r="J213" s="13">
        <f>G213-INDEX($G$5:$G$315,MATCH(D213,$D$5:$D$315,0))</f>
        <v>0.003487847222222229</v>
      </c>
    </row>
    <row r="214" spans="1:10" ht="15" customHeight="1">
      <c r="A214" s="12">
        <v>210</v>
      </c>
      <c r="B214" s="36" t="s">
        <v>386</v>
      </c>
      <c r="C214" s="36" t="s">
        <v>24</v>
      </c>
      <c r="D214" s="12" t="s">
        <v>126</v>
      </c>
      <c r="E214" s="36" t="s">
        <v>56</v>
      </c>
      <c r="F214" s="37">
        <v>0.03921701388888889</v>
      </c>
      <c r="G214" s="37">
        <v>0.03921701388888889</v>
      </c>
      <c r="H214" s="12" t="str">
        <f t="shared" si="9"/>
        <v>5.01/km</v>
      </c>
      <c r="I214" s="13">
        <f t="shared" si="10"/>
        <v>0.014423032407407405</v>
      </c>
      <c r="J214" s="13">
        <f>G214-INDEX($G$5:$G$315,MATCH(D214,$D$5:$D$315,0))</f>
        <v>0.011703703703703702</v>
      </c>
    </row>
    <row r="215" spans="1:10" ht="15" customHeight="1">
      <c r="A215" s="12">
        <v>211</v>
      </c>
      <c r="B215" s="36" t="s">
        <v>387</v>
      </c>
      <c r="C215" s="36" t="s">
        <v>388</v>
      </c>
      <c r="D215" s="12" t="s">
        <v>146</v>
      </c>
      <c r="E215" s="36" t="s">
        <v>56</v>
      </c>
      <c r="F215" s="37">
        <v>0.039337500000000004</v>
      </c>
      <c r="G215" s="37">
        <v>0.039337500000000004</v>
      </c>
      <c r="H215" s="12" t="str">
        <f t="shared" si="9"/>
        <v>5.02/km</v>
      </c>
      <c r="I215" s="13">
        <f t="shared" si="10"/>
        <v>0.014543518518518522</v>
      </c>
      <c r="J215" s="13">
        <f>G215-INDEX($G$5:$G$315,MATCH(D215,$D$5:$D$315,0))</f>
        <v>0.010423032407407409</v>
      </c>
    </row>
    <row r="216" spans="1:10" ht="15" customHeight="1">
      <c r="A216" s="12">
        <v>212</v>
      </c>
      <c r="B216" s="36" t="s">
        <v>389</v>
      </c>
      <c r="C216" s="36" t="s">
        <v>52</v>
      </c>
      <c r="D216" s="12" t="s">
        <v>167</v>
      </c>
      <c r="E216" s="36" t="s">
        <v>56</v>
      </c>
      <c r="F216" s="37">
        <v>0.039377314814814816</v>
      </c>
      <c r="G216" s="37">
        <v>0.039377314814814816</v>
      </c>
      <c r="H216" s="12" t="str">
        <f t="shared" si="9"/>
        <v>5.02/km</v>
      </c>
      <c r="I216" s="13">
        <f t="shared" si="10"/>
        <v>0.014583333333333334</v>
      </c>
      <c r="J216" s="13">
        <f>G216-INDEX($G$5:$G$315,MATCH(D216,$D$5:$D$315,0))</f>
        <v>0.008900000000000002</v>
      </c>
    </row>
    <row r="217" spans="1:10" ht="15" customHeight="1">
      <c r="A217" s="12">
        <v>213</v>
      </c>
      <c r="B217" s="36" t="s">
        <v>137</v>
      </c>
      <c r="C217" s="36" t="s">
        <v>19</v>
      </c>
      <c r="D217" s="12" t="s">
        <v>126</v>
      </c>
      <c r="E217" s="36" t="s">
        <v>168</v>
      </c>
      <c r="F217" s="37">
        <v>0.039456134259259264</v>
      </c>
      <c r="G217" s="37">
        <v>0.039456134259259264</v>
      </c>
      <c r="H217" s="12" t="str">
        <f t="shared" si="9"/>
        <v>5.03/km</v>
      </c>
      <c r="I217" s="13">
        <f t="shared" si="10"/>
        <v>0.014662152777777781</v>
      </c>
      <c r="J217" s="13">
        <f>G217-INDEX($G$5:$G$315,MATCH(D217,$D$5:$D$315,0))</f>
        <v>0.011942824074074078</v>
      </c>
    </row>
    <row r="218" spans="1:10" ht="15" customHeight="1">
      <c r="A218" s="12">
        <v>214</v>
      </c>
      <c r="B218" s="36" t="s">
        <v>390</v>
      </c>
      <c r="C218" s="36" t="s">
        <v>17</v>
      </c>
      <c r="D218" s="12" t="s">
        <v>133</v>
      </c>
      <c r="E218" s="36" t="s">
        <v>168</v>
      </c>
      <c r="F218" s="37">
        <v>0.03953611111111111</v>
      </c>
      <c r="G218" s="37">
        <v>0.03953611111111111</v>
      </c>
      <c r="H218" s="12" t="str">
        <f t="shared" si="9"/>
        <v>5.04/km</v>
      </c>
      <c r="I218" s="13">
        <f t="shared" si="10"/>
        <v>0.01474212962962963</v>
      </c>
      <c r="J218" s="13">
        <f>G218-INDEX($G$5:$G$315,MATCH(D218,$D$5:$D$315,0))</f>
        <v>0.011631597222222227</v>
      </c>
    </row>
    <row r="219" spans="1:10" ht="15" customHeight="1">
      <c r="A219" s="12">
        <v>215</v>
      </c>
      <c r="B219" s="36" t="s">
        <v>391</v>
      </c>
      <c r="C219" s="36" t="s">
        <v>392</v>
      </c>
      <c r="D219" s="12" t="s">
        <v>256</v>
      </c>
      <c r="E219" s="36" t="s">
        <v>168</v>
      </c>
      <c r="F219" s="37">
        <v>0.0395511574074074</v>
      </c>
      <c r="G219" s="37">
        <v>0.0395511574074074</v>
      </c>
      <c r="H219" s="12" t="str">
        <f t="shared" si="9"/>
        <v>5.04/km</v>
      </c>
      <c r="I219" s="13">
        <f t="shared" si="10"/>
        <v>0.01475717592592592</v>
      </c>
      <c r="J219" s="13">
        <f>G219-INDEX($G$5:$G$315,MATCH(D219,$D$5:$D$315,0))</f>
        <v>0.005942245370370365</v>
      </c>
    </row>
    <row r="220" spans="1:10" ht="15" customHeight="1">
      <c r="A220" s="12">
        <v>216</v>
      </c>
      <c r="B220" s="36" t="s">
        <v>62</v>
      </c>
      <c r="C220" s="36" t="s">
        <v>393</v>
      </c>
      <c r="D220" s="12" t="s">
        <v>114</v>
      </c>
      <c r="E220" s="36" t="s">
        <v>203</v>
      </c>
      <c r="F220" s="37">
        <v>0.0396212962962963</v>
      </c>
      <c r="G220" s="37">
        <v>0.0396212962962963</v>
      </c>
      <c r="H220" s="12" t="str">
        <f t="shared" si="9"/>
        <v>5.04/km</v>
      </c>
      <c r="I220" s="13">
        <f t="shared" si="10"/>
        <v>0.014827314814814817</v>
      </c>
      <c r="J220" s="13">
        <f>G220-INDEX($G$5:$G$315,MATCH(D220,$D$5:$D$315,0))</f>
        <v>0.014827314814814817</v>
      </c>
    </row>
    <row r="221" spans="1:10" ht="15" customHeight="1">
      <c r="A221" s="12">
        <v>217</v>
      </c>
      <c r="B221" s="36" t="s">
        <v>394</v>
      </c>
      <c r="C221" s="36" t="s">
        <v>395</v>
      </c>
      <c r="D221" s="12" t="s">
        <v>256</v>
      </c>
      <c r="E221" s="36" t="s">
        <v>168</v>
      </c>
      <c r="F221" s="37">
        <v>0.03967233796296296</v>
      </c>
      <c r="G221" s="37">
        <v>0.03967233796296296</v>
      </c>
      <c r="H221" s="12" t="str">
        <f t="shared" si="9"/>
        <v>5.05/km</v>
      </c>
      <c r="I221" s="13">
        <f t="shared" si="10"/>
        <v>0.014878356481481479</v>
      </c>
      <c r="J221" s="13">
        <f>G221-INDEX($G$5:$G$315,MATCH(D221,$D$5:$D$315,0))</f>
        <v>0.0060634259259259235</v>
      </c>
    </row>
    <row r="222" spans="1:10" ht="15" customHeight="1">
      <c r="A222" s="12">
        <v>218</v>
      </c>
      <c r="B222" s="36" t="s">
        <v>396</v>
      </c>
      <c r="C222" s="36" t="s">
        <v>45</v>
      </c>
      <c r="D222" s="12" t="s">
        <v>126</v>
      </c>
      <c r="E222" s="36" t="s">
        <v>175</v>
      </c>
      <c r="F222" s="37">
        <v>0.03968055555555556</v>
      </c>
      <c r="G222" s="37">
        <v>0.03968055555555556</v>
      </c>
      <c r="H222" s="12" t="str">
        <f t="shared" si="9"/>
        <v>5.05/km</v>
      </c>
      <c r="I222" s="13">
        <f t="shared" si="10"/>
        <v>0.014886574074074076</v>
      </c>
      <c r="J222" s="13">
        <f>G222-INDEX($G$5:$G$315,MATCH(D222,$D$5:$D$315,0))</f>
        <v>0.012167245370370373</v>
      </c>
    </row>
    <row r="223" spans="1:10" ht="15" customHeight="1">
      <c r="A223" s="12">
        <v>219</v>
      </c>
      <c r="B223" s="36" t="s">
        <v>397</v>
      </c>
      <c r="C223" s="36" t="s">
        <v>49</v>
      </c>
      <c r="D223" s="12" t="s">
        <v>256</v>
      </c>
      <c r="E223" s="36" t="s">
        <v>398</v>
      </c>
      <c r="F223" s="37">
        <v>0.039681481481481484</v>
      </c>
      <c r="G223" s="37">
        <v>0.039681481481481484</v>
      </c>
      <c r="H223" s="12" t="str">
        <f t="shared" si="9"/>
        <v>5.05/km</v>
      </c>
      <c r="I223" s="13">
        <f t="shared" si="10"/>
        <v>0.014887500000000001</v>
      </c>
      <c r="J223" s="13">
        <f>G223-INDEX($G$5:$G$315,MATCH(D223,$D$5:$D$315,0))</f>
        <v>0.006072569444444446</v>
      </c>
    </row>
    <row r="224" spans="1:10" ht="15" customHeight="1">
      <c r="A224" s="12">
        <v>220</v>
      </c>
      <c r="B224" s="36" t="s">
        <v>399</v>
      </c>
      <c r="C224" s="36" t="s">
        <v>23</v>
      </c>
      <c r="D224" s="12" t="s">
        <v>114</v>
      </c>
      <c r="E224" s="36" t="s">
        <v>398</v>
      </c>
      <c r="F224" s="37">
        <v>0.039702314814814815</v>
      </c>
      <c r="G224" s="37">
        <v>0.039702314814814815</v>
      </c>
      <c r="H224" s="12" t="str">
        <f t="shared" si="9"/>
        <v>5.05/km</v>
      </c>
      <c r="I224" s="13">
        <f t="shared" si="10"/>
        <v>0.014908333333333332</v>
      </c>
      <c r="J224" s="13">
        <f>G224-INDEX($G$5:$G$315,MATCH(D224,$D$5:$D$315,0))</f>
        <v>0.014908333333333332</v>
      </c>
    </row>
    <row r="225" spans="1:10" ht="15" customHeight="1">
      <c r="A225" s="12">
        <v>221</v>
      </c>
      <c r="B225" s="36" t="s">
        <v>400</v>
      </c>
      <c r="C225" s="36" t="s">
        <v>401</v>
      </c>
      <c r="D225" s="12" t="s">
        <v>309</v>
      </c>
      <c r="E225" s="36" t="s">
        <v>56</v>
      </c>
      <c r="F225" s="37">
        <v>0.03977777777777778</v>
      </c>
      <c r="G225" s="37">
        <v>0.03977777777777778</v>
      </c>
      <c r="H225" s="12" t="str">
        <f t="shared" si="9"/>
        <v>5.06/km</v>
      </c>
      <c r="I225" s="13">
        <f t="shared" si="10"/>
        <v>0.014983796296296297</v>
      </c>
      <c r="J225" s="13">
        <f>G225-INDEX($G$5:$G$315,MATCH(D225,$D$5:$D$315,0))</f>
        <v>0.004049189814814821</v>
      </c>
    </row>
    <row r="226" spans="1:10" ht="15" customHeight="1">
      <c r="A226" s="12">
        <v>222</v>
      </c>
      <c r="B226" s="36" t="s">
        <v>402</v>
      </c>
      <c r="C226" s="36" t="s">
        <v>403</v>
      </c>
      <c r="D226" s="12" t="s">
        <v>126</v>
      </c>
      <c r="E226" s="36" t="s">
        <v>56</v>
      </c>
      <c r="F226" s="37">
        <v>0.039787384259259255</v>
      </c>
      <c r="G226" s="37">
        <v>0.039787384259259255</v>
      </c>
      <c r="H226" s="12" t="str">
        <f t="shared" si="9"/>
        <v>5.06/km</v>
      </c>
      <c r="I226" s="13">
        <f t="shared" si="10"/>
        <v>0.014993402777777772</v>
      </c>
      <c r="J226" s="13">
        <f>G226-INDEX($G$5:$G$315,MATCH(D226,$D$5:$D$315,0))</f>
        <v>0.01227407407407407</v>
      </c>
    </row>
    <row r="227" spans="1:10" ht="15" customHeight="1">
      <c r="A227" s="12">
        <v>223</v>
      </c>
      <c r="B227" s="36" t="s">
        <v>404</v>
      </c>
      <c r="C227" s="36" t="s">
        <v>58</v>
      </c>
      <c r="D227" s="12" t="s">
        <v>183</v>
      </c>
      <c r="E227" s="36" t="s">
        <v>158</v>
      </c>
      <c r="F227" s="37">
        <v>0.03985104166666666</v>
      </c>
      <c r="G227" s="37">
        <v>0.03985104166666666</v>
      </c>
      <c r="H227" s="12" t="str">
        <f t="shared" si="9"/>
        <v>5.06/km</v>
      </c>
      <c r="I227" s="13">
        <f t="shared" si="10"/>
        <v>0.01505706018518518</v>
      </c>
      <c r="J227" s="13">
        <f>G227-INDEX($G$5:$G$315,MATCH(D227,$D$5:$D$315,0))</f>
        <v>0.009059606481481481</v>
      </c>
    </row>
    <row r="228" spans="1:10" ht="15" customHeight="1">
      <c r="A228" s="12">
        <v>224</v>
      </c>
      <c r="B228" s="36" t="s">
        <v>302</v>
      </c>
      <c r="C228" s="36" t="s">
        <v>45</v>
      </c>
      <c r="D228" s="12" t="s">
        <v>133</v>
      </c>
      <c r="E228" s="36" t="s">
        <v>168</v>
      </c>
      <c r="F228" s="37">
        <v>0.039976157407407405</v>
      </c>
      <c r="G228" s="37">
        <v>0.039976157407407405</v>
      </c>
      <c r="H228" s="12" t="str">
        <f t="shared" si="9"/>
        <v>5.07/km</v>
      </c>
      <c r="I228" s="13">
        <f t="shared" si="10"/>
        <v>0.015182175925925922</v>
      </c>
      <c r="J228" s="13">
        <f>G228-INDEX($G$5:$G$315,MATCH(D228,$D$5:$D$315,0))</f>
        <v>0.01207164351851852</v>
      </c>
    </row>
    <row r="229" spans="1:10" ht="15" customHeight="1">
      <c r="A229" s="12">
        <v>225</v>
      </c>
      <c r="B229" s="36" t="s">
        <v>260</v>
      </c>
      <c r="C229" s="36" t="s">
        <v>105</v>
      </c>
      <c r="D229" s="12" t="s">
        <v>133</v>
      </c>
      <c r="E229" s="36" t="s">
        <v>175</v>
      </c>
      <c r="F229" s="37">
        <v>0.04004224537037037</v>
      </c>
      <c r="G229" s="37">
        <v>0.04004224537037037</v>
      </c>
      <c r="H229" s="12" t="str">
        <f t="shared" si="9"/>
        <v>5.08/km</v>
      </c>
      <c r="I229" s="13">
        <f t="shared" si="10"/>
        <v>0.015248263888888888</v>
      </c>
      <c r="J229" s="13">
        <f>G229-INDEX($G$5:$G$315,MATCH(D229,$D$5:$D$315,0))</f>
        <v>0.012137731481481485</v>
      </c>
    </row>
    <row r="230" spans="1:10" ht="15" customHeight="1">
      <c r="A230" s="12">
        <v>226</v>
      </c>
      <c r="B230" s="36" t="s">
        <v>405</v>
      </c>
      <c r="C230" s="36" t="s">
        <v>406</v>
      </c>
      <c r="D230" s="12" t="s">
        <v>126</v>
      </c>
      <c r="E230" s="36" t="s">
        <v>160</v>
      </c>
      <c r="F230" s="37">
        <v>0.04005092592592593</v>
      </c>
      <c r="G230" s="37">
        <v>0.04005092592592593</v>
      </c>
      <c r="H230" s="12" t="str">
        <f t="shared" si="9"/>
        <v>5.08/km</v>
      </c>
      <c r="I230" s="13">
        <f t="shared" si="10"/>
        <v>0.015256944444444445</v>
      </c>
      <c r="J230" s="13">
        <f>G230-INDEX($G$5:$G$315,MATCH(D230,$D$5:$D$315,0))</f>
        <v>0.012537615740740742</v>
      </c>
    </row>
    <row r="231" spans="1:10" ht="15" customHeight="1">
      <c r="A231" s="12">
        <v>227</v>
      </c>
      <c r="B231" s="36" t="s">
        <v>407</v>
      </c>
      <c r="C231" s="36" t="s">
        <v>408</v>
      </c>
      <c r="D231" s="12" t="s">
        <v>371</v>
      </c>
      <c r="E231" s="36" t="s">
        <v>147</v>
      </c>
      <c r="F231" s="37">
        <v>0.04006388888888889</v>
      </c>
      <c r="G231" s="37">
        <v>0.04006388888888889</v>
      </c>
      <c r="H231" s="12" t="str">
        <f t="shared" si="9"/>
        <v>5.08/km</v>
      </c>
      <c r="I231" s="13">
        <f t="shared" si="10"/>
        <v>0.015269907407407409</v>
      </c>
      <c r="J231" s="13">
        <f>G231-INDEX($G$5:$G$315,MATCH(D231,$D$5:$D$315,0))</f>
        <v>0.001645717592592591</v>
      </c>
    </row>
    <row r="232" spans="1:10" ht="15" customHeight="1">
      <c r="A232" s="12">
        <v>228</v>
      </c>
      <c r="B232" s="36" t="s">
        <v>409</v>
      </c>
      <c r="C232" s="36" t="s">
        <v>410</v>
      </c>
      <c r="D232" s="12" t="s">
        <v>124</v>
      </c>
      <c r="E232" s="36" t="s">
        <v>160</v>
      </c>
      <c r="F232" s="37">
        <v>0.04007037037037037</v>
      </c>
      <c r="G232" s="37">
        <v>0.04007037037037037</v>
      </c>
      <c r="H232" s="12" t="str">
        <f t="shared" si="9"/>
        <v>5.08/km</v>
      </c>
      <c r="I232" s="13">
        <f t="shared" si="10"/>
        <v>0.015276388888888884</v>
      </c>
      <c r="J232" s="13">
        <f>G232-INDEX($G$5:$G$315,MATCH(D232,$D$5:$D$315,0))</f>
        <v>0.013005092592592592</v>
      </c>
    </row>
    <row r="233" spans="1:10" ht="15" customHeight="1">
      <c r="A233" s="12">
        <v>229</v>
      </c>
      <c r="B233" s="36" t="s">
        <v>411</v>
      </c>
      <c r="C233" s="36" t="s">
        <v>36</v>
      </c>
      <c r="D233" s="12" t="s">
        <v>133</v>
      </c>
      <c r="E233" s="36" t="s">
        <v>203</v>
      </c>
      <c r="F233" s="37">
        <v>0.04009641203703704</v>
      </c>
      <c r="G233" s="37">
        <v>0.04009641203703704</v>
      </c>
      <c r="H233" s="12" t="str">
        <f t="shared" si="9"/>
        <v>5.08/km</v>
      </c>
      <c r="I233" s="13">
        <f t="shared" si="10"/>
        <v>0.015302430555555555</v>
      </c>
      <c r="J233" s="13">
        <f>G233-INDEX($G$5:$G$315,MATCH(D233,$D$5:$D$315,0))</f>
        <v>0.012191898148148153</v>
      </c>
    </row>
    <row r="234" spans="1:10" ht="15" customHeight="1">
      <c r="A234" s="12">
        <v>230</v>
      </c>
      <c r="B234" s="36" t="s">
        <v>412</v>
      </c>
      <c r="C234" s="36" t="s">
        <v>104</v>
      </c>
      <c r="D234" s="12" t="s">
        <v>339</v>
      </c>
      <c r="E234" s="36" t="s">
        <v>203</v>
      </c>
      <c r="F234" s="37">
        <v>0.040096875</v>
      </c>
      <c r="G234" s="37">
        <v>0.040096875</v>
      </c>
      <c r="H234" s="12" t="str">
        <f t="shared" si="9"/>
        <v>5.08/km</v>
      </c>
      <c r="I234" s="13">
        <f t="shared" si="10"/>
        <v>0.015302893518518514</v>
      </c>
      <c r="J234" s="13">
        <f>G234-INDEX($G$5:$G$315,MATCH(D234,$D$5:$D$315,0))</f>
        <v>0.0032480324074074043</v>
      </c>
    </row>
    <row r="235" spans="1:10" ht="15" customHeight="1">
      <c r="A235" s="12">
        <v>231</v>
      </c>
      <c r="B235" s="36" t="s">
        <v>413</v>
      </c>
      <c r="C235" s="36" t="s">
        <v>63</v>
      </c>
      <c r="D235" s="12" t="s">
        <v>114</v>
      </c>
      <c r="E235" s="36" t="s">
        <v>219</v>
      </c>
      <c r="F235" s="37">
        <v>0.04019131944444445</v>
      </c>
      <c r="G235" s="37">
        <v>0.04019131944444445</v>
      </c>
      <c r="H235" s="12" t="str">
        <f t="shared" si="9"/>
        <v>5.09/km</v>
      </c>
      <c r="I235" s="13">
        <f t="shared" si="10"/>
        <v>0.015397337962962967</v>
      </c>
      <c r="J235" s="13">
        <f>G235-INDEX($G$5:$G$315,MATCH(D235,$D$5:$D$315,0))</f>
        <v>0.015397337962962967</v>
      </c>
    </row>
    <row r="236" spans="1:10" ht="15" customHeight="1">
      <c r="A236" s="12">
        <v>232</v>
      </c>
      <c r="B236" s="36" t="s">
        <v>414</v>
      </c>
      <c r="C236" s="36" t="s">
        <v>20</v>
      </c>
      <c r="D236" s="12" t="s">
        <v>146</v>
      </c>
      <c r="E236" s="36" t="s">
        <v>191</v>
      </c>
      <c r="F236" s="37">
        <v>0.04020023148148148</v>
      </c>
      <c r="G236" s="37">
        <v>0.04020023148148148</v>
      </c>
      <c r="H236" s="12" t="str">
        <f aca="true" t="shared" si="11" ref="H236:H291">TEXT(INT((HOUR(G236)*3600+MINUTE(G236)*60+SECOND(G236))/$J$3/60),"0")&amp;"."&amp;TEXT(MOD((HOUR(G236)*3600+MINUTE(G236)*60+SECOND(G236))/$J$3,60),"00")&amp;"/km"</f>
        <v>5.09/km</v>
      </c>
      <c r="I236" s="13">
        <f aca="true" t="shared" si="12" ref="I236:I291">G236-$G$5</f>
        <v>0.01540625</v>
      </c>
      <c r="J236" s="13">
        <f>G236-INDEX($G$5:$G$315,MATCH(D236,$D$5:$D$315,0))</f>
        <v>0.011285763888888887</v>
      </c>
    </row>
    <row r="237" spans="1:10" ht="15" customHeight="1">
      <c r="A237" s="12">
        <v>233</v>
      </c>
      <c r="B237" s="36" t="s">
        <v>415</v>
      </c>
      <c r="C237" s="36" t="s">
        <v>45</v>
      </c>
      <c r="D237" s="12" t="s">
        <v>183</v>
      </c>
      <c r="E237" s="36" t="s">
        <v>353</v>
      </c>
      <c r="F237" s="37">
        <v>0.04042060185185185</v>
      </c>
      <c r="G237" s="37">
        <v>0.04042060185185185</v>
      </c>
      <c r="H237" s="12" t="str">
        <f t="shared" si="11"/>
        <v>5.10/km</v>
      </c>
      <c r="I237" s="13">
        <f t="shared" si="12"/>
        <v>0.01562662037037037</v>
      </c>
      <c r="J237" s="13">
        <f>G237-INDEX($G$5:$G$315,MATCH(D237,$D$5:$D$315,0))</f>
        <v>0.009629166666666671</v>
      </c>
    </row>
    <row r="238" spans="1:10" ht="15" customHeight="1">
      <c r="A238" s="12">
        <v>234</v>
      </c>
      <c r="B238" s="36" t="s">
        <v>411</v>
      </c>
      <c r="C238" s="36" t="s">
        <v>15</v>
      </c>
      <c r="D238" s="12" t="s">
        <v>183</v>
      </c>
      <c r="E238" s="36" t="s">
        <v>216</v>
      </c>
      <c r="F238" s="37">
        <v>0.040958449074074074</v>
      </c>
      <c r="G238" s="37">
        <v>0.040958449074074074</v>
      </c>
      <c r="H238" s="12" t="str">
        <f t="shared" si="11"/>
        <v>5.15/km</v>
      </c>
      <c r="I238" s="13">
        <f t="shared" si="12"/>
        <v>0.01616446759259259</v>
      </c>
      <c r="J238" s="13">
        <f>G238-INDEX($G$5:$G$315,MATCH(D238,$D$5:$D$315,0))</f>
        <v>0.010167013888888892</v>
      </c>
    </row>
    <row r="239" spans="1:10" ht="15" customHeight="1">
      <c r="A239" s="12">
        <v>235</v>
      </c>
      <c r="B239" s="36" t="s">
        <v>91</v>
      </c>
      <c r="C239" s="36" t="s">
        <v>17</v>
      </c>
      <c r="D239" s="12" t="s">
        <v>114</v>
      </c>
      <c r="E239" s="36" t="s">
        <v>56</v>
      </c>
      <c r="F239" s="37">
        <v>0.04099085648148148</v>
      </c>
      <c r="G239" s="37">
        <v>0.04099085648148148</v>
      </c>
      <c r="H239" s="12" t="str">
        <f t="shared" si="11"/>
        <v>5.15/km</v>
      </c>
      <c r="I239" s="13">
        <f t="shared" si="12"/>
        <v>0.016196874999999996</v>
      </c>
      <c r="J239" s="13">
        <f>G239-INDEX($G$5:$G$315,MATCH(D239,$D$5:$D$315,0))</f>
        <v>0.016196874999999996</v>
      </c>
    </row>
    <row r="240" spans="1:10" ht="15" customHeight="1">
      <c r="A240" s="12">
        <v>236</v>
      </c>
      <c r="B240" s="36" t="s">
        <v>416</v>
      </c>
      <c r="C240" s="36" t="s">
        <v>417</v>
      </c>
      <c r="D240" s="12" t="s">
        <v>114</v>
      </c>
      <c r="E240" s="36" t="s">
        <v>219</v>
      </c>
      <c r="F240" s="37">
        <v>0.04126747685185186</v>
      </c>
      <c r="G240" s="37">
        <v>0.04126747685185186</v>
      </c>
      <c r="H240" s="12" t="str">
        <f t="shared" si="11"/>
        <v>5.17/km</v>
      </c>
      <c r="I240" s="13">
        <f t="shared" si="12"/>
        <v>0.016473495370370374</v>
      </c>
      <c r="J240" s="13">
        <f>G240-INDEX($G$5:$G$315,MATCH(D240,$D$5:$D$315,0))</f>
        <v>0.016473495370370374</v>
      </c>
    </row>
    <row r="241" spans="1:10" ht="15" customHeight="1">
      <c r="A241" s="12">
        <v>237</v>
      </c>
      <c r="B241" s="36" t="s">
        <v>418</v>
      </c>
      <c r="C241" s="36" t="s">
        <v>419</v>
      </c>
      <c r="D241" s="12" t="s">
        <v>124</v>
      </c>
      <c r="E241" s="36" t="s">
        <v>420</v>
      </c>
      <c r="F241" s="37">
        <v>0.04131111111111111</v>
      </c>
      <c r="G241" s="37">
        <v>0.04131111111111111</v>
      </c>
      <c r="H241" s="12" t="str">
        <f t="shared" si="11"/>
        <v>5.17/km</v>
      </c>
      <c r="I241" s="13">
        <f t="shared" si="12"/>
        <v>0.016517129629629628</v>
      </c>
      <c r="J241" s="13">
        <f>G241-INDEX($G$5:$G$315,MATCH(D241,$D$5:$D$315,0))</f>
        <v>0.014245833333333336</v>
      </c>
    </row>
    <row r="242" spans="1:10" ht="15" customHeight="1">
      <c r="A242" s="12">
        <v>238</v>
      </c>
      <c r="B242" s="36" t="s">
        <v>421</v>
      </c>
      <c r="C242" s="36" t="s">
        <v>105</v>
      </c>
      <c r="D242" s="12" t="s">
        <v>124</v>
      </c>
      <c r="E242" s="36" t="s">
        <v>175</v>
      </c>
      <c r="F242" s="37">
        <v>0.04136087962962963</v>
      </c>
      <c r="G242" s="37">
        <v>0.04136087962962963</v>
      </c>
      <c r="H242" s="12" t="str">
        <f t="shared" si="11"/>
        <v>5.18/km</v>
      </c>
      <c r="I242" s="13">
        <f t="shared" si="12"/>
        <v>0.016566898148148147</v>
      </c>
      <c r="J242" s="13">
        <f>G242-INDEX($G$5:$G$315,MATCH(D242,$D$5:$D$315,0))</f>
        <v>0.014295601851851854</v>
      </c>
    </row>
    <row r="243" spans="1:10" ht="15" customHeight="1">
      <c r="A243" s="12">
        <v>239</v>
      </c>
      <c r="B243" s="36" t="s">
        <v>422</v>
      </c>
      <c r="C243" s="36" t="s">
        <v>15</v>
      </c>
      <c r="D243" s="12" t="s">
        <v>167</v>
      </c>
      <c r="E243" s="36" t="s">
        <v>244</v>
      </c>
      <c r="F243" s="37">
        <v>0.04139988425925926</v>
      </c>
      <c r="G243" s="37">
        <v>0.04139988425925926</v>
      </c>
      <c r="H243" s="12" t="str">
        <f t="shared" si="11"/>
        <v>5.18/km</v>
      </c>
      <c r="I243" s="13">
        <f t="shared" si="12"/>
        <v>0.016605902777777775</v>
      </c>
      <c r="J243" s="13">
        <f>G243-INDEX($G$5:$G$315,MATCH(D243,$D$5:$D$315,0))</f>
        <v>0.010922569444444443</v>
      </c>
    </row>
    <row r="244" spans="1:10" ht="15" customHeight="1">
      <c r="A244" s="12">
        <v>240</v>
      </c>
      <c r="B244" s="36" t="s">
        <v>423</v>
      </c>
      <c r="C244" s="36" t="s">
        <v>44</v>
      </c>
      <c r="D244" s="12" t="s">
        <v>124</v>
      </c>
      <c r="E244" s="36" t="s">
        <v>56</v>
      </c>
      <c r="F244" s="37">
        <v>0.04147824074074074</v>
      </c>
      <c r="G244" s="37">
        <v>0.04147824074074074</v>
      </c>
      <c r="H244" s="12" t="str">
        <f t="shared" si="11"/>
        <v>5.19/km</v>
      </c>
      <c r="I244" s="13">
        <f t="shared" si="12"/>
        <v>0.016684259259259256</v>
      </c>
      <c r="J244" s="13">
        <f>G244-INDEX($G$5:$G$315,MATCH(D244,$D$5:$D$315,0))</f>
        <v>0.014412962962962964</v>
      </c>
    </row>
    <row r="245" spans="1:10" ht="15" customHeight="1">
      <c r="A245" s="12">
        <v>241</v>
      </c>
      <c r="B245" s="36" t="s">
        <v>391</v>
      </c>
      <c r="C245" s="36" t="s">
        <v>424</v>
      </c>
      <c r="D245" s="12" t="s">
        <v>425</v>
      </c>
      <c r="E245" s="36" t="s">
        <v>168</v>
      </c>
      <c r="F245" s="37">
        <v>0.04148738425925926</v>
      </c>
      <c r="G245" s="37">
        <v>0.04148738425925926</v>
      </c>
      <c r="H245" s="12" t="str">
        <f t="shared" si="11"/>
        <v>5.19/km</v>
      </c>
      <c r="I245" s="13">
        <f t="shared" si="12"/>
        <v>0.01669340277777778</v>
      </c>
      <c r="J245" s="13">
        <f>G245-INDEX($G$5:$G$315,MATCH(D245,$D$5:$D$315,0))</f>
        <v>0</v>
      </c>
    </row>
    <row r="246" spans="1:10" ht="15" customHeight="1">
      <c r="A246" s="12">
        <v>242</v>
      </c>
      <c r="B246" s="36" t="s">
        <v>73</v>
      </c>
      <c r="C246" s="36" t="s">
        <v>29</v>
      </c>
      <c r="D246" s="12" t="s">
        <v>124</v>
      </c>
      <c r="E246" s="36" t="s">
        <v>168</v>
      </c>
      <c r="F246" s="37">
        <v>0.04150543981481482</v>
      </c>
      <c r="G246" s="37">
        <v>0.04150543981481482</v>
      </c>
      <c r="H246" s="12" t="str">
        <f t="shared" si="11"/>
        <v>5.19/km</v>
      </c>
      <c r="I246" s="13">
        <f t="shared" si="12"/>
        <v>0.016711458333333335</v>
      </c>
      <c r="J246" s="13">
        <f>G246-INDEX($G$5:$G$315,MATCH(D246,$D$5:$D$315,0))</f>
        <v>0.014440162037037043</v>
      </c>
    </row>
    <row r="247" spans="1:10" ht="15" customHeight="1">
      <c r="A247" s="12">
        <v>243</v>
      </c>
      <c r="B247" s="36" t="s">
        <v>426</v>
      </c>
      <c r="C247" s="36" t="s">
        <v>45</v>
      </c>
      <c r="D247" s="12" t="s">
        <v>146</v>
      </c>
      <c r="E247" s="36" t="s">
        <v>191</v>
      </c>
      <c r="F247" s="37">
        <v>0.04152939814814815</v>
      </c>
      <c r="G247" s="37">
        <v>0.04152939814814815</v>
      </c>
      <c r="H247" s="12" t="str">
        <f t="shared" si="11"/>
        <v>5.19/km</v>
      </c>
      <c r="I247" s="13">
        <f t="shared" si="12"/>
        <v>0.016735416666666666</v>
      </c>
      <c r="J247" s="13">
        <f>G247-INDEX($G$5:$G$315,MATCH(D247,$D$5:$D$315,0))</f>
        <v>0.012614930555555553</v>
      </c>
    </row>
    <row r="248" spans="1:10" ht="15" customHeight="1">
      <c r="A248" s="12">
        <v>244</v>
      </c>
      <c r="B248" s="36" t="s">
        <v>223</v>
      </c>
      <c r="C248" s="36" t="s">
        <v>427</v>
      </c>
      <c r="D248" s="12" t="s">
        <v>146</v>
      </c>
      <c r="E248" s="36" t="s">
        <v>191</v>
      </c>
      <c r="F248" s="37">
        <v>0.04154733796296296</v>
      </c>
      <c r="G248" s="37">
        <v>0.04154733796296296</v>
      </c>
      <c r="H248" s="12" t="str">
        <f t="shared" si="11"/>
        <v>5.19/km</v>
      </c>
      <c r="I248" s="13">
        <f t="shared" si="12"/>
        <v>0.01675335648148148</v>
      </c>
      <c r="J248" s="13">
        <f>G248-INDEX($G$5:$G$315,MATCH(D248,$D$5:$D$315,0))</f>
        <v>0.012632870370370367</v>
      </c>
    </row>
    <row r="249" spans="1:10" ht="15" customHeight="1">
      <c r="A249" s="12">
        <v>245</v>
      </c>
      <c r="B249" s="36" t="s">
        <v>428</v>
      </c>
      <c r="C249" s="36" t="s">
        <v>205</v>
      </c>
      <c r="D249" s="12" t="s">
        <v>114</v>
      </c>
      <c r="E249" s="36" t="s">
        <v>219</v>
      </c>
      <c r="F249" s="37">
        <v>0.041590277777777775</v>
      </c>
      <c r="G249" s="37">
        <v>0.041590277777777775</v>
      </c>
      <c r="H249" s="12" t="str">
        <f t="shared" si="11"/>
        <v>5.19/km</v>
      </c>
      <c r="I249" s="13">
        <f t="shared" si="12"/>
        <v>0.016796296296296292</v>
      </c>
      <c r="J249" s="13">
        <f>G249-INDEX($G$5:$G$315,MATCH(D249,$D$5:$D$315,0))</f>
        <v>0.016796296296296292</v>
      </c>
    </row>
    <row r="250" spans="1:10" ht="15" customHeight="1">
      <c r="A250" s="12">
        <v>246</v>
      </c>
      <c r="B250" s="36" t="s">
        <v>376</v>
      </c>
      <c r="C250" s="36" t="s">
        <v>87</v>
      </c>
      <c r="D250" s="12" t="s">
        <v>133</v>
      </c>
      <c r="E250" s="36" t="s">
        <v>216</v>
      </c>
      <c r="F250" s="37">
        <v>0.04162349537037037</v>
      </c>
      <c r="G250" s="37">
        <v>0.04162349537037037</v>
      </c>
      <c r="H250" s="12" t="str">
        <f t="shared" si="11"/>
        <v>5.20/km</v>
      </c>
      <c r="I250" s="13">
        <f t="shared" si="12"/>
        <v>0.016829513888888887</v>
      </c>
      <c r="J250" s="13">
        <f>G250-INDEX($G$5:$G$315,MATCH(D250,$D$5:$D$315,0))</f>
        <v>0.013718981481481485</v>
      </c>
    </row>
    <row r="251" spans="1:10" ht="15" customHeight="1">
      <c r="A251" s="12">
        <v>247</v>
      </c>
      <c r="B251" s="36" t="s">
        <v>429</v>
      </c>
      <c r="C251" s="36" t="s">
        <v>430</v>
      </c>
      <c r="D251" s="12" t="s">
        <v>339</v>
      </c>
      <c r="E251" s="36" t="s">
        <v>129</v>
      </c>
      <c r="F251" s="37">
        <v>0.04178761574074074</v>
      </c>
      <c r="G251" s="37">
        <v>0.04178761574074074</v>
      </c>
      <c r="H251" s="12" t="str">
        <f t="shared" si="11"/>
        <v>5.21/km</v>
      </c>
      <c r="I251" s="13">
        <f t="shared" si="12"/>
        <v>0.016993634259259257</v>
      </c>
      <c r="J251" s="13">
        <f>G251-INDEX($G$5:$G$315,MATCH(D251,$D$5:$D$315,0))</f>
        <v>0.004938773148148147</v>
      </c>
    </row>
    <row r="252" spans="1:10" ht="15" customHeight="1">
      <c r="A252" s="12">
        <v>248</v>
      </c>
      <c r="B252" s="36" t="s">
        <v>431</v>
      </c>
      <c r="C252" s="36" t="s">
        <v>432</v>
      </c>
      <c r="D252" s="12" t="s">
        <v>133</v>
      </c>
      <c r="E252" s="36" t="s">
        <v>129</v>
      </c>
      <c r="F252" s="37">
        <v>0.04182731481481481</v>
      </c>
      <c r="G252" s="37">
        <v>0.04182731481481481</v>
      </c>
      <c r="H252" s="12" t="str">
        <f t="shared" si="11"/>
        <v>5.21/km</v>
      </c>
      <c r="I252" s="13">
        <f t="shared" si="12"/>
        <v>0.017033333333333327</v>
      </c>
      <c r="J252" s="13">
        <f>G252-INDEX($G$5:$G$315,MATCH(D252,$D$5:$D$315,0))</f>
        <v>0.013922800925925925</v>
      </c>
    </row>
    <row r="253" spans="1:10" ht="15" customHeight="1">
      <c r="A253" s="12">
        <v>249</v>
      </c>
      <c r="B253" s="36" t="s">
        <v>101</v>
      </c>
      <c r="C253" s="36" t="s">
        <v>58</v>
      </c>
      <c r="D253" s="12" t="s">
        <v>183</v>
      </c>
      <c r="E253" s="36" t="s">
        <v>216</v>
      </c>
      <c r="F253" s="37">
        <v>0.04195324074074074</v>
      </c>
      <c r="G253" s="37">
        <v>0.04195324074074074</v>
      </c>
      <c r="H253" s="12" t="str">
        <f t="shared" si="11"/>
        <v>5.22/km</v>
      </c>
      <c r="I253" s="13">
        <f t="shared" si="12"/>
        <v>0.01715925925925926</v>
      </c>
      <c r="J253" s="13">
        <f>G253-INDEX($G$5:$G$315,MATCH(D253,$D$5:$D$315,0))</f>
        <v>0.01116180555555556</v>
      </c>
    </row>
    <row r="254" spans="1:10" ht="15" customHeight="1">
      <c r="A254" s="12">
        <v>250</v>
      </c>
      <c r="B254" s="36" t="s">
        <v>433</v>
      </c>
      <c r="C254" s="36" t="s">
        <v>434</v>
      </c>
      <c r="D254" s="12" t="s">
        <v>183</v>
      </c>
      <c r="E254" s="36" t="s">
        <v>168</v>
      </c>
      <c r="F254" s="37">
        <v>0.04197037037037037</v>
      </c>
      <c r="G254" s="37">
        <v>0.04197037037037037</v>
      </c>
      <c r="H254" s="12" t="str">
        <f t="shared" si="11"/>
        <v>5.22/km</v>
      </c>
      <c r="I254" s="13">
        <f t="shared" si="12"/>
        <v>0.01717638888888889</v>
      </c>
      <c r="J254" s="13">
        <f>G254-INDEX($G$5:$G$315,MATCH(D254,$D$5:$D$315,0))</f>
        <v>0.011178935185185191</v>
      </c>
    </row>
    <row r="255" spans="1:10" ht="15" customHeight="1">
      <c r="A255" s="12">
        <v>251</v>
      </c>
      <c r="B255" s="36" t="s">
        <v>435</v>
      </c>
      <c r="C255" s="36" t="s">
        <v>25</v>
      </c>
      <c r="D255" s="12" t="s">
        <v>309</v>
      </c>
      <c r="E255" s="36" t="s">
        <v>145</v>
      </c>
      <c r="F255" s="37">
        <v>0.04206574074074074</v>
      </c>
      <c r="G255" s="37">
        <v>0.04206574074074074</v>
      </c>
      <c r="H255" s="12" t="str">
        <f t="shared" si="11"/>
        <v>5.23/km</v>
      </c>
      <c r="I255" s="13">
        <f t="shared" si="12"/>
        <v>0.017271759259259254</v>
      </c>
      <c r="J255" s="13">
        <f>G255-INDEX($G$5:$G$315,MATCH(D255,$D$5:$D$315,0))</f>
        <v>0.006337152777777778</v>
      </c>
    </row>
    <row r="256" spans="1:10" ht="15" customHeight="1">
      <c r="A256" s="12">
        <v>252</v>
      </c>
      <c r="B256" s="36" t="s">
        <v>436</v>
      </c>
      <c r="C256" s="36" t="s">
        <v>437</v>
      </c>
      <c r="D256" s="12" t="s">
        <v>247</v>
      </c>
      <c r="E256" s="36" t="s">
        <v>367</v>
      </c>
      <c r="F256" s="37">
        <v>0.042102777777777774</v>
      </c>
      <c r="G256" s="37">
        <v>0.042102777777777774</v>
      </c>
      <c r="H256" s="12" t="str">
        <f t="shared" si="11"/>
        <v>5.23/km</v>
      </c>
      <c r="I256" s="13">
        <f t="shared" si="12"/>
        <v>0.01730879629629629</v>
      </c>
      <c r="J256" s="13">
        <f>G256-INDEX($G$5:$G$315,MATCH(D256,$D$5:$D$315,0))</f>
        <v>0.00871712962962963</v>
      </c>
    </row>
    <row r="257" spans="1:10" ht="15" customHeight="1">
      <c r="A257" s="12">
        <v>253</v>
      </c>
      <c r="B257" s="36" t="s">
        <v>438</v>
      </c>
      <c r="C257" s="36" t="s">
        <v>32</v>
      </c>
      <c r="D257" s="12" t="s">
        <v>114</v>
      </c>
      <c r="E257" s="36" t="s">
        <v>170</v>
      </c>
      <c r="F257" s="37">
        <v>0.04212141203703704</v>
      </c>
      <c r="G257" s="37">
        <v>0.04212141203703704</v>
      </c>
      <c r="H257" s="12" t="str">
        <f t="shared" si="11"/>
        <v>5.23/km</v>
      </c>
      <c r="I257" s="13">
        <f t="shared" si="12"/>
        <v>0.017327430555555554</v>
      </c>
      <c r="J257" s="13">
        <f>G257-INDEX($G$5:$G$315,MATCH(D257,$D$5:$D$315,0))</f>
        <v>0.017327430555555554</v>
      </c>
    </row>
    <row r="258" spans="1:10" ht="15" customHeight="1">
      <c r="A258" s="12">
        <v>254</v>
      </c>
      <c r="B258" s="36" t="s">
        <v>439</v>
      </c>
      <c r="C258" s="36" t="s">
        <v>43</v>
      </c>
      <c r="D258" s="12" t="s">
        <v>183</v>
      </c>
      <c r="E258" s="36" t="s">
        <v>244</v>
      </c>
      <c r="F258" s="37">
        <v>0.042514583333333335</v>
      </c>
      <c r="G258" s="37">
        <v>0.042514583333333335</v>
      </c>
      <c r="H258" s="12" t="str">
        <f t="shared" si="11"/>
        <v>5.26/km</v>
      </c>
      <c r="I258" s="13">
        <f t="shared" si="12"/>
        <v>0.017720601851851852</v>
      </c>
      <c r="J258" s="13">
        <f>G258-INDEX($G$5:$G$315,MATCH(D258,$D$5:$D$315,0))</f>
        <v>0.011723148148148153</v>
      </c>
    </row>
    <row r="259" spans="1:10" ht="15" customHeight="1">
      <c r="A259" s="12">
        <v>255</v>
      </c>
      <c r="B259" s="36" t="s">
        <v>440</v>
      </c>
      <c r="C259" s="36" t="s">
        <v>16</v>
      </c>
      <c r="D259" s="12" t="s">
        <v>309</v>
      </c>
      <c r="E259" s="36" t="s">
        <v>147</v>
      </c>
      <c r="F259" s="37">
        <v>0.04267777777777778</v>
      </c>
      <c r="G259" s="37">
        <v>0.04267777777777778</v>
      </c>
      <c r="H259" s="12" t="str">
        <f t="shared" si="11"/>
        <v>5.28/km</v>
      </c>
      <c r="I259" s="13">
        <f t="shared" si="12"/>
        <v>0.017883796296296297</v>
      </c>
      <c r="J259" s="13">
        <f>G259-INDEX($G$5:$G$315,MATCH(D259,$D$5:$D$315,0))</f>
        <v>0.006949189814814821</v>
      </c>
    </row>
    <row r="260" spans="1:10" ht="15" customHeight="1">
      <c r="A260" s="12">
        <v>256</v>
      </c>
      <c r="B260" s="36" t="s">
        <v>441</v>
      </c>
      <c r="C260" s="36" t="s">
        <v>442</v>
      </c>
      <c r="D260" s="12" t="s">
        <v>153</v>
      </c>
      <c r="E260" s="36" t="s">
        <v>129</v>
      </c>
      <c r="F260" s="37">
        <v>0.04267835648148149</v>
      </c>
      <c r="G260" s="37">
        <v>0.04267835648148149</v>
      </c>
      <c r="H260" s="12" t="str">
        <f t="shared" si="11"/>
        <v>5.28/km</v>
      </c>
      <c r="I260" s="13">
        <f t="shared" si="12"/>
        <v>0.017884375000000004</v>
      </c>
      <c r="J260" s="13">
        <f>G260-INDEX($G$5:$G$315,MATCH(D260,$D$5:$D$315,0))</f>
        <v>0.013198842592592599</v>
      </c>
    </row>
    <row r="261" spans="1:10" ht="15" customHeight="1">
      <c r="A261" s="12">
        <v>257</v>
      </c>
      <c r="B261" s="36" t="s">
        <v>443</v>
      </c>
      <c r="C261" s="36" t="s">
        <v>50</v>
      </c>
      <c r="D261" s="12" t="s">
        <v>133</v>
      </c>
      <c r="E261" s="36" t="s">
        <v>275</v>
      </c>
      <c r="F261" s="37">
        <v>0.04268252314814815</v>
      </c>
      <c r="G261" s="37">
        <v>0.04268252314814815</v>
      </c>
      <c r="H261" s="12" t="str">
        <f t="shared" si="11"/>
        <v>5.28/km</v>
      </c>
      <c r="I261" s="13">
        <f t="shared" si="12"/>
        <v>0.01788854166666667</v>
      </c>
      <c r="J261" s="13">
        <f>G261-INDEX($G$5:$G$315,MATCH(D261,$D$5:$D$315,0))</f>
        <v>0.014778009259259269</v>
      </c>
    </row>
    <row r="262" spans="1:10" ht="15" customHeight="1">
      <c r="A262" s="12">
        <v>258</v>
      </c>
      <c r="B262" s="36" t="s">
        <v>444</v>
      </c>
      <c r="C262" s="36" t="s">
        <v>445</v>
      </c>
      <c r="D262" s="12" t="s">
        <v>153</v>
      </c>
      <c r="E262" s="36" t="s">
        <v>145</v>
      </c>
      <c r="F262" s="37">
        <v>0.04290358796296296</v>
      </c>
      <c r="G262" s="37">
        <v>0.04290358796296296</v>
      </c>
      <c r="H262" s="12" t="str">
        <f t="shared" si="11"/>
        <v>5.30/km</v>
      </c>
      <c r="I262" s="13">
        <f t="shared" si="12"/>
        <v>0.018109606481481477</v>
      </c>
      <c r="J262" s="13">
        <f>G262-INDEX($G$5:$G$315,MATCH(D262,$D$5:$D$315,0))</f>
        <v>0.013424074074074071</v>
      </c>
    </row>
    <row r="263" spans="1:10" ht="15" customHeight="1">
      <c r="A263" s="12">
        <v>259</v>
      </c>
      <c r="B263" s="36" t="s">
        <v>446</v>
      </c>
      <c r="C263" s="36" t="s">
        <v>89</v>
      </c>
      <c r="D263" s="12" t="s">
        <v>183</v>
      </c>
      <c r="E263" s="36" t="s">
        <v>447</v>
      </c>
      <c r="F263" s="37">
        <v>0.04294675925925926</v>
      </c>
      <c r="G263" s="37">
        <v>0.04294675925925926</v>
      </c>
      <c r="H263" s="12" t="str">
        <f t="shared" si="11"/>
        <v>5.30/km</v>
      </c>
      <c r="I263" s="13">
        <f t="shared" si="12"/>
        <v>0.018152777777777778</v>
      </c>
      <c r="J263" s="13">
        <f>G263-INDEX($G$5:$G$315,MATCH(D263,$D$5:$D$315,0))</f>
        <v>0.012155324074074079</v>
      </c>
    </row>
    <row r="264" spans="1:10" ht="15" customHeight="1">
      <c r="A264" s="12">
        <v>260</v>
      </c>
      <c r="B264" s="36" t="s">
        <v>81</v>
      </c>
      <c r="C264" s="36" t="s">
        <v>448</v>
      </c>
      <c r="D264" s="12" t="s">
        <v>183</v>
      </c>
      <c r="E264" s="36" t="s">
        <v>56</v>
      </c>
      <c r="F264" s="37">
        <v>0.04304872685185185</v>
      </c>
      <c r="G264" s="37">
        <v>0.04304872685185185</v>
      </c>
      <c r="H264" s="12" t="str">
        <f t="shared" si="11"/>
        <v>5.31/km</v>
      </c>
      <c r="I264" s="13">
        <f t="shared" si="12"/>
        <v>0.018254745370370366</v>
      </c>
      <c r="J264" s="13">
        <f>G264-INDEX($G$5:$G$315,MATCH(D264,$D$5:$D$315,0))</f>
        <v>0.012257291666666666</v>
      </c>
    </row>
    <row r="265" spans="1:10" ht="15" customHeight="1">
      <c r="A265" s="12">
        <v>261</v>
      </c>
      <c r="B265" s="36" t="s">
        <v>449</v>
      </c>
      <c r="C265" s="36" t="s">
        <v>83</v>
      </c>
      <c r="D265" s="12" t="s">
        <v>183</v>
      </c>
      <c r="E265" s="36" t="s">
        <v>145</v>
      </c>
      <c r="F265" s="37">
        <v>0.04305011574074074</v>
      </c>
      <c r="G265" s="37">
        <v>0.04305011574074074</v>
      </c>
      <c r="H265" s="12" t="str">
        <f t="shared" si="11"/>
        <v>5.31/km</v>
      </c>
      <c r="I265" s="13">
        <f t="shared" si="12"/>
        <v>0.018256134259259257</v>
      </c>
      <c r="J265" s="13">
        <f>G265-INDEX($G$5:$G$315,MATCH(D265,$D$5:$D$315,0))</f>
        <v>0.012258680555555557</v>
      </c>
    </row>
    <row r="266" spans="1:10" ht="15" customHeight="1">
      <c r="A266" s="12">
        <v>262</v>
      </c>
      <c r="B266" s="36" t="s">
        <v>450</v>
      </c>
      <c r="C266" s="36" t="s">
        <v>451</v>
      </c>
      <c r="D266" s="12" t="s">
        <v>133</v>
      </c>
      <c r="E266" s="36" t="s">
        <v>158</v>
      </c>
      <c r="F266" s="37">
        <v>0.04342407407407408</v>
      </c>
      <c r="G266" s="37">
        <v>0.04342407407407408</v>
      </c>
      <c r="H266" s="12" t="str">
        <f t="shared" si="11"/>
        <v>5.34/km</v>
      </c>
      <c r="I266" s="13">
        <f t="shared" si="12"/>
        <v>0.018630092592592597</v>
      </c>
      <c r="J266" s="13">
        <f>G266-INDEX($G$5:$G$315,MATCH(D266,$D$5:$D$315,0))</f>
        <v>0.015519560185185195</v>
      </c>
    </row>
    <row r="267" spans="1:10" ht="15" customHeight="1">
      <c r="A267" s="12">
        <v>263</v>
      </c>
      <c r="B267" s="36" t="s">
        <v>452</v>
      </c>
      <c r="C267" s="36" t="s">
        <v>77</v>
      </c>
      <c r="D267" s="12" t="s">
        <v>167</v>
      </c>
      <c r="E267" s="36" t="s">
        <v>142</v>
      </c>
      <c r="F267" s="37">
        <v>0.04353356481481482</v>
      </c>
      <c r="G267" s="37">
        <v>0.04353356481481482</v>
      </c>
      <c r="H267" s="12" t="str">
        <f t="shared" si="11"/>
        <v>5.34/km</v>
      </c>
      <c r="I267" s="13">
        <f t="shared" si="12"/>
        <v>0.018739583333333334</v>
      </c>
      <c r="J267" s="13">
        <f>G267-INDEX($G$5:$G$315,MATCH(D267,$D$5:$D$315,0))</f>
        <v>0.013056250000000002</v>
      </c>
    </row>
    <row r="268" spans="1:10" ht="15" customHeight="1">
      <c r="A268" s="12">
        <v>264</v>
      </c>
      <c r="B268" s="36" t="s">
        <v>453</v>
      </c>
      <c r="C268" s="36" t="s">
        <v>35</v>
      </c>
      <c r="D268" s="12" t="s">
        <v>454</v>
      </c>
      <c r="E268" s="36" t="s">
        <v>353</v>
      </c>
      <c r="F268" s="37">
        <v>0.04373935185185185</v>
      </c>
      <c r="G268" s="37">
        <v>0.04373935185185185</v>
      </c>
      <c r="H268" s="12" t="str">
        <f t="shared" si="11"/>
        <v>5.36/km</v>
      </c>
      <c r="I268" s="13">
        <f t="shared" si="12"/>
        <v>0.018945370370370366</v>
      </c>
      <c r="J268" s="13">
        <f>G268-INDEX($G$5:$G$315,MATCH(D268,$D$5:$D$315,0))</f>
        <v>0</v>
      </c>
    </row>
    <row r="269" spans="1:10" ht="15" customHeight="1">
      <c r="A269" s="12">
        <v>265</v>
      </c>
      <c r="B269" s="36" t="s">
        <v>455</v>
      </c>
      <c r="C269" s="36" t="s">
        <v>14</v>
      </c>
      <c r="D269" s="12" t="s">
        <v>133</v>
      </c>
      <c r="E269" s="36" t="s">
        <v>145</v>
      </c>
      <c r="F269" s="37">
        <v>0.04420671296296296</v>
      </c>
      <c r="G269" s="37">
        <v>0.04420671296296296</v>
      </c>
      <c r="H269" s="12" t="str">
        <f t="shared" si="11"/>
        <v>5.39/km</v>
      </c>
      <c r="I269" s="13">
        <f t="shared" si="12"/>
        <v>0.01941273148148148</v>
      </c>
      <c r="J269" s="13">
        <f>G269-INDEX($G$5:$G$315,MATCH(D269,$D$5:$D$315,0))</f>
        <v>0.016302199074074077</v>
      </c>
    </row>
    <row r="270" spans="1:10" ht="15" customHeight="1">
      <c r="A270" s="12">
        <v>266</v>
      </c>
      <c r="B270" s="36" t="s">
        <v>456</v>
      </c>
      <c r="C270" s="36" t="s">
        <v>457</v>
      </c>
      <c r="D270" s="12" t="s">
        <v>126</v>
      </c>
      <c r="E270" s="36" t="s">
        <v>145</v>
      </c>
      <c r="F270" s="37">
        <v>0.04428599537037037</v>
      </c>
      <c r="G270" s="37">
        <v>0.04428599537037037</v>
      </c>
      <c r="H270" s="12" t="str">
        <f t="shared" si="11"/>
        <v>5.40/km</v>
      </c>
      <c r="I270" s="13">
        <f t="shared" si="12"/>
        <v>0.019492013888888885</v>
      </c>
      <c r="J270" s="13">
        <f>G270-INDEX($G$5:$G$315,MATCH(D270,$D$5:$D$315,0))</f>
        <v>0.016772685185185182</v>
      </c>
    </row>
    <row r="271" spans="1:10" ht="15" customHeight="1">
      <c r="A271" s="12">
        <v>267</v>
      </c>
      <c r="B271" s="36" t="s">
        <v>458</v>
      </c>
      <c r="C271" s="36" t="s">
        <v>82</v>
      </c>
      <c r="D271" s="12" t="s">
        <v>339</v>
      </c>
      <c r="E271" s="36" t="s">
        <v>168</v>
      </c>
      <c r="F271" s="37">
        <v>0.04432453703703704</v>
      </c>
      <c r="G271" s="37">
        <v>0.04432453703703704</v>
      </c>
      <c r="H271" s="12" t="str">
        <f t="shared" si="11"/>
        <v>5.40/km</v>
      </c>
      <c r="I271" s="13">
        <f t="shared" si="12"/>
        <v>0.019530555555555554</v>
      </c>
      <c r="J271" s="13">
        <f>G271-INDEX($G$5:$G$315,MATCH(D271,$D$5:$D$315,0))</f>
        <v>0.0074756944444444445</v>
      </c>
    </row>
    <row r="272" spans="1:10" ht="15" customHeight="1">
      <c r="A272" s="12">
        <v>268</v>
      </c>
      <c r="B272" s="36" t="s">
        <v>459</v>
      </c>
      <c r="C272" s="36" t="s">
        <v>106</v>
      </c>
      <c r="D272" s="12" t="s">
        <v>256</v>
      </c>
      <c r="E272" s="36" t="s">
        <v>191</v>
      </c>
      <c r="F272" s="37">
        <v>0.044337731481481485</v>
      </c>
      <c r="G272" s="37">
        <v>0.044337731481481485</v>
      </c>
      <c r="H272" s="12" t="str">
        <f t="shared" si="11"/>
        <v>5.41/km</v>
      </c>
      <c r="I272" s="13">
        <f t="shared" si="12"/>
        <v>0.019543750000000002</v>
      </c>
      <c r="J272" s="13">
        <f>G272-INDEX($G$5:$G$315,MATCH(D272,$D$5:$D$315,0))</f>
        <v>0.010728819444444447</v>
      </c>
    </row>
    <row r="273" spans="1:10" ht="15" customHeight="1">
      <c r="A273" s="12">
        <v>269</v>
      </c>
      <c r="B273" s="36" t="s">
        <v>460</v>
      </c>
      <c r="C273" s="36" t="s">
        <v>461</v>
      </c>
      <c r="D273" s="12" t="s">
        <v>380</v>
      </c>
      <c r="E273" s="36" t="s">
        <v>203</v>
      </c>
      <c r="F273" s="37">
        <v>0.04443206018518519</v>
      </c>
      <c r="G273" s="37">
        <v>0.04443206018518519</v>
      </c>
      <c r="H273" s="12" t="str">
        <f t="shared" si="11"/>
        <v>5.41/km</v>
      </c>
      <c r="I273" s="13">
        <f t="shared" si="12"/>
        <v>0.019638078703703706</v>
      </c>
      <c r="J273" s="13">
        <f>G273-INDEX($G$5:$G$315,MATCH(D273,$D$5:$D$315,0))</f>
        <v>0.005489351851851856</v>
      </c>
    </row>
    <row r="274" spans="1:10" ht="15" customHeight="1">
      <c r="A274" s="12">
        <v>270</v>
      </c>
      <c r="B274" s="36" t="s">
        <v>462</v>
      </c>
      <c r="C274" s="36" t="s">
        <v>52</v>
      </c>
      <c r="D274" s="12" t="s">
        <v>309</v>
      </c>
      <c r="E274" s="36" t="s">
        <v>168</v>
      </c>
      <c r="F274" s="37">
        <v>0.044584375</v>
      </c>
      <c r="G274" s="37">
        <v>0.044584375</v>
      </c>
      <c r="H274" s="12" t="str">
        <f t="shared" si="11"/>
        <v>5.42/km</v>
      </c>
      <c r="I274" s="13">
        <f t="shared" si="12"/>
        <v>0.01979039351851852</v>
      </c>
      <c r="J274" s="13">
        <f>G274-INDEX($G$5:$G$315,MATCH(D274,$D$5:$D$315,0))</f>
        <v>0.008855787037037044</v>
      </c>
    </row>
    <row r="275" spans="1:10" ht="15" customHeight="1">
      <c r="A275" s="12">
        <v>271</v>
      </c>
      <c r="B275" s="36" t="s">
        <v>389</v>
      </c>
      <c r="C275" s="36" t="s">
        <v>43</v>
      </c>
      <c r="D275" s="12" t="s">
        <v>309</v>
      </c>
      <c r="E275" s="36" t="s">
        <v>56</v>
      </c>
      <c r="F275" s="37">
        <v>0.044997916666666665</v>
      </c>
      <c r="G275" s="37">
        <v>0.044997916666666665</v>
      </c>
      <c r="H275" s="12" t="str">
        <f t="shared" si="11"/>
        <v>5.46/km</v>
      </c>
      <c r="I275" s="13">
        <f t="shared" si="12"/>
        <v>0.020203935185185182</v>
      </c>
      <c r="J275" s="13">
        <f>G275-INDEX($G$5:$G$315,MATCH(D275,$D$5:$D$315,0))</f>
        <v>0.009269328703703707</v>
      </c>
    </row>
    <row r="276" spans="1:10" ht="15" customHeight="1">
      <c r="A276" s="12">
        <v>272</v>
      </c>
      <c r="B276" s="36" t="s">
        <v>28</v>
      </c>
      <c r="C276" s="36" t="s">
        <v>111</v>
      </c>
      <c r="D276" s="12" t="s">
        <v>380</v>
      </c>
      <c r="E276" s="36" t="s">
        <v>463</v>
      </c>
      <c r="F276" s="37">
        <v>0.0462525462962963</v>
      </c>
      <c r="G276" s="37">
        <v>0.0462525462962963</v>
      </c>
      <c r="H276" s="12" t="str">
        <f t="shared" si="11"/>
        <v>5.55/km</v>
      </c>
      <c r="I276" s="13">
        <f t="shared" si="12"/>
        <v>0.021458564814814816</v>
      </c>
      <c r="J276" s="13">
        <f>G276-INDEX($G$5:$G$315,MATCH(D276,$D$5:$D$315,0))</f>
        <v>0.007309837962962966</v>
      </c>
    </row>
    <row r="277" spans="1:10" ht="15" customHeight="1">
      <c r="A277" s="12">
        <v>273</v>
      </c>
      <c r="B277" s="36" t="s">
        <v>46</v>
      </c>
      <c r="C277" s="36" t="s">
        <v>186</v>
      </c>
      <c r="D277" s="12" t="s">
        <v>183</v>
      </c>
      <c r="E277" s="36" t="s">
        <v>463</v>
      </c>
      <c r="F277" s="37">
        <v>0.046254745370370366</v>
      </c>
      <c r="G277" s="37">
        <v>0.046254745370370366</v>
      </c>
      <c r="H277" s="12" t="str">
        <f t="shared" si="11"/>
        <v>5.55/km</v>
      </c>
      <c r="I277" s="13">
        <f t="shared" si="12"/>
        <v>0.021460763888888883</v>
      </c>
      <c r="J277" s="13">
        <f>G277-INDEX($G$5:$G$315,MATCH(D277,$D$5:$D$315,0))</f>
        <v>0.015463310185185184</v>
      </c>
    </row>
    <row r="278" spans="1:10" ht="15" customHeight="1">
      <c r="A278" s="12">
        <v>274</v>
      </c>
      <c r="B278" s="36" t="s">
        <v>300</v>
      </c>
      <c r="C278" s="36" t="s">
        <v>102</v>
      </c>
      <c r="D278" s="12" t="s">
        <v>339</v>
      </c>
      <c r="E278" s="36" t="s">
        <v>447</v>
      </c>
      <c r="F278" s="37">
        <v>0.046714930555555555</v>
      </c>
      <c r="G278" s="37">
        <v>0.046714930555555555</v>
      </c>
      <c r="H278" s="12" t="str">
        <f t="shared" si="11"/>
        <v>5.59/km</v>
      </c>
      <c r="I278" s="13">
        <f t="shared" si="12"/>
        <v>0.021920949074074072</v>
      </c>
      <c r="J278" s="13">
        <f>G278-INDEX($G$5:$G$315,MATCH(D278,$D$5:$D$315,0))</f>
        <v>0.009866087962962962</v>
      </c>
    </row>
    <row r="279" spans="1:10" ht="15" customHeight="1">
      <c r="A279" s="12">
        <v>275</v>
      </c>
      <c r="B279" s="36" t="s">
        <v>84</v>
      </c>
      <c r="C279" s="36" t="s">
        <v>464</v>
      </c>
      <c r="D279" s="12" t="s">
        <v>339</v>
      </c>
      <c r="E279" s="36" t="s">
        <v>447</v>
      </c>
      <c r="F279" s="37">
        <v>0.04702210648148148</v>
      </c>
      <c r="G279" s="37">
        <v>0.04702210648148148</v>
      </c>
      <c r="H279" s="12" t="str">
        <f t="shared" si="11"/>
        <v>6.01/km</v>
      </c>
      <c r="I279" s="13">
        <f t="shared" si="12"/>
        <v>0.022228124999999998</v>
      </c>
      <c r="J279" s="13">
        <f>G279-INDEX($G$5:$G$315,MATCH(D279,$D$5:$D$315,0))</f>
        <v>0.010173263888888888</v>
      </c>
    </row>
    <row r="280" spans="1:10" ht="15" customHeight="1">
      <c r="A280" s="12">
        <v>276</v>
      </c>
      <c r="B280" s="36" t="s">
        <v>465</v>
      </c>
      <c r="C280" s="36" t="s">
        <v>32</v>
      </c>
      <c r="D280" s="12" t="s">
        <v>309</v>
      </c>
      <c r="E280" s="36" t="s">
        <v>216</v>
      </c>
      <c r="F280" s="37">
        <v>0.04703842592592592</v>
      </c>
      <c r="G280" s="37">
        <v>0.04703842592592592</v>
      </c>
      <c r="H280" s="12" t="str">
        <f t="shared" si="11"/>
        <v>6.01/km</v>
      </c>
      <c r="I280" s="13">
        <f t="shared" si="12"/>
        <v>0.022244444444444438</v>
      </c>
      <c r="J280" s="13">
        <f>G280-INDEX($G$5:$G$315,MATCH(D280,$D$5:$D$315,0))</f>
        <v>0.011309837962962963</v>
      </c>
    </row>
    <row r="281" spans="1:10" ht="15" customHeight="1">
      <c r="A281" s="12">
        <v>277</v>
      </c>
      <c r="B281" s="36" t="s">
        <v>223</v>
      </c>
      <c r="C281" s="36" t="s">
        <v>52</v>
      </c>
      <c r="D281" s="12" t="s">
        <v>454</v>
      </c>
      <c r="E281" s="36" t="s">
        <v>56</v>
      </c>
      <c r="F281" s="37">
        <v>0.04799837962962963</v>
      </c>
      <c r="G281" s="37">
        <v>0.04799837962962963</v>
      </c>
      <c r="H281" s="12" t="str">
        <f t="shared" si="11"/>
        <v>6.09/km</v>
      </c>
      <c r="I281" s="13">
        <f t="shared" si="12"/>
        <v>0.023204398148148144</v>
      </c>
      <c r="J281" s="13">
        <f>G281-INDEX($G$5:$G$315,MATCH(D281,$D$5:$D$315,0))</f>
        <v>0.004259027777777778</v>
      </c>
    </row>
    <row r="282" spans="1:10" ht="15" customHeight="1">
      <c r="A282" s="12">
        <v>278</v>
      </c>
      <c r="B282" s="36" t="s">
        <v>466</v>
      </c>
      <c r="C282" s="36" t="s">
        <v>467</v>
      </c>
      <c r="D282" s="12" t="s">
        <v>153</v>
      </c>
      <c r="E282" s="36" t="s">
        <v>191</v>
      </c>
      <c r="F282" s="37">
        <v>0.0482880787037037</v>
      </c>
      <c r="G282" s="37">
        <v>0.0482880787037037</v>
      </c>
      <c r="H282" s="12" t="str">
        <f t="shared" si="11"/>
        <v>6.11/km</v>
      </c>
      <c r="I282" s="13">
        <f t="shared" si="12"/>
        <v>0.023494097222222215</v>
      </c>
      <c r="J282" s="13">
        <f>G282-INDEX($G$5:$G$315,MATCH(D282,$D$5:$D$315,0))</f>
        <v>0.01880856481481481</v>
      </c>
    </row>
    <row r="283" spans="1:10" ht="15" customHeight="1">
      <c r="A283" s="12">
        <v>279</v>
      </c>
      <c r="B283" s="36" t="s">
        <v>468</v>
      </c>
      <c r="C283" s="36" t="s">
        <v>469</v>
      </c>
      <c r="D283" s="12" t="s">
        <v>247</v>
      </c>
      <c r="E283" s="36" t="s">
        <v>191</v>
      </c>
      <c r="F283" s="37">
        <v>0.048289930555555555</v>
      </c>
      <c r="G283" s="37">
        <v>0.048289930555555555</v>
      </c>
      <c r="H283" s="12" t="str">
        <f t="shared" si="11"/>
        <v>6.11/km</v>
      </c>
      <c r="I283" s="13">
        <f t="shared" si="12"/>
        <v>0.023495949074074072</v>
      </c>
      <c r="J283" s="13">
        <f>G283-INDEX($G$5:$G$315,MATCH(D283,$D$5:$D$315,0))</f>
        <v>0.014904282407407411</v>
      </c>
    </row>
    <row r="284" spans="1:10" ht="15" customHeight="1">
      <c r="A284" s="12">
        <v>280</v>
      </c>
      <c r="B284" s="36" t="s">
        <v>399</v>
      </c>
      <c r="C284" s="36" t="s">
        <v>103</v>
      </c>
      <c r="D284" s="12" t="s">
        <v>339</v>
      </c>
      <c r="E284" s="36" t="s">
        <v>56</v>
      </c>
      <c r="F284" s="37">
        <v>0.04833032407407408</v>
      </c>
      <c r="G284" s="37">
        <v>0.04833032407407408</v>
      </c>
      <c r="H284" s="12" t="str">
        <f t="shared" si="11"/>
        <v>6.11/km</v>
      </c>
      <c r="I284" s="13">
        <f t="shared" si="12"/>
        <v>0.0235363425925926</v>
      </c>
      <c r="J284" s="13">
        <f>G284-INDEX($G$5:$G$315,MATCH(D284,$D$5:$D$315,0))</f>
        <v>0.011481481481481488</v>
      </c>
    </row>
    <row r="285" spans="1:10" ht="15" customHeight="1">
      <c r="A285" s="12">
        <v>281</v>
      </c>
      <c r="B285" s="36" t="s">
        <v>470</v>
      </c>
      <c r="C285" s="36" t="s">
        <v>59</v>
      </c>
      <c r="D285" s="12" t="s">
        <v>183</v>
      </c>
      <c r="E285" s="36" t="s">
        <v>191</v>
      </c>
      <c r="F285" s="37">
        <v>0.04837349537037037</v>
      </c>
      <c r="G285" s="37">
        <v>0.04837349537037037</v>
      </c>
      <c r="H285" s="12" t="str">
        <f t="shared" si="11"/>
        <v>6.11/km</v>
      </c>
      <c r="I285" s="13">
        <f t="shared" si="12"/>
        <v>0.023579513888888886</v>
      </c>
      <c r="J285" s="13">
        <f>G285-INDEX($G$5:$G$315,MATCH(D285,$D$5:$D$315,0))</f>
        <v>0.017582060185185187</v>
      </c>
    </row>
    <row r="286" spans="1:10" ht="15" customHeight="1">
      <c r="A286" s="12">
        <v>282</v>
      </c>
      <c r="B286" s="36" t="s">
        <v>471</v>
      </c>
      <c r="C286" s="36" t="s">
        <v>99</v>
      </c>
      <c r="D286" s="12" t="s">
        <v>371</v>
      </c>
      <c r="E286" s="36" t="s">
        <v>168</v>
      </c>
      <c r="F286" s="37">
        <v>0.04891701388888889</v>
      </c>
      <c r="G286" s="37">
        <v>0.04891701388888889</v>
      </c>
      <c r="H286" s="12" t="str">
        <f t="shared" si="11"/>
        <v>6.16/km</v>
      </c>
      <c r="I286" s="13">
        <f t="shared" si="12"/>
        <v>0.024123032407407406</v>
      </c>
      <c r="J286" s="13">
        <f>G286-INDEX($G$5:$G$315,MATCH(D286,$D$5:$D$315,0))</f>
        <v>0.010498842592592587</v>
      </c>
    </row>
    <row r="287" spans="1:10" ht="15" customHeight="1">
      <c r="A287" s="12">
        <v>283</v>
      </c>
      <c r="B287" s="36" t="s">
        <v>472</v>
      </c>
      <c r="C287" s="36" t="s">
        <v>473</v>
      </c>
      <c r="D287" s="12" t="s">
        <v>380</v>
      </c>
      <c r="E287" s="36" t="s">
        <v>275</v>
      </c>
      <c r="F287" s="37">
        <v>0.049050231481481486</v>
      </c>
      <c r="G287" s="37">
        <v>0.049050231481481486</v>
      </c>
      <c r="H287" s="12" t="str">
        <f t="shared" si="11"/>
        <v>6.17/km</v>
      </c>
      <c r="I287" s="13">
        <f t="shared" si="12"/>
        <v>0.024256250000000004</v>
      </c>
      <c r="J287" s="13">
        <f>G287-INDEX($G$5:$G$315,MATCH(D287,$D$5:$D$315,0))</f>
        <v>0.010107523148148154</v>
      </c>
    </row>
    <row r="288" spans="1:10" ht="15" customHeight="1">
      <c r="A288" s="12">
        <v>284</v>
      </c>
      <c r="B288" s="36" t="s">
        <v>474</v>
      </c>
      <c r="C288" s="36" t="s">
        <v>49</v>
      </c>
      <c r="D288" s="12" t="s">
        <v>153</v>
      </c>
      <c r="E288" s="36" t="s">
        <v>219</v>
      </c>
      <c r="F288" s="37">
        <v>0.049453240740740735</v>
      </c>
      <c r="G288" s="37">
        <v>0.049453240740740735</v>
      </c>
      <c r="H288" s="12" t="str">
        <f t="shared" si="11"/>
        <v>6.20/km</v>
      </c>
      <c r="I288" s="13">
        <f t="shared" si="12"/>
        <v>0.024659259259259252</v>
      </c>
      <c r="J288" s="13">
        <f>G288-INDEX($G$5:$G$315,MATCH(D288,$D$5:$D$315,0))</f>
        <v>0.019973726851851847</v>
      </c>
    </row>
    <row r="289" spans="1:10" ht="15" customHeight="1">
      <c r="A289" s="12">
        <v>285</v>
      </c>
      <c r="B289" s="36" t="s">
        <v>475</v>
      </c>
      <c r="C289" s="36" t="s">
        <v>79</v>
      </c>
      <c r="D289" s="12" t="s">
        <v>153</v>
      </c>
      <c r="E289" s="36" t="s">
        <v>219</v>
      </c>
      <c r="F289" s="37">
        <v>0.0497474537037037</v>
      </c>
      <c r="G289" s="37">
        <v>0.0497474537037037</v>
      </c>
      <c r="H289" s="12" t="str">
        <f t="shared" si="11"/>
        <v>6.22/km</v>
      </c>
      <c r="I289" s="13">
        <f t="shared" si="12"/>
        <v>0.02495347222222222</v>
      </c>
      <c r="J289" s="13">
        <f>G289-INDEX($G$5:$G$315,MATCH(D289,$D$5:$D$315,0))</f>
        <v>0.020267939814814815</v>
      </c>
    </row>
    <row r="290" spans="1:10" ht="15" customHeight="1">
      <c r="A290" s="12">
        <v>286</v>
      </c>
      <c r="B290" s="36" t="s">
        <v>476</v>
      </c>
      <c r="C290" s="36" t="s">
        <v>180</v>
      </c>
      <c r="D290" s="12" t="s">
        <v>153</v>
      </c>
      <c r="E290" s="36" t="s">
        <v>219</v>
      </c>
      <c r="F290" s="37">
        <v>0.05081539351851852</v>
      </c>
      <c r="G290" s="37">
        <v>0.05081539351851852</v>
      </c>
      <c r="H290" s="12" t="str">
        <f t="shared" si="11"/>
        <v>6.30/km</v>
      </c>
      <c r="I290" s="13">
        <f t="shared" si="12"/>
        <v>0.026021412037037037</v>
      </c>
      <c r="J290" s="13">
        <f>G290-INDEX($G$5:$G$315,MATCH(D290,$D$5:$D$315,0))</f>
        <v>0.02133587962962963</v>
      </c>
    </row>
    <row r="291" spans="1:10" ht="15" customHeight="1">
      <c r="A291" s="12">
        <v>287</v>
      </c>
      <c r="B291" s="36" t="s">
        <v>477</v>
      </c>
      <c r="C291" s="36" t="s">
        <v>478</v>
      </c>
      <c r="D291" s="12" t="s">
        <v>380</v>
      </c>
      <c r="E291" s="36" t="s">
        <v>203</v>
      </c>
      <c r="F291" s="37">
        <v>0.05200821759259259</v>
      </c>
      <c r="G291" s="37">
        <v>0.05200821759259259</v>
      </c>
      <c r="H291" s="12" t="str">
        <f t="shared" si="11"/>
        <v>6.39/km</v>
      </c>
      <c r="I291" s="13">
        <f t="shared" si="12"/>
        <v>0.027214236111111106</v>
      </c>
      <c r="J291" s="13">
        <f>G291-INDEX($G$5:$G$315,MATCH(D291,$D$5:$D$315,0))</f>
        <v>0.013065509259259256</v>
      </c>
    </row>
    <row r="292" spans="1:10" ht="15" customHeight="1">
      <c r="A292" s="12">
        <v>288</v>
      </c>
      <c r="B292" s="36" t="s">
        <v>479</v>
      </c>
      <c r="C292" s="36" t="s">
        <v>112</v>
      </c>
      <c r="D292" s="12" t="s">
        <v>247</v>
      </c>
      <c r="E292" s="36" t="s">
        <v>56</v>
      </c>
      <c r="F292" s="37">
        <v>0.05333587962962963</v>
      </c>
      <c r="G292" s="37">
        <v>0.05333587962962963</v>
      </c>
      <c r="H292" s="12" t="str">
        <f>TEXT(INT((HOUR(G292)*3600+MINUTE(G292)*60+SECOND(G292))/$J$3/60),"0")&amp;"."&amp;TEXT(MOD((HOUR(G292)*3600+MINUTE(G292)*60+SECOND(G292))/$J$3,60),"00")&amp;"/km"</f>
        <v>6.50/km</v>
      </c>
      <c r="I292" s="13">
        <f>G292-$G$5</f>
        <v>0.028541898148148146</v>
      </c>
      <c r="J292" s="13">
        <f>G292-INDEX($G$5:$G$315,MATCH(D292,$D$5:$D$315,0))</f>
        <v>0.019950231481481485</v>
      </c>
    </row>
    <row r="293" spans="1:10" ht="15" customHeight="1">
      <c r="A293" s="12">
        <v>289</v>
      </c>
      <c r="B293" s="36" t="s">
        <v>305</v>
      </c>
      <c r="C293" s="36" t="s">
        <v>23</v>
      </c>
      <c r="D293" s="12" t="s">
        <v>124</v>
      </c>
      <c r="E293" s="36" t="s">
        <v>56</v>
      </c>
      <c r="F293" s="37">
        <v>0.05487743055555555</v>
      </c>
      <c r="G293" s="37">
        <v>0.05487743055555555</v>
      </c>
      <c r="H293" s="12" t="str">
        <f>TEXT(INT((HOUR(G293)*3600+MINUTE(G293)*60+SECOND(G293))/$J$3/60),"0")&amp;"."&amp;TEXT(MOD((HOUR(G293)*3600+MINUTE(G293)*60+SECOND(G293))/$J$3,60),"00")&amp;"/km"</f>
        <v>7.01/km</v>
      </c>
      <c r="I293" s="13">
        <f>G293-$G$5</f>
        <v>0.030083449074074068</v>
      </c>
      <c r="J293" s="13">
        <f>G293-INDEX($G$5:$G$315,MATCH(D293,$D$5:$D$315,0))</f>
        <v>0.027812152777777776</v>
      </c>
    </row>
    <row r="294" spans="1:10" ht="15" customHeight="1">
      <c r="A294" s="12">
        <v>290</v>
      </c>
      <c r="B294" s="36" t="s">
        <v>480</v>
      </c>
      <c r="C294" s="36" t="s">
        <v>481</v>
      </c>
      <c r="D294" s="12" t="s">
        <v>124</v>
      </c>
      <c r="E294" s="36" t="s">
        <v>145</v>
      </c>
      <c r="F294" s="37">
        <v>0.05487893518518518</v>
      </c>
      <c r="G294" s="37">
        <v>0.05487893518518518</v>
      </c>
      <c r="H294" s="12" t="str">
        <f>TEXT(INT((HOUR(G294)*3600+MINUTE(G294)*60+SECOND(G294))/$J$3/60),"0")&amp;"."&amp;TEXT(MOD((HOUR(G294)*3600+MINUTE(G294)*60+SECOND(G294))/$J$3,60),"00")&amp;"/km"</f>
        <v>7.02/km</v>
      </c>
      <c r="I294" s="13">
        <f>G294-$G$5</f>
        <v>0.0300849537037037</v>
      </c>
      <c r="J294" s="13">
        <f>G294-INDEX($G$5:$G$315,MATCH(D294,$D$5:$D$315,0))</f>
        <v>0.02781365740740741</v>
      </c>
    </row>
    <row r="295" spans="1:10" ht="15" customHeight="1">
      <c r="A295" s="38">
        <v>291</v>
      </c>
      <c r="B295" s="39" t="s">
        <v>482</v>
      </c>
      <c r="C295" s="39" t="s">
        <v>26</v>
      </c>
      <c r="D295" s="38" t="s">
        <v>167</v>
      </c>
      <c r="E295" s="39" t="s">
        <v>70</v>
      </c>
      <c r="F295" s="40">
        <v>0.060807754629629625</v>
      </c>
      <c r="G295" s="40">
        <v>0.060807754629629625</v>
      </c>
      <c r="H295" s="38" t="str">
        <f>TEXT(INT((HOUR(G295)*3600+MINUTE(G295)*60+SECOND(G295))/$J$3/60),"0")&amp;"."&amp;TEXT(MOD((HOUR(G295)*3600+MINUTE(G295)*60+SECOND(G295))/$J$3,60),"00")&amp;"/km"</f>
        <v>7.47/km</v>
      </c>
      <c r="I295" s="41">
        <f>G295-$G$5</f>
        <v>0.036013773148148145</v>
      </c>
      <c r="J295" s="41">
        <f>G295-INDEX($G$5:$G$315,MATCH(D295,$D$5:$D$315,0))</f>
        <v>0.03033043981481481</v>
      </c>
    </row>
  </sheetData>
  <sheetProtection/>
  <autoFilter ref="A4:J29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Citta dei Papi</v>
      </c>
      <c r="B1" s="31"/>
      <c r="C1" s="32"/>
    </row>
    <row r="2" spans="1:3" ht="24" customHeight="1">
      <c r="A2" s="28" t="str">
        <f>Individuale!A2</f>
        <v>1ª edizione</v>
      </c>
      <c r="B2" s="28"/>
      <c r="C2" s="28"/>
    </row>
    <row r="3" spans="1:3" ht="24" customHeight="1">
      <c r="A3" s="33" t="str">
        <f>Individuale!A3</f>
        <v>Casale Anagni (FR) Italia - Domenica 18/10/2015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56</v>
      </c>
      <c r="C5" s="42">
        <v>44</v>
      </c>
    </row>
    <row r="6" spans="1:3" ht="15" customHeight="1">
      <c r="A6" s="18">
        <v>2</v>
      </c>
      <c r="B6" s="17" t="s">
        <v>145</v>
      </c>
      <c r="C6" s="43">
        <v>29</v>
      </c>
    </row>
    <row r="7" spans="1:3" ht="15" customHeight="1">
      <c r="A7" s="18">
        <v>3</v>
      </c>
      <c r="B7" s="17" t="s">
        <v>168</v>
      </c>
      <c r="C7" s="43">
        <v>23</v>
      </c>
    </row>
    <row r="8" spans="1:3" ht="15" customHeight="1">
      <c r="A8" s="18">
        <v>4</v>
      </c>
      <c r="B8" s="17" t="s">
        <v>129</v>
      </c>
      <c r="C8" s="43">
        <v>20</v>
      </c>
    </row>
    <row r="9" spans="1:3" ht="15" customHeight="1">
      <c r="A9" s="18">
        <v>5</v>
      </c>
      <c r="B9" s="17" t="s">
        <v>160</v>
      </c>
      <c r="C9" s="43">
        <v>16</v>
      </c>
    </row>
    <row r="10" spans="1:3" ht="15" customHeight="1">
      <c r="A10" s="18">
        <v>6</v>
      </c>
      <c r="B10" s="17" t="s">
        <v>191</v>
      </c>
      <c r="C10" s="43">
        <v>16</v>
      </c>
    </row>
    <row r="11" spans="1:3" ht="15" customHeight="1">
      <c r="A11" s="18">
        <v>7</v>
      </c>
      <c r="B11" s="17" t="s">
        <v>158</v>
      </c>
      <c r="C11" s="43">
        <v>15</v>
      </c>
    </row>
    <row r="12" spans="1:3" ht="15" customHeight="1">
      <c r="A12" s="18">
        <v>8</v>
      </c>
      <c r="B12" s="17" t="s">
        <v>203</v>
      </c>
      <c r="C12" s="43">
        <v>13</v>
      </c>
    </row>
    <row r="13" spans="1:3" ht="15" customHeight="1">
      <c r="A13" s="18">
        <v>9</v>
      </c>
      <c r="B13" s="17" t="s">
        <v>219</v>
      </c>
      <c r="C13" s="43">
        <v>11</v>
      </c>
    </row>
    <row r="14" spans="1:3" ht="15" customHeight="1">
      <c r="A14" s="18">
        <v>10</v>
      </c>
      <c r="B14" s="17" t="s">
        <v>189</v>
      </c>
      <c r="C14" s="43">
        <v>9</v>
      </c>
    </row>
    <row r="15" spans="1:3" ht="15" customHeight="1">
      <c r="A15" s="18">
        <v>11</v>
      </c>
      <c r="B15" s="17" t="s">
        <v>216</v>
      </c>
      <c r="C15" s="43">
        <v>8</v>
      </c>
    </row>
    <row r="16" spans="1:3" ht="15" customHeight="1">
      <c r="A16" s="18">
        <v>12</v>
      </c>
      <c r="B16" s="17" t="s">
        <v>275</v>
      </c>
      <c r="C16" s="43">
        <v>7</v>
      </c>
    </row>
    <row r="17" spans="1:3" ht="15" customHeight="1">
      <c r="A17" s="18">
        <v>13</v>
      </c>
      <c r="B17" s="17" t="s">
        <v>125</v>
      </c>
      <c r="C17" s="43">
        <v>7</v>
      </c>
    </row>
    <row r="18" spans="1:3" ht="15" customHeight="1">
      <c r="A18" s="18">
        <v>14</v>
      </c>
      <c r="B18" s="17" t="s">
        <v>147</v>
      </c>
      <c r="C18" s="43">
        <v>6</v>
      </c>
    </row>
    <row r="19" spans="1:3" ht="15" customHeight="1">
      <c r="A19" s="18">
        <v>15</v>
      </c>
      <c r="B19" s="17" t="s">
        <v>175</v>
      </c>
      <c r="C19" s="43">
        <v>6</v>
      </c>
    </row>
    <row r="20" spans="1:3" ht="15" customHeight="1">
      <c r="A20" s="18">
        <v>16</v>
      </c>
      <c r="B20" s="17" t="s">
        <v>142</v>
      </c>
      <c r="C20" s="43">
        <v>5</v>
      </c>
    </row>
    <row r="21" spans="1:3" ht="15" customHeight="1">
      <c r="A21" s="18">
        <v>17</v>
      </c>
      <c r="B21" s="17" t="s">
        <v>353</v>
      </c>
      <c r="C21" s="43">
        <v>4</v>
      </c>
    </row>
    <row r="22" spans="1:3" ht="15" customHeight="1">
      <c r="A22" s="18">
        <v>18</v>
      </c>
      <c r="B22" s="17" t="s">
        <v>170</v>
      </c>
      <c r="C22" s="43">
        <v>4</v>
      </c>
    </row>
    <row r="23" spans="1:3" ht="15" customHeight="1">
      <c r="A23" s="18">
        <v>19</v>
      </c>
      <c r="B23" s="17" t="s">
        <v>244</v>
      </c>
      <c r="C23" s="43">
        <v>4</v>
      </c>
    </row>
    <row r="24" spans="1:3" ht="15" customHeight="1">
      <c r="A24" s="18">
        <v>20</v>
      </c>
      <c r="B24" s="17" t="s">
        <v>447</v>
      </c>
      <c r="C24" s="43">
        <v>3</v>
      </c>
    </row>
    <row r="25" spans="1:3" ht="15" customHeight="1">
      <c r="A25" s="18">
        <v>21</v>
      </c>
      <c r="B25" s="17" t="s">
        <v>127</v>
      </c>
      <c r="C25" s="43">
        <v>3</v>
      </c>
    </row>
    <row r="26" spans="1:3" ht="15" customHeight="1">
      <c r="A26" s="18">
        <v>22</v>
      </c>
      <c r="B26" s="17" t="s">
        <v>329</v>
      </c>
      <c r="C26" s="43">
        <v>3</v>
      </c>
    </row>
    <row r="27" spans="1:3" ht="15" customHeight="1">
      <c r="A27" s="18">
        <v>23</v>
      </c>
      <c r="B27" s="17" t="s">
        <v>250</v>
      </c>
      <c r="C27" s="43">
        <v>3</v>
      </c>
    </row>
    <row r="28" spans="1:3" ht="15" customHeight="1">
      <c r="A28" s="18">
        <v>24</v>
      </c>
      <c r="B28" s="17" t="s">
        <v>463</v>
      </c>
      <c r="C28" s="43">
        <v>2</v>
      </c>
    </row>
    <row r="29" spans="1:3" ht="15" customHeight="1">
      <c r="A29" s="18">
        <v>25</v>
      </c>
      <c r="B29" s="17" t="s">
        <v>330</v>
      </c>
      <c r="C29" s="43">
        <v>2</v>
      </c>
    </row>
    <row r="30" spans="1:3" ht="15" customHeight="1">
      <c r="A30" s="18">
        <v>26</v>
      </c>
      <c r="B30" s="17" t="s">
        <v>367</v>
      </c>
      <c r="C30" s="43">
        <v>2</v>
      </c>
    </row>
    <row r="31" spans="1:3" ht="15" customHeight="1">
      <c r="A31" s="18">
        <v>27</v>
      </c>
      <c r="B31" s="17" t="s">
        <v>398</v>
      </c>
      <c r="C31" s="43">
        <v>2</v>
      </c>
    </row>
    <row r="32" spans="1:3" ht="15" customHeight="1">
      <c r="A32" s="18">
        <v>28</v>
      </c>
      <c r="B32" s="17" t="s">
        <v>349</v>
      </c>
      <c r="C32" s="43">
        <v>2</v>
      </c>
    </row>
    <row r="33" spans="1:3" ht="15" customHeight="1">
      <c r="A33" s="18">
        <v>29</v>
      </c>
      <c r="B33" s="17" t="s">
        <v>119</v>
      </c>
      <c r="C33" s="43">
        <v>2</v>
      </c>
    </row>
    <row r="34" spans="1:3" ht="15" customHeight="1">
      <c r="A34" s="18">
        <v>30</v>
      </c>
      <c r="B34" s="17" t="s">
        <v>208</v>
      </c>
      <c r="C34" s="43">
        <v>2</v>
      </c>
    </row>
    <row r="35" spans="1:3" ht="15" customHeight="1">
      <c r="A35" s="24">
        <v>31</v>
      </c>
      <c r="B35" s="25" t="s">
        <v>70</v>
      </c>
      <c r="C35" s="45">
        <v>1</v>
      </c>
    </row>
    <row r="36" spans="1:3" ht="15" customHeight="1">
      <c r="A36" s="18">
        <v>32</v>
      </c>
      <c r="B36" s="17" t="s">
        <v>262</v>
      </c>
      <c r="C36" s="43">
        <v>1</v>
      </c>
    </row>
    <row r="37" spans="1:3" ht="15" customHeight="1">
      <c r="A37" s="18">
        <v>33</v>
      </c>
      <c r="B37" s="17" t="s">
        <v>116</v>
      </c>
      <c r="C37" s="43">
        <v>1</v>
      </c>
    </row>
    <row r="38" spans="1:3" ht="15" customHeight="1">
      <c r="A38" s="18">
        <v>34</v>
      </c>
      <c r="B38" s="17" t="s">
        <v>156</v>
      </c>
      <c r="C38" s="43">
        <v>1</v>
      </c>
    </row>
    <row r="39" spans="1:3" ht="15" customHeight="1">
      <c r="A39" s="18">
        <v>35</v>
      </c>
      <c r="B39" s="17" t="s">
        <v>184</v>
      </c>
      <c r="C39" s="43">
        <v>1</v>
      </c>
    </row>
    <row r="40" spans="1:3" ht="15" customHeight="1">
      <c r="A40" s="18">
        <v>36</v>
      </c>
      <c r="B40" s="17" t="s">
        <v>149</v>
      </c>
      <c r="C40" s="43">
        <v>1</v>
      </c>
    </row>
    <row r="41" spans="1:3" ht="15" customHeight="1">
      <c r="A41" s="18">
        <v>37</v>
      </c>
      <c r="B41" s="17" t="s">
        <v>121</v>
      </c>
      <c r="C41" s="43">
        <v>1</v>
      </c>
    </row>
    <row r="42" spans="1:3" ht="15" customHeight="1">
      <c r="A42" s="18">
        <v>38</v>
      </c>
      <c r="B42" s="17" t="s">
        <v>420</v>
      </c>
      <c r="C42" s="43">
        <v>1</v>
      </c>
    </row>
    <row r="43" spans="1:3" ht="15" customHeight="1">
      <c r="A43" s="18">
        <v>39</v>
      </c>
      <c r="B43" s="17" t="s">
        <v>181</v>
      </c>
      <c r="C43" s="43">
        <v>1</v>
      </c>
    </row>
    <row r="44" spans="1:3" ht="15" customHeight="1">
      <c r="A44" s="18">
        <v>40</v>
      </c>
      <c r="B44" s="17" t="s">
        <v>307</v>
      </c>
      <c r="C44" s="43">
        <v>1</v>
      </c>
    </row>
    <row r="45" spans="1:3" ht="15" customHeight="1">
      <c r="A45" s="18">
        <v>41</v>
      </c>
      <c r="B45" s="17" t="s">
        <v>346</v>
      </c>
      <c r="C45" s="43">
        <v>1</v>
      </c>
    </row>
    <row r="46" spans="1:3" ht="15" customHeight="1">
      <c r="A46" s="18">
        <v>42</v>
      </c>
      <c r="B46" s="17" t="s">
        <v>228</v>
      </c>
      <c r="C46" s="43">
        <v>1</v>
      </c>
    </row>
    <row r="47" spans="1:3" ht="15" customHeight="1">
      <c r="A47" s="18">
        <v>43</v>
      </c>
      <c r="B47" s="17" t="s">
        <v>166</v>
      </c>
      <c r="C47" s="43">
        <v>1</v>
      </c>
    </row>
    <row r="48" spans="1:3" ht="15" customHeight="1">
      <c r="A48" s="18">
        <v>44</v>
      </c>
      <c r="B48" s="17" t="s">
        <v>253</v>
      </c>
      <c r="C48" s="43">
        <v>1</v>
      </c>
    </row>
    <row r="49" spans="1:3" ht="15" customHeight="1">
      <c r="A49" s="18">
        <v>45</v>
      </c>
      <c r="B49" s="17" t="s">
        <v>139</v>
      </c>
      <c r="C49" s="43">
        <v>1</v>
      </c>
    </row>
    <row r="50" spans="1:3" ht="15" customHeight="1">
      <c r="A50" s="18">
        <v>46</v>
      </c>
      <c r="B50" s="17" t="s">
        <v>172</v>
      </c>
      <c r="C50" s="43">
        <v>1</v>
      </c>
    </row>
    <row r="51" spans="1:3" ht="15" customHeight="1">
      <c r="A51" s="18">
        <v>47</v>
      </c>
      <c r="B51" s="17" t="s">
        <v>315</v>
      </c>
      <c r="C51" s="43">
        <v>1</v>
      </c>
    </row>
    <row r="52" spans="1:3" ht="15" customHeight="1">
      <c r="A52" s="21">
        <v>48</v>
      </c>
      <c r="B52" s="16" t="s">
        <v>113</v>
      </c>
      <c r="C52" s="44">
        <v>1</v>
      </c>
    </row>
    <row r="53" ht="12.75">
      <c r="C53" s="2">
        <f>SUM(C5:C52)</f>
        <v>291</v>
      </c>
    </row>
  </sheetData>
  <sheetProtection/>
  <autoFilter ref="A4:C4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2015-10-19T09:44:33Z</dcterms:modified>
  <cp:category/>
  <cp:version/>
  <cp:contentType/>
  <cp:contentStatus/>
</cp:coreProperties>
</file>