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'Individuale'!$A$4:$I$164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<sst xmlns="http://schemas.openxmlformats.org/spreadsheetml/2006/main" count="727" uniqueCount="352">
  <si>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</si>
  <si>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</si>
  <si>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</si>
  <si>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</si>
  <si>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</si>
  <si>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</si>
  <si>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</si>
  <si>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</si>
  <si>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</si>
  <si>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</si>
  <si>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</si>
  <si>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Marco</t>
  </si>
  <si>
    <t>Bruno</t>
  </si>
  <si>
    <t>Fabio</t>
  </si>
  <si>
    <t>Massimiliano</t>
  </si>
  <si>
    <t>Domenico</t>
  </si>
  <si>
    <t>Claudio</t>
  </si>
  <si>
    <t>Carlo</t>
  </si>
  <si>
    <t>Simone</t>
  </si>
  <si>
    <t>Esposito</t>
  </si>
  <si>
    <t>Paolo</t>
  </si>
  <si>
    <t>Alessandro</t>
  </si>
  <si>
    <t>Pagano</t>
  </si>
  <si>
    <t>Fabrizio</t>
  </si>
  <si>
    <t>Daniele</t>
  </si>
  <si>
    <t>Stefano</t>
  </si>
  <si>
    <t>Maria</t>
  </si>
  <si>
    <t>Francesco</t>
  </si>
  <si>
    <t>Carfagnini</t>
  </si>
  <si>
    <t>Antonio</t>
  </si>
  <si>
    <t>M35</t>
  </si>
  <si>
    <t>Tibur Ecotrail</t>
  </si>
  <si>
    <t>Maugliani</t>
  </si>
  <si>
    <t>Davide</t>
  </si>
  <si>
    <t>TM23</t>
  </si>
  <si>
    <t>Atletica Vicovaro</t>
  </si>
  <si>
    <t>Minici</t>
  </si>
  <si>
    <t>Giuseppe</t>
  </si>
  <si>
    <t>LBM Sport Team</t>
  </si>
  <si>
    <t>Antonelli</t>
  </si>
  <si>
    <t>Massimo</t>
  </si>
  <si>
    <t>M40</t>
  </si>
  <si>
    <t>Diadei</t>
  </si>
  <si>
    <t>Tiziano</t>
  </si>
  <si>
    <t>free runners lariano</t>
  </si>
  <si>
    <t>Di Manno</t>
  </si>
  <si>
    <t>M45</t>
  </si>
  <si>
    <t>Atina Trail Running</t>
  </si>
  <si>
    <t>Coianiz</t>
  </si>
  <si>
    <t>Atl. Pegaso</t>
  </si>
  <si>
    <t>Barbato</t>
  </si>
  <si>
    <t>Alberto</t>
  </si>
  <si>
    <t>Atletica Pomezia</t>
  </si>
  <si>
    <t>Pellino</t>
  </si>
  <si>
    <t>K42 Groupama</t>
  </si>
  <si>
    <t>Costantini</t>
  </si>
  <si>
    <t>Roberto</t>
  </si>
  <si>
    <t>Santilli</t>
  </si>
  <si>
    <t>Vincenzo</t>
  </si>
  <si>
    <t>Plus Ultra</t>
  </si>
  <si>
    <t>Lucci</t>
  </si>
  <si>
    <t>Giampietro</t>
  </si>
  <si>
    <t>M50</t>
  </si>
  <si>
    <t>ecomaratona dei monti cimini</t>
  </si>
  <si>
    <t>Raglione</t>
  </si>
  <si>
    <t>Angelo</t>
  </si>
  <si>
    <t>Campititiello</t>
  </si>
  <si>
    <t>ASD Aequa Trail Running</t>
  </si>
  <si>
    <t>Mica</t>
  </si>
  <si>
    <t>Barone</t>
  </si>
  <si>
    <t>Gianni</t>
  </si>
  <si>
    <t>Atletica Abruzzo AQ</t>
  </si>
  <si>
    <t>Gentilini</t>
  </si>
  <si>
    <t>Valdimiro</t>
  </si>
  <si>
    <t>Atletica Rocca di Papa</t>
  </si>
  <si>
    <t>Battenti</t>
  </si>
  <si>
    <t>Podistica Pomezia</t>
  </si>
  <si>
    <t>Canali</t>
  </si>
  <si>
    <t>Atletica Morolo</t>
  </si>
  <si>
    <t>Mancuso</t>
  </si>
  <si>
    <t>Taglieri</t>
  </si>
  <si>
    <t>Enzo</t>
  </si>
  <si>
    <t>M60</t>
  </si>
  <si>
    <t>Turrini</t>
  </si>
  <si>
    <t>Giampaolo</t>
  </si>
  <si>
    <t>Libero</t>
  </si>
  <si>
    <t>Acciari</t>
  </si>
  <si>
    <t>M55</t>
  </si>
  <si>
    <t>Strina</t>
  </si>
  <si>
    <t>Diego</t>
  </si>
  <si>
    <t>ASD Gruppo Marciatori</t>
  </si>
  <si>
    <t>Cestra</t>
  </si>
  <si>
    <t>Polisportiva Namaste'</t>
  </si>
  <si>
    <t>Angelucci</t>
  </si>
  <si>
    <t>Pod. Winner Foligno</t>
  </si>
  <si>
    <t>Pascucci</t>
  </si>
  <si>
    <t>Reti Runners</t>
  </si>
  <si>
    <t>Catalano</t>
  </si>
  <si>
    <t>Aurelio</t>
  </si>
  <si>
    <t>A.S.D. - M.C. Sogeda Manoppello</t>
  </si>
  <si>
    <t>Altamore</t>
  </si>
  <si>
    <t>Cat Sport Roma</t>
  </si>
  <si>
    <t>Tirelli</t>
  </si>
  <si>
    <t>Absi</t>
  </si>
  <si>
    <t>Sadiddin</t>
  </si>
  <si>
    <t>run forever</t>
  </si>
  <si>
    <t>Sforza</t>
  </si>
  <si>
    <t>Casciotti</t>
  </si>
  <si>
    <t>Ivo</t>
  </si>
  <si>
    <t>Pawlikowski</t>
  </si>
  <si>
    <t>Krzysztof</t>
  </si>
  <si>
    <t>Uisp</t>
  </si>
  <si>
    <t>D'Aurizio</t>
  </si>
  <si>
    <t>SDS L'Aquila</t>
  </si>
  <si>
    <t>Labricciosa</t>
  </si>
  <si>
    <t>Mario</t>
  </si>
  <si>
    <t>Podisti Maratona Roma</t>
  </si>
  <si>
    <t>Uisp Roma</t>
  </si>
  <si>
    <t>De Angelis</t>
  </si>
  <si>
    <t>k42 Roma</t>
  </si>
  <si>
    <t>Correale</t>
  </si>
  <si>
    <t>Veronica</t>
  </si>
  <si>
    <t>F35</t>
  </si>
  <si>
    <t>Radio città Futura</t>
  </si>
  <si>
    <t>Mastrofrancesco</t>
  </si>
  <si>
    <t>Franco</t>
  </si>
  <si>
    <t>Uisp Lazio Sud</t>
  </si>
  <si>
    <t>Cipressini</t>
  </si>
  <si>
    <t>Marcello</t>
  </si>
  <si>
    <t>La Primula Bianca</t>
  </si>
  <si>
    <t>Di Lanno</t>
  </si>
  <si>
    <t>Gaetano</t>
  </si>
  <si>
    <t>Pozzi</t>
  </si>
  <si>
    <t>Marco valerio</t>
  </si>
  <si>
    <t>Carletti</t>
  </si>
  <si>
    <t>Cannuccia</t>
  </si>
  <si>
    <t>Maria Teresa</t>
  </si>
  <si>
    <t>Running Evolution Colonna</t>
  </si>
  <si>
    <t>Venosa</t>
  </si>
  <si>
    <t>Dino</t>
  </si>
  <si>
    <t>Road Runners Club Roma</t>
  </si>
  <si>
    <t>Mele</t>
  </si>
  <si>
    <t>Vitamina running team</t>
  </si>
  <si>
    <t>Ambrosini</t>
  </si>
  <si>
    <t>Simona</t>
  </si>
  <si>
    <t>F40</t>
  </si>
  <si>
    <t>Gulina</t>
  </si>
  <si>
    <t>Tanda</t>
  </si>
  <si>
    <t>Valeri</t>
  </si>
  <si>
    <t>Luigi</t>
  </si>
  <si>
    <t>Mariotti</t>
  </si>
  <si>
    <t>Gianluca</t>
  </si>
  <si>
    <t>Cuculo</t>
  </si>
  <si>
    <t>Repetto</t>
  </si>
  <si>
    <t>Alessio</t>
  </si>
  <si>
    <t>Amici Parco Castelli Romani</t>
  </si>
  <si>
    <t>Liberatore</t>
  </si>
  <si>
    <t>Francesca</t>
  </si>
  <si>
    <t>Guerra</t>
  </si>
  <si>
    <t>Pierdet</t>
  </si>
  <si>
    <t>Francois</t>
  </si>
  <si>
    <t>Atac Marathon Club</t>
  </si>
  <si>
    <t>Seritti</t>
  </si>
  <si>
    <t>Parks Trail</t>
  </si>
  <si>
    <t>Moroni</t>
  </si>
  <si>
    <t>Luca</t>
  </si>
  <si>
    <t>Free Runners</t>
  </si>
  <si>
    <t>Salvo Radduso</t>
  </si>
  <si>
    <t>Filippo</t>
  </si>
  <si>
    <t>Atletica Tusculum RS 001</t>
  </si>
  <si>
    <t>Maioli</t>
  </si>
  <si>
    <t>Maurizio</t>
  </si>
  <si>
    <t>Maisano</t>
  </si>
  <si>
    <t>Santo</t>
  </si>
  <si>
    <t>M65</t>
  </si>
  <si>
    <t>GS Peter Pan</t>
  </si>
  <si>
    <t>Bretti</t>
  </si>
  <si>
    <t>Giovanni</t>
  </si>
  <si>
    <t>Dominici</t>
  </si>
  <si>
    <t>Marathon Club Roma</t>
  </si>
  <si>
    <t>Piattella</t>
  </si>
  <si>
    <t>Giorgio</t>
  </si>
  <si>
    <t>ASD Vivere L'Aniene</t>
  </si>
  <si>
    <t>Masella</t>
  </si>
  <si>
    <t>Vittorio</t>
  </si>
  <si>
    <t>Della bella</t>
  </si>
  <si>
    <t>Marina</t>
  </si>
  <si>
    <t>Celani</t>
  </si>
  <si>
    <t>Bruno enzo</t>
  </si>
  <si>
    <t>Pod. Avis Priverno</t>
  </si>
  <si>
    <t>Cicconi</t>
  </si>
  <si>
    <t>Gilberto</t>
  </si>
  <si>
    <t>ASD Enea</t>
  </si>
  <si>
    <t>Tari</t>
  </si>
  <si>
    <t>Carmelino</t>
  </si>
  <si>
    <t>Bonvini</t>
  </si>
  <si>
    <t>Piccioni</t>
  </si>
  <si>
    <t>Fontana</t>
  </si>
  <si>
    <t>Andrea</t>
  </si>
  <si>
    <t>Petrillo</t>
  </si>
  <si>
    <t>Pasquale</t>
  </si>
  <si>
    <t>GS Bancari Romani</t>
  </si>
  <si>
    <t>Michelangeli</t>
  </si>
  <si>
    <t>Del Ciello</t>
  </si>
  <si>
    <t>Luciano</t>
  </si>
  <si>
    <t>Bartocci</t>
  </si>
  <si>
    <t>Graziani</t>
  </si>
  <si>
    <t>Rodolfo mario</t>
  </si>
  <si>
    <t>Felici</t>
  </si>
  <si>
    <t>Atletica del parco</t>
  </si>
  <si>
    <t>Sobrino</t>
  </si>
  <si>
    <t>Gian paolo</t>
  </si>
  <si>
    <t>Trinca</t>
  </si>
  <si>
    <t>Pierluigi</t>
  </si>
  <si>
    <t>Rodolfo</t>
  </si>
  <si>
    <t>Resplandy</t>
  </si>
  <si>
    <t>Ghislaine</t>
  </si>
  <si>
    <t>F45</t>
  </si>
  <si>
    <t>Amatori Castelfusano</t>
  </si>
  <si>
    <t>Pallottini</t>
  </si>
  <si>
    <t>Canepa</t>
  </si>
  <si>
    <t>Aureliano</t>
  </si>
  <si>
    <t>Cecchini</t>
  </si>
  <si>
    <t>Mara</t>
  </si>
  <si>
    <t>Amatori Velletri</t>
  </si>
  <si>
    <t>Guidobaldi</t>
  </si>
  <si>
    <t>Scognamiglio</t>
  </si>
  <si>
    <t>Podistica Avezzano</t>
  </si>
  <si>
    <t>Anselmo</t>
  </si>
  <si>
    <t>Chialastri</t>
  </si>
  <si>
    <t>Micarelli</t>
  </si>
  <si>
    <t>Serena</t>
  </si>
  <si>
    <t>F23</t>
  </si>
  <si>
    <t>Iorio</t>
  </si>
  <si>
    <t>Maria Grazia</t>
  </si>
  <si>
    <t>F50</t>
  </si>
  <si>
    <t>Francica</t>
  </si>
  <si>
    <t>Bortoloni</t>
  </si>
  <si>
    <t>Natale</t>
  </si>
  <si>
    <t>Noris</t>
  </si>
  <si>
    <t>ASD Atletica Ceccano</t>
  </si>
  <si>
    <t>Maccarone</t>
  </si>
  <si>
    <t>Rosario</t>
  </si>
  <si>
    <t>Esercito - Comsup</t>
  </si>
  <si>
    <t>Cerioni</t>
  </si>
  <si>
    <t>Coppola</t>
  </si>
  <si>
    <t>Vincenzo Nicodemo</t>
  </si>
  <si>
    <t>Mastripieri</t>
  </si>
  <si>
    <t>Sisto</t>
  </si>
  <si>
    <t>Quattrocchi</t>
  </si>
  <si>
    <t>Oriana</t>
  </si>
  <si>
    <t>Dal fuoco</t>
  </si>
  <si>
    <t>Valeriano</t>
  </si>
  <si>
    <t>Tucci</t>
  </si>
  <si>
    <t>Costalunga</t>
  </si>
  <si>
    <t>Settevendemmie</t>
  </si>
  <si>
    <t>Podistica Luco dei marsi</t>
  </si>
  <si>
    <t>Timperi</t>
  </si>
  <si>
    <t>Cavalagli</t>
  </si>
  <si>
    <t>Lacerra</t>
  </si>
  <si>
    <t>Fiorenzo</t>
  </si>
  <si>
    <t>Brunoni</t>
  </si>
  <si>
    <t>Simei</t>
  </si>
  <si>
    <t>Adriano</t>
  </si>
  <si>
    <t>Di massimo</t>
  </si>
  <si>
    <t>Libertas roma ix</t>
  </si>
  <si>
    <t>Pengue</t>
  </si>
  <si>
    <t>Podisti alto sannio</t>
  </si>
  <si>
    <t>Viola</t>
  </si>
  <si>
    <t>Luciano antonio</t>
  </si>
  <si>
    <t>Atletica Lagos dei Marsi</t>
  </si>
  <si>
    <t>La mantia</t>
  </si>
  <si>
    <t>Marathon Club Palermo</t>
  </si>
  <si>
    <t>Tavazza</t>
  </si>
  <si>
    <t>Atletica Monte Mario</t>
  </si>
  <si>
    <t>Innocenzi</t>
  </si>
  <si>
    <t>Galli</t>
  </si>
  <si>
    <t>Tivoli Marathon</t>
  </si>
  <si>
    <t>Silvestro</t>
  </si>
  <si>
    <t>Arianna</t>
  </si>
  <si>
    <t>Giardi</t>
  </si>
  <si>
    <t>Valentina</t>
  </si>
  <si>
    <t>AS. Trail Roma</t>
  </si>
  <si>
    <t>Fotia</t>
  </si>
  <si>
    <t>Fortunato</t>
  </si>
  <si>
    <t>Villa de sanctis</t>
  </si>
  <si>
    <t>Tatiana</t>
  </si>
  <si>
    <t>Donini</t>
  </si>
  <si>
    <t>caffarella Team Roma</t>
  </si>
  <si>
    <t>Fornari</t>
  </si>
  <si>
    <t>Antonella</t>
  </si>
  <si>
    <t>Cilia</t>
  </si>
  <si>
    <t>Tommaso</t>
  </si>
  <si>
    <t>Mangin</t>
  </si>
  <si>
    <t>Nathalie</t>
  </si>
  <si>
    <t>Cicchelli</t>
  </si>
  <si>
    <t>Camillo</t>
  </si>
  <si>
    <t>Buzzi</t>
  </si>
  <si>
    <t>Ademo</t>
  </si>
  <si>
    <t>Atl. Monterotondo Srl</t>
  </si>
  <si>
    <t>Garabello</t>
  </si>
  <si>
    <t>M70</t>
  </si>
  <si>
    <t>Liberatletica</t>
  </si>
  <si>
    <t>Giuliano</t>
  </si>
  <si>
    <t>Antonino</t>
  </si>
  <si>
    <t>Trail dei due laghi</t>
  </si>
  <si>
    <t>Zannini</t>
  </si>
  <si>
    <t>Arci</t>
  </si>
  <si>
    <t>Mammozzetti</t>
  </si>
  <si>
    <t>Ferranti</t>
  </si>
  <si>
    <t>Patrizia</t>
  </si>
  <si>
    <t>D'Adamo</t>
  </si>
  <si>
    <t>GS Lital</t>
  </si>
  <si>
    <t>Baldassarre</t>
  </si>
  <si>
    <t>Valerio</t>
  </si>
  <si>
    <t>Vigili del Fuoco RM</t>
  </si>
  <si>
    <t>Palmaccio</t>
  </si>
  <si>
    <t>Di Costanzo</t>
  </si>
  <si>
    <t>Polidori</t>
  </si>
  <si>
    <t>Marziano</t>
  </si>
  <si>
    <t>Cerini</t>
  </si>
  <si>
    <t>Borruso</t>
  </si>
  <si>
    <t>Emanuela</t>
  </si>
  <si>
    <t>Capannini</t>
  </si>
  <si>
    <t>Marino</t>
  </si>
  <si>
    <t>Todisco</t>
  </si>
  <si>
    <t>Lanni</t>
  </si>
  <si>
    <t>Carmine</t>
  </si>
  <si>
    <t>Am. Fiat Cassino</t>
  </si>
  <si>
    <t>Elio</t>
  </si>
  <si>
    <t>Tarallo</t>
  </si>
  <si>
    <t>Latini</t>
  </si>
  <si>
    <t>Martorelli</t>
  </si>
  <si>
    <t>Ciccarella</t>
  </si>
  <si>
    <t>Frigeri</t>
  </si>
  <si>
    <t>Meloni</t>
  </si>
  <si>
    <t>Golvelli</t>
  </si>
  <si>
    <t>Izzo</t>
  </si>
  <si>
    <t>Pelliccia</t>
  </si>
  <si>
    <t>Podistica mare di roma</t>
  </si>
  <si>
    <t>Galotti</t>
  </si>
  <si>
    <t>Cristiana</t>
  </si>
  <si>
    <t>Tra le righe Roma</t>
  </si>
  <si>
    <t>Musetti</t>
  </si>
  <si>
    <t>Fartlek ostia</t>
  </si>
  <si>
    <t>Proietti</t>
  </si>
  <si>
    <t>Mauro</t>
  </si>
  <si>
    <t>PromF</t>
  </si>
  <si>
    <t>A.S.D. Podistica Solidarietà</t>
  </si>
  <si>
    <t>Maratona Trail dei Monti Lucretili</t>
  </si>
  <si>
    <t>Vicovaro (RM) Italia - Domenica 16/06/2013</t>
  </si>
  <si>
    <t>32ª edizione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</si>
</sst>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410]dddd\ d\ mmmm\ yyyy"/>
    <numFmt numFmtId="167" formatCode="h\.mm\.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1" fillId="3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4" borderId="3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2" xfId="19"/>
    <cellStyle name="Percent" xfId="20"/>
    <cellStyle name="Currency" xfId="21"/>
    <cellStyle name="Currency [0]" xfId="22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19" t="s">
        <v>349</v>
      </c>
      <c r="B1" s="20"/>
      <c r="C1" s="20"/>
      <c r="D1" s="20"/>
      <c r="E1" s="20"/>
      <c r="F1" s="20"/>
      <c r="G1" s="20"/>
      <c r="H1" s="20"/>
      <c r="I1" s="21"/>
    </row>
    <row r="2" spans="1:9" ht="24" customHeight="1">
      <c r="A2" s="22" t="s">
        <v>351</v>
      </c>
      <c r="B2" s="22"/>
      <c r="C2" s="22"/>
      <c r="D2" s="22"/>
      <c r="E2" s="22"/>
      <c r="F2" s="22"/>
      <c r="G2" s="22"/>
      <c r="H2" s="22"/>
      <c r="I2" s="22"/>
    </row>
    <row r="3" spans="1:9" ht="24" customHeight="1">
      <c r="A3" s="23" t="s">
        <v>350</v>
      </c>
      <c r="B3" s="23"/>
      <c r="C3" s="23"/>
      <c r="D3" s="23"/>
      <c r="E3" s="23"/>
      <c r="F3" s="23"/>
      <c r="G3" s="23"/>
      <c r="H3" s="3" t="s">
        <v>1</v>
      </c>
      <c r="I3" s="4">
        <v>21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6" t="s">
        <v>28</v>
      </c>
      <c r="C5" s="26" t="s">
        <v>29</v>
      </c>
      <c r="D5" s="30" t="s">
        <v>30</v>
      </c>
      <c r="E5" s="26" t="s">
        <v>31</v>
      </c>
      <c r="F5" s="33">
        <v>0.06918981481481482</v>
      </c>
      <c r="G5" s="10" t="str">
        <f aca="true" t="shared" si="0" ref="G5:G68">TEXT(INT((HOUR(F5)*3600+MINUTE(F5)*60+SECOND(F5))/$I$3/60),"0")&amp;"."&amp;TEXT(MOD((HOUR(F5)*3600+MINUTE(F5)*60+SECOND(F5))/$I$3,60),"00")&amp;"/km"</f>
        <v>4.45/km</v>
      </c>
      <c r="H5" s="11">
        <f aca="true" t="shared" si="1" ref="H5:H50">F5-$F$5</f>
        <v>0</v>
      </c>
      <c r="I5" s="11">
        <f>F5-INDEX($F$5:$F$250,MATCH(D5,$D$5:$D$250,0))</f>
        <v>0</v>
      </c>
    </row>
    <row r="6" spans="1:9" s="12" customFormat="1" ht="15" customHeight="1">
      <c r="A6" s="13">
        <v>2</v>
      </c>
      <c r="B6" s="27" t="s">
        <v>32</v>
      </c>
      <c r="C6" s="27" t="s">
        <v>33</v>
      </c>
      <c r="D6" s="31" t="s">
        <v>34</v>
      </c>
      <c r="E6" s="27" t="s">
        <v>35</v>
      </c>
      <c r="F6" s="34">
        <v>0.06982638888888888</v>
      </c>
      <c r="G6" s="13" t="str">
        <f t="shared" si="0"/>
        <v>4.47/km</v>
      </c>
      <c r="H6" s="14">
        <f t="shared" si="1"/>
        <v>0.0006365740740740672</v>
      </c>
      <c r="I6" s="14">
        <f aca="true" t="shared" si="2" ref="I6:I69">F6-INDEX($F$5:$F$250,MATCH(D6,$D$5:$D$250,0))</f>
        <v>0</v>
      </c>
    </row>
    <row r="7" spans="1:9" s="12" customFormat="1" ht="15" customHeight="1">
      <c r="A7" s="13">
        <v>3</v>
      </c>
      <c r="B7" s="27" t="s">
        <v>36</v>
      </c>
      <c r="C7" s="27" t="s">
        <v>37</v>
      </c>
      <c r="D7" s="31" t="s">
        <v>30</v>
      </c>
      <c r="E7" s="27" t="s">
        <v>38</v>
      </c>
      <c r="F7" s="34">
        <v>0.07275462962962963</v>
      </c>
      <c r="G7" s="13" t="str">
        <f t="shared" si="0"/>
        <v>4.59/km</v>
      </c>
      <c r="H7" s="14">
        <f t="shared" si="1"/>
        <v>0.0035648148148148123</v>
      </c>
      <c r="I7" s="14">
        <f t="shared" si="2"/>
        <v>0.0035648148148148123</v>
      </c>
    </row>
    <row r="8" spans="1:9" s="12" customFormat="1" ht="15" customHeight="1">
      <c r="A8" s="13">
        <v>4</v>
      </c>
      <c r="B8" s="27" t="s">
        <v>39</v>
      </c>
      <c r="C8" s="27" t="s">
        <v>40</v>
      </c>
      <c r="D8" s="31" t="s">
        <v>41</v>
      </c>
      <c r="E8" s="27" t="s">
        <v>31</v>
      </c>
      <c r="F8" s="34">
        <v>0.0739699074074074</v>
      </c>
      <c r="G8" s="13" t="str">
        <f t="shared" si="0"/>
        <v>5.04/km</v>
      </c>
      <c r="H8" s="14">
        <f t="shared" si="1"/>
        <v>0.004780092592592586</v>
      </c>
      <c r="I8" s="14">
        <f t="shared" si="2"/>
        <v>0</v>
      </c>
    </row>
    <row r="9" spans="1:9" s="12" customFormat="1" ht="15" customHeight="1">
      <c r="A9" s="13">
        <v>5</v>
      </c>
      <c r="B9" s="27" t="s">
        <v>42</v>
      </c>
      <c r="C9" s="27" t="s">
        <v>43</v>
      </c>
      <c r="D9" s="31" t="s">
        <v>30</v>
      </c>
      <c r="E9" s="27" t="s">
        <v>44</v>
      </c>
      <c r="F9" s="34">
        <v>0.07836805555555555</v>
      </c>
      <c r="G9" s="13" t="str">
        <f t="shared" si="0"/>
        <v>5.22/km</v>
      </c>
      <c r="H9" s="14">
        <f t="shared" si="1"/>
        <v>0.009178240740740737</v>
      </c>
      <c r="I9" s="14">
        <f t="shared" si="2"/>
        <v>0.009178240740740737</v>
      </c>
    </row>
    <row r="10" spans="1:9" s="12" customFormat="1" ht="15" customHeight="1">
      <c r="A10" s="13">
        <v>6</v>
      </c>
      <c r="B10" s="27" t="s">
        <v>45</v>
      </c>
      <c r="C10" s="27" t="s">
        <v>29</v>
      </c>
      <c r="D10" s="31" t="s">
        <v>46</v>
      </c>
      <c r="E10" s="27" t="s">
        <v>47</v>
      </c>
      <c r="F10" s="34">
        <v>0.07997685185185184</v>
      </c>
      <c r="G10" s="13" t="str">
        <f t="shared" si="0"/>
        <v>5.29/km</v>
      </c>
      <c r="H10" s="14">
        <f t="shared" si="1"/>
        <v>0.010787037037037026</v>
      </c>
      <c r="I10" s="14">
        <f t="shared" si="2"/>
        <v>0</v>
      </c>
    </row>
    <row r="11" spans="1:9" s="12" customFormat="1" ht="15" customHeight="1">
      <c r="A11" s="13">
        <v>7</v>
      </c>
      <c r="B11" s="27" t="s">
        <v>48</v>
      </c>
      <c r="C11" s="27" t="s">
        <v>21</v>
      </c>
      <c r="D11" s="31" t="s">
        <v>46</v>
      </c>
      <c r="E11" s="27" t="s">
        <v>49</v>
      </c>
      <c r="F11" s="34">
        <v>0.08027777777777778</v>
      </c>
      <c r="G11" s="13" t="str">
        <f t="shared" si="0"/>
        <v>5.30/km</v>
      </c>
      <c r="H11" s="14">
        <f t="shared" si="1"/>
        <v>0.011087962962962966</v>
      </c>
      <c r="I11" s="14">
        <f t="shared" si="2"/>
        <v>0.0003009259259259406</v>
      </c>
    </row>
    <row r="12" spans="1:9" s="12" customFormat="1" ht="15" customHeight="1">
      <c r="A12" s="13">
        <v>8</v>
      </c>
      <c r="B12" s="27" t="s">
        <v>19</v>
      </c>
      <c r="C12" s="27" t="s">
        <v>37</v>
      </c>
      <c r="D12" s="31" t="s">
        <v>30</v>
      </c>
      <c r="E12" s="27" t="s">
        <v>31</v>
      </c>
      <c r="F12" s="34">
        <v>0.08037037037037037</v>
      </c>
      <c r="G12" s="13" t="str">
        <f t="shared" si="0"/>
        <v>5.31/km</v>
      </c>
      <c r="H12" s="14">
        <f t="shared" si="1"/>
        <v>0.011180555555555555</v>
      </c>
      <c r="I12" s="14">
        <f t="shared" si="2"/>
        <v>0.011180555555555555</v>
      </c>
    </row>
    <row r="13" spans="1:9" s="12" customFormat="1" ht="15" customHeight="1">
      <c r="A13" s="13">
        <v>9</v>
      </c>
      <c r="B13" s="27" t="s">
        <v>50</v>
      </c>
      <c r="C13" s="27" t="s">
        <v>51</v>
      </c>
      <c r="D13" s="31" t="s">
        <v>30</v>
      </c>
      <c r="E13" s="27" t="s">
        <v>52</v>
      </c>
      <c r="F13" s="34">
        <v>0.08081018518518518</v>
      </c>
      <c r="G13" s="13" t="str">
        <f t="shared" si="0"/>
        <v>5.32/km</v>
      </c>
      <c r="H13" s="14">
        <f t="shared" si="1"/>
        <v>0.011620370370370364</v>
      </c>
      <c r="I13" s="14">
        <f t="shared" si="2"/>
        <v>0.011620370370370364</v>
      </c>
    </row>
    <row r="14" spans="1:9" s="12" customFormat="1" ht="15" customHeight="1">
      <c r="A14" s="13">
        <v>10</v>
      </c>
      <c r="B14" s="27" t="s">
        <v>53</v>
      </c>
      <c r="C14" s="27" t="s">
        <v>14</v>
      </c>
      <c r="D14" s="31" t="s">
        <v>46</v>
      </c>
      <c r="E14" s="27" t="s">
        <v>54</v>
      </c>
      <c r="F14" s="34">
        <v>0.0809837962962963</v>
      </c>
      <c r="G14" s="13" t="str">
        <f t="shared" si="0"/>
        <v>5.33/km</v>
      </c>
      <c r="H14" s="14">
        <f t="shared" si="1"/>
        <v>0.011793981481481489</v>
      </c>
      <c r="I14" s="14">
        <f t="shared" si="2"/>
        <v>0.001006944444444463</v>
      </c>
    </row>
    <row r="15" spans="1:9" s="12" customFormat="1" ht="15" customHeight="1">
      <c r="A15" s="17">
        <v>11</v>
      </c>
      <c r="B15" s="36" t="s">
        <v>55</v>
      </c>
      <c r="C15" s="36" t="s">
        <v>56</v>
      </c>
      <c r="D15" s="37" t="s">
        <v>41</v>
      </c>
      <c r="E15" s="36" t="s">
        <v>348</v>
      </c>
      <c r="F15" s="38">
        <v>0.08175925925925925</v>
      </c>
      <c r="G15" s="17" t="str">
        <f t="shared" si="0"/>
        <v>5.36/km</v>
      </c>
      <c r="H15" s="18">
        <f t="shared" si="1"/>
        <v>0.012569444444444439</v>
      </c>
      <c r="I15" s="18">
        <f t="shared" si="2"/>
        <v>0.007789351851851853</v>
      </c>
    </row>
    <row r="16" spans="1:9" s="12" customFormat="1" ht="15" customHeight="1">
      <c r="A16" s="13">
        <v>12</v>
      </c>
      <c r="B16" s="27" t="s">
        <v>57</v>
      </c>
      <c r="C16" s="27" t="s">
        <v>58</v>
      </c>
      <c r="D16" s="31" t="s">
        <v>34</v>
      </c>
      <c r="E16" s="27" t="s">
        <v>59</v>
      </c>
      <c r="F16" s="34">
        <v>0.08289351851851852</v>
      </c>
      <c r="G16" s="13" t="str">
        <f t="shared" si="0"/>
        <v>5.41/km</v>
      </c>
      <c r="H16" s="14">
        <f t="shared" si="1"/>
        <v>0.013703703703703704</v>
      </c>
      <c r="I16" s="14">
        <f t="shared" si="2"/>
        <v>0.013067129629629637</v>
      </c>
    </row>
    <row r="17" spans="1:9" s="12" customFormat="1" ht="15" customHeight="1">
      <c r="A17" s="13">
        <v>13</v>
      </c>
      <c r="B17" s="27" t="s">
        <v>60</v>
      </c>
      <c r="C17" s="27" t="s">
        <v>61</v>
      </c>
      <c r="D17" s="31" t="s">
        <v>62</v>
      </c>
      <c r="E17" s="27" t="s">
        <v>63</v>
      </c>
      <c r="F17" s="34">
        <v>0.08359953703703704</v>
      </c>
      <c r="G17" s="13" t="str">
        <f t="shared" si="0"/>
        <v>5.44/km</v>
      </c>
      <c r="H17" s="14">
        <f t="shared" si="1"/>
        <v>0.014409722222222227</v>
      </c>
      <c r="I17" s="14">
        <f t="shared" si="2"/>
        <v>0</v>
      </c>
    </row>
    <row r="18" spans="1:9" s="12" customFormat="1" ht="15" customHeight="1">
      <c r="A18" s="13">
        <v>14</v>
      </c>
      <c r="B18" s="27" t="s">
        <v>64</v>
      </c>
      <c r="C18" s="27" t="s">
        <v>65</v>
      </c>
      <c r="D18" s="31" t="s">
        <v>30</v>
      </c>
      <c r="E18" s="27" t="s">
        <v>59</v>
      </c>
      <c r="F18" s="34">
        <v>0.08407407407407408</v>
      </c>
      <c r="G18" s="13" t="str">
        <f t="shared" si="0"/>
        <v>5.46/km</v>
      </c>
      <c r="H18" s="14">
        <f t="shared" si="1"/>
        <v>0.014884259259259264</v>
      </c>
      <c r="I18" s="14">
        <f t="shared" si="2"/>
        <v>0.014884259259259264</v>
      </c>
    </row>
    <row r="19" spans="1:9" s="12" customFormat="1" ht="15" customHeight="1">
      <c r="A19" s="13">
        <v>15</v>
      </c>
      <c r="B19" s="27" t="s">
        <v>66</v>
      </c>
      <c r="C19" s="27" t="s">
        <v>15</v>
      </c>
      <c r="D19" s="31" t="s">
        <v>30</v>
      </c>
      <c r="E19" s="27" t="s">
        <v>67</v>
      </c>
      <c r="F19" s="34">
        <v>0.08423611111111111</v>
      </c>
      <c r="G19" s="13" t="str">
        <f t="shared" si="0"/>
        <v>5.47/km</v>
      </c>
      <c r="H19" s="14">
        <f t="shared" si="1"/>
        <v>0.015046296296296294</v>
      </c>
      <c r="I19" s="14">
        <f t="shared" si="2"/>
        <v>0.015046296296296294</v>
      </c>
    </row>
    <row r="20" spans="1:9" s="12" customFormat="1" ht="15" customHeight="1">
      <c r="A20" s="13">
        <v>16</v>
      </c>
      <c r="B20" s="27" t="s">
        <v>68</v>
      </c>
      <c r="C20" s="27" t="s">
        <v>25</v>
      </c>
      <c r="D20" s="31" t="s">
        <v>46</v>
      </c>
      <c r="E20" s="27" t="s">
        <v>59</v>
      </c>
      <c r="F20" s="34">
        <v>0.08447916666666666</v>
      </c>
      <c r="G20" s="13" t="str">
        <f t="shared" si="0"/>
        <v>5.48/km</v>
      </c>
      <c r="H20" s="14">
        <f t="shared" si="1"/>
        <v>0.015289351851851846</v>
      </c>
      <c r="I20" s="14">
        <f t="shared" si="2"/>
        <v>0.00450231481481482</v>
      </c>
    </row>
    <row r="21" spans="1:9" s="12" customFormat="1" ht="15" customHeight="1">
      <c r="A21" s="13">
        <v>17</v>
      </c>
      <c r="B21" s="27" t="s">
        <v>69</v>
      </c>
      <c r="C21" s="27" t="s">
        <v>70</v>
      </c>
      <c r="D21" s="31" t="s">
        <v>46</v>
      </c>
      <c r="E21" s="27" t="s">
        <v>71</v>
      </c>
      <c r="F21" s="34">
        <v>0.0847800925925926</v>
      </c>
      <c r="G21" s="13" t="str">
        <f t="shared" si="0"/>
        <v>5.49/km</v>
      </c>
      <c r="H21" s="14">
        <f t="shared" si="1"/>
        <v>0.015590277777777786</v>
      </c>
      <c r="I21" s="14">
        <f t="shared" si="2"/>
        <v>0.004803240740740761</v>
      </c>
    </row>
    <row r="22" spans="1:9" s="12" customFormat="1" ht="15" customHeight="1">
      <c r="A22" s="13">
        <v>18</v>
      </c>
      <c r="B22" s="27" t="s">
        <v>72</v>
      </c>
      <c r="C22" s="27" t="s">
        <v>73</v>
      </c>
      <c r="D22" s="31" t="s">
        <v>41</v>
      </c>
      <c r="E22" s="27" t="s">
        <v>74</v>
      </c>
      <c r="F22" s="34">
        <v>0.08488425925925926</v>
      </c>
      <c r="G22" s="13" t="str">
        <f t="shared" si="0"/>
        <v>5.49/km</v>
      </c>
      <c r="H22" s="14">
        <f t="shared" si="1"/>
        <v>0.01569444444444444</v>
      </c>
      <c r="I22" s="14">
        <f t="shared" si="2"/>
        <v>0.010914351851851856</v>
      </c>
    </row>
    <row r="23" spans="1:9" s="12" customFormat="1" ht="15" customHeight="1">
      <c r="A23" s="13">
        <v>19</v>
      </c>
      <c r="B23" s="27" t="s">
        <v>75</v>
      </c>
      <c r="C23" s="27" t="s">
        <v>14</v>
      </c>
      <c r="D23" s="31" t="s">
        <v>46</v>
      </c>
      <c r="E23" s="27" t="s">
        <v>76</v>
      </c>
      <c r="F23" s="34">
        <v>0.08565972222222222</v>
      </c>
      <c r="G23" s="13" t="str">
        <f t="shared" si="0"/>
        <v>5.52/km</v>
      </c>
      <c r="H23" s="14">
        <f t="shared" si="1"/>
        <v>0.016469907407407405</v>
      </c>
      <c r="I23" s="14">
        <f t="shared" si="2"/>
        <v>0.00568287037037038</v>
      </c>
    </row>
    <row r="24" spans="1:9" s="12" customFormat="1" ht="15" customHeight="1">
      <c r="A24" s="13">
        <v>20</v>
      </c>
      <c r="B24" s="27" t="s">
        <v>77</v>
      </c>
      <c r="C24" s="27" t="s">
        <v>56</v>
      </c>
      <c r="D24" s="31" t="s">
        <v>46</v>
      </c>
      <c r="E24" s="27" t="s">
        <v>78</v>
      </c>
      <c r="F24" s="34">
        <v>0.08708333333333333</v>
      </c>
      <c r="G24" s="13" t="str">
        <f t="shared" si="0"/>
        <v>5.58/km</v>
      </c>
      <c r="H24" s="14">
        <f t="shared" si="1"/>
        <v>0.017893518518518517</v>
      </c>
      <c r="I24" s="14">
        <f t="shared" si="2"/>
        <v>0.007106481481481491</v>
      </c>
    </row>
    <row r="25" spans="1:9" s="12" customFormat="1" ht="15" customHeight="1">
      <c r="A25" s="13">
        <v>21</v>
      </c>
      <c r="B25" s="27" t="s">
        <v>79</v>
      </c>
      <c r="C25" s="27" t="s">
        <v>13</v>
      </c>
      <c r="D25" s="31" t="s">
        <v>30</v>
      </c>
      <c r="E25" s="27" t="s">
        <v>38</v>
      </c>
      <c r="F25" s="34">
        <v>0.08736111111111111</v>
      </c>
      <c r="G25" s="13" t="str">
        <f t="shared" si="0"/>
        <v>5.59/km</v>
      </c>
      <c r="H25" s="14">
        <f t="shared" si="1"/>
        <v>0.018171296296296297</v>
      </c>
      <c r="I25" s="14">
        <f t="shared" si="2"/>
        <v>0.018171296296296297</v>
      </c>
    </row>
    <row r="26" spans="1:9" s="12" customFormat="1" ht="15" customHeight="1">
      <c r="A26" s="13">
        <v>22</v>
      </c>
      <c r="B26" s="27" t="s">
        <v>80</v>
      </c>
      <c r="C26" s="27" t="s">
        <v>81</v>
      </c>
      <c r="D26" s="31" t="s">
        <v>82</v>
      </c>
      <c r="E26" s="27" t="s">
        <v>59</v>
      </c>
      <c r="F26" s="34">
        <v>0.08739583333333334</v>
      </c>
      <c r="G26" s="13" t="str">
        <f t="shared" si="0"/>
        <v>5.60/km</v>
      </c>
      <c r="H26" s="14">
        <f t="shared" si="1"/>
        <v>0.018206018518518524</v>
      </c>
      <c r="I26" s="14">
        <f t="shared" si="2"/>
        <v>0</v>
      </c>
    </row>
    <row r="27" spans="1:9" s="12" customFormat="1" ht="15" customHeight="1">
      <c r="A27" s="13">
        <v>23</v>
      </c>
      <c r="B27" s="27" t="s">
        <v>83</v>
      </c>
      <c r="C27" s="27" t="s">
        <v>84</v>
      </c>
      <c r="D27" s="31" t="s">
        <v>41</v>
      </c>
      <c r="E27" s="27" t="s">
        <v>85</v>
      </c>
      <c r="F27" s="34">
        <v>0.08755787037037037</v>
      </c>
      <c r="G27" s="13" t="str">
        <f t="shared" si="0"/>
        <v>6.00/km</v>
      </c>
      <c r="H27" s="14">
        <f t="shared" si="1"/>
        <v>0.018368055555555554</v>
      </c>
      <c r="I27" s="14">
        <f t="shared" si="2"/>
        <v>0.013587962962962968</v>
      </c>
    </row>
    <row r="28" spans="1:9" s="15" customFormat="1" ht="15" customHeight="1">
      <c r="A28" s="13">
        <v>24</v>
      </c>
      <c r="B28" s="27" t="s">
        <v>86</v>
      </c>
      <c r="C28" s="27" t="s">
        <v>16</v>
      </c>
      <c r="D28" s="31" t="s">
        <v>87</v>
      </c>
      <c r="E28" s="27" t="s">
        <v>74</v>
      </c>
      <c r="F28" s="34">
        <v>0.08762731481481482</v>
      </c>
      <c r="G28" s="13" t="str">
        <f t="shared" si="0"/>
        <v>6.01/km</v>
      </c>
      <c r="H28" s="14">
        <f t="shared" si="1"/>
        <v>0.01843750000000001</v>
      </c>
      <c r="I28" s="14">
        <f t="shared" si="2"/>
        <v>0</v>
      </c>
    </row>
    <row r="29" spans="1:9" ht="15" customHeight="1">
      <c r="A29" s="13">
        <v>25</v>
      </c>
      <c r="B29" s="27" t="s">
        <v>88</v>
      </c>
      <c r="C29" s="27" t="s">
        <v>89</v>
      </c>
      <c r="D29" s="31" t="s">
        <v>34</v>
      </c>
      <c r="E29" s="27" t="s">
        <v>90</v>
      </c>
      <c r="F29" s="34">
        <v>0.08831018518518519</v>
      </c>
      <c r="G29" s="13" t="str">
        <f t="shared" si="0"/>
        <v>6.03/km</v>
      </c>
      <c r="H29" s="14">
        <f t="shared" si="1"/>
        <v>0.01912037037037037</v>
      </c>
      <c r="I29" s="14">
        <f t="shared" si="2"/>
        <v>0.018483796296296304</v>
      </c>
    </row>
    <row r="30" spans="1:9" ht="15" customHeight="1">
      <c r="A30" s="13">
        <v>26</v>
      </c>
      <c r="B30" s="27" t="s">
        <v>91</v>
      </c>
      <c r="C30" s="27" t="s">
        <v>11</v>
      </c>
      <c r="D30" s="31" t="s">
        <v>46</v>
      </c>
      <c r="E30" s="27" t="s">
        <v>92</v>
      </c>
      <c r="F30" s="34">
        <v>0.08905092592592594</v>
      </c>
      <c r="G30" s="13" t="str">
        <f t="shared" si="0"/>
        <v>6.06/km</v>
      </c>
      <c r="H30" s="14">
        <f t="shared" si="1"/>
        <v>0.01986111111111112</v>
      </c>
      <c r="I30" s="14">
        <f t="shared" si="2"/>
        <v>0.009074074074074095</v>
      </c>
    </row>
    <row r="31" spans="1:9" ht="15" customHeight="1">
      <c r="A31" s="13">
        <v>27</v>
      </c>
      <c r="B31" s="27" t="s">
        <v>93</v>
      </c>
      <c r="C31" s="27" t="s">
        <v>11</v>
      </c>
      <c r="D31" s="31" t="s">
        <v>62</v>
      </c>
      <c r="E31" s="27" t="s">
        <v>94</v>
      </c>
      <c r="F31" s="34">
        <v>0.09206018518518518</v>
      </c>
      <c r="G31" s="13" t="str">
        <f t="shared" si="0"/>
        <v>6.19/km</v>
      </c>
      <c r="H31" s="14">
        <f t="shared" si="1"/>
        <v>0.02287037037037036</v>
      </c>
      <c r="I31" s="14">
        <f t="shared" si="2"/>
        <v>0.008460648148148134</v>
      </c>
    </row>
    <row r="32" spans="1:9" ht="15" customHeight="1">
      <c r="A32" s="13">
        <v>28</v>
      </c>
      <c r="B32" s="27" t="s">
        <v>95</v>
      </c>
      <c r="C32" s="27" t="s">
        <v>24</v>
      </c>
      <c r="D32" s="31" t="s">
        <v>34</v>
      </c>
      <c r="E32" s="27" t="s">
        <v>96</v>
      </c>
      <c r="F32" s="34">
        <v>0.09239583333333333</v>
      </c>
      <c r="G32" s="13" t="str">
        <f t="shared" si="0"/>
        <v>6.20/km</v>
      </c>
      <c r="H32" s="14">
        <f t="shared" si="1"/>
        <v>0.023206018518518515</v>
      </c>
      <c r="I32" s="14">
        <f t="shared" si="2"/>
        <v>0.022569444444444448</v>
      </c>
    </row>
    <row r="33" spans="1:9" ht="15" customHeight="1">
      <c r="A33" s="13">
        <v>29</v>
      </c>
      <c r="B33" s="27" t="s">
        <v>97</v>
      </c>
      <c r="C33" s="27" t="s">
        <v>98</v>
      </c>
      <c r="D33" s="31" t="s">
        <v>62</v>
      </c>
      <c r="E33" s="27" t="s">
        <v>99</v>
      </c>
      <c r="F33" s="34">
        <v>0.09288194444444443</v>
      </c>
      <c r="G33" s="13" t="str">
        <f t="shared" si="0"/>
        <v>6.22/km</v>
      </c>
      <c r="H33" s="14">
        <f t="shared" si="1"/>
        <v>0.02369212962962962</v>
      </c>
      <c r="I33" s="14">
        <f t="shared" si="2"/>
        <v>0.009282407407407392</v>
      </c>
    </row>
    <row r="34" spans="1:9" ht="15" customHeight="1">
      <c r="A34" s="13">
        <v>30</v>
      </c>
      <c r="B34" s="27" t="s">
        <v>100</v>
      </c>
      <c r="C34" s="27" t="s">
        <v>16</v>
      </c>
      <c r="D34" s="31" t="s">
        <v>62</v>
      </c>
      <c r="E34" s="27" t="s">
        <v>101</v>
      </c>
      <c r="F34" s="34">
        <v>0.09289351851851851</v>
      </c>
      <c r="G34" s="13" t="str">
        <f t="shared" si="0"/>
        <v>6.22/km</v>
      </c>
      <c r="H34" s="14">
        <f t="shared" si="1"/>
        <v>0.0237037037037037</v>
      </c>
      <c r="I34" s="14">
        <f t="shared" si="2"/>
        <v>0.009293981481481473</v>
      </c>
    </row>
    <row r="35" spans="1:9" ht="15" customHeight="1">
      <c r="A35" s="17">
        <v>31</v>
      </c>
      <c r="B35" s="36" t="s">
        <v>102</v>
      </c>
      <c r="C35" s="36" t="s">
        <v>37</v>
      </c>
      <c r="D35" s="37" t="s">
        <v>41</v>
      </c>
      <c r="E35" s="36" t="s">
        <v>348</v>
      </c>
      <c r="F35" s="38">
        <v>0.09318287037037037</v>
      </c>
      <c r="G35" s="17" t="str">
        <f t="shared" si="0"/>
        <v>6.23/km</v>
      </c>
      <c r="H35" s="18">
        <f t="shared" si="1"/>
        <v>0.02399305555555556</v>
      </c>
      <c r="I35" s="18">
        <f t="shared" si="2"/>
        <v>0.019212962962962973</v>
      </c>
    </row>
    <row r="36" spans="1:9" ht="15" customHeight="1">
      <c r="A36" s="13">
        <v>32</v>
      </c>
      <c r="B36" s="27" t="s">
        <v>103</v>
      </c>
      <c r="C36" s="27" t="s">
        <v>104</v>
      </c>
      <c r="D36" s="31" t="s">
        <v>46</v>
      </c>
      <c r="E36" s="27" t="s">
        <v>105</v>
      </c>
      <c r="F36" s="34">
        <v>0.09376157407407408</v>
      </c>
      <c r="G36" s="13" t="str">
        <f t="shared" si="0"/>
        <v>6.26/km</v>
      </c>
      <c r="H36" s="14">
        <f t="shared" si="1"/>
        <v>0.024571759259259265</v>
      </c>
      <c r="I36" s="14">
        <f t="shared" si="2"/>
        <v>0.01378472222222224</v>
      </c>
    </row>
    <row r="37" spans="1:9" ht="15" customHeight="1">
      <c r="A37" s="13">
        <v>33</v>
      </c>
      <c r="B37" s="27" t="s">
        <v>106</v>
      </c>
      <c r="C37" s="27" t="s">
        <v>16</v>
      </c>
      <c r="D37" s="31" t="s">
        <v>46</v>
      </c>
      <c r="E37" s="27" t="s">
        <v>85</v>
      </c>
      <c r="F37" s="34">
        <v>0.09377314814814815</v>
      </c>
      <c r="G37" s="13" t="str">
        <f t="shared" si="0"/>
        <v>6.26/km</v>
      </c>
      <c r="H37" s="14">
        <f t="shared" si="1"/>
        <v>0.024583333333333332</v>
      </c>
      <c r="I37" s="14">
        <f t="shared" si="2"/>
        <v>0.013796296296296306</v>
      </c>
    </row>
    <row r="38" spans="1:9" ht="15" customHeight="1">
      <c r="A38" s="13">
        <v>34</v>
      </c>
      <c r="B38" s="27" t="s">
        <v>107</v>
      </c>
      <c r="C38" s="27" t="s">
        <v>108</v>
      </c>
      <c r="D38" s="31" t="s">
        <v>41</v>
      </c>
      <c r="E38" s="27" t="s">
        <v>74</v>
      </c>
      <c r="F38" s="34">
        <v>0.09408564814814814</v>
      </c>
      <c r="G38" s="13" t="str">
        <f t="shared" si="0"/>
        <v>6.27/km</v>
      </c>
      <c r="H38" s="14">
        <f t="shared" si="1"/>
        <v>0.024895833333333325</v>
      </c>
      <c r="I38" s="14">
        <f t="shared" si="2"/>
        <v>0.02011574074074074</v>
      </c>
    </row>
    <row r="39" spans="1:9" ht="15" customHeight="1">
      <c r="A39" s="13">
        <v>35</v>
      </c>
      <c r="B39" s="27" t="s">
        <v>109</v>
      </c>
      <c r="C39" s="27" t="s">
        <v>110</v>
      </c>
      <c r="D39" s="31" t="s">
        <v>34</v>
      </c>
      <c r="E39" s="27" t="s">
        <v>111</v>
      </c>
      <c r="F39" s="34">
        <v>0.09418981481481481</v>
      </c>
      <c r="G39" s="13" t="str">
        <f t="shared" si="0"/>
        <v>6.28/km</v>
      </c>
      <c r="H39" s="14">
        <f t="shared" si="1"/>
        <v>0.024999999999999994</v>
      </c>
      <c r="I39" s="14">
        <f t="shared" si="2"/>
        <v>0.024363425925925927</v>
      </c>
    </row>
    <row r="40" spans="1:9" ht="15" customHeight="1">
      <c r="A40" s="13">
        <v>36</v>
      </c>
      <c r="B40" s="27" t="s">
        <v>112</v>
      </c>
      <c r="C40" s="27" t="s">
        <v>27</v>
      </c>
      <c r="D40" s="31" t="s">
        <v>46</v>
      </c>
      <c r="E40" s="27" t="s">
        <v>113</v>
      </c>
      <c r="F40" s="34">
        <v>0.09435185185185185</v>
      </c>
      <c r="G40" s="13" t="str">
        <f t="shared" si="0"/>
        <v>6.28/km</v>
      </c>
      <c r="H40" s="14">
        <f t="shared" si="1"/>
        <v>0.02516203703703704</v>
      </c>
      <c r="I40" s="14">
        <f t="shared" si="2"/>
        <v>0.014375000000000013</v>
      </c>
    </row>
    <row r="41" spans="1:9" ht="15" customHeight="1">
      <c r="A41" s="13">
        <v>37</v>
      </c>
      <c r="B41" s="27" t="s">
        <v>114</v>
      </c>
      <c r="C41" s="27" t="s">
        <v>115</v>
      </c>
      <c r="D41" s="31" t="s">
        <v>87</v>
      </c>
      <c r="E41" s="27" t="s">
        <v>116</v>
      </c>
      <c r="F41" s="34">
        <v>0.0945138888888889</v>
      </c>
      <c r="G41" s="13" t="str">
        <f t="shared" si="0"/>
        <v>6.29/km</v>
      </c>
      <c r="H41" s="14">
        <f t="shared" si="1"/>
        <v>0.025324074074074082</v>
      </c>
      <c r="I41" s="14">
        <f t="shared" si="2"/>
        <v>0.006886574074074073</v>
      </c>
    </row>
    <row r="42" spans="1:9" ht="15" customHeight="1">
      <c r="A42" s="13">
        <v>38</v>
      </c>
      <c r="B42" s="27" t="s">
        <v>106</v>
      </c>
      <c r="C42" s="27" t="s">
        <v>40</v>
      </c>
      <c r="D42" s="31" t="s">
        <v>62</v>
      </c>
      <c r="E42" s="27" t="s">
        <v>117</v>
      </c>
      <c r="F42" s="34">
        <v>0.09462962962962962</v>
      </c>
      <c r="G42" s="13" t="str">
        <f t="shared" si="0"/>
        <v>6.29/km</v>
      </c>
      <c r="H42" s="14">
        <f t="shared" si="1"/>
        <v>0.025439814814814804</v>
      </c>
      <c r="I42" s="14">
        <f t="shared" si="2"/>
        <v>0.011030092592592577</v>
      </c>
    </row>
    <row r="43" spans="1:9" ht="15" customHeight="1">
      <c r="A43" s="13">
        <v>39</v>
      </c>
      <c r="B43" s="27" t="s">
        <v>118</v>
      </c>
      <c r="C43" s="27" t="s">
        <v>13</v>
      </c>
      <c r="D43" s="31" t="s">
        <v>62</v>
      </c>
      <c r="E43" s="27" t="s">
        <v>119</v>
      </c>
      <c r="F43" s="34">
        <v>0.09484953703703704</v>
      </c>
      <c r="G43" s="13" t="str">
        <f t="shared" si="0"/>
        <v>6.30/km</v>
      </c>
      <c r="H43" s="14">
        <f t="shared" si="1"/>
        <v>0.025659722222222223</v>
      </c>
      <c r="I43" s="14">
        <f t="shared" si="2"/>
        <v>0.011249999999999996</v>
      </c>
    </row>
    <row r="44" spans="1:9" ht="15" customHeight="1">
      <c r="A44" s="13">
        <v>40</v>
      </c>
      <c r="B44" s="27" t="s">
        <v>120</v>
      </c>
      <c r="C44" s="27" t="s">
        <v>121</v>
      </c>
      <c r="D44" s="31" t="s">
        <v>122</v>
      </c>
      <c r="E44" s="27" t="s">
        <v>123</v>
      </c>
      <c r="F44" s="34">
        <v>0.0950925925925926</v>
      </c>
      <c r="G44" s="13" t="str">
        <f t="shared" si="0"/>
        <v>6.31/km</v>
      </c>
      <c r="H44" s="14">
        <f t="shared" si="1"/>
        <v>0.02590277777777779</v>
      </c>
      <c r="I44" s="14">
        <f t="shared" si="2"/>
        <v>0</v>
      </c>
    </row>
    <row r="45" spans="1:9" ht="15" customHeight="1">
      <c r="A45" s="13">
        <v>41</v>
      </c>
      <c r="B45" s="27" t="s">
        <v>124</v>
      </c>
      <c r="C45" s="27" t="s">
        <v>125</v>
      </c>
      <c r="D45" s="31" t="s">
        <v>87</v>
      </c>
      <c r="E45" s="27" t="s">
        <v>126</v>
      </c>
      <c r="F45" s="34">
        <v>0.09575231481481482</v>
      </c>
      <c r="G45" s="13" t="str">
        <f t="shared" si="0"/>
        <v>6.34/km</v>
      </c>
      <c r="H45" s="14">
        <f t="shared" si="1"/>
        <v>0.026562500000000003</v>
      </c>
      <c r="I45" s="14">
        <f t="shared" si="2"/>
        <v>0.008124999999999993</v>
      </c>
    </row>
    <row r="46" spans="1:9" ht="15" customHeight="1">
      <c r="A46" s="13">
        <v>42</v>
      </c>
      <c r="B46" s="27" t="s">
        <v>127</v>
      </c>
      <c r="C46" s="27" t="s">
        <v>128</v>
      </c>
      <c r="D46" s="31" t="s">
        <v>46</v>
      </c>
      <c r="E46" s="27" t="s">
        <v>129</v>
      </c>
      <c r="F46" s="34">
        <v>0.09601851851851852</v>
      </c>
      <c r="G46" s="13" t="str">
        <f t="shared" si="0"/>
        <v>6.35/km</v>
      </c>
      <c r="H46" s="14">
        <f t="shared" si="1"/>
        <v>0.026828703703703702</v>
      </c>
      <c r="I46" s="14">
        <f t="shared" si="2"/>
        <v>0.016041666666666676</v>
      </c>
    </row>
    <row r="47" spans="1:9" ht="15" customHeight="1">
      <c r="A47" s="13">
        <v>43</v>
      </c>
      <c r="B47" s="27" t="s">
        <v>130</v>
      </c>
      <c r="C47" s="27" t="s">
        <v>131</v>
      </c>
      <c r="D47" s="31" t="s">
        <v>30</v>
      </c>
      <c r="E47" s="27" t="s">
        <v>52</v>
      </c>
      <c r="F47" s="34">
        <v>0.09699074074074075</v>
      </c>
      <c r="G47" s="13" t="str">
        <f t="shared" si="0"/>
        <v>6.39/km</v>
      </c>
      <c r="H47" s="14">
        <f t="shared" si="1"/>
        <v>0.027800925925925937</v>
      </c>
      <c r="I47" s="14">
        <f t="shared" si="2"/>
        <v>0.027800925925925937</v>
      </c>
    </row>
    <row r="48" spans="1:9" ht="15" customHeight="1">
      <c r="A48" s="13">
        <v>44</v>
      </c>
      <c r="B48" s="27" t="s">
        <v>132</v>
      </c>
      <c r="C48" s="27" t="s">
        <v>133</v>
      </c>
      <c r="D48" s="31" t="s">
        <v>62</v>
      </c>
      <c r="E48" s="27" t="s">
        <v>31</v>
      </c>
      <c r="F48" s="34">
        <v>0.09712962962962964</v>
      </c>
      <c r="G48" s="13" t="str">
        <f t="shared" si="0"/>
        <v>6.40/km</v>
      </c>
      <c r="H48" s="14">
        <f t="shared" si="1"/>
        <v>0.02793981481481482</v>
      </c>
      <c r="I48" s="14">
        <f t="shared" si="2"/>
        <v>0.013530092592592594</v>
      </c>
    </row>
    <row r="49" spans="1:9" ht="15" customHeight="1">
      <c r="A49" s="13">
        <v>45</v>
      </c>
      <c r="B49" s="27" t="s">
        <v>134</v>
      </c>
      <c r="C49" s="27" t="s">
        <v>21</v>
      </c>
      <c r="D49" s="31" t="s">
        <v>62</v>
      </c>
      <c r="E49" s="27" t="s">
        <v>111</v>
      </c>
      <c r="F49" s="34">
        <v>0.09731481481481481</v>
      </c>
      <c r="G49" s="13" t="str">
        <f t="shared" si="0"/>
        <v>6.40/km</v>
      </c>
      <c r="H49" s="14">
        <f aca="true" t="shared" si="3" ref="H49:H112">F49-$F$5</f>
        <v>0.028124999999999997</v>
      </c>
      <c r="I49" s="14">
        <f t="shared" si="2"/>
        <v>0.01371527777777777</v>
      </c>
    </row>
    <row r="50" spans="1:9" ht="15" customHeight="1">
      <c r="A50" s="13">
        <v>46</v>
      </c>
      <c r="B50" s="27" t="s">
        <v>135</v>
      </c>
      <c r="C50" s="27" t="s">
        <v>136</v>
      </c>
      <c r="D50" s="31" t="s">
        <v>122</v>
      </c>
      <c r="E50" s="27" t="s">
        <v>137</v>
      </c>
      <c r="F50" s="34">
        <v>0.0976273148148148</v>
      </c>
      <c r="G50" s="13" t="str">
        <f t="shared" si="0"/>
        <v>6.42/km</v>
      </c>
      <c r="H50" s="14">
        <f t="shared" si="3"/>
        <v>0.02843749999999999</v>
      </c>
      <c r="I50" s="14">
        <f t="shared" si="2"/>
        <v>0.002534722222222202</v>
      </c>
    </row>
    <row r="51" spans="1:9" ht="15" customHeight="1">
      <c r="A51" s="13">
        <v>47</v>
      </c>
      <c r="B51" s="27" t="s">
        <v>138</v>
      </c>
      <c r="C51" s="27" t="s">
        <v>139</v>
      </c>
      <c r="D51" s="31" t="s">
        <v>41</v>
      </c>
      <c r="E51" s="27" t="s">
        <v>140</v>
      </c>
      <c r="F51" s="34">
        <v>0.09809027777777778</v>
      </c>
      <c r="G51" s="13" t="str">
        <f t="shared" si="0"/>
        <v>6.44/km</v>
      </c>
      <c r="H51" s="14">
        <f t="shared" si="3"/>
        <v>0.02890046296296296</v>
      </c>
      <c r="I51" s="14">
        <f t="shared" si="2"/>
        <v>0.024120370370370375</v>
      </c>
    </row>
    <row r="52" spans="1:9" ht="15" customHeight="1">
      <c r="A52" s="13">
        <v>48</v>
      </c>
      <c r="B52" s="27" t="s">
        <v>141</v>
      </c>
      <c r="C52" s="27" t="s">
        <v>21</v>
      </c>
      <c r="D52" s="31" t="s">
        <v>30</v>
      </c>
      <c r="E52" s="27" t="s">
        <v>142</v>
      </c>
      <c r="F52" s="34">
        <v>0.09875</v>
      </c>
      <c r="G52" s="13" t="str">
        <f t="shared" si="0"/>
        <v>6.46/km</v>
      </c>
      <c r="H52" s="14">
        <f t="shared" si="3"/>
        <v>0.02956018518518519</v>
      </c>
      <c r="I52" s="14">
        <f t="shared" si="2"/>
        <v>0.02956018518518519</v>
      </c>
    </row>
    <row r="53" spans="1:9" ht="15" customHeight="1">
      <c r="A53" s="13">
        <v>49</v>
      </c>
      <c r="B53" s="27" t="s">
        <v>143</v>
      </c>
      <c r="C53" s="27" t="s">
        <v>144</v>
      </c>
      <c r="D53" s="31" t="s">
        <v>145</v>
      </c>
      <c r="E53" s="27" t="s">
        <v>38</v>
      </c>
      <c r="F53" s="34">
        <v>0.09905092592592592</v>
      </c>
      <c r="G53" s="13" t="str">
        <f t="shared" si="0"/>
        <v>6.48/km</v>
      </c>
      <c r="H53" s="14">
        <f t="shared" si="3"/>
        <v>0.029861111111111102</v>
      </c>
      <c r="I53" s="14">
        <f t="shared" si="2"/>
        <v>0</v>
      </c>
    </row>
    <row r="54" spans="1:9" ht="15" customHeight="1">
      <c r="A54" s="13">
        <v>50</v>
      </c>
      <c r="B54" s="27" t="s">
        <v>146</v>
      </c>
      <c r="C54" s="27" t="s">
        <v>58</v>
      </c>
      <c r="D54" s="31" t="s">
        <v>41</v>
      </c>
      <c r="E54" s="27" t="s">
        <v>38</v>
      </c>
      <c r="F54" s="34">
        <v>0.09987268518518518</v>
      </c>
      <c r="G54" s="13" t="str">
        <f t="shared" si="0"/>
        <v>6.51/km</v>
      </c>
      <c r="H54" s="14">
        <f t="shared" si="3"/>
        <v>0.03068287037037036</v>
      </c>
      <c r="I54" s="14">
        <f t="shared" si="2"/>
        <v>0.025902777777777775</v>
      </c>
    </row>
    <row r="55" spans="1:9" ht="15" customHeight="1">
      <c r="A55" s="17">
        <v>51</v>
      </c>
      <c r="B55" s="36" t="s">
        <v>147</v>
      </c>
      <c r="C55" s="36" t="s">
        <v>23</v>
      </c>
      <c r="D55" s="37" t="s">
        <v>30</v>
      </c>
      <c r="E55" s="36" t="s">
        <v>348</v>
      </c>
      <c r="F55" s="38">
        <v>0.1003587962962963</v>
      </c>
      <c r="G55" s="17" t="str">
        <f t="shared" si="0"/>
        <v>6.53/km</v>
      </c>
      <c r="H55" s="18">
        <f t="shared" si="3"/>
        <v>0.031168981481481478</v>
      </c>
      <c r="I55" s="18">
        <f t="shared" si="2"/>
        <v>0.031168981481481478</v>
      </c>
    </row>
    <row r="56" spans="1:9" ht="15" customHeight="1">
      <c r="A56" s="17">
        <v>52</v>
      </c>
      <c r="B56" s="36" t="s">
        <v>148</v>
      </c>
      <c r="C56" s="36" t="s">
        <v>149</v>
      </c>
      <c r="D56" s="37" t="s">
        <v>46</v>
      </c>
      <c r="E56" s="36" t="s">
        <v>348</v>
      </c>
      <c r="F56" s="38">
        <v>0.10038194444444444</v>
      </c>
      <c r="G56" s="17" t="str">
        <f t="shared" si="0"/>
        <v>6.53/km</v>
      </c>
      <c r="H56" s="18">
        <f t="shared" si="3"/>
        <v>0.031192129629629625</v>
      </c>
      <c r="I56" s="18">
        <f t="shared" si="2"/>
        <v>0.0204050925925926</v>
      </c>
    </row>
    <row r="57" spans="1:9" ht="15" customHeight="1">
      <c r="A57" s="13">
        <v>53</v>
      </c>
      <c r="B57" s="27" t="s">
        <v>150</v>
      </c>
      <c r="C57" s="27" t="s">
        <v>151</v>
      </c>
      <c r="D57" s="31" t="s">
        <v>41</v>
      </c>
      <c r="E57" s="27" t="s">
        <v>137</v>
      </c>
      <c r="F57" s="34">
        <v>0.10059027777777778</v>
      </c>
      <c r="G57" s="13" t="str">
        <f t="shared" si="0"/>
        <v>6.54/km</v>
      </c>
      <c r="H57" s="14">
        <f t="shared" si="3"/>
        <v>0.03140046296296296</v>
      </c>
      <c r="I57" s="14">
        <f t="shared" si="2"/>
        <v>0.026620370370370378</v>
      </c>
    </row>
    <row r="58" spans="1:9" ht="15" customHeight="1">
      <c r="A58" s="13">
        <v>54</v>
      </c>
      <c r="B58" s="27" t="s">
        <v>152</v>
      </c>
      <c r="C58" s="27" t="s">
        <v>40</v>
      </c>
      <c r="D58" s="31" t="s">
        <v>87</v>
      </c>
      <c r="E58" s="27" t="s">
        <v>101</v>
      </c>
      <c r="F58" s="34">
        <v>0.10065972222222223</v>
      </c>
      <c r="G58" s="13" t="str">
        <f t="shared" si="0"/>
        <v>6.54/km</v>
      </c>
      <c r="H58" s="14">
        <f t="shared" si="3"/>
        <v>0.03146990740740742</v>
      </c>
      <c r="I58" s="14">
        <f t="shared" si="2"/>
        <v>0.01303240740740741</v>
      </c>
    </row>
    <row r="59" spans="1:9" ht="15" customHeight="1">
      <c r="A59" s="13">
        <v>55</v>
      </c>
      <c r="B59" s="27" t="s">
        <v>153</v>
      </c>
      <c r="C59" s="27" t="s">
        <v>13</v>
      </c>
      <c r="D59" s="31" t="s">
        <v>41</v>
      </c>
      <c r="E59" s="27" t="s">
        <v>111</v>
      </c>
      <c r="F59" s="34">
        <v>0.10065972222222223</v>
      </c>
      <c r="G59" s="13" t="str">
        <f t="shared" si="0"/>
        <v>6.54/km</v>
      </c>
      <c r="H59" s="14">
        <f t="shared" si="3"/>
        <v>0.03146990740740742</v>
      </c>
      <c r="I59" s="14">
        <f t="shared" si="2"/>
        <v>0.026689814814814833</v>
      </c>
    </row>
    <row r="60" spans="1:9" ht="15" customHeight="1">
      <c r="A60" s="13">
        <v>56</v>
      </c>
      <c r="B60" s="27" t="s">
        <v>22</v>
      </c>
      <c r="C60" s="27" t="s">
        <v>154</v>
      </c>
      <c r="D60" s="31" t="s">
        <v>30</v>
      </c>
      <c r="E60" s="27" t="s">
        <v>155</v>
      </c>
      <c r="F60" s="34">
        <v>0.10075231481481482</v>
      </c>
      <c r="G60" s="13" t="str">
        <f t="shared" si="0"/>
        <v>6.55/km</v>
      </c>
      <c r="H60" s="14">
        <f t="shared" si="3"/>
        <v>0.03156250000000001</v>
      </c>
      <c r="I60" s="14">
        <f t="shared" si="2"/>
        <v>0.03156250000000001</v>
      </c>
    </row>
    <row r="61" spans="1:9" ht="15" customHeight="1">
      <c r="A61" s="13">
        <v>57</v>
      </c>
      <c r="B61" s="27" t="s">
        <v>156</v>
      </c>
      <c r="C61" s="27" t="s">
        <v>157</v>
      </c>
      <c r="D61" s="31" t="s">
        <v>145</v>
      </c>
      <c r="E61" s="27" t="s">
        <v>31</v>
      </c>
      <c r="F61" s="34">
        <v>0.1009837962962963</v>
      </c>
      <c r="G61" s="13" t="str">
        <f t="shared" si="0"/>
        <v>6.55/km</v>
      </c>
      <c r="H61" s="14">
        <f t="shared" si="3"/>
        <v>0.03179398148148148</v>
      </c>
      <c r="I61" s="14">
        <f t="shared" si="2"/>
        <v>0.0019328703703703765</v>
      </c>
    </row>
    <row r="62" spans="1:9" ht="15" customHeight="1">
      <c r="A62" s="13">
        <v>58</v>
      </c>
      <c r="B62" s="27" t="s">
        <v>158</v>
      </c>
      <c r="C62" s="27" t="s">
        <v>25</v>
      </c>
      <c r="D62" s="31" t="s">
        <v>62</v>
      </c>
      <c r="E62" s="27" t="s">
        <v>101</v>
      </c>
      <c r="F62" s="34">
        <v>0.10101851851851851</v>
      </c>
      <c r="G62" s="13" t="str">
        <f t="shared" si="0"/>
        <v>6.56/km</v>
      </c>
      <c r="H62" s="14">
        <f t="shared" si="3"/>
        <v>0.03182870370370369</v>
      </c>
      <c r="I62" s="14">
        <f t="shared" si="2"/>
        <v>0.017418981481481466</v>
      </c>
    </row>
    <row r="63" spans="1:9" ht="15" customHeight="1">
      <c r="A63" s="13">
        <v>59</v>
      </c>
      <c r="B63" s="27" t="s">
        <v>159</v>
      </c>
      <c r="C63" s="27" t="s">
        <v>160</v>
      </c>
      <c r="D63" s="31" t="s">
        <v>46</v>
      </c>
      <c r="E63" s="27" t="s">
        <v>161</v>
      </c>
      <c r="F63" s="34">
        <v>0.10131944444444445</v>
      </c>
      <c r="G63" s="13" t="str">
        <f t="shared" si="0"/>
        <v>6.57/km</v>
      </c>
      <c r="H63" s="14">
        <f t="shared" si="3"/>
        <v>0.03212962962962963</v>
      </c>
      <c r="I63" s="14">
        <f t="shared" si="2"/>
        <v>0.021342592592592607</v>
      </c>
    </row>
    <row r="64" spans="1:9" ht="15" customHeight="1">
      <c r="A64" s="13">
        <v>60</v>
      </c>
      <c r="B64" s="27" t="s">
        <v>162</v>
      </c>
      <c r="C64" s="27" t="s">
        <v>23</v>
      </c>
      <c r="D64" s="31" t="s">
        <v>41</v>
      </c>
      <c r="E64" s="27" t="s">
        <v>163</v>
      </c>
      <c r="F64" s="34">
        <v>0.1015625</v>
      </c>
      <c r="G64" s="13" t="str">
        <f t="shared" si="0"/>
        <v>6.58/km</v>
      </c>
      <c r="H64" s="14">
        <f t="shared" si="3"/>
        <v>0.032372685185185185</v>
      </c>
      <c r="I64" s="14">
        <f t="shared" si="2"/>
        <v>0.0275925925925926</v>
      </c>
    </row>
    <row r="65" spans="1:9" ht="15" customHeight="1">
      <c r="A65" s="13">
        <v>61</v>
      </c>
      <c r="B65" s="27" t="s">
        <v>164</v>
      </c>
      <c r="C65" s="27" t="s">
        <v>165</v>
      </c>
      <c r="D65" s="31" t="s">
        <v>34</v>
      </c>
      <c r="E65" s="27" t="s">
        <v>166</v>
      </c>
      <c r="F65" s="34">
        <v>0.1015625</v>
      </c>
      <c r="G65" s="13" t="str">
        <f t="shared" si="0"/>
        <v>6.58/km</v>
      </c>
      <c r="H65" s="14">
        <f t="shared" si="3"/>
        <v>0.032372685185185185</v>
      </c>
      <c r="I65" s="14">
        <f t="shared" si="2"/>
        <v>0.03173611111111112</v>
      </c>
    </row>
    <row r="66" spans="1:9" ht="15" customHeight="1">
      <c r="A66" s="13">
        <v>62</v>
      </c>
      <c r="B66" s="27" t="s">
        <v>167</v>
      </c>
      <c r="C66" s="27" t="s">
        <v>168</v>
      </c>
      <c r="D66" s="31" t="s">
        <v>41</v>
      </c>
      <c r="E66" s="27" t="s">
        <v>169</v>
      </c>
      <c r="F66" s="34">
        <v>0.10179398148148149</v>
      </c>
      <c r="G66" s="13" t="str">
        <f t="shared" si="0"/>
        <v>6.59/km</v>
      </c>
      <c r="H66" s="14">
        <f t="shared" si="3"/>
        <v>0.03260416666666667</v>
      </c>
      <c r="I66" s="14">
        <f t="shared" si="2"/>
        <v>0.027824074074074084</v>
      </c>
    </row>
    <row r="67" spans="1:9" ht="15" customHeight="1">
      <c r="A67" s="13">
        <v>63</v>
      </c>
      <c r="B67" s="27" t="s">
        <v>170</v>
      </c>
      <c r="C67" s="27" t="s">
        <v>171</v>
      </c>
      <c r="D67" s="31" t="s">
        <v>62</v>
      </c>
      <c r="E67" s="27" t="s">
        <v>76</v>
      </c>
      <c r="F67" s="34">
        <v>0.10202546296296296</v>
      </c>
      <c r="G67" s="13" t="str">
        <f t="shared" si="0"/>
        <v>6.60/km</v>
      </c>
      <c r="H67" s="14">
        <f t="shared" si="3"/>
        <v>0.03283564814814814</v>
      </c>
      <c r="I67" s="14">
        <f t="shared" si="2"/>
        <v>0.018425925925925915</v>
      </c>
    </row>
    <row r="68" spans="1:9" ht="15" customHeight="1">
      <c r="A68" s="13">
        <v>64</v>
      </c>
      <c r="B68" s="27" t="s">
        <v>172</v>
      </c>
      <c r="C68" s="27" t="s">
        <v>173</v>
      </c>
      <c r="D68" s="31" t="s">
        <v>174</v>
      </c>
      <c r="E68" s="27" t="s">
        <v>175</v>
      </c>
      <c r="F68" s="34">
        <v>0.10219907407407408</v>
      </c>
      <c r="G68" s="13" t="str">
        <f t="shared" si="0"/>
        <v>7.00/km</v>
      </c>
      <c r="H68" s="14">
        <f t="shared" si="3"/>
        <v>0.033009259259259266</v>
      </c>
      <c r="I68" s="14">
        <f t="shared" si="2"/>
        <v>0</v>
      </c>
    </row>
    <row r="69" spans="1:9" ht="15" customHeight="1">
      <c r="A69" s="17">
        <v>65</v>
      </c>
      <c r="B69" s="36" t="s">
        <v>176</v>
      </c>
      <c r="C69" s="36" t="s">
        <v>177</v>
      </c>
      <c r="D69" s="37" t="s">
        <v>62</v>
      </c>
      <c r="E69" s="36" t="s">
        <v>348</v>
      </c>
      <c r="F69" s="38">
        <v>0.10261574074074074</v>
      </c>
      <c r="G69" s="17" t="str">
        <f aca="true" t="shared" si="4" ref="G69:G132">TEXT(INT((HOUR(F69)*3600+MINUTE(F69)*60+SECOND(F69))/$I$3/60),"0")&amp;"."&amp;TEXT(MOD((HOUR(F69)*3600+MINUTE(F69)*60+SECOND(F69))/$I$3,60),"00")&amp;"/km"</f>
        <v>7.02/km</v>
      </c>
      <c r="H69" s="18">
        <f t="shared" si="3"/>
        <v>0.03342592592592593</v>
      </c>
      <c r="I69" s="18">
        <f t="shared" si="2"/>
        <v>0.019016203703703702</v>
      </c>
    </row>
    <row r="70" spans="1:9" ht="15" customHeight="1">
      <c r="A70" s="13">
        <v>66</v>
      </c>
      <c r="B70" s="27" t="s">
        <v>178</v>
      </c>
      <c r="C70" s="27" t="s">
        <v>11</v>
      </c>
      <c r="D70" s="31" t="s">
        <v>46</v>
      </c>
      <c r="E70" s="27" t="s">
        <v>179</v>
      </c>
      <c r="F70" s="34">
        <v>0.1028125</v>
      </c>
      <c r="G70" s="13" t="str">
        <f t="shared" si="4"/>
        <v>7.03/km</v>
      </c>
      <c r="H70" s="14">
        <f t="shared" si="3"/>
        <v>0.033622685185185186</v>
      </c>
      <c r="I70" s="14">
        <f aca="true" t="shared" si="5" ref="I70:I133">F70-INDEX($F$5:$F$250,MATCH(D70,$D$5:$D$250,0))</f>
        <v>0.02283564814814816</v>
      </c>
    </row>
    <row r="71" spans="1:9" ht="15" customHeight="1">
      <c r="A71" s="13">
        <v>67</v>
      </c>
      <c r="B71" s="27" t="s">
        <v>180</v>
      </c>
      <c r="C71" s="27" t="s">
        <v>181</v>
      </c>
      <c r="D71" s="31" t="s">
        <v>30</v>
      </c>
      <c r="E71" s="27" t="s">
        <v>182</v>
      </c>
      <c r="F71" s="34">
        <v>0.10284722222222221</v>
      </c>
      <c r="G71" s="13" t="str">
        <f t="shared" si="4"/>
        <v>7.03/km</v>
      </c>
      <c r="H71" s="14">
        <f t="shared" si="3"/>
        <v>0.0336574074074074</v>
      </c>
      <c r="I71" s="14">
        <f t="shared" si="5"/>
        <v>0.0336574074074074</v>
      </c>
    </row>
    <row r="72" spans="1:9" ht="15" customHeight="1">
      <c r="A72" s="13">
        <v>68</v>
      </c>
      <c r="B72" s="27" t="s">
        <v>183</v>
      </c>
      <c r="C72" s="27" t="s">
        <v>184</v>
      </c>
      <c r="D72" s="31" t="s">
        <v>46</v>
      </c>
      <c r="E72" s="27" t="s">
        <v>38</v>
      </c>
      <c r="F72" s="34">
        <v>0.10291666666666666</v>
      </c>
      <c r="G72" s="13" t="str">
        <f t="shared" si="4"/>
        <v>7.03/km</v>
      </c>
      <c r="H72" s="14">
        <f t="shared" si="3"/>
        <v>0.03372685185185184</v>
      </c>
      <c r="I72" s="14">
        <f t="shared" si="5"/>
        <v>0.022939814814814816</v>
      </c>
    </row>
    <row r="73" spans="1:9" ht="15" customHeight="1">
      <c r="A73" s="13">
        <v>69</v>
      </c>
      <c r="B73" s="27" t="s">
        <v>185</v>
      </c>
      <c r="C73" s="27" t="s">
        <v>186</v>
      </c>
      <c r="D73" s="31" t="s">
        <v>122</v>
      </c>
      <c r="E73" s="27" t="s">
        <v>137</v>
      </c>
      <c r="F73" s="34">
        <v>0.10295138888888888</v>
      </c>
      <c r="G73" s="13" t="str">
        <f t="shared" si="4"/>
        <v>7.04/km</v>
      </c>
      <c r="H73" s="14">
        <f t="shared" si="3"/>
        <v>0.03376157407407407</v>
      </c>
      <c r="I73" s="14">
        <f t="shared" si="5"/>
        <v>0.00785879629629628</v>
      </c>
    </row>
    <row r="74" spans="1:9" ht="15" customHeight="1">
      <c r="A74" s="13">
        <v>70</v>
      </c>
      <c r="B74" s="27" t="s">
        <v>187</v>
      </c>
      <c r="C74" s="27" t="s">
        <v>188</v>
      </c>
      <c r="D74" s="31" t="s">
        <v>46</v>
      </c>
      <c r="E74" s="27" t="s">
        <v>189</v>
      </c>
      <c r="F74" s="34">
        <v>0.10302083333333334</v>
      </c>
      <c r="G74" s="13" t="str">
        <f t="shared" si="4"/>
        <v>7.04/km</v>
      </c>
      <c r="H74" s="14">
        <f t="shared" si="3"/>
        <v>0.033831018518518524</v>
      </c>
      <c r="I74" s="14">
        <f t="shared" si="5"/>
        <v>0.0230439814814815</v>
      </c>
    </row>
    <row r="75" spans="1:9" ht="15" customHeight="1">
      <c r="A75" s="13">
        <v>71</v>
      </c>
      <c r="B75" s="27" t="s">
        <v>190</v>
      </c>
      <c r="C75" s="27" t="s">
        <v>191</v>
      </c>
      <c r="D75" s="31" t="s">
        <v>82</v>
      </c>
      <c r="E75" s="27" t="s">
        <v>192</v>
      </c>
      <c r="F75" s="34">
        <v>0.10322916666666666</v>
      </c>
      <c r="G75" s="13" t="str">
        <f t="shared" si="4"/>
        <v>7.05/km</v>
      </c>
      <c r="H75" s="14">
        <f t="shared" si="3"/>
        <v>0.03403935185185185</v>
      </c>
      <c r="I75" s="14">
        <f t="shared" si="5"/>
        <v>0.015833333333333324</v>
      </c>
    </row>
    <row r="76" spans="1:9" ht="15" customHeight="1">
      <c r="A76" s="13">
        <v>72</v>
      </c>
      <c r="B76" s="27" t="s">
        <v>193</v>
      </c>
      <c r="C76" s="27" t="s">
        <v>194</v>
      </c>
      <c r="D76" s="31" t="s">
        <v>46</v>
      </c>
      <c r="E76" s="27" t="s">
        <v>47</v>
      </c>
      <c r="F76" s="34">
        <v>0.10385416666666668</v>
      </c>
      <c r="G76" s="13" t="str">
        <f t="shared" si="4"/>
        <v>7.07/km</v>
      </c>
      <c r="H76" s="14">
        <f t="shared" si="3"/>
        <v>0.03466435185185186</v>
      </c>
      <c r="I76" s="14">
        <f t="shared" si="5"/>
        <v>0.023877314814814837</v>
      </c>
    </row>
    <row r="77" spans="1:9" ht="15" customHeight="1">
      <c r="A77" s="13">
        <v>73</v>
      </c>
      <c r="B77" s="27" t="s">
        <v>195</v>
      </c>
      <c r="C77" s="27" t="s">
        <v>25</v>
      </c>
      <c r="D77" s="31" t="s">
        <v>46</v>
      </c>
      <c r="E77" s="27" t="s">
        <v>85</v>
      </c>
      <c r="F77" s="34">
        <v>0.10393518518518519</v>
      </c>
      <c r="G77" s="13" t="str">
        <f t="shared" si="4"/>
        <v>7.08/km</v>
      </c>
      <c r="H77" s="14">
        <f t="shared" si="3"/>
        <v>0.03474537037037037</v>
      </c>
      <c r="I77" s="14">
        <f t="shared" si="5"/>
        <v>0.023958333333333345</v>
      </c>
    </row>
    <row r="78" spans="1:9" ht="15" customHeight="1">
      <c r="A78" s="17">
        <v>74</v>
      </c>
      <c r="B78" s="36" t="s">
        <v>196</v>
      </c>
      <c r="C78" s="36" t="s">
        <v>125</v>
      </c>
      <c r="D78" s="37" t="s">
        <v>62</v>
      </c>
      <c r="E78" s="36" t="s">
        <v>348</v>
      </c>
      <c r="F78" s="38">
        <v>0.10403935185185186</v>
      </c>
      <c r="G78" s="17" t="str">
        <f t="shared" si="4"/>
        <v>7.08/km</v>
      </c>
      <c r="H78" s="18">
        <f t="shared" si="3"/>
        <v>0.03484953703703704</v>
      </c>
      <c r="I78" s="18">
        <f t="shared" si="5"/>
        <v>0.020439814814814813</v>
      </c>
    </row>
    <row r="79" spans="1:9" ht="15" customHeight="1">
      <c r="A79" s="13">
        <v>75</v>
      </c>
      <c r="B79" s="27" t="s">
        <v>197</v>
      </c>
      <c r="C79" s="27" t="s">
        <v>198</v>
      </c>
      <c r="D79" s="31" t="s">
        <v>41</v>
      </c>
      <c r="E79" s="27" t="s">
        <v>94</v>
      </c>
      <c r="F79" s="34">
        <v>0.10412037037037036</v>
      </c>
      <c r="G79" s="13" t="str">
        <f t="shared" si="4"/>
        <v>7.08/km</v>
      </c>
      <c r="H79" s="14">
        <f t="shared" si="3"/>
        <v>0.03493055555555555</v>
      </c>
      <c r="I79" s="14">
        <f t="shared" si="5"/>
        <v>0.030150462962962962</v>
      </c>
    </row>
    <row r="80" spans="1:9" ht="15" customHeight="1">
      <c r="A80" s="13">
        <v>76</v>
      </c>
      <c r="B80" s="27" t="s">
        <v>199</v>
      </c>
      <c r="C80" s="27" t="s">
        <v>200</v>
      </c>
      <c r="D80" s="31" t="s">
        <v>34</v>
      </c>
      <c r="E80" s="27" t="s">
        <v>201</v>
      </c>
      <c r="F80" s="34">
        <v>0.10483796296296295</v>
      </c>
      <c r="G80" s="13" t="str">
        <f t="shared" si="4"/>
        <v>7.11/km</v>
      </c>
      <c r="H80" s="14">
        <f t="shared" si="3"/>
        <v>0.03564814814814814</v>
      </c>
      <c r="I80" s="14">
        <f t="shared" si="5"/>
        <v>0.03501157407407407</v>
      </c>
    </row>
    <row r="81" spans="1:9" ht="15" customHeight="1">
      <c r="A81" s="13">
        <v>77</v>
      </c>
      <c r="B81" s="27" t="s">
        <v>202</v>
      </c>
      <c r="C81" s="27" t="s">
        <v>98</v>
      </c>
      <c r="D81" s="31" t="s">
        <v>87</v>
      </c>
      <c r="E81" s="27" t="s">
        <v>163</v>
      </c>
      <c r="F81" s="34">
        <v>0.10505787037037036</v>
      </c>
      <c r="G81" s="13" t="str">
        <f t="shared" si="4"/>
        <v>7.12/km</v>
      </c>
      <c r="H81" s="14">
        <f t="shared" si="3"/>
        <v>0.03586805555555554</v>
      </c>
      <c r="I81" s="14">
        <f t="shared" si="5"/>
        <v>0.017430555555555532</v>
      </c>
    </row>
    <row r="82" spans="1:9" ht="15" customHeight="1">
      <c r="A82" s="13">
        <v>78</v>
      </c>
      <c r="B82" s="27" t="s">
        <v>203</v>
      </c>
      <c r="C82" s="27" t="s">
        <v>204</v>
      </c>
      <c r="D82" s="31" t="s">
        <v>62</v>
      </c>
      <c r="E82" s="27" t="s">
        <v>140</v>
      </c>
      <c r="F82" s="34">
        <v>0.10505787037037036</v>
      </c>
      <c r="G82" s="13" t="str">
        <f t="shared" si="4"/>
        <v>7.12/km</v>
      </c>
      <c r="H82" s="14">
        <f t="shared" si="3"/>
        <v>0.03586805555555554</v>
      </c>
      <c r="I82" s="14">
        <f t="shared" si="5"/>
        <v>0.021458333333333315</v>
      </c>
    </row>
    <row r="83" spans="1:9" ht="15" customHeight="1">
      <c r="A83" s="13">
        <v>79</v>
      </c>
      <c r="B83" s="27" t="s">
        <v>205</v>
      </c>
      <c r="C83" s="27" t="s">
        <v>25</v>
      </c>
      <c r="D83" s="31" t="s">
        <v>41</v>
      </c>
      <c r="E83" s="27" t="s">
        <v>94</v>
      </c>
      <c r="F83" s="34">
        <v>0.10513888888888889</v>
      </c>
      <c r="G83" s="13" t="str">
        <f t="shared" si="4"/>
        <v>7.13/km</v>
      </c>
      <c r="H83" s="14">
        <f t="shared" si="3"/>
        <v>0.03594907407407408</v>
      </c>
      <c r="I83" s="14">
        <f t="shared" si="5"/>
        <v>0.031168981481481492</v>
      </c>
    </row>
    <row r="84" spans="1:9" ht="15" customHeight="1">
      <c r="A84" s="13">
        <v>80</v>
      </c>
      <c r="B84" s="27" t="s">
        <v>206</v>
      </c>
      <c r="C84" s="27" t="s">
        <v>207</v>
      </c>
      <c r="D84" s="31" t="s">
        <v>62</v>
      </c>
      <c r="E84" s="27" t="s">
        <v>59</v>
      </c>
      <c r="F84" s="34">
        <v>0.1052199074074074</v>
      </c>
      <c r="G84" s="13" t="str">
        <f t="shared" si="4"/>
        <v>7.13/km</v>
      </c>
      <c r="H84" s="14">
        <f t="shared" si="3"/>
        <v>0.036030092592592586</v>
      </c>
      <c r="I84" s="14">
        <f t="shared" si="5"/>
        <v>0.02162037037037036</v>
      </c>
    </row>
    <row r="85" spans="1:9" ht="15" customHeight="1">
      <c r="A85" s="13">
        <v>81</v>
      </c>
      <c r="B85" s="27" t="s">
        <v>208</v>
      </c>
      <c r="C85" s="27" t="s">
        <v>198</v>
      </c>
      <c r="D85" s="31" t="s">
        <v>46</v>
      </c>
      <c r="E85" s="27" t="s">
        <v>209</v>
      </c>
      <c r="F85" s="34">
        <v>0.10541666666666667</v>
      </c>
      <c r="G85" s="13" t="str">
        <f t="shared" si="4"/>
        <v>7.14/km</v>
      </c>
      <c r="H85" s="14">
        <f t="shared" si="3"/>
        <v>0.03622685185185186</v>
      </c>
      <c r="I85" s="14">
        <f t="shared" si="5"/>
        <v>0.025439814814814832</v>
      </c>
    </row>
    <row r="86" spans="1:9" ht="15" customHeight="1">
      <c r="A86" s="13">
        <v>82</v>
      </c>
      <c r="B86" s="27" t="s">
        <v>210</v>
      </c>
      <c r="C86" s="27" t="s">
        <v>211</v>
      </c>
      <c r="D86" s="31" t="s">
        <v>46</v>
      </c>
      <c r="E86" s="27" t="s">
        <v>38</v>
      </c>
      <c r="F86" s="34">
        <v>0.1055324074074074</v>
      </c>
      <c r="G86" s="13" t="str">
        <f t="shared" si="4"/>
        <v>7.14/km</v>
      </c>
      <c r="H86" s="14">
        <f t="shared" si="3"/>
        <v>0.03634259259259258</v>
      </c>
      <c r="I86" s="14">
        <f t="shared" si="5"/>
        <v>0.025555555555555554</v>
      </c>
    </row>
    <row r="87" spans="1:9" ht="15" customHeight="1">
      <c r="A87" s="13">
        <v>83</v>
      </c>
      <c r="B87" s="27" t="s">
        <v>212</v>
      </c>
      <c r="C87" s="27" t="s">
        <v>12</v>
      </c>
      <c r="D87" s="31" t="s">
        <v>174</v>
      </c>
      <c r="E87" s="27" t="s">
        <v>137</v>
      </c>
      <c r="F87" s="34">
        <v>0.10613425925925928</v>
      </c>
      <c r="G87" s="13" t="str">
        <f t="shared" si="4"/>
        <v>7.17/km</v>
      </c>
      <c r="H87" s="14">
        <f t="shared" si="3"/>
        <v>0.03694444444444446</v>
      </c>
      <c r="I87" s="14">
        <f t="shared" si="5"/>
        <v>0.003935185185185194</v>
      </c>
    </row>
    <row r="88" spans="1:9" ht="15" customHeight="1">
      <c r="A88" s="13">
        <v>84</v>
      </c>
      <c r="B88" s="27" t="s">
        <v>213</v>
      </c>
      <c r="C88" s="27" t="s">
        <v>214</v>
      </c>
      <c r="D88" s="31" t="s">
        <v>62</v>
      </c>
      <c r="E88" s="27" t="s">
        <v>137</v>
      </c>
      <c r="F88" s="34">
        <v>0.10629629629629629</v>
      </c>
      <c r="G88" s="13" t="str">
        <f t="shared" si="4"/>
        <v>7.17/km</v>
      </c>
      <c r="H88" s="14">
        <f t="shared" si="3"/>
        <v>0.037106481481481476</v>
      </c>
      <c r="I88" s="14">
        <f t="shared" si="5"/>
        <v>0.02269675925925925</v>
      </c>
    </row>
    <row r="89" spans="1:9" ht="15" customHeight="1">
      <c r="A89" s="13">
        <v>85</v>
      </c>
      <c r="B89" s="27" t="s">
        <v>215</v>
      </c>
      <c r="C89" s="27" t="s">
        <v>216</v>
      </c>
      <c r="D89" s="31" t="s">
        <v>217</v>
      </c>
      <c r="E89" s="27" t="s">
        <v>218</v>
      </c>
      <c r="F89" s="34">
        <v>0.10760416666666667</v>
      </c>
      <c r="G89" s="13" t="str">
        <f t="shared" si="4"/>
        <v>7.23/km</v>
      </c>
      <c r="H89" s="14">
        <f t="shared" si="3"/>
        <v>0.03841435185185185</v>
      </c>
      <c r="I89" s="14">
        <f t="shared" si="5"/>
        <v>0</v>
      </c>
    </row>
    <row r="90" spans="1:9" ht="15" customHeight="1">
      <c r="A90" s="13">
        <v>86</v>
      </c>
      <c r="B90" s="27" t="s">
        <v>219</v>
      </c>
      <c r="C90" s="27" t="s">
        <v>154</v>
      </c>
      <c r="D90" s="31" t="s">
        <v>41</v>
      </c>
      <c r="E90" s="27" t="s">
        <v>201</v>
      </c>
      <c r="F90" s="34">
        <v>0.10800925925925926</v>
      </c>
      <c r="G90" s="13" t="str">
        <f t="shared" si="4"/>
        <v>7.24/km</v>
      </c>
      <c r="H90" s="14">
        <f t="shared" si="3"/>
        <v>0.03881944444444445</v>
      </c>
      <c r="I90" s="14">
        <f t="shared" si="5"/>
        <v>0.03403935185185186</v>
      </c>
    </row>
    <row r="91" spans="1:9" ht="15" customHeight="1">
      <c r="A91" s="17">
        <v>87</v>
      </c>
      <c r="B91" s="36" t="s">
        <v>220</v>
      </c>
      <c r="C91" s="36" t="s">
        <v>221</v>
      </c>
      <c r="D91" s="37" t="s">
        <v>41</v>
      </c>
      <c r="E91" s="36" t="s">
        <v>348</v>
      </c>
      <c r="F91" s="38">
        <v>0.1080787037037037</v>
      </c>
      <c r="G91" s="17" t="str">
        <f t="shared" si="4"/>
        <v>7.25/km</v>
      </c>
      <c r="H91" s="18">
        <f t="shared" si="3"/>
        <v>0.03888888888888889</v>
      </c>
      <c r="I91" s="18">
        <f t="shared" si="5"/>
        <v>0.034108796296296304</v>
      </c>
    </row>
    <row r="92" spans="1:9" ht="15" customHeight="1">
      <c r="A92" s="13">
        <v>88</v>
      </c>
      <c r="B92" s="27" t="s">
        <v>222</v>
      </c>
      <c r="C92" s="27" t="s">
        <v>223</v>
      </c>
      <c r="D92" s="31" t="s">
        <v>145</v>
      </c>
      <c r="E92" s="27" t="s">
        <v>224</v>
      </c>
      <c r="F92" s="34">
        <v>0.10818287037037037</v>
      </c>
      <c r="G92" s="13" t="str">
        <f t="shared" si="4"/>
        <v>7.25/km</v>
      </c>
      <c r="H92" s="14">
        <f t="shared" si="3"/>
        <v>0.03899305555555556</v>
      </c>
      <c r="I92" s="14">
        <f t="shared" si="5"/>
        <v>0.009131944444444456</v>
      </c>
    </row>
    <row r="93" spans="1:9" ht="15" customHeight="1">
      <c r="A93" s="13">
        <v>89</v>
      </c>
      <c r="B93" s="27" t="s">
        <v>225</v>
      </c>
      <c r="C93" s="27" t="s">
        <v>40</v>
      </c>
      <c r="D93" s="31" t="s">
        <v>62</v>
      </c>
      <c r="E93" s="27" t="s">
        <v>140</v>
      </c>
      <c r="F93" s="34">
        <v>0.10822916666666667</v>
      </c>
      <c r="G93" s="13" t="str">
        <f t="shared" si="4"/>
        <v>7.25/km</v>
      </c>
      <c r="H93" s="14">
        <f t="shared" si="3"/>
        <v>0.03903935185185185</v>
      </c>
      <c r="I93" s="14">
        <f t="shared" si="5"/>
        <v>0.024629629629629626</v>
      </c>
    </row>
    <row r="94" spans="1:9" ht="15" customHeight="1">
      <c r="A94" s="13">
        <v>90</v>
      </c>
      <c r="B94" s="27" t="s">
        <v>226</v>
      </c>
      <c r="C94" s="27" t="s">
        <v>58</v>
      </c>
      <c r="D94" s="31" t="s">
        <v>87</v>
      </c>
      <c r="E94" s="27" t="s">
        <v>227</v>
      </c>
      <c r="F94" s="34">
        <v>0.10880787037037037</v>
      </c>
      <c r="G94" s="13" t="str">
        <f t="shared" si="4"/>
        <v>7.28/km</v>
      </c>
      <c r="H94" s="14">
        <f t="shared" si="3"/>
        <v>0.03961805555555556</v>
      </c>
      <c r="I94" s="14">
        <f t="shared" si="5"/>
        <v>0.02118055555555555</v>
      </c>
    </row>
    <row r="95" spans="1:9" ht="15" customHeight="1">
      <c r="A95" s="17">
        <v>91</v>
      </c>
      <c r="B95" s="36" t="s">
        <v>228</v>
      </c>
      <c r="C95" s="36" t="s">
        <v>144</v>
      </c>
      <c r="D95" s="37" t="s">
        <v>145</v>
      </c>
      <c r="E95" s="36" t="s">
        <v>348</v>
      </c>
      <c r="F95" s="38">
        <v>0.10913194444444445</v>
      </c>
      <c r="G95" s="17" t="str">
        <f t="shared" si="4"/>
        <v>7.29/km</v>
      </c>
      <c r="H95" s="18">
        <f t="shared" si="3"/>
        <v>0.03994212962962963</v>
      </c>
      <c r="I95" s="18">
        <f t="shared" si="5"/>
        <v>0.01008101851851853</v>
      </c>
    </row>
    <row r="96" spans="1:9" ht="15" customHeight="1">
      <c r="A96" s="17">
        <v>92</v>
      </c>
      <c r="B96" s="36" t="s">
        <v>229</v>
      </c>
      <c r="C96" s="36" t="s">
        <v>37</v>
      </c>
      <c r="D96" s="37" t="s">
        <v>87</v>
      </c>
      <c r="E96" s="36" t="s">
        <v>348</v>
      </c>
      <c r="F96" s="38">
        <v>0.10984953703703704</v>
      </c>
      <c r="G96" s="17" t="str">
        <f t="shared" si="4"/>
        <v>7.32/km</v>
      </c>
      <c r="H96" s="18">
        <f t="shared" si="3"/>
        <v>0.04065972222222222</v>
      </c>
      <c r="I96" s="18">
        <f t="shared" si="5"/>
        <v>0.022222222222222213</v>
      </c>
    </row>
    <row r="97" spans="1:9" ht="15" customHeight="1">
      <c r="A97" s="13">
        <v>93</v>
      </c>
      <c r="B97" s="27" t="s">
        <v>230</v>
      </c>
      <c r="C97" s="27" t="s">
        <v>231</v>
      </c>
      <c r="D97" s="31" t="s">
        <v>232</v>
      </c>
      <c r="E97" s="27" t="s">
        <v>94</v>
      </c>
      <c r="F97" s="34">
        <v>0.11009259259259259</v>
      </c>
      <c r="G97" s="13" t="str">
        <f t="shared" si="4"/>
        <v>7.33/km</v>
      </c>
      <c r="H97" s="14">
        <f t="shared" si="3"/>
        <v>0.040902777777777774</v>
      </c>
      <c r="I97" s="14">
        <f t="shared" si="5"/>
        <v>0</v>
      </c>
    </row>
    <row r="98" spans="1:9" ht="15" customHeight="1">
      <c r="A98" s="13">
        <v>94</v>
      </c>
      <c r="B98" s="27" t="s">
        <v>233</v>
      </c>
      <c r="C98" s="27" t="s">
        <v>234</v>
      </c>
      <c r="D98" s="31" t="s">
        <v>235</v>
      </c>
      <c r="E98" s="27" t="s">
        <v>49</v>
      </c>
      <c r="F98" s="34">
        <v>0.11009259259259259</v>
      </c>
      <c r="G98" s="13" t="str">
        <f t="shared" si="4"/>
        <v>7.33/km</v>
      </c>
      <c r="H98" s="14">
        <f t="shared" si="3"/>
        <v>0.040902777777777774</v>
      </c>
      <c r="I98" s="14">
        <f t="shared" si="5"/>
        <v>0</v>
      </c>
    </row>
    <row r="99" spans="1:9" ht="15" customHeight="1">
      <c r="A99" s="13">
        <v>95</v>
      </c>
      <c r="B99" s="27" t="s">
        <v>236</v>
      </c>
      <c r="C99" s="27" t="s">
        <v>165</v>
      </c>
      <c r="D99" s="31" t="s">
        <v>34</v>
      </c>
      <c r="E99" s="27" t="s">
        <v>38</v>
      </c>
      <c r="F99" s="34">
        <v>0.11012731481481482</v>
      </c>
      <c r="G99" s="13" t="str">
        <f t="shared" si="4"/>
        <v>7.33/km</v>
      </c>
      <c r="H99" s="14">
        <f t="shared" si="3"/>
        <v>0.0409375</v>
      </c>
      <c r="I99" s="14">
        <f t="shared" si="5"/>
        <v>0.040300925925925934</v>
      </c>
    </row>
    <row r="100" spans="1:9" ht="15" customHeight="1">
      <c r="A100" s="17">
        <v>96</v>
      </c>
      <c r="B100" s="36" t="s">
        <v>237</v>
      </c>
      <c r="C100" s="36" t="s">
        <v>238</v>
      </c>
      <c r="D100" s="37" t="s">
        <v>174</v>
      </c>
      <c r="E100" s="36" t="s">
        <v>348</v>
      </c>
      <c r="F100" s="38">
        <v>0.1103125</v>
      </c>
      <c r="G100" s="17" t="str">
        <f t="shared" si="4"/>
        <v>7.34/km</v>
      </c>
      <c r="H100" s="18">
        <f t="shared" si="3"/>
        <v>0.04112268518518518</v>
      </c>
      <c r="I100" s="18">
        <f t="shared" si="5"/>
        <v>0.008113425925925913</v>
      </c>
    </row>
    <row r="101" spans="1:9" ht="15" customHeight="1">
      <c r="A101" s="13">
        <v>97</v>
      </c>
      <c r="B101" s="27" t="s">
        <v>239</v>
      </c>
      <c r="C101" s="27" t="s">
        <v>23</v>
      </c>
      <c r="D101" s="31" t="s">
        <v>30</v>
      </c>
      <c r="E101" s="27" t="s">
        <v>240</v>
      </c>
      <c r="F101" s="34">
        <v>0.11049768518518517</v>
      </c>
      <c r="G101" s="13" t="str">
        <f t="shared" si="4"/>
        <v>7.35/km</v>
      </c>
      <c r="H101" s="14">
        <f t="shared" si="3"/>
        <v>0.041307870370370356</v>
      </c>
      <c r="I101" s="14">
        <f t="shared" si="5"/>
        <v>0.041307870370370356</v>
      </c>
    </row>
    <row r="102" spans="1:9" ht="15" customHeight="1">
      <c r="A102" s="13">
        <v>98</v>
      </c>
      <c r="B102" s="27" t="s">
        <v>241</v>
      </c>
      <c r="C102" s="27" t="s">
        <v>242</v>
      </c>
      <c r="D102" s="31" t="s">
        <v>87</v>
      </c>
      <c r="E102" s="27" t="s">
        <v>243</v>
      </c>
      <c r="F102" s="34">
        <v>0.11203703703703705</v>
      </c>
      <c r="G102" s="13" t="str">
        <f t="shared" si="4"/>
        <v>7.41/km</v>
      </c>
      <c r="H102" s="14">
        <f t="shared" si="3"/>
        <v>0.04284722222222223</v>
      </c>
      <c r="I102" s="14">
        <f t="shared" si="5"/>
        <v>0.02440972222222222</v>
      </c>
    </row>
    <row r="103" spans="1:9" ht="15" customHeight="1">
      <c r="A103" s="13">
        <v>99</v>
      </c>
      <c r="B103" s="27" t="s">
        <v>244</v>
      </c>
      <c r="C103" s="27" t="s">
        <v>17</v>
      </c>
      <c r="D103" s="31" t="s">
        <v>41</v>
      </c>
      <c r="E103" s="27" t="s">
        <v>201</v>
      </c>
      <c r="F103" s="34">
        <v>0.1121875</v>
      </c>
      <c r="G103" s="13" t="str">
        <f t="shared" si="4"/>
        <v>7.42/km</v>
      </c>
      <c r="H103" s="14">
        <f t="shared" si="3"/>
        <v>0.04299768518518518</v>
      </c>
      <c r="I103" s="14">
        <f t="shared" si="5"/>
        <v>0.038217592592592595</v>
      </c>
    </row>
    <row r="104" spans="1:9" ht="15" customHeight="1">
      <c r="A104" s="13">
        <v>100</v>
      </c>
      <c r="B104" s="27" t="s">
        <v>245</v>
      </c>
      <c r="C104" s="27" t="s">
        <v>246</v>
      </c>
      <c r="D104" s="31" t="s">
        <v>46</v>
      </c>
      <c r="E104" s="27" t="s">
        <v>137</v>
      </c>
      <c r="F104" s="34">
        <v>0.11232638888888889</v>
      </c>
      <c r="G104" s="13" t="str">
        <f t="shared" si="4"/>
        <v>7.42/km</v>
      </c>
      <c r="H104" s="14">
        <f t="shared" si="3"/>
        <v>0.04313657407407408</v>
      </c>
      <c r="I104" s="14">
        <f t="shared" si="5"/>
        <v>0.03234953703703705</v>
      </c>
    </row>
    <row r="105" spans="1:9" ht="15" customHeight="1">
      <c r="A105" s="13">
        <v>101</v>
      </c>
      <c r="B105" s="27" t="s">
        <v>247</v>
      </c>
      <c r="C105" s="27" t="s">
        <v>248</v>
      </c>
      <c r="D105" s="31" t="s">
        <v>41</v>
      </c>
      <c r="E105" s="27" t="s">
        <v>218</v>
      </c>
      <c r="F105" s="34">
        <v>0.11260416666666667</v>
      </c>
      <c r="G105" s="13" t="str">
        <f t="shared" si="4"/>
        <v>7.43/km</v>
      </c>
      <c r="H105" s="14">
        <f t="shared" si="3"/>
        <v>0.04341435185185186</v>
      </c>
      <c r="I105" s="14">
        <f t="shared" si="5"/>
        <v>0.03863425925925927</v>
      </c>
    </row>
    <row r="106" spans="1:9" ht="15" customHeight="1">
      <c r="A106" s="13">
        <v>102</v>
      </c>
      <c r="B106" s="27" t="s">
        <v>249</v>
      </c>
      <c r="C106" s="27" t="s">
        <v>250</v>
      </c>
      <c r="D106" s="31" t="s">
        <v>232</v>
      </c>
      <c r="E106" s="27" t="s">
        <v>166</v>
      </c>
      <c r="F106" s="34">
        <v>0.11290509259259258</v>
      </c>
      <c r="G106" s="13" t="str">
        <f t="shared" si="4"/>
        <v>7.45/km</v>
      </c>
      <c r="H106" s="14">
        <f t="shared" si="3"/>
        <v>0.04371527777777777</v>
      </c>
      <c r="I106" s="14">
        <f t="shared" si="5"/>
        <v>0.0028124999999999956</v>
      </c>
    </row>
    <row r="107" spans="1:9" ht="15" customHeight="1">
      <c r="A107" s="13">
        <v>103</v>
      </c>
      <c r="B107" s="27" t="s">
        <v>251</v>
      </c>
      <c r="C107" s="27" t="s">
        <v>252</v>
      </c>
      <c r="D107" s="31" t="s">
        <v>41</v>
      </c>
      <c r="E107" s="27" t="s">
        <v>209</v>
      </c>
      <c r="F107" s="34">
        <v>0.11309027777777779</v>
      </c>
      <c r="G107" s="13" t="str">
        <f t="shared" si="4"/>
        <v>7.45/km</v>
      </c>
      <c r="H107" s="14">
        <f t="shared" si="3"/>
        <v>0.043900462962962974</v>
      </c>
      <c r="I107" s="14">
        <f t="shared" si="5"/>
        <v>0.03912037037037039</v>
      </c>
    </row>
    <row r="108" spans="1:9" ht="15" customHeight="1">
      <c r="A108" s="13">
        <v>104</v>
      </c>
      <c r="B108" s="27" t="s">
        <v>253</v>
      </c>
      <c r="C108" s="27" t="s">
        <v>18</v>
      </c>
      <c r="D108" s="31" t="s">
        <v>30</v>
      </c>
      <c r="E108" s="27" t="s">
        <v>209</v>
      </c>
      <c r="F108" s="34">
        <v>0.11309027777777779</v>
      </c>
      <c r="G108" s="13" t="str">
        <f t="shared" si="4"/>
        <v>7.45/km</v>
      </c>
      <c r="H108" s="14">
        <f t="shared" si="3"/>
        <v>0.043900462962962974</v>
      </c>
      <c r="I108" s="14">
        <f t="shared" si="5"/>
        <v>0.043900462962962974</v>
      </c>
    </row>
    <row r="109" spans="1:9" ht="15" customHeight="1">
      <c r="A109" s="13">
        <v>105</v>
      </c>
      <c r="B109" s="27" t="s">
        <v>254</v>
      </c>
      <c r="C109" s="27" t="s">
        <v>23</v>
      </c>
      <c r="D109" s="31" t="s">
        <v>46</v>
      </c>
      <c r="E109" s="27" t="s">
        <v>169</v>
      </c>
      <c r="F109" s="34">
        <v>0.11320601851851853</v>
      </c>
      <c r="G109" s="13" t="str">
        <f t="shared" si="4"/>
        <v>7.46/km</v>
      </c>
      <c r="H109" s="14">
        <f t="shared" si="3"/>
        <v>0.04401620370370371</v>
      </c>
      <c r="I109" s="14">
        <f t="shared" si="5"/>
        <v>0.033229166666666685</v>
      </c>
    </row>
    <row r="110" spans="1:9" ht="15" customHeight="1">
      <c r="A110" s="13">
        <v>106</v>
      </c>
      <c r="B110" s="27" t="s">
        <v>255</v>
      </c>
      <c r="C110" s="27" t="s">
        <v>131</v>
      </c>
      <c r="D110" s="31" t="s">
        <v>82</v>
      </c>
      <c r="E110" s="27" t="s">
        <v>256</v>
      </c>
      <c r="F110" s="34">
        <v>0.11347222222222221</v>
      </c>
      <c r="G110" s="13" t="str">
        <f t="shared" si="4"/>
        <v>7.47/km</v>
      </c>
      <c r="H110" s="14">
        <f t="shared" si="3"/>
        <v>0.044282407407407395</v>
      </c>
      <c r="I110" s="14">
        <f t="shared" si="5"/>
        <v>0.02607638888888887</v>
      </c>
    </row>
    <row r="111" spans="1:9" ht="15" customHeight="1">
      <c r="A111" s="13">
        <v>107</v>
      </c>
      <c r="B111" s="27" t="s">
        <v>257</v>
      </c>
      <c r="C111" s="27" t="s">
        <v>13</v>
      </c>
      <c r="D111" s="31" t="s">
        <v>46</v>
      </c>
      <c r="E111" s="27" t="s">
        <v>31</v>
      </c>
      <c r="F111" s="34">
        <v>0.11350694444444444</v>
      </c>
      <c r="G111" s="13" t="str">
        <f t="shared" si="4"/>
        <v>7.47/km</v>
      </c>
      <c r="H111" s="14">
        <f t="shared" si="3"/>
        <v>0.04431712962962962</v>
      </c>
      <c r="I111" s="14">
        <f t="shared" si="5"/>
        <v>0.0335300925925926</v>
      </c>
    </row>
    <row r="112" spans="1:9" ht="15" customHeight="1">
      <c r="A112" s="13">
        <v>108</v>
      </c>
      <c r="B112" s="27" t="s">
        <v>258</v>
      </c>
      <c r="C112" s="27" t="s">
        <v>16</v>
      </c>
      <c r="D112" s="31" t="s">
        <v>62</v>
      </c>
      <c r="E112" s="27" t="s">
        <v>38</v>
      </c>
      <c r="F112" s="34">
        <v>0.11372685185185184</v>
      </c>
      <c r="G112" s="13" t="str">
        <f t="shared" si="4"/>
        <v>7.48/km</v>
      </c>
      <c r="H112" s="14">
        <f t="shared" si="3"/>
        <v>0.04453703703703703</v>
      </c>
      <c r="I112" s="14">
        <f t="shared" si="5"/>
        <v>0.0301273148148148</v>
      </c>
    </row>
    <row r="113" spans="1:9" ht="15" customHeight="1">
      <c r="A113" s="13">
        <v>109</v>
      </c>
      <c r="B113" s="27" t="s">
        <v>259</v>
      </c>
      <c r="C113" s="27" t="s">
        <v>260</v>
      </c>
      <c r="D113" s="31" t="s">
        <v>87</v>
      </c>
      <c r="E113" s="27" t="s">
        <v>92</v>
      </c>
      <c r="F113" s="34">
        <v>0.11399305555555556</v>
      </c>
      <c r="G113" s="13" t="str">
        <f t="shared" si="4"/>
        <v>7.49/km</v>
      </c>
      <c r="H113" s="14">
        <f aca="true" t="shared" si="6" ref="H113:H164">F113-$F$5</f>
        <v>0.04480324074074074</v>
      </c>
      <c r="I113" s="14">
        <f t="shared" si="5"/>
        <v>0.02636574074074073</v>
      </c>
    </row>
    <row r="114" spans="1:9" ht="15" customHeight="1">
      <c r="A114" s="13">
        <v>110</v>
      </c>
      <c r="B114" s="27" t="s">
        <v>261</v>
      </c>
      <c r="C114" s="27" t="s">
        <v>13</v>
      </c>
      <c r="D114" s="31" t="s">
        <v>62</v>
      </c>
      <c r="E114" s="27" t="s">
        <v>240</v>
      </c>
      <c r="F114" s="34">
        <v>0.11410879629629629</v>
      </c>
      <c r="G114" s="13" t="str">
        <f t="shared" si="4"/>
        <v>7.49/km</v>
      </c>
      <c r="H114" s="14">
        <f t="shared" si="6"/>
        <v>0.044918981481481476</v>
      </c>
      <c r="I114" s="14">
        <f t="shared" si="5"/>
        <v>0.03050925925925925</v>
      </c>
    </row>
    <row r="115" spans="1:9" ht="15" customHeight="1">
      <c r="A115" s="13">
        <v>111</v>
      </c>
      <c r="B115" s="27" t="s">
        <v>262</v>
      </c>
      <c r="C115" s="27" t="s">
        <v>263</v>
      </c>
      <c r="D115" s="31" t="s">
        <v>62</v>
      </c>
      <c r="E115" s="27" t="s">
        <v>76</v>
      </c>
      <c r="F115" s="34">
        <v>0.11434027777777778</v>
      </c>
      <c r="G115" s="13" t="str">
        <f t="shared" si="4"/>
        <v>7.50/km</v>
      </c>
      <c r="H115" s="14">
        <f t="shared" si="6"/>
        <v>0.04515046296296296</v>
      </c>
      <c r="I115" s="14">
        <f t="shared" si="5"/>
        <v>0.030740740740740735</v>
      </c>
    </row>
    <row r="116" spans="1:9" ht="15" customHeight="1">
      <c r="A116" s="13">
        <v>112</v>
      </c>
      <c r="B116" s="27" t="s">
        <v>264</v>
      </c>
      <c r="C116" s="27" t="s">
        <v>23</v>
      </c>
      <c r="D116" s="31" t="s">
        <v>41</v>
      </c>
      <c r="E116" s="27" t="s">
        <v>265</v>
      </c>
      <c r="F116" s="34">
        <v>0.11452546296296295</v>
      </c>
      <c r="G116" s="13" t="str">
        <f t="shared" si="4"/>
        <v>7.51/km</v>
      </c>
      <c r="H116" s="14">
        <f t="shared" si="6"/>
        <v>0.04533564814814814</v>
      </c>
      <c r="I116" s="14">
        <f t="shared" si="5"/>
        <v>0.04055555555555555</v>
      </c>
    </row>
    <row r="117" spans="1:9" ht="15" customHeight="1">
      <c r="A117" s="13">
        <v>113</v>
      </c>
      <c r="B117" s="27" t="s">
        <v>266</v>
      </c>
      <c r="C117" s="27" t="s">
        <v>58</v>
      </c>
      <c r="D117" s="31" t="s">
        <v>34</v>
      </c>
      <c r="E117" s="27" t="s">
        <v>267</v>
      </c>
      <c r="F117" s="34">
        <v>0.11461805555555556</v>
      </c>
      <c r="G117" s="13" t="str">
        <f t="shared" si="4"/>
        <v>7.52/km</v>
      </c>
      <c r="H117" s="14">
        <f t="shared" si="6"/>
        <v>0.04542824074074074</v>
      </c>
      <c r="I117" s="14">
        <f t="shared" si="5"/>
        <v>0.044791666666666674</v>
      </c>
    </row>
    <row r="118" spans="1:9" ht="15" customHeight="1">
      <c r="A118" s="13">
        <v>114</v>
      </c>
      <c r="B118" s="27" t="s">
        <v>268</v>
      </c>
      <c r="C118" s="27" t="s">
        <v>269</v>
      </c>
      <c r="D118" s="31" t="s">
        <v>82</v>
      </c>
      <c r="E118" s="27" t="s">
        <v>270</v>
      </c>
      <c r="F118" s="34">
        <v>0.11480324074074073</v>
      </c>
      <c r="G118" s="13" t="str">
        <f t="shared" si="4"/>
        <v>7.52/km</v>
      </c>
      <c r="H118" s="14">
        <f t="shared" si="6"/>
        <v>0.04561342592592592</v>
      </c>
      <c r="I118" s="14">
        <f t="shared" si="5"/>
        <v>0.027407407407407394</v>
      </c>
    </row>
    <row r="119" spans="1:9" ht="15" customHeight="1">
      <c r="A119" s="13">
        <v>115</v>
      </c>
      <c r="B119" s="27" t="s">
        <v>271</v>
      </c>
      <c r="C119" s="27" t="s">
        <v>177</v>
      </c>
      <c r="D119" s="31" t="s">
        <v>30</v>
      </c>
      <c r="E119" s="27" t="s">
        <v>272</v>
      </c>
      <c r="F119" s="34">
        <v>0.11657407407407407</v>
      </c>
      <c r="G119" s="13" t="str">
        <f t="shared" si="4"/>
        <v>7.60/km</v>
      </c>
      <c r="H119" s="14">
        <f t="shared" si="6"/>
        <v>0.04738425925925925</v>
      </c>
      <c r="I119" s="14">
        <f t="shared" si="5"/>
        <v>0.04738425925925925</v>
      </c>
    </row>
    <row r="120" spans="1:9" ht="15" customHeight="1">
      <c r="A120" s="13">
        <v>116</v>
      </c>
      <c r="B120" s="27" t="s">
        <v>273</v>
      </c>
      <c r="C120" s="27" t="s">
        <v>198</v>
      </c>
      <c r="D120" s="31" t="s">
        <v>41</v>
      </c>
      <c r="E120" s="27" t="s">
        <v>274</v>
      </c>
      <c r="F120" s="34">
        <v>0.11664351851851852</v>
      </c>
      <c r="G120" s="13" t="str">
        <f t="shared" si="4"/>
        <v>7.60/km</v>
      </c>
      <c r="H120" s="14">
        <f t="shared" si="6"/>
        <v>0.047453703703703706</v>
      </c>
      <c r="I120" s="14">
        <f t="shared" si="5"/>
        <v>0.04267361111111112</v>
      </c>
    </row>
    <row r="121" spans="1:9" ht="15" customHeight="1">
      <c r="A121" s="13">
        <v>117</v>
      </c>
      <c r="B121" s="27" t="s">
        <v>275</v>
      </c>
      <c r="C121" s="27" t="s">
        <v>17</v>
      </c>
      <c r="D121" s="31" t="s">
        <v>87</v>
      </c>
      <c r="E121" s="27" t="s">
        <v>117</v>
      </c>
      <c r="F121" s="34">
        <v>0.11703703703703704</v>
      </c>
      <c r="G121" s="13" t="str">
        <f t="shared" si="4"/>
        <v>8.02/km</v>
      </c>
      <c r="H121" s="14">
        <f t="shared" si="6"/>
        <v>0.04784722222222222</v>
      </c>
      <c r="I121" s="14">
        <f t="shared" si="5"/>
        <v>0.029409722222222212</v>
      </c>
    </row>
    <row r="122" spans="1:9" ht="15" customHeight="1">
      <c r="A122" s="13">
        <v>118</v>
      </c>
      <c r="B122" s="27" t="s">
        <v>276</v>
      </c>
      <c r="C122" s="27" t="s">
        <v>125</v>
      </c>
      <c r="D122" s="31" t="s">
        <v>82</v>
      </c>
      <c r="E122" s="27" t="s">
        <v>277</v>
      </c>
      <c r="F122" s="34">
        <v>0.11716435185185185</v>
      </c>
      <c r="G122" s="13" t="str">
        <f t="shared" si="4"/>
        <v>8.02/km</v>
      </c>
      <c r="H122" s="14">
        <f t="shared" si="6"/>
        <v>0.04797453703703704</v>
      </c>
      <c r="I122" s="14">
        <f t="shared" si="5"/>
        <v>0.029768518518518514</v>
      </c>
    </row>
    <row r="123" spans="1:9" ht="15" customHeight="1">
      <c r="A123" s="17">
        <v>119</v>
      </c>
      <c r="B123" s="36" t="s">
        <v>55</v>
      </c>
      <c r="C123" s="36" t="s">
        <v>278</v>
      </c>
      <c r="D123" s="37" t="s">
        <v>46</v>
      </c>
      <c r="E123" s="36" t="s">
        <v>348</v>
      </c>
      <c r="F123" s="38">
        <v>0.11716435185185185</v>
      </c>
      <c r="G123" s="17" t="str">
        <f t="shared" si="4"/>
        <v>8.02/km</v>
      </c>
      <c r="H123" s="18">
        <f t="shared" si="6"/>
        <v>0.04797453703703704</v>
      </c>
      <c r="I123" s="18">
        <f t="shared" si="5"/>
        <v>0.03718750000000001</v>
      </c>
    </row>
    <row r="124" spans="1:9" ht="15" customHeight="1">
      <c r="A124" s="13">
        <v>120</v>
      </c>
      <c r="B124" s="27" t="s">
        <v>170</v>
      </c>
      <c r="C124" s="27" t="s">
        <v>279</v>
      </c>
      <c r="D124" s="31" t="s">
        <v>347</v>
      </c>
      <c r="E124" s="27" t="s">
        <v>85</v>
      </c>
      <c r="F124" s="34">
        <v>0.11787037037037036</v>
      </c>
      <c r="G124" s="13" t="str">
        <f t="shared" si="4"/>
        <v>8.05/km</v>
      </c>
      <c r="H124" s="14">
        <f t="shared" si="6"/>
        <v>0.048680555555555546</v>
      </c>
      <c r="I124" s="14">
        <f t="shared" si="5"/>
        <v>0</v>
      </c>
    </row>
    <row r="125" spans="1:9" ht="15" customHeight="1">
      <c r="A125" s="13">
        <v>121</v>
      </c>
      <c r="B125" s="27" t="s">
        <v>280</v>
      </c>
      <c r="C125" s="27" t="s">
        <v>281</v>
      </c>
      <c r="D125" s="31" t="s">
        <v>217</v>
      </c>
      <c r="E125" s="27" t="s">
        <v>282</v>
      </c>
      <c r="F125" s="34">
        <v>0.11787037037037036</v>
      </c>
      <c r="G125" s="13" t="str">
        <f t="shared" si="4"/>
        <v>8.05/km</v>
      </c>
      <c r="H125" s="14">
        <f t="shared" si="6"/>
        <v>0.048680555555555546</v>
      </c>
      <c r="I125" s="14">
        <f t="shared" si="5"/>
        <v>0.010266203703703694</v>
      </c>
    </row>
    <row r="126" spans="1:9" ht="15" customHeight="1">
      <c r="A126" s="13">
        <v>122</v>
      </c>
      <c r="B126" s="27" t="s">
        <v>283</v>
      </c>
      <c r="C126" s="27" t="s">
        <v>284</v>
      </c>
      <c r="D126" s="31" t="s">
        <v>30</v>
      </c>
      <c r="E126" s="27" t="s">
        <v>285</v>
      </c>
      <c r="F126" s="34">
        <v>0.11796296296296298</v>
      </c>
      <c r="G126" s="13" t="str">
        <f t="shared" si="4"/>
        <v>8.05/km</v>
      </c>
      <c r="H126" s="14">
        <f t="shared" si="6"/>
        <v>0.04877314814814816</v>
      </c>
      <c r="I126" s="14">
        <f t="shared" si="5"/>
        <v>0.04877314814814816</v>
      </c>
    </row>
    <row r="127" spans="1:9" ht="15" customHeight="1">
      <c r="A127" s="13">
        <v>123</v>
      </c>
      <c r="B127" s="27" t="s">
        <v>233</v>
      </c>
      <c r="C127" s="27" t="s">
        <v>286</v>
      </c>
      <c r="D127" s="31" t="s">
        <v>217</v>
      </c>
      <c r="E127" s="27" t="s">
        <v>169</v>
      </c>
      <c r="F127" s="34">
        <v>0.11796296296296298</v>
      </c>
      <c r="G127" s="13" t="str">
        <f t="shared" si="4"/>
        <v>8.05/km</v>
      </c>
      <c r="H127" s="14">
        <f t="shared" si="6"/>
        <v>0.04877314814814816</v>
      </c>
      <c r="I127" s="14">
        <f t="shared" si="5"/>
        <v>0.01035879629629631</v>
      </c>
    </row>
    <row r="128" spans="1:9" ht="15" customHeight="1">
      <c r="A128" s="13">
        <v>124</v>
      </c>
      <c r="B128" s="27" t="s">
        <v>287</v>
      </c>
      <c r="C128" s="27" t="s">
        <v>151</v>
      </c>
      <c r="D128" s="31" t="s">
        <v>41</v>
      </c>
      <c r="E128" s="27" t="s">
        <v>288</v>
      </c>
      <c r="F128" s="34">
        <v>0.11811342592592593</v>
      </c>
      <c r="G128" s="13" t="str">
        <f t="shared" si="4"/>
        <v>8.06/km</v>
      </c>
      <c r="H128" s="14">
        <f t="shared" si="6"/>
        <v>0.04892361111111111</v>
      </c>
      <c r="I128" s="14">
        <f t="shared" si="5"/>
        <v>0.044143518518518526</v>
      </c>
    </row>
    <row r="129" spans="1:9" ht="15" customHeight="1">
      <c r="A129" s="13">
        <v>125</v>
      </c>
      <c r="B129" s="27" t="s">
        <v>289</v>
      </c>
      <c r="C129" s="27" t="s">
        <v>290</v>
      </c>
      <c r="D129" s="31" t="s">
        <v>217</v>
      </c>
      <c r="E129" s="27" t="s">
        <v>31</v>
      </c>
      <c r="F129" s="34">
        <v>0.11908564814814815</v>
      </c>
      <c r="G129" s="13" t="str">
        <f t="shared" si="4"/>
        <v>8.10/km</v>
      </c>
      <c r="H129" s="14">
        <f t="shared" si="6"/>
        <v>0.049895833333333334</v>
      </c>
      <c r="I129" s="14">
        <f t="shared" si="5"/>
        <v>0.011481481481481481</v>
      </c>
    </row>
    <row r="130" spans="1:9" ht="15" customHeight="1">
      <c r="A130" s="13">
        <v>126</v>
      </c>
      <c r="B130" s="27" t="s">
        <v>291</v>
      </c>
      <c r="C130" s="27" t="s">
        <v>177</v>
      </c>
      <c r="D130" s="31" t="s">
        <v>87</v>
      </c>
      <c r="E130" s="27" t="s">
        <v>163</v>
      </c>
      <c r="F130" s="34">
        <v>0.12222222222222223</v>
      </c>
      <c r="G130" s="13" t="str">
        <f t="shared" si="4"/>
        <v>8.23/km</v>
      </c>
      <c r="H130" s="14">
        <f t="shared" si="6"/>
        <v>0.05303240740740742</v>
      </c>
      <c r="I130" s="14">
        <f t="shared" si="5"/>
        <v>0.03459490740740741</v>
      </c>
    </row>
    <row r="131" spans="1:9" ht="15" customHeight="1">
      <c r="A131" s="17">
        <v>127</v>
      </c>
      <c r="B131" s="36" t="s">
        <v>233</v>
      </c>
      <c r="C131" s="36" t="s">
        <v>292</v>
      </c>
      <c r="D131" s="37" t="s">
        <v>62</v>
      </c>
      <c r="E131" s="36" t="s">
        <v>348</v>
      </c>
      <c r="F131" s="38">
        <v>0.12262731481481481</v>
      </c>
      <c r="G131" s="17" t="str">
        <f t="shared" si="4"/>
        <v>8.25/km</v>
      </c>
      <c r="H131" s="18">
        <f t="shared" si="6"/>
        <v>0.0534375</v>
      </c>
      <c r="I131" s="18">
        <f t="shared" si="5"/>
        <v>0.03902777777777777</v>
      </c>
    </row>
    <row r="132" spans="1:9" ht="15" customHeight="1">
      <c r="A132" s="13">
        <v>128</v>
      </c>
      <c r="B132" s="27" t="s">
        <v>293</v>
      </c>
      <c r="C132" s="27" t="s">
        <v>294</v>
      </c>
      <c r="D132" s="31" t="s">
        <v>145</v>
      </c>
      <c r="E132" s="27" t="s">
        <v>101</v>
      </c>
      <c r="F132" s="34">
        <v>0.12394675925925926</v>
      </c>
      <c r="G132" s="13" t="str">
        <f t="shared" si="4"/>
        <v>8.30/km</v>
      </c>
      <c r="H132" s="14">
        <f t="shared" si="6"/>
        <v>0.05475694444444444</v>
      </c>
      <c r="I132" s="14">
        <f t="shared" si="5"/>
        <v>0.02489583333333334</v>
      </c>
    </row>
    <row r="133" spans="1:9" ht="15" customHeight="1">
      <c r="A133" s="13">
        <v>129</v>
      </c>
      <c r="B133" s="27" t="s">
        <v>295</v>
      </c>
      <c r="C133" s="27" t="s">
        <v>296</v>
      </c>
      <c r="D133" s="31" t="s">
        <v>41</v>
      </c>
      <c r="E133" s="27" t="s">
        <v>99</v>
      </c>
      <c r="F133" s="34">
        <v>0.12421296296296297</v>
      </c>
      <c r="G133" s="13" t="str">
        <f aca="true" t="shared" si="7" ref="G133:G164">TEXT(INT((HOUR(F133)*3600+MINUTE(F133)*60+SECOND(F133))/$I$3/60),"0")&amp;"."&amp;TEXT(MOD((HOUR(F133)*3600+MINUTE(F133)*60+SECOND(F133))/$I$3,60),"00")&amp;"/km"</f>
        <v>8.31/km</v>
      </c>
      <c r="H133" s="14">
        <f t="shared" si="6"/>
        <v>0.055023148148148154</v>
      </c>
      <c r="I133" s="14">
        <f t="shared" si="5"/>
        <v>0.05024305555555557</v>
      </c>
    </row>
    <row r="134" spans="1:9" ht="15" customHeight="1">
      <c r="A134" s="13">
        <v>130</v>
      </c>
      <c r="B134" s="27" t="s">
        <v>297</v>
      </c>
      <c r="C134" s="27" t="s">
        <v>298</v>
      </c>
      <c r="D134" s="31" t="s">
        <v>46</v>
      </c>
      <c r="E134" s="27" t="s">
        <v>299</v>
      </c>
      <c r="F134" s="34">
        <v>0.12449074074074074</v>
      </c>
      <c r="G134" s="13" t="str">
        <f t="shared" si="7"/>
        <v>8.32/km</v>
      </c>
      <c r="H134" s="14">
        <f t="shared" si="6"/>
        <v>0.05530092592592592</v>
      </c>
      <c r="I134" s="14">
        <f aca="true" t="shared" si="8" ref="I134:I164">F134-INDEX($F$5:$F$250,MATCH(D134,$D$5:$D$250,0))</f>
        <v>0.044513888888888895</v>
      </c>
    </row>
    <row r="135" spans="1:9" ht="15" customHeight="1">
      <c r="A135" s="13">
        <v>131</v>
      </c>
      <c r="B135" s="27" t="s">
        <v>300</v>
      </c>
      <c r="C135" s="27" t="s">
        <v>17</v>
      </c>
      <c r="D135" s="31" t="s">
        <v>301</v>
      </c>
      <c r="E135" s="27" t="s">
        <v>302</v>
      </c>
      <c r="F135" s="34">
        <v>0.12460648148148147</v>
      </c>
      <c r="G135" s="13" t="str">
        <f t="shared" si="7"/>
        <v>8.33/km</v>
      </c>
      <c r="H135" s="14">
        <f t="shared" si="6"/>
        <v>0.055416666666666656</v>
      </c>
      <c r="I135" s="14">
        <f t="shared" si="8"/>
        <v>0</v>
      </c>
    </row>
    <row r="136" spans="1:9" ht="15" customHeight="1">
      <c r="A136" s="13">
        <v>132</v>
      </c>
      <c r="B136" s="27" t="s">
        <v>303</v>
      </c>
      <c r="C136" s="27" t="s">
        <v>304</v>
      </c>
      <c r="D136" s="31" t="s">
        <v>62</v>
      </c>
      <c r="E136" s="27" t="s">
        <v>305</v>
      </c>
      <c r="F136" s="34">
        <v>0.12472222222222222</v>
      </c>
      <c r="G136" s="13" t="str">
        <f t="shared" si="7"/>
        <v>8.33/km</v>
      </c>
      <c r="H136" s="14">
        <f t="shared" si="6"/>
        <v>0.055532407407407405</v>
      </c>
      <c r="I136" s="14">
        <f t="shared" si="8"/>
        <v>0.04112268518518518</v>
      </c>
    </row>
    <row r="137" spans="1:9" ht="15" customHeight="1">
      <c r="A137" s="13">
        <v>133</v>
      </c>
      <c r="B137" s="27" t="s">
        <v>306</v>
      </c>
      <c r="C137" s="27" t="s">
        <v>171</v>
      </c>
      <c r="D137" s="31" t="s">
        <v>41</v>
      </c>
      <c r="E137" s="27" t="s">
        <v>288</v>
      </c>
      <c r="F137" s="34">
        <v>0.1254398148148148</v>
      </c>
      <c r="G137" s="13" t="str">
        <f t="shared" si="7"/>
        <v>8.36/km</v>
      </c>
      <c r="H137" s="14">
        <f t="shared" si="6"/>
        <v>0.056249999999999994</v>
      </c>
      <c r="I137" s="14">
        <f t="shared" si="8"/>
        <v>0.05146990740740741</v>
      </c>
    </row>
    <row r="138" spans="1:9" ht="15" customHeight="1">
      <c r="A138" s="13">
        <v>134</v>
      </c>
      <c r="B138" s="27" t="s">
        <v>307</v>
      </c>
      <c r="C138" s="27" t="s">
        <v>29</v>
      </c>
      <c r="D138" s="31" t="s">
        <v>46</v>
      </c>
      <c r="E138" s="27" t="s">
        <v>38</v>
      </c>
      <c r="F138" s="34">
        <v>0.1254398148148148</v>
      </c>
      <c r="G138" s="13" t="str">
        <f t="shared" si="7"/>
        <v>8.36/km</v>
      </c>
      <c r="H138" s="14">
        <f t="shared" si="6"/>
        <v>0.056249999999999994</v>
      </c>
      <c r="I138" s="14">
        <f t="shared" si="8"/>
        <v>0.04546296296296297</v>
      </c>
    </row>
    <row r="139" spans="1:9" ht="15" customHeight="1">
      <c r="A139" s="13">
        <v>135</v>
      </c>
      <c r="B139" s="27" t="s">
        <v>308</v>
      </c>
      <c r="C139" s="27" t="s">
        <v>149</v>
      </c>
      <c r="D139" s="31" t="s">
        <v>62</v>
      </c>
      <c r="E139" s="27" t="s">
        <v>38</v>
      </c>
      <c r="F139" s="34">
        <v>0.1254398148148148</v>
      </c>
      <c r="G139" s="13" t="str">
        <f t="shared" si="7"/>
        <v>8.36/km</v>
      </c>
      <c r="H139" s="14">
        <f t="shared" si="6"/>
        <v>0.056249999999999994</v>
      </c>
      <c r="I139" s="14">
        <f t="shared" si="8"/>
        <v>0.04184027777777777</v>
      </c>
    </row>
    <row r="140" spans="1:9" ht="15" customHeight="1">
      <c r="A140" s="13">
        <v>136</v>
      </c>
      <c r="B140" s="27" t="s">
        <v>309</v>
      </c>
      <c r="C140" s="27" t="s">
        <v>310</v>
      </c>
      <c r="D140" s="31" t="s">
        <v>235</v>
      </c>
      <c r="E140" s="27" t="s">
        <v>163</v>
      </c>
      <c r="F140" s="34">
        <v>0.12636574074074072</v>
      </c>
      <c r="G140" s="13" t="str">
        <f t="shared" si="7"/>
        <v>8.40/km</v>
      </c>
      <c r="H140" s="14">
        <f t="shared" si="6"/>
        <v>0.05717592592592591</v>
      </c>
      <c r="I140" s="14">
        <f t="shared" si="8"/>
        <v>0.016273148148148134</v>
      </c>
    </row>
    <row r="141" spans="1:9" ht="15" customHeight="1">
      <c r="A141" s="13">
        <v>137</v>
      </c>
      <c r="B141" s="27" t="s">
        <v>311</v>
      </c>
      <c r="C141" s="27" t="s">
        <v>115</v>
      </c>
      <c r="D141" s="31" t="s">
        <v>46</v>
      </c>
      <c r="E141" s="27" t="s">
        <v>312</v>
      </c>
      <c r="F141" s="34">
        <v>0.12748842592592594</v>
      </c>
      <c r="G141" s="13" t="str">
        <f t="shared" si="7"/>
        <v>8.45/km</v>
      </c>
      <c r="H141" s="14">
        <f t="shared" si="6"/>
        <v>0.05829861111111112</v>
      </c>
      <c r="I141" s="14">
        <f t="shared" si="8"/>
        <v>0.047511574074074095</v>
      </c>
    </row>
    <row r="142" spans="1:9" ht="15" customHeight="1">
      <c r="A142" s="13">
        <v>138</v>
      </c>
      <c r="B142" s="27" t="s">
        <v>313</v>
      </c>
      <c r="C142" s="27" t="s">
        <v>314</v>
      </c>
      <c r="D142" s="31" t="s">
        <v>34</v>
      </c>
      <c r="E142" s="27" t="s">
        <v>315</v>
      </c>
      <c r="F142" s="34">
        <v>0.12915509259259259</v>
      </c>
      <c r="G142" s="13" t="str">
        <f t="shared" si="7"/>
        <v>8.51/km</v>
      </c>
      <c r="H142" s="14">
        <f t="shared" si="6"/>
        <v>0.05996527777777777</v>
      </c>
      <c r="I142" s="14">
        <f t="shared" si="8"/>
        <v>0.0593287037037037</v>
      </c>
    </row>
    <row r="143" spans="1:9" ht="15" customHeight="1">
      <c r="A143" s="13">
        <v>139</v>
      </c>
      <c r="B143" s="27" t="s">
        <v>316</v>
      </c>
      <c r="C143" s="27" t="s">
        <v>20</v>
      </c>
      <c r="D143" s="31" t="s">
        <v>46</v>
      </c>
      <c r="E143" s="27" t="s">
        <v>38</v>
      </c>
      <c r="F143" s="34">
        <v>0.1304976851851852</v>
      </c>
      <c r="G143" s="13" t="str">
        <f t="shared" si="7"/>
        <v>8.57/km</v>
      </c>
      <c r="H143" s="14">
        <f t="shared" si="6"/>
        <v>0.06130787037037039</v>
      </c>
      <c r="I143" s="14">
        <f t="shared" si="8"/>
        <v>0.05052083333333336</v>
      </c>
    </row>
    <row r="144" spans="1:9" ht="15" customHeight="1">
      <c r="A144" s="13">
        <v>140</v>
      </c>
      <c r="B144" s="27" t="s">
        <v>317</v>
      </c>
      <c r="C144" s="27" t="s">
        <v>177</v>
      </c>
      <c r="D144" s="31" t="s">
        <v>82</v>
      </c>
      <c r="E144" s="27" t="s">
        <v>192</v>
      </c>
      <c r="F144" s="34">
        <v>0.13196759259259258</v>
      </c>
      <c r="G144" s="13" t="str">
        <f t="shared" si="7"/>
        <v>9.03/km</v>
      </c>
      <c r="H144" s="14">
        <f t="shared" si="6"/>
        <v>0.06277777777777777</v>
      </c>
      <c r="I144" s="14">
        <f t="shared" si="8"/>
        <v>0.04457175925925924</v>
      </c>
    </row>
    <row r="145" spans="1:9" ht="15" customHeight="1">
      <c r="A145" s="13">
        <v>141</v>
      </c>
      <c r="B145" s="27" t="s">
        <v>318</v>
      </c>
      <c r="C145" s="27" t="s">
        <v>319</v>
      </c>
      <c r="D145" s="31" t="s">
        <v>82</v>
      </c>
      <c r="E145" s="27" t="s">
        <v>201</v>
      </c>
      <c r="F145" s="34">
        <v>0.13197916666666668</v>
      </c>
      <c r="G145" s="13" t="str">
        <f t="shared" si="7"/>
        <v>9.03/km</v>
      </c>
      <c r="H145" s="14">
        <f t="shared" si="6"/>
        <v>0.06278935185185186</v>
      </c>
      <c r="I145" s="14">
        <f t="shared" si="8"/>
        <v>0.044583333333333336</v>
      </c>
    </row>
    <row r="146" spans="1:9" ht="15" customHeight="1">
      <c r="A146" s="13">
        <v>142</v>
      </c>
      <c r="B146" s="27" t="s">
        <v>320</v>
      </c>
      <c r="C146" s="27" t="s">
        <v>15</v>
      </c>
      <c r="D146" s="31" t="s">
        <v>87</v>
      </c>
      <c r="E146" s="27" t="s">
        <v>209</v>
      </c>
      <c r="F146" s="34">
        <v>0.13243055555555555</v>
      </c>
      <c r="G146" s="13" t="str">
        <f t="shared" si="7"/>
        <v>9.05/km</v>
      </c>
      <c r="H146" s="14">
        <f t="shared" si="6"/>
        <v>0.06324074074074074</v>
      </c>
      <c r="I146" s="14">
        <f t="shared" si="8"/>
        <v>0.04480324074074073</v>
      </c>
    </row>
    <row r="147" spans="1:9" ht="15" customHeight="1">
      <c r="A147" s="13">
        <v>143</v>
      </c>
      <c r="B147" s="27" t="s">
        <v>321</v>
      </c>
      <c r="C147" s="27" t="s">
        <v>322</v>
      </c>
      <c r="D147" s="31" t="s">
        <v>235</v>
      </c>
      <c r="E147" s="27" t="s">
        <v>116</v>
      </c>
      <c r="F147" s="34">
        <v>0.13243055555555555</v>
      </c>
      <c r="G147" s="13" t="str">
        <f t="shared" si="7"/>
        <v>9.05/km</v>
      </c>
      <c r="H147" s="14">
        <f t="shared" si="6"/>
        <v>0.06324074074074074</v>
      </c>
      <c r="I147" s="14">
        <f t="shared" si="8"/>
        <v>0.022337962962962962</v>
      </c>
    </row>
    <row r="148" spans="1:9" ht="15" customHeight="1">
      <c r="A148" s="13">
        <v>144</v>
      </c>
      <c r="B148" s="27" t="s">
        <v>323</v>
      </c>
      <c r="C148" s="27" t="s">
        <v>324</v>
      </c>
      <c r="D148" s="31" t="s">
        <v>174</v>
      </c>
      <c r="E148" s="27" t="s">
        <v>209</v>
      </c>
      <c r="F148" s="34">
        <v>0.13243055555555555</v>
      </c>
      <c r="G148" s="13" t="str">
        <f t="shared" si="7"/>
        <v>9.05/km</v>
      </c>
      <c r="H148" s="14">
        <f t="shared" si="6"/>
        <v>0.06324074074074074</v>
      </c>
      <c r="I148" s="14">
        <f t="shared" si="8"/>
        <v>0.03023148148148147</v>
      </c>
    </row>
    <row r="149" spans="1:9" ht="15" customHeight="1">
      <c r="A149" s="13">
        <v>145</v>
      </c>
      <c r="B149" s="27" t="s">
        <v>325</v>
      </c>
      <c r="C149" s="27" t="s">
        <v>15</v>
      </c>
      <c r="D149" s="31" t="s">
        <v>46</v>
      </c>
      <c r="E149" s="27" t="s">
        <v>31</v>
      </c>
      <c r="F149" s="34">
        <v>0.1337384259259259</v>
      </c>
      <c r="G149" s="13" t="str">
        <f t="shared" si="7"/>
        <v>9.10/km</v>
      </c>
      <c r="H149" s="14">
        <f t="shared" si="6"/>
        <v>0.0645486111111111</v>
      </c>
      <c r="I149" s="14">
        <f t="shared" si="8"/>
        <v>0.05376157407407407</v>
      </c>
    </row>
    <row r="150" spans="1:9" ht="15" customHeight="1">
      <c r="A150" s="13">
        <v>146</v>
      </c>
      <c r="B150" s="27" t="s">
        <v>326</v>
      </c>
      <c r="C150" s="27" t="s">
        <v>327</v>
      </c>
      <c r="D150" s="31" t="s">
        <v>46</v>
      </c>
      <c r="E150" s="27" t="s">
        <v>328</v>
      </c>
      <c r="F150" s="34">
        <v>0.13464120370370372</v>
      </c>
      <c r="G150" s="13" t="str">
        <f t="shared" si="7"/>
        <v>9.14/km</v>
      </c>
      <c r="H150" s="14">
        <f t="shared" si="6"/>
        <v>0.0654513888888889</v>
      </c>
      <c r="I150" s="14">
        <f t="shared" si="8"/>
        <v>0.05466435185185188</v>
      </c>
    </row>
    <row r="151" spans="1:9" ht="15" customHeight="1">
      <c r="A151" s="17">
        <v>147</v>
      </c>
      <c r="B151" s="36" t="s">
        <v>178</v>
      </c>
      <c r="C151" s="36" t="s">
        <v>329</v>
      </c>
      <c r="D151" s="37" t="s">
        <v>301</v>
      </c>
      <c r="E151" s="36" t="s">
        <v>348</v>
      </c>
      <c r="F151" s="38">
        <v>0.1348726851851852</v>
      </c>
      <c r="G151" s="17" t="str">
        <f t="shared" si="7"/>
        <v>9.15/km</v>
      </c>
      <c r="H151" s="18">
        <f t="shared" si="6"/>
        <v>0.06568287037037038</v>
      </c>
      <c r="I151" s="18">
        <f t="shared" si="8"/>
        <v>0.010266203703703722</v>
      </c>
    </row>
    <row r="152" spans="1:9" ht="15" customHeight="1">
      <c r="A152" s="13">
        <v>148</v>
      </c>
      <c r="B152" s="27" t="s">
        <v>330</v>
      </c>
      <c r="C152" s="27" t="s">
        <v>21</v>
      </c>
      <c r="D152" s="31" t="s">
        <v>41</v>
      </c>
      <c r="E152" s="27" t="s">
        <v>101</v>
      </c>
      <c r="F152" s="34">
        <v>0.1348726851851852</v>
      </c>
      <c r="G152" s="13" t="str">
        <f t="shared" si="7"/>
        <v>9.15/km</v>
      </c>
      <c r="H152" s="14">
        <f t="shared" si="6"/>
        <v>0.06568287037037038</v>
      </c>
      <c r="I152" s="14">
        <f t="shared" si="8"/>
        <v>0.06090277777777779</v>
      </c>
    </row>
    <row r="153" spans="1:9" ht="15" customHeight="1">
      <c r="A153" s="13">
        <v>149</v>
      </c>
      <c r="B153" s="27" t="s">
        <v>331</v>
      </c>
      <c r="C153" s="27" t="s">
        <v>231</v>
      </c>
      <c r="D153" s="31" t="s">
        <v>145</v>
      </c>
      <c r="E153" s="27" t="s">
        <v>31</v>
      </c>
      <c r="F153" s="34">
        <v>0.1354050925925926</v>
      </c>
      <c r="G153" s="13" t="str">
        <f t="shared" si="7"/>
        <v>9.17/km</v>
      </c>
      <c r="H153" s="14">
        <f t="shared" si="6"/>
        <v>0.06621527777777778</v>
      </c>
      <c r="I153" s="14">
        <f t="shared" si="8"/>
        <v>0.036354166666666674</v>
      </c>
    </row>
    <row r="154" spans="1:9" ht="15" customHeight="1">
      <c r="A154" s="13">
        <v>150</v>
      </c>
      <c r="B154" s="27" t="s">
        <v>332</v>
      </c>
      <c r="C154" s="27" t="s">
        <v>26</v>
      </c>
      <c r="D154" s="31" t="s">
        <v>235</v>
      </c>
      <c r="E154" s="27" t="s">
        <v>47</v>
      </c>
      <c r="F154" s="34">
        <v>0.13565972222222222</v>
      </c>
      <c r="G154" s="13" t="str">
        <f t="shared" si="7"/>
        <v>9.18/km</v>
      </c>
      <c r="H154" s="14">
        <f t="shared" si="6"/>
        <v>0.06646990740740741</v>
      </c>
      <c r="I154" s="14">
        <f t="shared" si="8"/>
        <v>0.025567129629629634</v>
      </c>
    </row>
    <row r="155" spans="1:9" ht="15" customHeight="1">
      <c r="A155" s="13">
        <v>151</v>
      </c>
      <c r="B155" s="27" t="s">
        <v>333</v>
      </c>
      <c r="C155" s="27" t="s">
        <v>37</v>
      </c>
      <c r="D155" s="31" t="s">
        <v>82</v>
      </c>
      <c r="E155" s="27" t="s">
        <v>38</v>
      </c>
      <c r="F155" s="34">
        <v>0.13837962962962963</v>
      </c>
      <c r="G155" s="13" t="str">
        <f t="shared" si="7"/>
        <v>9.29/km</v>
      </c>
      <c r="H155" s="14">
        <f t="shared" si="6"/>
        <v>0.06918981481481482</v>
      </c>
      <c r="I155" s="14">
        <f t="shared" si="8"/>
        <v>0.05098379629629629</v>
      </c>
    </row>
    <row r="156" spans="1:9" ht="15" customHeight="1">
      <c r="A156" s="13">
        <v>152</v>
      </c>
      <c r="B156" s="27" t="s">
        <v>289</v>
      </c>
      <c r="C156" s="27" t="s">
        <v>310</v>
      </c>
      <c r="D156" s="31" t="s">
        <v>235</v>
      </c>
      <c r="E156" s="27" t="s">
        <v>31</v>
      </c>
      <c r="F156" s="34">
        <v>0.13885416666666667</v>
      </c>
      <c r="G156" s="13" t="str">
        <f t="shared" si="7"/>
        <v>9.31/km</v>
      </c>
      <c r="H156" s="14">
        <f t="shared" si="6"/>
        <v>0.06966435185185185</v>
      </c>
      <c r="I156" s="14">
        <f t="shared" si="8"/>
        <v>0.02876157407407408</v>
      </c>
    </row>
    <row r="157" spans="1:9" ht="15" customHeight="1">
      <c r="A157" s="13">
        <v>153</v>
      </c>
      <c r="B157" s="27" t="s">
        <v>334</v>
      </c>
      <c r="C157" s="27" t="s">
        <v>21</v>
      </c>
      <c r="D157" s="31" t="s">
        <v>87</v>
      </c>
      <c r="E157" s="27" t="s">
        <v>288</v>
      </c>
      <c r="F157" s="34">
        <v>0.1409375</v>
      </c>
      <c r="G157" s="13" t="str">
        <f t="shared" si="7"/>
        <v>9.40/km</v>
      </c>
      <c r="H157" s="14">
        <f t="shared" si="6"/>
        <v>0.07174768518518518</v>
      </c>
      <c r="I157" s="14">
        <f t="shared" si="8"/>
        <v>0.05331018518518517</v>
      </c>
    </row>
    <row r="158" spans="1:9" ht="15" customHeight="1">
      <c r="A158" s="13">
        <v>154</v>
      </c>
      <c r="B158" s="27" t="s">
        <v>335</v>
      </c>
      <c r="C158" s="27" t="s">
        <v>24</v>
      </c>
      <c r="D158" s="31" t="s">
        <v>34</v>
      </c>
      <c r="E158" s="27" t="s">
        <v>288</v>
      </c>
      <c r="F158" s="34">
        <v>0.1409375</v>
      </c>
      <c r="G158" s="13" t="str">
        <f t="shared" si="7"/>
        <v>9.40/km</v>
      </c>
      <c r="H158" s="14">
        <f t="shared" si="6"/>
        <v>0.07174768518518518</v>
      </c>
      <c r="I158" s="14">
        <f t="shared" si="8"/>
        <v>0.07111111111111111</v>
      </c>
    </row>
    <row r="159" spans="1:9" ht="15" customHeight="1">
      <c r="A159" s="17">
        <v>155</v>
      </c>
      <c r="B159" s="36" t="s">
        <v>336</v>
      </c>
      <c r="C159" s="36" t="s">
        <v>177</v>
      </c>
      <c r="D159" s="37" t="s">
        <v>82</v>
      </c>
      <c r="E159" s="36" t="s">
        <v>348</v>
      </c>
      <c r="F159" s="38">
        <v>0.14394675925925926</v>
      </c>
      <c r="G159" s="17" t="str">
        <f t="shared" si="7"/>
        <v>9.52/km</v>
      </c>
      <c r="H159" s="18">
        <f t="shared" si="6"/>
        <v>0.07475694444444445</v>
      </c>
      <c r="I159" s="18">
        <f t="shared" si="8"/>
        <v>0.05655092592592592</v>
      </c>
    </row>
    <row r="160" spans="1:9" ht="15" customHeight="1">
      <c r="A160" s="13">
        <v>156</v>
      </c>
      <c r="B160" s="27" t="s">
        <v>337</v>
      </c>
      <c r="C160" s="27" t="s">
        <v>27</v>
      </c>
      <c r="D160" s="31" t="s">
        <v>174</v>
      </c>
      <c r="E160" s="27" t="s">
        <v>243</v>
      </c>
      <c r="F160" s="34">
        <v>0.1452199074074074</v>
      </c>
      <c r="G160" s="13" t="str">
        <f t="shared" si="7"/>
        <v>9.57/km</v>
      </c>
      <c r="H160" s="14">
        <f t="shared" si="6"/>
        <v>0.07603009259259258</v>
      </c>
      <c r="I160" s="14">
        <f t="shared" si="8"/>
        <v>0.043020833333333314</v>
      </c>
    </row>
    <row r="161" spans="1:9" ht="15" customHeight="1">
      <c r="A161" s="13">
        <v>157</v>
      </c>
      <c r="B161" s="27" t="s">
        <v>338</v>
      </c>
      <c r="C161" s="27" t="s">
        <v>58</v>
      </c>
      <c r="D161" s="31" t="s">
        <v>82</v>
      </c>
      <c r="E161" s="27" t="s">
        <v>339</v>
      </c>
      <c r="F161" s="34">
        <v>0.14619212962962963</v>
      </c>
      <c r="G161" s="13" t="str">
        <f t="shared" si="7"/>
        <v>10.01/km</v>
      </c>
      <c r="H161" s="14">
        <f t="shared" si="6"/>
        <v>0.07700231481481482</v>
      </c>
      <c r="I161" s="14">
        <f t="shared" si="8"/>
        <v>0.05879629629629629</v>
      </c>
    </row>
    <row r="162" spans="1:9" ht="15" customHeight="1">
      <c r="A162" s="13">
        <v>158</v>
      </c>
      <c r="B162" s="27" t="s">
        <v>340</v>
      </c>
      <c r="C162" s="27" t="s">
        <v>341</v>
      </c>
      <c r="D162" s="31" t="s">
        <v>145</v>
      </c>
      <c r="E162" s="27" t="s">
        <v>342</v>
      </c>
      <c r="F162" s="34">
        <v>0.14717592592592593</v>
      </c>
      <c r="G162" s="13" t="str">
        <f t="shared" si="7"/>
        <v>10.06/km</v>
      </c>
      <c r="H162" s="14">
        <f t="shared" si="6"/>
        <v>0.07798611111111112</v>
      </c>
      <c r="I162" s="14">
        <f t="shared" si="8"/>
        <v>0.048125000000000015</v>
      </c>
    </row>
    <row r="163" spans="1:9" ht="15" customHeight="1">
      <c r="A163" s="13">
        <v>159</v>
      </c>
      <c r="B163" s="27" t="s">
        <v>343</v>
      </c>
      <c r="C163" s="27" t="s">
        <v>89</v>
      </c>
      <c r="D163" s="31" t="s">
        <v>62</v>
      </c>
      <c r="E163" s="27" t="s">
        <v>344</v>
      </c>
      <c r="F163" s="34">
        <v>0.14717592592592593</v>
      </c>
      <c r="G163" s="13" t="str">
        <f t="shared" si="7"/>
        <v>10.06/km</v>
      </c>
      <c r="H163" s="14">
        <f t="shared" si="6"/>
        <v>0.07798611111111112</v>
      </c>
      <c r="I163" s="14">
        <f t="shared" si="8"/>
        <v>0.06357638888888889</v>
      </c>
    </row>
    <row r="164" spans="1:9" ht="15" customHeight="1">
      <c r="A164" s="16">
        <v>160</v>
      </c>
      <c r="B164" s="28" t="s">
        <v>345</v>
      </c>
      <c r="C164" s="28" t="s">
        <v>346</v>
      </c>
      <c r="D164" s="32" t="s">
        <v>82</v>
      </c>
      <c r="E164" s="28" t="s">
        <v>47</v>
      </c>
      <c r="F164" s="35">
        <v>0.1499189814814815</v>
      </c>
      <c r="G164" s="16" t="str">
        <f t="shared" si="7"/>
        <v>10.17/km</v>
      </c>
      <c r="H164" s="29">
        <f t="shared" si="6"/>
        <v>0.08072916666666669</v>
      </c>
      <c r="I164" s="29">
        <f t="shared" si="8"/>
        <v>0.06252314814814816</v>
      </c>
    </row>
  </sheetData>
  <autoFilter ref="A4:I164"/>
  <mergeCells count="3">
    <mergeCell ref="A1:I1"/>
    <mergeCell ref="A2:I2"/>
    <mergeCell ref="A3:G3"/>
  </mergeCells>
  <conditionalFormatting sqref="D5:E50 E55:E56 E69 E78 E91 E95:E96 E100 E123 E131 E151 E159">
    <cfRule type="expression" priority="1" dxfId="0" stopIfTrue="1">
      <formula>NOT(ISERROR(SEARCH("#N/D",D5)))</formula>
    </cfRule>
  </conditionalFormatting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1">
      <pane ySplit="3" topLeftCell="BM4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4" t="str">
        <f>Individuale!A1</f>
        <v>Maratona Trail dei Monti Lucretili</v>
      </c>
      <c r="B1" s="24"/>
      <c r="C1" s="24"/>
    </row>
    <row r="2" spans="1:3" ht="42" customHeight="1">
      <c r="A2" s="25" t="str">
        <f>Individuale!A3&amp;" km. "&amp;Individuale!I3</f>
        <v>Vicovaro (RM) Italia - Domenica 16/06/2013 km. 21</v>
      </c>
      <c r="B2" s="25"/>
      <c r="C2" s="25"/>
    </row>
    <row r="3" spans="1:3" ht="24.75" customHeight="1">
      <c r="A3" s="6" t="s">
        <v>2</v>
      </c>
      <c r="B3" s="7" t="s">
        <v>6</v>
      </c>
      <c r="C3" s="7" t="s">
        <v>0</v>
      </c>
    </row>
    <row r="4" spans="1:3" ht="15" customHeight="1">
      <c r="A4" s="44">
        <v>1</v>
      </c>
      <c r="B4" s="45" t="s">
        <v>348</v>
      </c>
      <c r="C4" s="46">
        <v>14</v>
      </c>
    </row>
    <row r="5" spans="1:3" ht="15" customHeight="1">
      <c r="A5" s="39">
        <v>2</v>
      </c>
      <c r="B5" s="40" t="s">
        <v>38</v>
      </c>
      <c r="C5" s="42">
        <v>12</v>
      </c>
    </row>
    <row r="6" spans="1:3" ht="15" customHeight="1">
      <c r="A6" s="13">
        <v>3</v>
      </c>
      <c r="B6" s="40" t="s">
        <v>31</v>
      </c>
      <c r="C6" s="42">
        <v>10</v>
      </c>
    </row>
    <row r="7" spans="1:3" ht="15" customHeight="1">
      <c r="A7" s="39">
        <v>4</v>
      </c>
      <c r="B7" s="40" t="s">
        <v>137</v>
      </c>
      <c r="C7" s="42">
        <v>6</v>
      </c>
    </row>
    <row r="8" spans="1:3" ht="15" customHeight="1">
      <c r="A8" s="13">
        <v>5</v>
      </c>
      <c r="B8" s="40" t="s">
        <v>209</v>
      </c>
      <c r="C8" s="42">
        <v>5</v>
      </c>
    </row>
    <row r="9" spans="1:3" ht="15" customHeight="1">
      <c r="A9" s="39">
        <v>6</v>
      </c>
      <c r="B9" s="40" t="s">
        <v>101</v>
      </c>
      <c r="C9" s="42">
        <v>5</v>
      </c>
    </row>
    <row r="10" spans="1:3" ht="15" customHeight="1">
      <c r="A10" s="13">
        <v>7</v>
      </c>
      <c r="B10" s="40" t="s">
        <v>59</v>
      </c>
      <c r="C10" s="42">
        <v>5</v>
      </c>
    </row>
    <row r="11" spans="1:3" ht="15" customHeight="1">
      <c r="A11" s="39">
        <v>8</v>
      </c>
      <c r="B11" s="40" t="s">
        <v>47</v>
      </c>
      <c r="C11" s="42">
        <v>4</v>
      </c>
    </row>
    <row r="12" spans="1:3" ht="15" customHeight="1">
      <c r="A12" s="13">
        <v>9</v>
      </c>
      <c r="B12" s="40" t="s">
        <v>288</v>
      </c>
      <c r="C12" s="42">
        <v>4</v>
      </c>
    </row>
    <row r="13" spans="1:3" ht="15" customHeight="1">
      <c r="A13" s="39">
        <v>10</v>
      </c>
      <c r="B13" s="40" t="s">
        <v>201</v>
      </c>
      <c r="C13" s="42">
        <v>4</v>
      </c>
    </row>
    <row r="14" spans="1:3" ht="15" customHeight="1">
      <c r="A14" s="13">
        <v>11</v>
      </c>
      <c r="B14" s="40" t="s">
        <v>85</v>
      </c>
      <c r="C14" s="42">
        <v>4</v>
      </c>
    </row>
    <row r="15" spans="1:3" ht="15" customHeight="1">
      <c r="A15" s="39">
        <v>12</v>
      </c>
      <c r="B15" s="40" t="s">
        <v>163</v>
      </c>
      <c r="C15" s="42">
        <v>4</v>
      </c>
    </row>
    <row r="16" spans="1:3" ht="15" customHeight="1">
      <c r="A16" s="13">
        <v>13</v>
      </c>
      <c r="B16" s="40" t="s">
        <v>94</v>
      </c>
      <c r="C16" s="42">
        <v>4</v>
      </c>
    </row>
    <row r="17" spans="1:3" ht="15" customHeight="1">
      <c r="A17" s="39">
        <v>14</v>
      </c>
      <c r="B17" s="40" t="s">
        <v>74</v>
      </c>
      <c r="C17" s="42">
        <v>3</v>
      </c>
    </row>
    <row r="18" spans="1:3" ht="15" customHeight="1">
      <c r="A18" s="13">
        <v>15</v>
      </c>
      <c r="B18" s="40" t="s">
        <v>169</v>
      </c>
      <c r="C18" s="42">
        <v>3</v>
      </c>
    </row>
    <row r="19" spans="1:3" ht="15" customHeight="1">
      <c r="A19" s="39">
        <v>16</v>
      </c>
      <c r="B19" s="40" t="s">
        <v>76</v>
      </c>
      <c r="C19" s="42">
        <v>3</v>
      </c>
    </row>
    <row r="20" spans="1:3" ht="15" customHeight="1">
      <c r="A20" s="13">
        <v>17</v>
      </c>
      <c r="B20" s="40" t="s">
        <v>140</v>
      </c>
      <c r="C20" s="42">
        <v>3</v>
      </c>
    </row>
    <row r="21" spans="1:3" ht="15" customHeight="1">
      <c r="A21" s="39">
        <v>18</v>
      </c>
      <c r="B21" s="40" t="s">
        <v>111</v>
      </c>
      <c r="C21" s="42">
        <v>3</v>
      </c>
    </row>
    <row r="22" spans="1:3" ht="15" customHeight="1">
      <c r="A22" s="13">
        <v>19</v>
      </c>
      <c r="B22" s="40" t="s">
        <v>99</v>
      </c>
      <c r="C22" s="42">
        <v>2</v>
      </c>
    </row>
    <row r="23" spans="1:3" ht="15" customHeight="1">
      <c r="A23" s="39">
        <v>20</v>
      </c>
      <c r="B23" s="40" t="s">
        <v>218</v>
      </c>
      <c r="C23" s="42">
        <v>2</v>
      </c>
    </row>
    <row r="24" spans="1:3" ht="15" customHeight="1">
      <c r="A24" s="13">
        <v>21</v>
      </c>
      <c r="B24" s="40" t="s">
        <v>240</v>
      </c>
      <c r="C24" s="42">
        <v>2</v>
      </c>
    </row>
    <row r="25" spans="1:3" ht="15" customHeight="1">
      <c r="A25" s="39">
        <v>22</v>
      </c>
      <c r="B25" s="40" t="s">
        <v>192</v>
      </c>
      <c r="C25" s="42">
        <v>2</v>
      </c>
    </row>
    <row r="26" spans="1:3" ht="15" customHeight="1">
      <c r="A26" s="13">
        <v>23</v>
      </c>
      <c r="B26" s="40" t="s">
        <v>49</v>
      </c>
      <c r="C26" s="42">
        <v>2</v>
      </c>
    </row>
    <row r="27" spans="1:3" ht="15" customHeight="1">
      <c r="A27" s="39">
        <v>24</v>
      </c>
      <c r="B27" s="40" t="s">
        <v>52</v>
      </c>
      <c r="C27" s="42">
        <v>2</v>
      </c>
    </row>
    <row r="28" spans="1:3" ht="15" customHeight="1">
      <c r="A28" s="13">
        <v>25</v>
      </c>
      <c r="B28" s="40" t="s">
        <v>243</v>
      </c>
      <c r="C28" s="42">
        <v>2</v>
      </c>
    </row>
    <row r="29" spans="1:3" ht="15" customHeight="1">
      <c r="A29" s="39">
        <v>26</v>
      </c>
      <c r="B29" s="40" t="s">
        <v>166</v>
      </c>
      <c r="C29" s="42">
        <v>2</v>
      </c>
    </row>
    <row r="30" spans="1:3" ht="15" customHeight="1">
      <c r="A30" s="13">
        <v>27</v>
      </c>
      <c r="B30" s="40" t="s">
        <v>116</v>
      </c>
      <c r="C30" s="42">
        <v>2</v>
      </c>
    </row>
    <row r="31" spans="1:3" ht="15" customHeight="1">
      <c r="A31" s="39">
        <v>28</v>
      </c>
      <c r="B31" s="40" t="s">
        <v>92</v>
      </c>
      <c r="C31" s="42">
        <v>2</v>
      </c>
    </row>
    <row r="32" spans="1:3" ht="15" customHeight="1">
      <c r="A32" s="13">
        <v>29</v>
      </c>
      <c r="B32" s="40" t="s">
        <v>117</v>
      </c>
      <c r="C32" s="42">
        <v>2</v>
      </c>
    </row>
    <row r="33" spans="1:3" ht="15" customHeight="1">
      <c r="A33" s="39">
        <v>30</v>
      </c>
      <c r="B33" s="40" t="s">
        <v>328</v>
      </c>
      <c r="C33" s="42">
        <v>1</v>
      </c>
    </row>
    <row r="34" spans="1:3" ht="15" customHeight="1">
      <c r="A34" s="13">
        <v>31</v>
      </c>
      <c r="B34" s="40" t="s">
        <v>224</v>
      </c>
      <c r="C34" s="42">
        <v>1</v>
      </c>
    </row>
    <row r="35" spans="1:3" ht="15" customHeight="1">
      <c r="A35" s="39">
        <v>32</v>
      </c>
      <c r="B35" s="40" t="s">
        <v>155</v>
      </c>
      <c r="C35" s="42">
        <v>1</v>
      </c>
    </row>
    <row r="36" spans="1:3" ht="15" customHeight="1">
      <c r="A36" s="13">
        <v>33</v>
      </c>
      <c r="B36" s="40" t="s">
        <v>282</v>
      </c>
      <c r="C36" s="42">
        <v>1</v>
      </c>
    </row>
    <row r="37" spans="1:3" ht="15" customHeight="1">
      <c r="A37" s="39">
        <v>34</v>
      </c>
      <c r="B37" s="40" t="s">
        <v>67</v>
      </c>
      <c r="C37" s="42">
        <v>1</v>
      </c>
    </row>
    <row r="38" spans="1:3" ht="15" customHeight="1">
      <c r="A38" s="13">
        <v>35</v>
      </c>
      <c r="B38" s="40" t="s">
        <v>90</v>
      </c>
      <c r="C38" s="42">
        <v>1</v>
      </c>
    </row>
    <row r="39" spans="1:3" ht="15" customHeight="1">
      <c r="A39" s="39">
        <v>36</v>
      </c>
      <c r="B39" s="40" t="s">
        <v>182</v>
      </c>
      <c r="C39" s="42">
        <v>1</v>
      </c>
    </row>
    <row r="40" spans="1:3" ht="15" customHeight="1">
      <c r="A40" s="13">
        <v>37</v>
      </c>
      <c r="B40" s="40" t="s">
        <v>161</v>
      </c>
      <c r="C40" s="42">
        <v>1</v>
      </c>
    </row>
    <row r="41" spans="1:3" ht="15" customHeight="1">
      <c r="A41" s="39">
        <v>38</v>
      </c>
      <c r="B41" s="40" t="s">
        <v>299</v>
      </c>
      <c r="C41" s="42">
        <v>1</v>
      </c>
    </row>
    <row r="42" spans="1:3" ht="15" customHeight="1">
      <c r="A42" s="13">
        <v>39</v>
      </c>
      <c r="B42" s="40" t="s">
        <v>71</v>
      </c>
      <c r="C42" s="42">
        <v>1</v>
      </c>
    </row>
    <row r="43" spans="1:3" ht="15" customHeight="1">
      <c r="A43" s="39">
        <v>40</v>
      </c>
      <c r="B43" s="40" t="s">
        <v>270</v>
      </c>
      <c r="C43" s="42">
        <v>1</v>
      </c>
    </row>
    <row r="44" spans="1:3" ht="15" customHeight="1">
      <c r="A44" s="13">
        <v>41</v>
      </c>
      <c r="B44" s="40" t="s">
        <v>274</v>
      </c>
      <c r="C44" s="42">
        <v>1</v>
      </c>
    </row>
    <row r="45" spans="1:3" ht="15" customHeight="1">
      <c r="A45" s="39">
        <v>42</v>
      </c>
      <c r="B45" s="40" t="s">
        <v>78</v>
      </c>
      <c r="C45" s="42">
        <v>1</v>
      </c>
    </row>
    <row r="46" spans="1:3" ht="15" customHeight="1">
      <c r="A46" s="13">
        <v>43</v>
      </c>
      <c r="B46" s="40" t="s">
        <v>35</v>
      </c>
      <c r="C46" s="42">
        <v>1</v>
      </c>
    </row>
    <row r="47" spans="1:3" ht="15" customHeight="1">
      <c r="A47" s="39">
        <v>44</v>
      </c>
      <c r="B47" s="40" t="s">
        <v>63</v>
      </c>
      <c r="C47" s="42">
        <v>1</v>
      </c>
    </row>
    <row r="48" spans="1:3" ht="15" customHeight="1">
      <c r="A48" s="13">
        <v>45</v>
      </c>
      <c r="B48" s="40" t="s">
        <v>344</v>
      </c>
      <c r="C48" s="42">
        <v>1</v>
      </c>
    </row>
    <row r="49" spans="1:3" ht="15" customHeight="1">
      <c r="A49" s="39">
        <v>46</v>
      </c>
      <c r="B49" s="40" t="s">
        <v>44</v>
      </c>
      <c r="C49" s="42">
        <v>1</v>
      </c>
    </row>
    <row r="50" spans="1:3" ht="15" customHeight="1">
      <c r="A50" s="13">
        <v>47</v>
      </c>
      <c r="B50" s="40" t="s">
        <v>312</v>
      </c>
      <c r="C50" s="42">
        <v>1</v>
      </c>
    </row>
    <row r="51" spans="1:3" ht="15" customHeight="1">
      <c r="A51" s="39">
        <v>48</v>
      </c>
      <c r="B51" s="40" t="s">
        <v>175</v>
      </c>
      <c r="C51" s="42">
        <v>1</v>
      </c>
    </row>
    <row r="52" spans="1:3" ht="15" customHeight="1">
      <c r="A52" s="13">
        <v>49</v>
      </c>
      <c r="B52" s="40" t="s">
        <v>54</v>
      </c>
      <c r="C52" s="42">
        <v>1</v>
      </c>
    </row>
    <row r="53" spans="1:3" ht="15" customHeight="1">
      <c r="A53" s="39">
        <v>50</v>
      </c>
      <c r="B53" s="40" t="s">
        <v>119</v>
      </c>
      <c r="C53" s="42">
        <v>1</v>
      </c>
    </row>
    <row r="54" spans="1:3" ht="15" customHeight="1">
      <c r="A54" s="13">
        <v>51</v>
      </c>
      <c r="B54" s="40" t="s">
        <v>129</v>
      </c>
      <c r="C54" s="42">
        <v>1</v>
      </c>
    </row>
    <row r="55" spans="1:3" ht="15" customHeight="1">
      <c r="A55" s="39">
        <v>52</v>
      </c>
      <c r="B55" s="40" t="s">
        <v>302</v>
      </c>
      <c r="C55" s="42">
        <v>1</v>
      </c>
    </row>
    <row r="56" spans="1:3" ht="15" customHeight="1">
      <c r="A56" s="13">
        <v>53</v>
      </c>
      <c r="B56" s="40" t="s">
        <v>265</v>
      </c>
      <c r="C56" s="42">
        <v>1</v>
      </c>
    </row>
    <row r="57" spans="1:3" ht="15" customHeight="1">
      <c r="A57" s="39">
        <v>54</v>
      </c>
      <c r="B57" s="40" t="s">
        <v>272</v>
      </c>
      <c r="C57" s="42">
        <v>1</v>
      </c>
    </row>
    <row r="58" spans="1:3" ht="15" customHeight="1">
      <c r="A58" s="13">
        <v>55</v>
      </c>
      <c r="B58" s="40" t="s">
        <v>179</v>
      </c>
      <c r="C58" s="42">
        <v>1</v>
      </c>
    </row>
    <row r="59" spans="1:3" ht="15" customHeight="1">
      <c r="A59" s="39">
        <v>56</v>
      </c>
      <c r="B59" s="40" t="s">
        <v>189</v>
      </c>
      <c r="C59" s="42">
        <v>1</v>
      </c>
    </row>
    <row r="60" spans="1:3" ht="15" customHeight="1">
      <c r="A60" s="13">
        <v>57</v>
      </c>
      <c r="B60" s="40" t="s">
        <v>267</v>
      </c>
      <c r="C60" s="42">
        <v>1</v>
      </c>
    </row>
    <row r="61" spans="1:3" ht="15" customHeight="1">
      <c r="A61" s="39">
        <v>58</v>
      </c>
      <c r="B61" s="40" t="s">
        <v>227</v>
      </c>
      <c r="C61" s="42">
        <v>1</v>
      </c>
    </row>
    <row r="62" spans="1:3" ht="15" customHeight="1">
      <c r="A62" s="13">
        <v>59</v>
      </c>
      <c r="B62" s="40" t="s">
        <v>256</v>
      </c>
      <c r="C62" s="42">
        <v>1</v>
      </c>
    </row>
    <row r="63" spans="1:3" ht="15" customHeight="1">
      <c r="A63" s="39">
        <v>60</v>
      </c>
      <c r="B63" s="40" t="s">
        <v>339</v>
      </c>
      <c r="C63" s="42">
        <v>1</v>
      </c>
    </row>
    <row r="64" spans="1:3" ht="15" customHeight="1">
      <c r="A64" s="13">
        <v>61</v>
      </c>
      <c r="B64" s="40" t="s">
        <v>123</v>
      </c>
      <c r="C64" s="42">
        <v>1</v>
      </c>
    </row>
    <row r="65" spans="1:3" ht="15" customHeight="1">
      <c r="A65" s="39">
        <v>62</v>
      </c>
      <c r="B65" s="40" t="s">
        <v>96</v>
      </c>
      <c r="C65" s="42">
        <v>1</v>
      </c>
    </row>
    <row r="66" spans="1:3" ht="15" customHeight="1">
      <c r="A66" s="13">
        <v>63</v>
      </c>
      <c r="B66" s="40" t="s">
        <v>105</v>
      </c>
      <c r="C66" s="42">
        <v>1</v>
      </c>
    </row>
    <row r="67" spans="1:3" ht="15" customHeight="1">
      <c r="A67" s="39">
        <v>64</v>
      </c>
      <c r="B67" s="40" t="s">
        <v>113</v>
      </c>
      <c r="C67" s="42">
        <v>1</v>
      </c>
    </row>
    <row r="68" spans="1:3" ht="15" customHeight="1">
      <c r="A68" s="13">
        <v>65</v>
      </c>
      <c r="B68" s="40" t="s">
        <v>277</v>
      </c>
      <c r="C68" s="42">
        <v>1</v>
      </c>
    </row>
    <row r="69" spans="1:3" ht="15" customHeight="1">
      <c r="A69" s="39">
        <v>66</v>
      </c>
      <c r="B69" s="40" t="s">
        <v>342</v>
      </c>
      <c r="C69" s="42">
        <v>1</v>
      </c>
    </row>
    <row r="70" spans="1:3" ht="15" customHeight="1">
      <c r="A70" s="13">
        <v>67</v>
      </c>
      <c r="B70" s="40" t="s">
        <v>305</v>
      </c>
      <c r="C70" s="42">
        <v>1</v>
      </c>
    </row>
    <row r="71" spans="1:3" ht="15" customHeight="1">
      <c r="A71" s="39">
        <v>68</v>
      </c>
      <c r="B71" s="40" t="s">
        <v>126</v>
      </c>
      <c r="C71" s="42">
        <v>1</v>
      </c>
    </row>
    <row r="72" spans="1:3" ht="15" customHeight="1">
      <c r="A72" s="13">
        <v>69</v>
      </c>
      <c r="B72" s="40" t="s">
        <v>315</v>
      </c>
      <c r="C72" s="42">
        <v>1</v>
      </c>
    </row>
    <row r="73" spans="1:3" ht="15" customHeight="1">
      <c r="A73" s="39">
        <v>70</v>
      </c>
      <c r="B73" s="40" t="s">
        <v>285</v>
      </c>
      <c r="C73" s="42">
        <v>1</v>
      </c>
    </row>
    <row r="74" spans="1:3" ht="15" customHeight="1">
      <c r="A74" s="16">
        <v>71</v>
      </c>
      <c r="B74" s="41" t="s">
        <v>142</v>
      </c>
      <c r="C74" s="43">
        <v>1</v>
      </c>
    </row>
    <row r="75" ht="12.75">
      <c r="C75" s="2">
        <f>SUM(C4:C74)</f>
        <v>160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2013-06-24T09:48:01Z</dcterms:modified>
  <cp:category/>
  <cp:version/>
  <cp:contentType/>
  <cp:contentStatus/>
</cp:coreProperties>
</file>