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<sst xmlns="http://schemas.openxmlformats.org/spreadsheetml/2006/main" count="1222" uniqueCount="503">
  <si>
    <t>MARTINI</t>
  </si>
  <si>
    <t>CECCACCI</t>
  </si>
  <si>
    <t>SALVI</t>
  </si>
  <si>
    <t>FILIPPO</t>
  </si>
  <si>
    <t>CAVALLARO</t>
  </si>
  <si>
    <t>SILVIO</t>
  </si>
  <si>
    <t>SCHISANO</t>
  </si>
  <si>
    <t>VALENTINO</t>
  </si>
  <si>
    <t>CARNEVALE</t>
  </si>
  <si>
    <t>BENEDETTO</t>
  </si>
  <si>
    <t>ANGELICA</t>
  </si>
  <si>
    <t>DI RAIMO</t>
  </si>
  <si>
    <t>UISP CIVITAVECCHIA</t>
  </si>
  <si>
    <t>ARIANNA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</si>
  <si>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</si>
  <si>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</si>
  <si>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</si>
  <si>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</si>
  <si>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</si>
  <si>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</si>
  <si>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</si>
  <si>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</si>
  <si>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</si>
  <si>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</si>
  <si>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</si>
  <si>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</si>
  <si>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</si>
  <si>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</si>
  <si>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</si>
  <si>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</si>
  <si>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EMILIANO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</si>
  <si>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</si>
  <si>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</si>
  <si>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</si>
  <si>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</si>
  <si>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</si>
  <si>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</si>
  <si>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</si>
  <si>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</si>
  <si>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</si>
  <si>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</si>
  <si>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</si>
  <si>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</si>
  <si>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</si>
  <si>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</si>
  <si>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</si>
  <si>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</si>
  <si>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</si>
  <si>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</si>
  <si>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</si>
  <si>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</si>
  <si>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</si>
  <si>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</si>
  <si>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</si>
  <si>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PODISTI MARATONA DI ROMA</t>
  </si>
  <si>
    <t>ANTONIO</t>
  </si>
  <si>
    <t>GIANNI</t>
  </si>
  <si>
    <t>ENRICO</t>
  </si>
  <si>
    <t>ROSSI</t>
  </si>
  <si>
    <t>LORENZO</t>
  </si>
  <si>
    <t>STEFANIA</t>
  </si>
  <si>
    <t>FRANCESCA</t>
  </si>
  <si>
    <t>PAOLA</t>
  </si>
  <si>
    <t>DOMENICO</t>
  </si>
  <si>
    <t>PATRIZIO</t>
  </si>
  <si>
    <t>MARCELLO</t>
  </si>
  <si>
    <t>MANCINI</t>
  </si>
  <si>
    <t>GIORDANO</t>
  </si>
  <si>
    <t>GERMANI</t>
  </si>
  <si>
    <t>GIORGIO</t>
  </si>
  <si>
    <t>ANNALISA</t>
  </si>
  <si>
    <t>VINCENZO</t>
  </si>
  <si>
    <t>SERGIO</t>
  </si>
  <si>
    <t>UMBERTO</t>
  </si>
  <si>
    <t>ROBERTA</t>
  </si>
  <si>
    <t>ANNA</t>
  </si>
  <si>
    <t>PASQUALE</t>
  </si>
  <si>
    <t>REMO</t>
  </si>
  <si>
    <t>PIETRO</t>
  </si>
  <si>
    <t>PATRIZIA</t>
  </si>
  <si>
    <t>ROMANO</t>
  </si>
  <si>
    <t>GIANCARLO</t>
  </si>
  <si>
    <t>SILVIA</t>
  </si>
  <si>
    <t>GIANNINI</t>
  </si>
  <si>
    <t>D'ORAZIO</t>
  </si>
  <si>
    <t>RENATO</t>
  </si>
  <si>
    <t>RENZO</t>
  </si>
  <si>
    <t>ROSSANO</t>
  </si>
  <si>
    <t>CONTI</t>
  </si>
  <si>
    <t>GIUSEPPINA</t>
  </si>
  <si>
    <t>UGO</t>
  </si>
  <si>
    <t>PARISI</t>
  </si>
  <si>
    <t>MM35</t>
  </si>
  <si>
    <t>MM40</t>
  </si>
  <si>
    <t>VITO</t>
  </si>
  <si>
    <t>MM50</t>
  </si>
  <si>
    <t>MM55</t>
  </si>
  <si>
    <t>MM45</t>
  </si>
  <si>
    <t>MM60</t>
  </si>
  <si>
    <t>ALBERTO</t>
  </si>
  <si>
    <t>TIVOLI MARATHON</t>
  </si>
  <si>
    <t>LEONARDO</t>
  </si>
  <si>
    <t>GIANLUCA</t>
  </si>
  <si>
    <t>CORSA DEI SANTI</t>
  </si>
  <si>
    <t>LOMBARDI</t>
  </si>
  <si>
    <t>PELLEGRINO</t>
  </si>
  <si>
    <t>TOMMASO</t>
  </si>
  <si>
    <t>ITALO</t>
  </si>
  <si>
    <t>VENTURA</t>
  </si>
  <si>
    <t>LORETO</t>
  </si>
  <si>
    <t>GAETANO</t>
  </si>
  <si>
    <t>BRUNO</t>
  </si>
  <si>
    <t>SALVATORE</t>
  </si>
  <si>
    <t>MF35</t>
  </si>
  <si>
    <t>PIERLUIGI</t>
  </si>
  <si>
    <t>MM65</t>
  </si>
  <si>
    <t>MF40</t>
  </si>
  <si>
    <t>TULLIO</t>
  </si>
  <si>
    <t>GIANFRANCO</t>
  </si>
  <si>
    <t>RAFFAELE</t>
  </si>
  <si>
    <t>MARCELLA</t>
  </si>
  <si>
    <t>UISP ROMA</t>
  </si>
  <si>
    <t>BARBARA</t>
  </si>
  <si>
    <t>MF45</t>
  </si>
  <si>
    <t>MF50</t>
  </si>
  <si>
    <t>ENZO</t>
  </si>
  <si>
    <t>CAPOBIANCO</t>
  </si>
  <si>
    <t>LINO</t>
  </si>
  <si>
    <t>ARMANDO</t>
  </si>
  <si>
    <t>MM70</t>
  </si>
  <si>
    <t>DE SANTIS</t>
  </si>
  <si>
    <t>MENESATTI</t>
  </si>
  <si>
    <t>SANTORO</t>
  </si>
  <si>
    <t>FELICE</t>
  </si>
  <si>
    <t>MARIO</t>
  </si>
  <si>
    <t>ANTONIETTA</t>
  </si>
  <si>
    <t>SANDRO</t>
  </si>
  <si>
    <t>GERARDO</t>
  </si>
  <si>
    <t>RICCARDI</t>
  </si>
  <si>
    <t>MICHELANGELO</t>
  </si>
  <si>
    <t>DIEGO</t>
  </si>
  <si>
    <t>SONIA</t>
  </si>
  <si>
    <t>DIANA</t>
  </si>
  <si>
    <t>MASA</t>
  </si>
  <si>
    <t>ROSI</t>
  </si>
  <si>
    <t>PACIFICI</t>
  </si>
  <si>
    <t>MF55</t>
  </si>
  <si>
    <t>PAGLIA</t>
  </si>
  <si>
    <t>MM75</t>
  </si>
  <si>
    <t>DARIO</t>
  </si>
  <si>
    <t>CHIARA</t>
  </si>
  <si>
    <t>LEO</t>
  </si>
  <si>
    <t>MARTUCCI</t>
  </si>
  <si>
    <t>ANGELINI</t>
  </si>
  <si>
    <t>TROISI</t>
  </si>
  <si>
    <t>RUBINACE</t>
  </si>
  <si>
    <t>RITA</t>
  </si>
  <si>
    <t>PIEDIMONTE</t>
  </si>
  <si>
    <t>SABRINA</t>
  </si>
  <si>
    <t>PATRIARCA</t>
  </si>
  <si>
    <t>PETRELLI</t>
  </si>
  <si>
    <t>LUCIA</t>
  </si>
  <si>
    <t>VECCHI</t>
  </si>
  <si>
    <t>GRAZIA</t>
  </si>
  <si>
    <t>DOLCE</t>
  </si>
  <si>
    <t>ALDO</t>
  </si>
  <si>
    <t>A.S.D. PODISTICA SOLIDARIETA'</t>
  </si>
  <si>
    <t>LEPORE</t>
  </si>
  <si>
    <t>S/M</t>
  </si>
  <si>
    <t>A.S.D. POL. CIOCIARA A.FAVA</t>
  </si>
  <si>
    <t>GIROLAMI</t>
  </si>
  <si>
    <t>COLLEFERRO ATLETICA</t>
  </si>
  <si>
    <t>BRUNI</t>
  </si>
  <si>
    <t>P/M</t>
  </si>
  <si>
    <t>CUS URBINO</t>
  </si>
  <si>
    <t>MATTACOLA</t>
  </si>
  <si>
    <t>CELANI</t>
  </si>
  <si>
    <t>COSTA</t>
  </si>
  <si>
    <t>AM</t>
  </si>
  <si>
    <t>NUOVA ATLETICA ISERNIA</t>
  </si>
  <si>
    <t>PILLA</t>
  </si>
  <si>
    <t>MARCIANO</t>
  </si>
  <si>
    <t>A.S.D. ATLETICA VENAFRO</t>
  </si>
  <si>
    <t>DE VINCENZO</t>
  </si>
  <si>
    <t>ASS. DILET. CANAVESE 2005</t>
  </si>
  <si>
    <t>PINTO</t>
  </si>
  <si>
    <t>ROCCO</t>
  </si>
  <si>
    <t>DI COSIMO</t>
  </si>
  <si>
    <t>A.S.D. FREE RUNNERS</t>
  </si>
  <si>
    <t>CAMERACANNA</t>
  </si>
  <si>
    <t>PRIMO</t>
  </si>
  <si>
    <t>SPORT FITNESS OUTDOOR</t>
  </si>
  <si>
    <t>NICO</t>
  </si>
  <si>
    <t>ASD ATINA TRAIL RUNNING</t>
  </si>
  <si>
    <t>OI</t>
  </si>
  <si>
    <t>MARTELLUZZI</t>
  </si>
  <si>
    <t>LAPOMARDA</t>
  </si>
  <si>
    <t>RUNNERS CLUB ANAGNI</t>
  </si>
  <si>
    <t>GATTA</t>
  </si>
  <si>
    <t>A.S.D. ATLETICA CECCANO</t>
  </si>
  <si>
    <t>MIZZONI</t>
  </si>
  <si>
    <t>ASD ERNICA RUNNING</t>
  </si>
  <si>
    <t>MILANO</t>
  </si>
  <si>
    <t>PEPPINO</t>
  </si>
  <si>
    <t>CORSETTI</t>
  </si>
  <si>
    <t>ASD ATLETICA ARCE</t>
  </si>
  <si>
    <t>TRENTO</t>
  </si>
  <si>
    <t>ASD SORA RUNNERS CLUB</t>
  </si>
  <si>
    <t>MAGNO ROBERTO</t>
  </si>
  <si>
    <t>BARILONE</t>
  </si>
  <si>
    <t>POL. ATLETICA CEPRANO</t>
  </si>
  <si>
    <t>APROCIS RUNNERS TEAM</t>
  </si>
  <si>
    <t>ONORATO</t>
  </si>
  <si>
    <t>PETELLA</t>
  </si>
  <si>
    <t>CSI GIOIA SANNITICA - CE</t>
  </si>
  <si>
    <t>D'AGUANNO</t>
  </si>
  <si>
    <t>PROIA</t>
  </si>
  <si>
    <t>COLALUCA</t>
  </si>
  <si>
    <t>POD. AMATORI MOROLO</t>
  </si>
  <si>
    <t>D'ORSI</t>
  </si>
  <si>
    <t>GIANGRANDE</t>
  </si>
  <si>
    <t>FRAIOLI</t>
  </si>
  <si>
    <t>GRANDE</t>
  </si>
  <si>
    <t>TERENZI</t>
  </si>
  <si>
    <t>MASTROIANNI</t>
  </si>
  <si>
    <t>GREGORACI</t>
  </si>
  <si>
    <t>ATL. TUSCULUM</t>
  </si>
  <si>
    <t>COMPAGNONE</t>
  </si>
  <si>
    <t>GROSSI</t>
  </si>
  <si>
    <t>ATL. TRAINING</t>
  </si>
  <si>
    <t>EVANGELISTA</t>
  </si>
  <si>
    <t>TERRIBILE</t>
  </si>
  <si>
    <t>A/I</t>
  </si>
  <si>
    <t>A.S.D. ATLETICA SORA</t>
  </si>
  <si>
    <t>PALUMBO</t>
  </si>
  <si>
    <t>BAPTISTE</t>
  </si>
  <si>
    <t>MARCELLI</t>
  </si>
  <si>
    <t>DE FILIPPI</t>
  </si>
  <si>
    <t>DI FOLCO</t>
  </si>
  <si>
    <t>FERDINANDI</t>
  </si>
  <si>
    <t>CSEN</t>
  </si>
  <si>
    <t>SORDILLI</t>
  </si>
  <si>
    <t>ANGELETTO</t>
  </si>
  <si>
    <t>CIOCI</t>
  </si>
  <si>
    <t>INCITTI</t>
  </si>
  <si>
    <t>BIONDI</t>
  </si>
  <si>
    <t>A.S.D. ATLETICA FROSINONE</t>
  </si>
  <si>
    <t>CAMPOLI</t>
  </si>
  <si>
    <t>COZZOLINO</t>
  </si>
  <si>
    <t>PASQUALINO</t>
  </si>
  <si>
    <t>COPPOLA</t>
  </si>
  <si>
    <t>LATINA RUNNERS</t>
  </si>
  <si>
    <t>CERRONE</t>
  </si>
  <si>
    <t>IZZI</t>
  </si>
  <si>
    <t>AGOSTINO</t>
  </si>
  <si>
    <t>A.S.D. ALBATROS ROMA</t>
  </si>
  <si>
    <t>MATTEI</t>
  </si>
  <si>
    <t>J/M</t>
  </si>
  <si>
    <t>CIRC. ATL. G.D.F. LOMBARDIA</t>
  </si>
  <si>
    <t>MIACCI</t>
  </si>
  <si>
    <t>S/F</t>
  </si>
  <si>
    <t>BERNARDO</t>
  </si>
  <si>
    <t>CATUZZA</t>
  </si>
  <si>
    <t>BELCORE</t>
  </si>
  <si>
    <t>A.S.D. SIMMEL COLLEFERRO</t>
  </si>
  <si>
    <t>COLELLA</t>
  </si>
  <si>
    <t>MINGHELLA</t>
  </si>
  <si>
    <t>A.S.D. POLIGOLFO FORMIA</t>
  </si>
  <si>
    <t>CARROCCI</t>
  </si>
  <si>
    <t>A.S.D. ATL.STUD. PONTECORVO</t>
  </si>
  <si>
    <t>RINNA</t>
  </si>
  <si>
    <t>MASELLA</t>
  </si>
  <si>
    <t>ORANGES</t>
  </si>
  <si>
    <t>THOMAS</t>
  </si>
  <si>
    <t>RAGNO</t>
  </si>
  <si>
    <t>ATL. OLIMPIC MARINA</t>
  </si>
  <si>
    <t>CIARAMAGLIA</t>
  </si>
  <si>
    <t>GRZEGORZEWSKI</t>
  </si>
  <si>
    <t>MICHAL KONRAD</t>
  </si>
  <si>
    <t>D'ERMO</t>
  </si>
  <si>
    <t>DI PRINCIPE</t>
  </si>
  <si>
    <t>MALLOZZI</t>
  </si>
  <si>
    <t>MARINI</t>
  </si>
  <si>
    <t>CAPPELLO</t>
  </si>
  <si>
    <t>CAMPAGNA</t>
  </si>
  <si>
    <t>PIRANDELLO</t>
  </si>
  <si>
    <t>ATTILIO</t>
  </si>
  <si>
    <t>CASCHERA</t>
  </si>
  <si>
    <t>PODISTICA DEI FIORI</t>
  </si>
  <si>
    <t>CICCONI</t>
  </si>
  <si>
    <t>BORNASCHELLA</t>
  </si>
  <si>
    <t>SEGALA</t>
  </si>
  <si>
    <t>SPINARDI</t>
  </si>
  <si>
    <t>BAGLIERI</t>
  </si>
  <si>
    <t>MORLANDO</t>
  </si>
  <si>
    <t>MALANDRUCCO</t>
  </si>
  <si>
    <t>PIERINO</t>
  </si>
  <si>
    <t>DI PALMA</t>
  </si>
  <si>
    <t>CAPPITELLI</t>
  </si>
  <si>
    <t>EDOARDO</t>
  </si>
  <si>
    <t>RONTANI</t>
  </si>
  <si>
    <t>IMPERIOLI</t>
  </si>
  <si>
    <t>VALERIANO</t>
  </si>
  <si>
    <t>FIORINI</t>
  </si>
  <si>
    <t>MARIORENZI</t>
  </si>
  <si>
    <t>ZACCARDELLI</t>
  </si>
  <si>
    <t>SECONDI</t>
  </si>
  <si>
    <t>NESTOR</t>
  </si>
  <si>
    <t>ATL. AMATORI FIAT CASSINO</t>
  </si>
  <si>
    <t>ARCESE</t>
  </si>
  <si>
    <t>ERMANNO</t>
  </si>
  <si>
    <t>JEDRUSIK</t>
  </si>
  <si>
    <t>MAGDALENA</t>
  </si>
  <si>
    <t>PANNOZZI</t>
  </si>
  <si>
    <t>BONAVENIA</t>
  </si>
  <si>
    <t>POLSELLI</t>
  </si>
  <si>
    <t>NOCE</t>
  </si>
  <si>
    <t>ASD TORRICE RUNNERS</t>
  </si>
  <si>
    <t>DE CIANTIS</t>
  </si>
  <si>
    <t>PIZZUTI</t>
  </si>
  <si>
    <t>ROTONDO</t>
  </si>
  <si>
    <t>PERONTI</t>
  </si>
  <si>
    <t>CIUCCIO</t>
  </si>
  <si>
    <t>DRAGONE</t>
  </si>
  <si>
    <t>ASD ATL. SAN GIORGIO A LIRI</t>
  </si>
  <si>
    <t>CARISI</t>
  </si>
  <si>
    <t>ROBERTINO</t>
  </si>
  <si>
    <t>PANEBIANCO</t>
  </si>
  <si>
    <t>CIOTOLI</t>
  </si>
  <si>
    <t>FOLCARELLI</t>
  </si>
  <si>
    <t>PANETTA</t>
  </si>
  <si>
    <t>REMIGIO</t>
  </si>
  <si>
    <t>BUTTARELLI</t>
  </si>
  <si>
    <t>SETALE</t>
  </si>
  <si>
    <t>ATL. ALATRI 2001 I CICLOPI</t>
  </si>
  <si>
    <t>CECILIA</t>
  </si>
  <si>
    <t>FLAVIO</t>
  </si>
  <si>
    <t>GRECI</t>
  </si>
  <si>
    <t>POD. ORO FANTASY</t>
  </si>
  <si>
    <t>J/F</t>
  </si>
  <si>
    <t>ATL. STUDENTESCA CA.RI.RI.</t>
  </si>
  <si>
    <t>PESCOSOLIDO</t>
  </si>
  <si>
    <t>SAMBATARO</t>
  </si>
  <si>
    <t>GAGLIARDUCCI</t>
  </si>
  <si>
    <t>CALDARONI</t>
  </si>
  <si>
    <t>AURELIO</t>
  </si>
  <si>
    <t>ASCENZI</t>
  </si>
  <si>
    <t>REALI</t>
  </si>
  <si>
    <t>DEL SIGNORE</t>
  </si>
  <si>
    <t>BINDA</t>
  </si>
  <si>
    <t>TONINO</t>
  </si>
  <si>
    <t>PALLADINO</t>
  </si>
  <si>
    <t>DE MARCO</t>
  </si>
  <si>
    <t>CASTRILLI</t>
  </si>
  <si>
    <t>TERRACCIANO</t>
  </si>
  <si>
    <t>CUCULO</t>
  </si>
  <si>
    <t>G.S. CAT SPORT ROMA</t>
  </si>
  <si>
    <t>BALDESI</t>
  </si>
  <si>
    <t>IABONI</t>
  </si>
  <si>
    <t>FIAMME GIALLE G. SIMONI</t>
  </si>
  <si>
    <t>RAPONI</t>
  </si>
  <si>
    <t>CESARE</t>
  </si>
  <si>
    <t>DE MEO</t>
  </si>
  <si>
    <t>CANCIANI</t>
  </si>
  <si>
    <t>FRATE</t>
  </si>
  <si>
    <t>EMILIO</t>
  </si>
  <si>
    <t>ROMA</t>
  </si>
  <si>
    <t>POL. DIL. MAREMOTO</t>
  </si>
  <si>
    <t>CIONE</t>
  </si>
  <si>
    <t>MORENO</t>
  </si>
  <si>
    <t>VISELLI</t>
  </si>
  <si>
    <t>SERENA</t>
  </si>
  <si>
    <t>PULCIANI</t>
  </si>
  <si>
    <t>PELLICCIOTTA</t>
  </si>
  <si>
    <t>FRANZINO</t>
  </si>
  <si>
    <t>AF</t>
  </si>
  <si>
    <t>MAROZZA</t>
  </si>
  <si>
    <t>FULVIO</t>
  </si>
  <si>
    <t>ASD KAYODANCE</t>
  </si>
  <si>
    <t>AMUEDO</t>
  </si>
  <si>
    <t>CHINCHILLA</t>
  </si>
  <si>
    <t>COLLALTO</t>
  </si>
  <si>
    <t>GIORGILLI</t>
  </si>
  <si>
    <t>CANTARELLA</t>
  </si>
  <si>
    <t>PODISTI MARAT. DI ROMA UISP</t>
  </si>
  <si>
    <t>GIOIA</t>
  </si>
  <si>
    <t>COSMO</t>
  </si>
  <si>
    <t>MASCETTI</t>
  </si>
  <si>
    <t>NATALINA</t>
  </si>
  <si>
    <t>BRIGANTI</t>
  </si>
  <si>
    <t>GALUPPO</t>
  </si>
  <si>
    <t>AMATORI LIMOSANO</t>
  </si>
  <si>
    <t>FIORLETTA</t>
  </si>
  <si>
    <t>MEMMO</t>
  </si>
  <si>
    <t>PICCIRILLO</t>
  </si>
  <si>
    <t>COCUZZOLI</t>
  </si>
  <si>
    <t>FRANCHINI</t>
  </si>
  <si>
    <t>PARADISO</t>
  </si>
  <si>
    <t>BOCCHINO</t>
  </si>
  <si>
    <t>ATL. OPES ITALIA</t>
  </si>
  <si>
    <t>MAROTTA</t>
  </si>
  <si>
    <t>CUS CASSINO</t>
  </si>
  <si>
    <t>MORICONI</t>
  </si>
  <si>
    <t>FAUSTINO</t>
  </si>
  <si>
    <t>CHIAPPA</t>
  </si>
  <si>
    <t>LA ROCCA</t>
  </si>
  <si>
    <t>MAIURI</t>
  </si>
  <si>
    <t>IVANA</t>
  </si>
  <si>
    <t>CIOLFI</t>
  </si>
  <si>
    <t>DE PERSIS</t>
  </si>
  <si>
    <t>ALFANO</t>
  </si>
  <si>
    <t>D'ALESSANDRO</t>
  </si>
  <si>
    <t>PANNONE</t>
  </si>
  <si>
    <t>FIACCO</t>
  </si>
  <si>
    <t>G.S. LITAL</t>
  </si>
  <si>
    <t>SPICA</t>
  </si>
  <si>
    <t>NAUSICA</t>
  </si>
  <si>
    <t>TOMASSI</t>
  </si>
  <si>
    <t>MONTECUOLLO</t>
  </si>
  <si>
    <t>STEFANINO</t>
  </si>
  <si>
    <t>CASIMIRO</t>
  </si>
  <si>
    <t>TERENZIO</t>
  </si>
  <si>
    <t>DI SOTTO</t>
  </si>
  <si>
    <t>BALDASSARRI</t>
  </si>
  <si>
    <t>DE MURU</t>
  </si>
  <si>
    <t>FREZZA</t>
  </si>
  <si>
    <t>ELIABETTA</t>
  </si>
  <si>
    <t>VINCI</t>
  </si>
  <si>
    <t>MANNI</t>
  </si>
  <si>
    <t>DI BELLO</t>
  </si>
  <si>
    <t>ALBERICO</t>
  </si>
  <si>
    <t>FANTOZZI</t>
  </si>
  <si>
    <t>DAMIANO</t>
  </si>
  <si>
    <t>CHIAPPINI</t>
  </si>
  <si>
    <t>MUSA</t>
  </si>
  <si>
    <t>VELOCCI</t>
  </si>
  <si>
    <t>BORRUSO</t>
  </si>
  <si>
    <t>EMANUELA</t>
  </si>
  <si>
    <t>DI MAIO</t>
  </si>
  <si>
    <t>EZIO</t>
  </si>
  <si>
    <t>HENRY</t>
  </si>
  <si>
    <t>MALETTA</t>
  </si>
  <si>
    <t>D'ANGELIS</t>
  </si>
  <si>
    <t>PETRIGLIA</t>
  </si>
  <si>
    <t>CIALEI</t>
  </si>
  <si>
    <t>GIORGIA</t>
  </si>
  <si>
    <t>MEVO</t>
  </si>
  <si>
    <t>BRUNONI</t>
  </si>
  <si>
    <t>FESTA</t>
  </si>
  <si>
    <t>GABRIELI</t>
  </si>
  <si>
    <t>MADDALENA</t>
  </si>
  <si>
    <t>PAGNANO</t>
  </si>
  <si>
    <t>DELIO</t>
  </si>
  <si>
    <t>CONTE</t>
  </si>
  <si>
    <t>MIGNACCA</t>
  </si>
  <si>
    <t>CRISTIANA</t>
  </si>
  <si>
    <t>D'ANGELI</t>
  </si>
  <si>
    <t>MANGIN</t>
  </si>
  <si>
    <t>NATHALIE</t>
  </si>
  <si>
    <t>TAMASI</t>
  </si>
  <si>
    <t>ISIDORO</t>
  </si>
  <si>
    <t>TAGLIONE</t>
  </si>
  <si>
    <t>TIBERIA</t>
  </si>
  <si>
    <t>LUISA</t>
  </si>
  <si>
    <t>PANZAVOLTA</t>
  </si>
  <si>
    <t>NATASCIA</t>
  </si>
  <si>
    <t>NOTARANGELI</t>
  </si>
  <si>
    <t>CAPOBIANCHI</t>
  </si>
  <si>
    <t>VITIELLO</t>
  </si>
  <si>
    <t>A.S.D. PODISTICA OSTIA (RM)</t>
  </si>
  <si>
    <t>MAGNANTE</t>
  </si>
  <si>
    <t>LUCCHI</t>
  </si>
  <si>
    <t>GELFUSA</t>
  </si>
  <si>
    <t>FAUSTO</t>
  </si>
  <si>
    <t>BONOMO</t>
  </si>
  <si>
    <t>PAMELA</t>
  </si>
  <si>
    <t>ELEUTERIO</t>
  </si>
  <si>
    <t>SPOLETINI</t>
  </si>
  <si>
    <t>COLARIETI</t>
  </si>
  <si>
    <t>MELIDEO</t>
  </si>
  <si>
    <t>RONDINI</t>
  </si>
  <si>
    <t>DEBORAH</t>
  </si>
  <si>
    <t>NUCERA</t>
  </si>
  <si>
    <t>ORSINGHER</t>
  </si>
  <si>
    <t>A.S.D. ATLETICA VITA</t>
  </si>
  <si>
    <t>POLSINELLI</t>
  </si>
  <si>
    <t>ANNA FELICITA</t>
  </si>
  <si>
    <t>GIANNITELLI</t>
  </si>
  <si>
    <t>SIMEONE</t>
  </si>
  <si>
    <t>MASSA</t>
  </si>
  <si>
    <t>MEAZZO</t>
  </si>
  <si>
    <t>CRISTINA</t>
  </si>
  <si>
    <t>CHIADRONI</t>
  </si>
  <si>
    <t>NADIA</t>
  </si>
  <si>
    <t>CELLETTI</t>
  </si>
  <si>
    <t>AMBROSETTI</t>
  </si>
  <si>
    <t>AMIDANI</t>
  </si>
  <si>
    <t>CITTI</t>
  </si>
  <si>
    <t>CANDIDO</t>
  </si>
  <si>
    <t>EMOLI</t>
  </si>
  <si>
    <t>Corrida di Pontecorvo</t>
  </si>
  <si>
    <t>Pontecorvo (FR) Italia - Domenica 07/04/2013</t>
  </si>
  <si>
    <t>3ª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</si>
</sst>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500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502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501</v>
      </c>
      <c r="B3" s="36"/>
      <c r="C3" s="36"/>
      <c r="D3" s="36"/>
      <c r="E3" s="36"/>
      <c r="F3" s="36"/>
      <c r="G3" s="36"/>
      <c r="H3" s="3" t="s">
        <v>16</v>
      </c>
      <c r="I3" s="4">
        <v>12.5</v>
      </c>
    </row>
    <row r="4" spans="1:9" ht="37.5" customHeight="1">
      <c r="A4" s="5" t="s">
        <v>17</v>
      </c>
      <c r="B4" s="6" t="s">
        <v>18</v>
      </c>
      <c r="C4" s="7" t="s">
        <v>19</v>
      </c>
      <c r="D4" s="7" t="s">
        <v>20</v>
      </c>
      <c r="E4" s="8" t="s">
        <v>21</v>
      </c>
      <c r="F4" s="7" t="s">
        <v>22</v>
      </c>
      <c r="G4" s="7" t="s">
        <v>23</v>
      </c>
      <c r="H4" s="9" t="s">
        <v>24</v>
      </c>
      <c r="I4" s="9" t="s">
        <v>25</v>
      </c>
    </row>
    <row r="5" spans="1:9" s="13" customFormat="1" ht="15" customHeight="1">
      <c r="A5" s="10">
        <v>1</v>
      </c>
      <c r="B5" s="39" t="s">
        <v>167</v>
      </c>
      <c r="C5" s="39" t="s">
        <v>5</v>
      </c>
      <c r="D5" s="40" t="s">
        <v>168</v>
      </c>
      <c r="E5" s="39" t="s">
        <v>169</v>
      </c>
      <c r="F5" s="30">
        <v>0.03027777777777778</v>
      </c>
      <c r="G5" s="10" t="str">
        <f>TEXT(INT((HOUR(F5)*3600+MINUTE(F5)*60+SECOND(F5))/$I$3/60),"0")&amp;"."&amp;TEXT(MOD((HOUR(F5)*3600+MINUTE(F5)*60+SECOND(F5))/$I$3,60),"00")&amp;"/km"</f>
        <v>3.29/km</v>
      </c>
      <c r="H5" s="12">
        <f>F5-$F$5</f>
        <v>0</v>
      </c>
      <c r="I5" s="12">
        <f>F5-INDEX($F$5:$F$292,MATCH(D5,$D$5:$D$292,0))</f>
        <v>0</v>
      </c>
    </row>
    <row r="6" spans="1:9" s="13" customFormat="1" ht="15" customHeight="1">
      <c r="A6" s="14">
        <v>2</v>
      </c>
      <c r="B6" s="41" t="s">
        <v>170</v>
      </c>
      <c r="C6" s="41" t="s">
        <v>37</v>
      </c>
      <c r="D6" s="42" t="s">
        <v>92</v>
      </c>
      <c r="E6" s="41" t="s">
        <v>171</v>
      </c>
      <c r="F6" s="31">
        <v>0.031331018518518515</v>
      </c>
      <c r="G6" s="14" t="str">
        <f>TEXT(INT((HOUR(F6)*3600+MINUTE(F6)*60+SECOND(F6))/$I$3/60),"0")&amp;"."&amp;TEXT(MOD((HOUR(F6)*3600+MINUTE(F6)*60+SECOND(F6))/$I$3,60),"00")&amp;"/km"</f>
        <v>3.37/km</v>
      </c>
      <c r="H6" s="16">
        <f>F6-$F$5</f>
        <v>0.0010532407407407365</v>
      </c>
      <c r="I6" s="16">
        <f>F6-INDEX($F$5:$F$292,MATCH(D6,$D$5:$D$292,0))</f>
        <v>0</v>
      </c>
    </row>
    <row r="7" spans="1:9" s="13" customFormat="1" ht="15" customHeight="1">
      <c r="A7" s="14">
        <v>3</v>
      </c>
      <c r="B7" s="41" t="s">
        <v>172</v>
      </c>
      <c r="C7" s="41" t="s">
        <v>69</v>
      </c>
      <c r="D7" s="42" t="s">
        <v>173</v>
      </c>
      <c r="E7" s="41" t="s">
        <v>174</v>
      </c>
      <c r="F7" s="31">
        <v>0.03167824074074074</v>
      </c>
      <c r="G7" s="14" t="str">
        <f>TEXT(INT((HOUR(F7)*3600+MINUTE(F7)*60+SECOND(F7))/$I$3/60),"0")&amp;"."&amp;TEXT(MOD((HOUR(F7)*3600+MINUTE(F7)*60+SECOND(F7))/$I$3,60),"00")&amp;"/km"</f>
        <v>3.39/km</v>
      </c>
      <c r="H7" s="16">
        <f>F7-$F$5</f>
        <v>0.0014004629629629645</v>
      </c>
      <c r="I7" s="16">
        <f>F7-INDEX($F$5:$F$292,MATCH(D7,$D$5:$D$292,0))</f>
        <v>0</v>
      </c>
    </row>
    <row r="8" spans="1:9" s="13" customFormat="1" ht="15" customHeight="1">
      <c r="A8" s="14">
        <v>4</v>
      </c>
      <c r="B8" s="41" t="s">
        <v>175</v>
      </c>
      <c r="C8" s="41" t="s">
        <v>56</v>
      </c>
      <c r="D8" s="42" t="s">
        <v>95</v>
      </c>
      <c r="E8" s="41" t="s">
        <v>169</v>
      </c>
      <c r="F8" s="31">
        <v>0.031828703703703706</v>
      </c>
      <c r="G8" s="14" t="str">
        <f>TEXT(INT((HOUR(F8)*3600+MINUTE(F8)*60+SECOND(F8))/$I$3/60),"0")&amp;"."&amp;TEXT(MOD((HOUR(F8)*3600+MINUTE(F8)*60+SECOND(F8))/$I$3,60),"00")&amp;"/km"</f>
        <v>3.40/km</v>
      </c>
      <c r="H8" s="16">
        <f>F8-$F$5</f>
        <v>0.0015509259259259278</v>
      </c>
      <c r="I8" s="16">
        <f>F8-INDEX($F$5:$F$292,MATCH(D8,$D$5:$D$292,0))</f>
        <v>0</v>
      </c>
    </row>
    <row r="9" spans="1:9" s="13" customFormat="1" ht="15" customHeight="1">
      <c r="A9" s="14">
        <v>5</v>
      </c>
      <c r="B9" s="41" t="s">
        <v>176</v>
      </c>
      <c r="C9" s="41" t="s">
        <v>31</v>
      </c>
      <c r="D9" s="42" t="s">
        <v>92</v>
      </c>
      <c r="E9" s="41" t="s">
        <v>171</v>
      </c>
      <c r="F9" s="31">
        <v>0.03186342592592593</v>
      </c>
      <c r="G9" s="14" t="str">
        <f>TEXT(INT((HOUR(F9)*3600+MINUTE(F9)*60+SECOND(F9))/$I$3/60),"0")&amp;"."&amp;TEXT(MOD((HOUR(F9)*3600+MINUTE(F9)*60+SECOND(F9))/$I$3,60),"00")&amp;"/km"</f>
        <v>3.40/km</v>
      </c>
      <c r="H9" s="16">
        <f>F9-$F$5</f>
        <v>0.0015856481481481485</v>
      </c>
      <c r="I9" s="16">
        <f>F9-INDEX($F$5:$F$292,MATCH(D9,$D$5:$D$292,0))</f>
        <v>0.000532407407407412</v>
      </c>
    </row>
    <row r="10" spans="1:9" s="13" customFormat="1" ht="15" customHeight="1">
      <c r="A10" s="14">
        <v>6</v>
      </c>
      <c r="B10" s="41" t="s">
        <v>177</v>
      </c>
      <c r="C10" s="41" t="s">
        <v>55</v>
      </c>
      <c r="D10" s="42" t="s">
        <v>178</v>
      </c>
      <c r="E10" s="41" t="s">
        <v>179</v>
      </c>
      <c r="F10" s="31">
        <v>0.03238425925925926</v>
      </c>
      <c r="G10" s="14" t="str">
        <f>TEXT(INT((HOUR(F10)*3600+MINUTE(F10)*60+SECOND(F10))/$I$3/60),"0")&amp;"."&amp;TEXT(MOD((HOUR(F10)*3600+MINUTE(F10)*60+SECOND(F10))/$I$3,60),"00")&amp;"/km"</f>
        <v>3.44/km</v>
      </c>
      <c r="H10" s="16">
        <f>F10-$F$5</f>
        <v>0.00210648148148148</v>
      </c>
      <c r="I10" s="16">
        <f>F10-INDEX($F$5:$F$292,MATCH(D10,$D$5:$D$292,0))</f>
        <v>0</v>
      </c>
    </row>
    <row r="11" spans="1:9" s="13" customFormat="1" ht="15" customHeight="1">
      <c r="A11" s="14">
        <v>7</v>
      </c>
      <c r="B11" s="41" t="s">
        <v>180</v>
      </c>
      <c r="C11" s="41" t="s">
        <v>181</v>
      </c>
      <c r="D11" s="42" t="s">
        <v>97</v>
      </c>
      <c r="E11" s="41" t="s">
        <v>182</v>
      </c>
      <c r="F11" s="31">
        <v>0.032511574074074075</v>
      </c>
      <c r="G11" s="14" t="str">
        <f>TEXT(INT((HOUR(F11)*3600+MINUTE(F11)*60+SECOND(F11))/$I$3/60),"0")&amp;"."&amp;TEXT(MOD((HOUR(F11)*3600+MINUTE(F11)*60+SECOND(F11))/$I$3,60),"00")&amp;"/km"</f>
        <v>3.45/km</v>
      </c>
      <c r="H11" s="16">
        <f>F11-$F$5</f>
        <v>0.0022337962962962962</v>
      </c>
      <c r="I11" s="16">
        <f>F11-INDEX($F$5:$F$292,MATCH(D11,$D$5:$D$292,0))</f>
        <v>0</v>
      </c>
    </row>
    <row r="12" spans="1:9" s="13" customFormat="1" ht="15" customHeight="1">
      <c r="A12" s="14">
        <v>8</v>
      </c>
      <c r="B12" s="41" t="s">
        <v>183</v>
      </c>
      <c r="C12" s="41" t="s">
        <v>81</v>
      </c>
      <c r="D12" s="42" t="s">
        <v>92</v>
      </c>
      <c r="E12" s="41" t="s">
        <v>184</v>
      </c>
      <c r="F12" s="31">
        <v>0.03289351851851852</v>
      </c>
      <c r="G12" s="14" t="str">
        <f>TEXT(INT((HOUR(F12)*3600+MINUTE(F12)*60+SECOND(F12))/$I$3/60),"0")&amp;"."&amp;TEXT(MOD((HOUR(F12)*3600+MINUTE(F12)*60+SECOND(F12))/$I$3,60),"00")&amp;"/km"</f>
        <v>3.47/km</v>
      </c>
      <c r="H12" s="16">
        <f>F12-$F$5</f>
        <v>0.002615740740740745</v>
      </c>
      <c r="I12" s="16">
        <f>F12-INDEX($F$5:$F$292,MATCH(D12,$D$5:$D$292,0))</f>
        <v>0.0015625000000000083</v>
      </c>
    </row>
    <row r="13" spans="1:9" s="13" customFormat="1" ht="15" customHeight="1">
      <c r="A13" s="14">
        <v>9</v>
      </c>
      <c r="B13" s="41" t="s">
        <v>185</v>
      </c>
      <c r="C13" s="41" t="s">
        <v>39</v>
      </c>
      <c r="D13" s="42" t="s">
        <v>93</v>
      </c>
      <c r="E13" s="41" t="s">
        <v>182</v>
      </c>
      <c r="F13" s="31">
        <v>0.0330787037037037</v>
      </c>
      <c r="G13" s="14" t="str">
        <f>TEXT(INT((HOUR(F13)*3600+MINUTE(F13)*60+SECOND(F13))/$I$3/60),"0")&amp;"."&amp;TEXT(MOD((HOUR(F13)*3600+MINUTE(F13)*60+SECOND(F13))/$I$3,60),"00")&amp;"/km"</f>
        <v>3.49/km</v>
      </c>
      <c r="H13" s="16">
        <f>F13-$F$5</f>
        <v>0.002800925925925922</v>
      </c>
      <c r="I13" s="16">
        <f>F13-INDEX($F$5:$F$292,MATCH(D13,$D$5:$D$292,0))</f>
        <v>0</v>
      </c>
    </row>
    <row r="14" spans="1:9" s="13" customFormat="1" ht="15" customHeight="1">
      <c r="A14" s="14">
        <v>10</v>
      </c>
      <c r="B14" s="41" t="s">
        <v>91</v>
      </c>
      <c r="C14" s="41" t="s">
        <v>186</v>
      </c>
      <c r="D14" s="42" t="s">
        <v>95</v>
      </c>
      <c r="E14" s="41" t="s">
        <v>169</v>
      </c>
      <c r="F14" s="31">
        <v>0.03309027777777778</v>
      </c>
      <c r="G14" s="14" t="str">
        <f>TEXT(INT((HOUR(F14)*3600+MINUTE(F14)*60+SECOND(F14))/$I$3/60),"0")&amp;"."&amp;TEXT(MOD((HOUR(F14)*3600+MINUTE(F14)*60+SECOND(F14))/$I$3,60),"00")&amp;"/km"</f>
        <v>3.49/km</v>
      </c>
      <c r="H14" s="16">
        <f>F14-$F$5</f>
        <v>0.0028125000000000025</v>
      </c>
      <c r="I14" s="16">
        <f>F14-INDEX($F$5:$F$292,MATCH(D14,$D$5:$D$292,0))</f>
        <v>0.0012615740740740747</v>
      </c>
    </row>
    <row r="15" spans="1:9" s="13" customFormat="1" ht="15" customHeight="1">
      <c r="A15" s="14">
        <v>11</v>
      </c>
      <c r="B15" s="41" t="s">
        <v>187</v>
      </c>
      <c r="C15" s="41" t="s">
        <v>57</v>
      </c>
      <c r="D15" s="42" t="s">
        <v>178</v>
      </c>
      <c r="E15" s="41" t="s">
        <v>188</v>
      </c>
      <c r="F15" s="31">
        <v>0.03320601851851852</v>
      </c>
      <c r="G15" s="14" t="str">
        <f>TEXT(INT((HOUR(F15)*3600+MINUTE(F15)*60+SECOND(F15))/$I$3/60),"0")&amp;"."&amp;TEXT(MOD((HOUR(F15)*3600+MINUTE(F15)*60+SECOND(F15))/$I$3,60),"00")&amp;"/km"</f>
        <v>3.50/km</v>
      </c>
      <c r="H15" s="16">
        <f>F15-$F$5</f>
        <v>0.002928240740740738</v>
      </c>
      <c r="I15" s="16">
        <f>F15-INDEX($F$5:$F$292,MATCH(D15,$D$5:$D$292,0))</f>
        <v>0.0008217592592592582</v>
      </c>
    </row>
    <row r="16" spans="1:9" s="13" customFormat="1" ht="15" customHeight="1">
      <c r="A16" s="14">
        <v>12</v>
      </c>
      <c r="B16" s="41" t="s">
        <v>189</v>
      </c>
      <c r="C16" s="41" t="s">
        <v>190</v>
      </c>
      <c r="D16" s="42" t="s">
        <v>93</v>
      </c>
      <c r="E16" s="41" t="s">
        <v>191</v>
      </c>
      <c r="F16" s="31">
        <v>0.03328703703703704</v>
      </c>
      <c r="G16" s="14" t="str">
        <f>TEXT(INT((HOUR(F16)*3600+MINUTE(F16)*60+SECOND(F16))/$I$3/60),"0")&amp;"."&amp;TEXT(MOD((HOUR(F16)*3600+MINUTE(F16)*60+SECOND(F16))/$I$3,60),"00")&amp;"/km"</f>
        <v>3.50/km</v>
      </c>
      <c r="H16" s="16">
        <f>F16-$F$5</f>
        <v>0.00300925925925926</v>
      </c>
      <c r="I16" s="16">
        <f>F16-INDEX($F$5:$F$292,MATCH(D16,$D$5:$D$292,0))</f>
        <v>0.00020833333333333814</v>
      </c>
    </row>
    <row r="17" spans="1:9" s="13" customFormat="1" ht="15" customHeight="1">
      <c r="A17" s="14">
        <v>13</v>
      </c>
      <c r="B17" s="41" t="s">
        <v>58</v>
      </c>
      <c r="C17" s="41" t="s">
        <v>192</v>
      </c>
      <c r="D17" s="42" t="s">
        <v>168</v>
      </c>
      <c r="E17" s="41" t="s">
        <v>193</v>
      </c>
      <c r="F17" s="31">
        <v>0.033402777777777774</v>
      </c>
      <c r="G17" s="14" t="str">
        <f>TEXT(INT((HOUR(F17)*3600+MINUTE(F17)*60+SECOND(F17))/$I$3/60),"0")&amp;"."&amp;TEXT(MOD((HOUR(F17)*3600+MINUTE(F17)*60+SECOND(F17))/$I$3,60),"00")&amp;"/km"</f>
        <v>3.51/km</v>
      </c>
      <c r="H17" s="16">
        <f>F17-$F$5</f>
        <v>0.003124999999999996</v>
      </c>
      <c r="I17" s="16">
        <f>F17-INDEX($F$5:$F$292,MATCH(D17,$D$5:$D$292,0))</f>
        <v>0.003124999999999996</v>
      </c>
    </row>
    <row r="18" spans="1:9" s="13" customFormat="1" ht="15" customHeight="1">
      <c r="A18" s="14">
        <v>14</v>
      </c>
      <c r="B18" s="41" t="s">
        <v>194</v>
      </c>
      <c r="C18" s="41" t="s">
        <v>29</v>
      </c>
      <c r="D18" s="42" t="s">
        <v>92</v>
      </c>
      <c r="E18" s="41" t="s">
        <v>171</v>
      </c>
      <c r="F18" s="31">
        <v>0.03361111111111111</v>
      </c>
      <c r="G18" s="14" t="str">
        <f>TEXT(INT((HOUR(F18)*3600+MINUTE(F18)*60+SECOND(F18))/$I$3/60),"0")&amp;"."&amp;TEXT(MOD((HOUR(F18)*3600+MINUTE(F18)*60+SECOND(F18))/$I$3,60),"00")&amp;"/km"</f>
        <v>3.52/km</v>
      </c>
      <c r="H18" s="16">
        <f>F18-$F$5</f>
        <v>0.003333333333333334</v>
      </c>
      <c r="I18" s="16">
        <f>F18-INDEX($F$5:$F$292,MATCH(D18,$D$5:$D$292,0))</f>
        <v>0.0022800925925925974</v>
      </c>
    </row>
    <row r="19" spans="1:9" s="13" customFormat="1" ht="15" customHeight="1">
      <c r="A19" s="14">
        <v>15</v>
      </c>
      <c r="B19" s="41" t="s">
        <v>195</v>
      </c>
      <c r="C19" s="41" t="s">
        <v>35</v>
      </c>
      <c r="D19" s="42" t="s">
        <v>92</v>
      </c>
      <c r="E19" s="41" t="s">
        <v>191</v>
      </c>
      <c r="F19" s="31">
        <v>0.03362268518518518</v>
      </c>
      <c r="G19" s="14" t="str">
        <f>TEXT(INT((HOUR(F19)*3600+MINUTE(F19)*60+SECOND(F19))/$I$3/60),"0")&amp;"."&amp;TEXT(MOD((HOUR(F19)*3600+MINUTE(F19)*60+SECOND(F19))/$I$3,60),"00")&amp;"/km"</f>
        <v>3.52/km</v>
      </c>
      <c r="H19" s="16">
        <f>F19-$F$5</f>
        <v>0.0033449074074074006</v>
      </c>
      <c r="I19" s="16">
        <f>F19-INDEX($F$5:$F$292,MATCH(D19,$D$5:$D$292,0))</f>
        <v>0.002291666666666664</v>
      </c>
    </row>
    <row r="20" spans="1:9" s="13" customFormat="1" ht="15" customHeight="1">
      <c r="A20" s="14">
        <v>16</v>
      </c>
      <c r="B20" s="41" t="s">
        <v>196</v>
      </c>
      <c r="C20" s="41" t="s">
        <v>71</v>
      </c>
      <c r="D20" s="42" t="s">
        <v>97</v>
      </c>
      <c r="E20" s="41" t="s">
        <v>197</v>
      </c>
      <c r="F20" s="31">
        <v>0.03373842592592593</v>
      </c>
      <c r="G20" s="14" t="str">
        <f>TEXT(INT((HOUR(F20)*3600+MINUTE(F20)*60+SECOND(F20))/$I$3/60),"0")&amp;"."&amp;TEXT(MOD((HOUR(F20)*3600+MINUTE(F20)*60+SECOND(F20))/$I$3,60),"00")&amp;"/km"</f>
        <v>3.53/km</v>
      </c>
      <c r="H20" s="16">
        <f>F20-$F$5</f>
        <v>0.00346064814814815</v>
      </c>
      <c r="I20" s="16">
        <f>F20-INDEX($F$5:$F$292,MATCH(D20,$D$5:$D$292,0))</f>
        <v>0.001226851851851854</v>
      </c>
    </row>
    <row r="21" spans="1:9" s="13" customFormat="1" ht="15" customHeight="1">
      <c r="A21" s="14">
        <v>17</v>
      </c>
      <c r="B21" s="41" t="s">
        <v>198</v>
      </c>
      <c r="C21" s="41" t="s">
        <v>137</v>
      </c>
      <c r="D21" s="42" t="s">
        <v>97</v>
      </c>
      <c r="E21" s="41" t="s">
        <v>199</v>
      </c>
      <c r="F21" s="31">
        <v>0.033888888888888885</v>
      </c>
      <c r="G21" s="14" t="str">
        <f>TEXT(INT((HOUR(F21)*3600+MINUTE(F21)*60+SECOND(F21))/$I$3/60),"0")&amp;"."&amp;TEXT(MOD((HOUR(F21)*3600+MINUTE(F21)*60+SECOND(F21))/$I$3,60),"00")&amp;"/km"</f>
        <v>3.54/km</v>
      </c>
      <c r="H21" s="16">
        <f>F21-$F$5</f>
        <v>0.0036111111111111066</v>
      </c>
      <c r="I21" s="16">
        <f>F21-INDEX($F$5:$F$292,MATCH(D21,$D$5:$D$292,0))</f>
        <v>0.0013773148148148104</v>
      </c>
    </row>
    <row r="22" spans="1:9" s="13" customFormat="1" ht="15" customHeight="1">
      <c r="A22" s="14">
        <v>18</v>
      </c>
      <c r="B22" s="41" t="s">
        <v>200</v>
      </c>
      <c r="C22" s="41" t="s">
        <v>51</v>
      </c>
      <c r="D22" s="42" t="s">
        <v>97</v>
      </c>
      <c r="E22" s="41" t="s">
        <v>201</v>
      </c>
      <c r="F22" s="31">
        <v>0.03412037037037037</v>
      </c>
      <c r="G22" s="14" t="str">
        <f>TEXT(INT((HOUR(F22)*3600+MINUTE(F22)*60+SECOND(F22))/$I$3/60),"0")&amp;"."&amp;TEXT(MOD((HOUR(F22)*3600+MINUTE(F22)*60+SECOND(F22))/$I$3,60),"00")&amp;"/km"</f>
        <v>3.56/km</v>
      </c>
      <c r="H22" s="16">
        <f>F22-$F$5</f>
        <v>0.003842592592592592</v>
      </c>
      <c r="I22" s="16">
        <f>F22-INDEX($F$5:$F$292,MATCH(D22,$D$5:$D$292,0))</f>
        <v>0.0016087962962962957</v>
      </c>
    </row>
    <row r="23" spans="1:9" s="13" customFormat="1" ht="15" customHeight="1">
      <c r="A23" s="14">
        <v>19</v>
      </c>
      <c r="B23" s="41" t="s">
        <v>202</v>
      </c>
      <c r="C23" s="41" t="s">
        <v>203</v>
      </c>
      <c r="D23" s="42" t="s">
        <v>93</v>
      </c>
      <c r="E23" s="41" t="s">
        <v>199</v>
      </c>
      <c r="F23" s="31">
        <v>0.03416666666666667</v>
      </c>
      <c r="G23" s="14" t="str">
        <f>TEXT(INT((HOUR(F23)*3600+MINUTE(F23)*60+SECOND(F23))/$I$3/60),"0")&amp;"."&amp;TEXT(MOD((HOUR(F23)*3600+MINUTE(F23)*60+SECOND(F23))/$I$3,60),"00")&amp;"/km"</f>
        <v>3.56/km</v>
      </c>
      <c r="H23" s="16">
        <f>F23-$F$5</f>
        <v>0.003888888888888893</v>
      </c>
      <c r="I23" s="16">
        <f>F23-INDEX($F$5:$F$292,MATCH(D23,$D$5:$D$292,0))</f>
        <v>0.0010879629629629711</v>
      </c>
    </row>
    <row r="24" spans="1:9" s="13" customFormat="1" ht="15" customHeight="1">
      <c r="A24" s="14">
        <v>20</v>
      </c>
      <c r="B24" s="41" t="s">
        <v>204</v>
      </c>
      <c r="C24" s="41" t="s">
        <v>43</v>
      </c>
      <c r="D24" s="42" t="s">
        <v>168</v>
      </c>
      <c r="E24" s="41" t="s">
        <v>205</v>
      </c>
      <c r="F24" s="31">
        <v>0.03418981481481482</v>
      </c>
      <c r="G24" s="14" t="str">
        <f>TEXT(INT((HOUR(F24)*3600+MINUTE(F24)*60+SECOND(F24))/$I$3/60),"0")&amp;"."&amp;TEXT(MOD((HOUR(F24)*3600+MINUTE(F24)*60+SECOND(F24))/$I$3,60),"00")&amp;"/km"</f>
        <v>3.56/km</v>
      </c>
      <c r="H24" s="16">
        <f>F24-$F$5</f>
        <v>0.00391203703703704</v>
      </c>
      <c r="I24" s="16">
        <f>F24-INDEX($F$5:$F$292,MATCH(D24,$D$5:$D$292,0))</f>
        <v>0.00391203703703704</v>
      </c>
    </row>
    <row r="25" spans="1:9" s="13" customFormat="1" ht="15" customHeight="1">
      <c r="A25" s="14">
        <v>21</v>
      </c>
      <c r="B25" s="41" t="s">
        <v>206</v>
      </c>
      <c r="C25" s="41" t="s">
        <v>136</v>
      </c>
      <c r="D25" s="42" t="s">
        <v>98</v>
      </c>
      <c r="E25" s="41" t="s">
        <v>171</v>
      </c>
      <c r="F25" s="31">
        <v>0.03428240740740741</v>
      </c>
      <c r="G25" s="14" t="str">
        <f>TEXT(INT((HOUR(F25)*3600+MINUTE(F25)*60+SECOND(F25))/$I$3/60),"0")&amp;"."&amp;TEXT(MOD((HOUR(F25)*3600+MINUTE(F25)*60+SECOND(F25))/$I$3,60),"00")&amp;"/km"</f>
        <v>3.57/km</v>
      </c>
      <c r="H25" s="16">
        <f>F25-$F$5</f>
        <v>0.004004629629629629</v>
      </c>
      <c r="I25" s="16">
        <f>F25-INDEX($F$5:$F$292,MATCH(D25,$D$5:$D$292,0))</f>
        <v>0</v>
      </c>
    </row>
    <row r="26" spans="1:9" s="13" customFormat="1" ht="15" customHeight="1">
      <c r="A26" s="14">
        <v>22</v>
      </c>
      <c r="B26" s="41" t="s">
        <v>130</v>
      </c>
      <c r="C26" s="41" t="s">
        <v>50</v>
      </c>
      <c r="D26" s="42" t="s">
        <v>97</v>
      </c>
      <c r="E26" s="41" t="s">
        <v>207</v>
      </c>
      <c r="F26" s="31">
        <v>0.03428240740740741</v>
      </c>
      <c r="G26" s="14" t="str">
        <f>TEXT(INT((HOUR(F26)*3600+MINUTE(F26)*60+SECOND(F26))/$I$3/60),"0")&amp;"."&amp;TEXT(MOD((HOUR(F26)*3600+MINUTE(F26)*60+SECOND(F26))/$I$3,60),"00")&amp;"/km"</f>
        <v>3.57/km</v>
      </c>
      <c r="H26" s="16">
        <f>F26-$F$5</f>
        <v>0.004004629629629629</v>
      </c>
      <c r="I26" s="16">
        <f>F26-INDEX($F$5:$F$292,MATCH(D26,$D$5:$D$292,0))</f>
        <v>0.0017708333333333326</v>
      </c>
    </row>
    <row r="27" spans="1:9" s="13" customFormat="1" ht="15" customHeight="1">
      <c r="A27" s="14">
        <v>23</v>
      </c>
      <c r="B27" s="41" t="s">
        <v>91</v>
      </c>
      <c r="C27" s="41" t="s">
        <v>208</v>
      </c>
      <c r="D27" s="42" t="s">
        <v>95</v>
      </c>
      <c r="E27" s="41" t="s">
        <v>169</v>
      </c>
      <c r="F27" s="31">
        <v>0.03431712962962963</v>
      </c>
      <c r="G27" s="14" t="str">
        <f>TEXT(INT((HOUR(F27)*3600+MINUTE(F27)*60+SECOND(F27))/$I$3/60),"0")&amp;"."&amp;TEXT(MOD((HOUR(F27)*3600+MINUTE(F27)*60+SECOND(F27))/$I$3,60),"00")&amp;"/km"</f>
        <v>3.57/km</v>
      </c>
      <c r="H27" s="16">
        <f>F27-$F$5</f>
        <v>0.0040393518518518495</v>
      </c>
      <c r="I27" s="16">
        <f>F27-INDEX($F$5:$F$292,MATCH(D27,$D$5:$D$292,0))</f>
        <v>0.0024884259259259217</v>
      </c>
    </row>
    <row r="28" spans="1:9" s="17" customFormat="1" ht="15" customHeight="1">
      <c r="A28" s="14">
        <v>24</v>
      </c>
      <c r="B28" s="41" t="s">
        <v>209</v>
      </c>
      <c r="C28" s="41" t="s">
        <v>118</v>
      </c>
      <c r="D28" s="42" t="s">
        <v>93</v>
      </c>
      <c r="E28" s="41" t="s">
        <v>207</v>
      </c>
      <c r="F28" s="31">
        <v>0.034386574074074076</v>
      </c>
      <c r="G28" s="14" t="str">
        <f>TEXT(INT((HOUR(F28)*3600+MINUTE(F28)*60+SECOND(F28))/$I$3/60),"0")&amp;"."&amp;TEXT(MOD((HOUR(F28)*3600+MINUTE(F28)*60+SECOND(F28))/$I$3,60),"00")&amp;"/km"</f>
        <v>3.58/km</v>
      </c>
      <c r="H28" s="16">
        <f>F28-$F$5</f>
        <v>0.004108796296296298</v>
      </c>
      <c r="I28" s="16">
        <f>F28-INDEX($F$5:$F$292,MATCH(D28,$D$5:$D$292,0))</f>
        <v>0.001307870370370376</v>
      </c>
    </row>
    <row r="29" spans="1:9" ht="15" customHeight="1">
      <c r="A29" s="14">
        <v>25</v>
      </c>
      <c r="B29" s="41" t="s">
        <v>108</v>
      </c>
      <c r="C29" s="41" t="s">
        <v>31</v>
      </c>
      <c r="D29" s="42" t="s">
        <v>92</v>
      </c>
      <c r="E29" s="41" t="s">
        <v>210</v>
      </c>
      <c r="F29" s="31">
        <v>0.03467592592592592</v>
      </c>
      <c r="G29" s="14" t="str">
        <f>TEXT(INT((HOUR(F29)*3600+MINUTE(F29)*60+SECOND(F29))/$I$3/60),"0")&amp;"."&amp;TEXT(MOD((HOUR(F29)*3600+MINUTE(F29)*60+SECOND(F29))/$I$3,60),"00")&amp;"/km"</f>
        <v>3.60/km</v>
      </c>
      <c r="H29" s="16">
        <f>F29-$F$5</f>
        <v>0.004398148148148144</v>
      </c>
      <c r="I29" s="16">
        <f>F29-INDEX($F$5:$F$292,MATCH(D29,$D$5:$D$292,0))</f>
        <v>0.0033449074074074076</v>
      </c>
    </row>
    <row r="30" spans="1:9" ht="15" customHeight="1">
      <c r="A30" s="14">
        <v>26</v>
      </c>
      <c r="B30" s="41" t="s">
        <v>86</v>
      </c>
      <c r="C30" s="41" t="s">
        <v>81</v>
      </c>
      <c r="D30" s="42" t="s">
        <v>95</v>
      </c>
      <c r="E30" s="41" t="s">
        <v>211</v>
      </c>
      <c r="F30" s="31">
        <v>0.03490740740740741</v>
      </c>
      <c r="G30" s="14" t="str">
        <f>TEXT(INT((HOUR(F30)*3600+MINUTE(F30)*60+SECOND(F30))/$I$3/60),"0")&amp;"."&amp;TEXT(MOD((HOUR(F30)*3600+MINUTE(F30)*60+SECOND(F30))/$I$3,60),"00")&amp;"/km"</f>
        <v>4.01/km</v>
      </c>
      <c r="H30" s="16">
        <f>F30-$F$5</f>
        <v>0.004629629629629629</v>
      </c>
      <c r="I30" s="16">
        <f>F30-INDEX($F$5:$F$292,MATCH(D30,$D$5:$D$292,0))</f>
        <v>0.0030787037037037016</v>
      </c>
    </row>
    <row r="31" spans="1:9" ht="15" customHeight="1">
      <c r="A31" s="14">
        <v>27</v>
      </c>
      <c r="B31" s="41" t="s">
        <v>212</v>
      </c>
      <c r="C31" s="41" t="s">
        <v>40</v>
      </c>
      <c r="D31" s="42" t="s">
        <v>178</v>
      </c>
      <c r="E31" s="41" t="s">
        <v>199</v>
      </c>
      <c r="F31" s="31">
        <v>0.034930555555555555</v>
      </c>
      <c r="G31" s="14" t="str">
        <f>TEXT(INT((HOUR(F31)*3600+MINUTE(F31)*60+SECOND(F31))/$I$3/60),"0")&amp;"."&amp;TEXT(MOD((HOUR(F31)*3600+MINUTE(F31)*60+SECOND(F31))/$I$3,60),"00")&amp;"/km"</f>
        <v>4.01/km</v>
      </c>
      <c r="H31" s="16">
        <f>F31-$F$5</f>
        <v>0.0046527777777777765</v>
      </c>
      <c r="I31" s="16">
        <f>F31-INDEX($F$5:$F$292,MATCH(D31,$D$5:$D$292,0))</f>
        <v>0.0025462962962962965</v>
      </c>
    </row>
    <row r="32" spans="1:9" ht="15" customHeight="1">
      <c r="A32" s="14">
        <v>28</v>
      </c>
      <c r="B32" s="41" t="s">
        <v>213</v>
      </c>
      <c r="C32" s="41" t="s">
        <v>40</v>
      </c>
      <c r="D32" s="42" t="s">
        <v>96</v>
      </c>
      <c r="E32" s="41" t="s">
        <v>214</v>
      </c>
      <c r="F32" s="31">
        <v>0.035104166666666665</v>
      </c>
      <c r="G32" s="14" t="str">
        <f>TEXT(INT((HOUR(F32)*3600+MINUTE(F32)*60+SECOND(F32))/$I$3/60),"0")&amp;"."&amp;TEXT(MOD((HOUR(F32)*3600+MINUTE(F32)*60+SECOND(F32))/$I$3,60),"00")&amp;"/km"</f>
        <v>4.03/km</v>
      </c>
      <c r="H32" s="16">
        <f>F32-$F$5</f>
        <v>0.004826388888888887</v>
      </c>
      <c r="I32" s="16">
        <f>F32-INDEX($F$5:$F$292,MATCH(D32,$D$5:$D$292,0))</f>
        <v>0</v>
      </c>
    </row>
    <row r="33" spans="1:9" ht="15" customHeight="1">
      <c r="A33" s="14">
        <v>29</v>
      </c>
      <c r="B33" s="41" t="s">
        <v>215</v>
      </c>
      <c r="C33" s="41" t="s">
        <v>109</v>
      </c>
      <c r="D33" s="42" t="s">
        <v>93</v>
      </c>
      <c r="E33" s="41" t="s">
        <v>169</v>
      </c>
      <c r="F33" s="31">
        <v>0.03534722222222222</v>
      </c>
      <c r="G33" s="14" t="str">
        <f>TEXT(INT((HOUR(F33)*3600+MINUTE(F33)*60+SECOND(F33))/$I$3/60),"0")&amp;"."&amp;TEXT(MOD((HOUR(F33)*3600+MINUTE(F33)*60+SECOND(F33))/$I$3,60),"00")&amp;"/km"</f>
        <v>4.04/km</v>
      </c>
      <c r="H33" s="16">
        <f>F33-$F$5</f>
        <v>0.005069444444444439</v>
      </c>
      <c r="I33" s="16">
        <f>F33-INDEX($F$5:$F$292,MATCH(D33,$D$5:$D$292,0))</f>
        <v>0.002268518518518517</v>
      </c>
    </row>
    <row r="34" spans="1:9" ht="15" customHeight="1">
      <c r="A34" s="14">
        <v>30</v>
      </c>
      <c r="B34" s="41" t="s">
        <v>216</v>
      </c>
      <c r="C34" s="41" t="s">
        <v>71</v>
      </c>
      <c r="D34" s="42" t="s">
        <v>98</v>
      </c>
      <c r="E34" s="41" t="s">
        <v>169</v>
      </c>
      <c r="F34" s="31">
        <v>0.035370370370370365</v>
      </c>
      <c r="G34" s="14" t="str">
        <f>TEXT(INT((HOUR(F34)*3600+MINUTE(F34)*60+SECOND(F34))/$I$3/60),"0")&amp;"."&amp;TEXT(MOD((HOUR(F34)*3600+MINUTE(F34)*60+SECOND(F34))/$I$3,60),"00")&amp;"/km"</f>
        <v>4.04/km</v>
      </c>
      <c r="H34" s="16">
        <f>F34-$F$5</f>
        <v>0.005092592592592586</v>
      </c>
      <c r="I34" s="16">
        <f>F34-INDEX($F$5:$F$292,MATCH(D34,$D$5:$D$292,0))</f>
        <v>0.0010879629629629572</v>
      </c>
    </row>
    <row r="35" spans="1:9" ht="15" customHeight="1">
      <c r="A35" s="14">
        <v>31</v>
      </c>
      <c r="B35" s="41" t="s">
        <v>217</v>
      </c>
      <c r="C35" s="41" t="s">
        <v>72</v>
      </c>
      <c r="D35" s="42" t="s">
        <v>96</v>
      </c>
      <c r="E35" s="41" t="s">
        <v>218</v>
      </c>
      <c r="F35" s="31">
        <v>0.035381944444444445</v>
      </c>
      <c r="G35" s="14" t="str">
        <f>TEXT(INT((HOUR(F35)*3600+MINUTE(F35)*60+SECOND(F35))/$I$3/60),"0")&amp;"."&amp;TEXT(MOD((HOUR(F35)*3600+MINUTE(F35)*60+SECOND(F35))/$I$3,60),"00")&amp;"/km"</f>
        <v>4.05/km</v>
      </c>
      <c r="H35" s="16">
        <f>F35-$F$5</f>
        <v>0.005104166666666667</v>
      </c>
      <c r="I35" s="16">
        <f>F35-INDEX($F$5:$F$292,MATCH(D35,$D$5:$D$292,0))</f>
        <v>0.00027777777777777957</v>
      </c>
    </row>
    <row r="36" spans="1:9" ht="15" customHeight="1">
      <c r="A36" s="14">
        <v>32</v>
      </c>
      <c r="B36" s="41" t="s">
        <v>219</v>
      </c>
      <c r="C36" s="41" t="s">
        <v>135</v>
      </c>
      <c r="D36" s="42" t="s">
        <v>123</v>
      </c>
      <c r="E36" s="41" t="s">
        <v>169</v>
      </c>
      <c r="F36" s="31">
        <v>0.035381944444444445</v>
      </c>
      <c r="G36" s="14" t="str">
        <f>TEXT(INT((HOUR(F36)*3600+MINUTE(F36)*60+SECOND(F36))/$I$3/60),"0")&amp;"."&amp;TEXT(MOD((HOUR(F36)*3600+MINUTE(F36)*60+SECOND(F36))/$I$3,60),"00")&amp;"/km"</f>
        <v>4.05/km</v>
      </c>
      <c r="H36" s="16">
        <f>F36-$F$5</f>
        <v>0.005104166666666667</v>
      </c>
      <c r="I36" s="16">
        <f>F36-INDEX($F$5:$F$292,MATCH(D36,$D$5:$D$292,0))</f>
        <v>0</v>
      </c>
    </row>
    <row r="37" spans="1:9" ht="15" customHeight="1">
      <c r="A37" s="14">
        <v>33</v>
      </c>
      <c r="B37" s="41" t="s">
        <v>220</v>
      </c>
      <c r="C37" s="41" t="s">
        <v>63</v>
      </c>
      <c r="D37" s="42" t="s">
        <v>92</v>
      </c>
      <c r="E37" s="41" t="s">
        <v>182</v>
      </c>
      <c r="F37" s="31">
        <v>0.03547453703703704</v>
      </c>
      <c r="G37" s="14" t="str">
        <f>TEXT(INT((HOUR(F37)*3600+MINUTE(F37)*60+SECOND(F37))/$I$3/60),"0")&amp;"."&amp;TEXT(MOD((HOUR(F37)*3600+MINUTE(F37)*60+SECOND(F37))/$I$3,60),"00")&amp;"/km"</f>
        <v>4.05/km</v>
      </c>
      <c r="H37" s="16">
        <f>F37-$F$5</f>
        <v>0.005196759259259262</v>
      </c>
      <c r="I37" s="16">
        <f>F37-INDEX($F$5:$F$292,MATCH(D37,$D$5:$D$292,0))</f>
        <v>0.0041435185185185255</v>
      </c>
    </row>
    <row r="38" spans="1:9" ht="15" customHeight="1">
      <c r="A38" s="14">
        <v>34</v>
      </c>
      <c r="B38" s="41" t="s">
        <v>221</v>
      </c>
      <c r="C38" s="41" t="s">
        <v>134</v>
      </c>
      <c r="D38" s="42" t="s">
        <v>95</v>
      </c>
      <c r="E38" s="41" t="s">
        <v>169</v>
      </c>
      <c r="F38" s="31">
        <v>0.03549768518518519</v>
      </c>
      <c r="G38" s="14" t="str">
        <f>TEXT(INT((HOUR(F38)*3600+MINUTE(F38)*60+SECOND(F38))/$I$3/60),"0")&amp;"."&amp;TEXT(MOD((HOUR(F38)*3600+MINUTE(F38)*60+SECOND(F38))/$I$3,60),"00")&amp;"/km"</f>
        <v>4.05/km</v>
      </c>
      <c r="H38" s="16">
        <f>F38-$F$5</f>
        <v>0.005219907407407409</v>
      </c>
      <c r="I38" s="16">
        <f>F38-INDEX($F$5:$F$292,MATCH(D38,$D$5:$D$292,0))</f>
        <v>0.0036689814814814814</v>
      </c>
    </row>
    <row r="39" spans="1:9" ht="15" customHeight="1">
      <c r="A39" s="14">
        <v>35</v>
      </c>
      <c r="B39" s="41" t="s">
        <v>222</v>
      </c>
      <c r="C39" s="41" t="s">
        <v>49</v>
      </c>
      <c r="D39" s="42" t="s">
        <v>178</v>
      </c>
      <c r="E39" s="41" t="s">
        <v>182</v>
      </c>
      <c r="F39" s="31">
        <v>0.03552083333333333</v>
      </c>
      <c r="G39" s="14" t="str">
        <f>TEXT(INT((HOUR(F39)*3600+MINUTE(F39)*60+SECOND(F39))/$I$3/60),"0")&amp;"."&amp;TEXT(MOD((HOUR(F39)*3600+MINUTE(F39)*60+SECOND(F39))/$I$3,60),"00")&amp;"/km"</f>
        <v>4.06/km</v>
      </c>
      <c r="H39" s="16">
        <f>F39-$F$5</f>
        <v>0.005243055555555549</v>
      </c>
      <c r="I39" s="16">
        <f>F39-INDEX($F$5:$F$292,MATCH(D39,$D$5:$D$292,0))</f>
        <v>0.0031365740740740694</v>
      </c>
    </row>
    <row r="40" spans="1:9" ht="15" customHeight="1">
      <c r="A40" s="14">
        <v>36</v>
      </c>
      <c r="B40" s="41" t="s">
        <v>223</v>
      </c>
      <c r="C40" s="41" t="s">
        <v>9</v>
      </c>
      <c r="D40" s="42" t="s">
        <v>96</v>
      </c>
      <c r="E40" s="41" t="s">
        <v>199</v>
      </c>
      <c r="F40" s="31">
        <v>0.03553240740740741</v>
      </c>
      <c r="G40" s="14" t="str">
        <f>TEXT(INT((HOUR(F40)*3600+MINUTE(F40)*60+SECOND(F40))/$I$3/60),"0")&amp;"."&amp;TEXT(MOD((HOUR(F40)*3600+MINUTE(F40)*60+SECOND(F40))/$I$3,60),"00")&amp;"/km"</f>
        <v>4.06/km</v>
      </c>
      <c r="H40" s="16">
        <f>F40-$F$5</f>
        <v>0.00525462962962963</v>
      </c>
      <c r="I40" s="16">
        <f>F40-INDEX($F$5:$F$292,MATCH(D40,$D$5:$D$292,0))</f>
        <v>0.0004282407407407429</v>
      </c>
    </row>
    <row r="41" spans="1:9" ht="15" customHeight="1">
      <c r="A41" s="14">
        <v>37</v>
      </c>
      <c r="B41" s="41" t="s">
        <v>224</v>
      </c>
      <c r="C41" s="41" t="s">
        <v>45</v>
      </c>
      <c r="D41" s="42" t="s">
        <v>168</v>
      </c>
      <c r="E41" s="41" t="s">
        <v>197</v>
      </c>
      <c r="F41" s="31">
        <v>0.035543981481481475</v>
      </c>
      <c r="G41" s="14" t="str">
        <f>TEXT(INT((HOUR(F41)*3600+MINUTE(F41)*60+SECOND(F41))/$I$3/60),"0")&amp;"."&amp;TEXT(MOD((HOUR(F41)*3600+MINUTE(F41)*60+SECOND(F41))/$I$3,60),"00")&amp;"/km"</f>
        <v>4.06/km</v>
      </c>
      <c r="H41" s="16">
        <f>F41-$F$5</f>
        <v>0.0052662037037036966</v>
      </c>
      <c r="I41" s="16">
        <f>F41-INDEX($F$5:$F$292,MATCH(D41,$D$5:$D$292,0))</f>
        <v>0.0052662037037036966</v>
      </c>
    </row>
    <row r="42" spans="1:9" ht="15" customHeight="1">
      <c r="A42" s="14">
        <v>38</v>
      </c>
      <c r="B42" s="41" t="s">
        <v>1</v>
      </c>
      <c r="C42" s="41" t="s">
        <v>32</v>
      </c>
      <c r="D42" s="42" t="s">
        <v>173</v>
      </c>
      <c r="E42" s="41" t="s">
        <v>210</v>
      </c>
      <c r="F42" s="31">
        <v>0.035625</v>
      </c>
      <c r="G42" s="14" t="str">
        <f>TEXT(INT((HOUR(F42)*3600+MINUTE(F42)*60+SECOND(F42))/$I$3/60),"0")&amp;"."&amp;TEXT(MOD((HOUR(F42)*3600+MINUTE(F42)*60+SECOND(F42))/$I$3,60),"00")&amp;"/km"</f>
        <v>4.06/km</v>
      </c>
      <c r="H42" s="16">
        <f>F42-$F$5</f>
        <v>0.0053472222222222185</v>
      </c>
      <c r="I42" s="16">
        <f>F42-INDEX($F$5:$F$292,MATCH(D42,$D$5:$D$292,0))</f>
        <v>0.003946759259259254</v>
      </c>
    </row>
    <row r="43" spans="1:9" ht="15" customHeight="1">
      <c r="A43" s="14">
        <v>39</v>
      </c>
      <c r="B43" s="41" t="s">
        <v>225</v>
      </c>
      <c r="C43" s="41" t="s">
        <v>51</v>
      </c>
      <c r="D43" s="42" t="s">
        <v>97</v>
      </c>
      <c r="E43" s="41" t="s">
        <v>226</v>
      </c>
      <c r="F43" s="31">
        <v>0.035694444444444445</v>
      </c>
      <c r="G43" s="14" t="str">
        <f>TEXT(INT((HOUR(F43)*3600+MINUTE(F43)*60+SECOND(F43))/$I$3/60),"0")&amp;"."&amp;TEXT(MOD((HOUR(F43)*3600+MINUTE(F43)*60+SECOND(F43))/$I$3,60),"00")&amp;"/km"</f>
        <v>4.07/km</v>
      </c>
      <c r="H43" s="16">
        <f>F43-$F$5</f>
        <v>0.005416666666666667</v>
      </c>
      <c r="I43" s="16">
        <f>F43-INDEX($F$5:$F$292,MATCH(D43,$D$5:$D$292,0))</f>
        <v>0.0031828703703703706</v>
      </c>
    </row>
    <row r="44" spans="1:9" ht="15" customHeight="1">
      <c r="A44" s="14">
        <v>40</v>
      </c>
      <c r="B44" s="41" t="s">
        <v>227</v>
      </c>
      <c r="C44" s="41" t="s">
        <v>43</v>
      </c>
      <c r="D44" s="42" t="s">
        <v>178</v>
      </c>
      <c r="E44" s="41" t="s">
        <v>199</v>
      </c>
      <c r="F44" s="31">
        <v>0.03575231481481481</v>
      </c>
      <c r="G44" s="14" t="str">
        <f>TEXT(INT((HOUR(F44)*3600+MINUTE(F44)*60+SECOND(F44))/$I$3/60),"0")&amp;"."&amp;TEXT(MOD((HOUR(F44)*3600+MINUTE(F44)*60+SECOND(F44))/$I$3,60),"00")&amp;"/km"</f>
        <v>4.07/km</v>
      </c>
      <c r="H44" s="16">
        <f>F44-$F$5</f>
        <v>0.005474537037037035</v>
      </c>
      <c r="I44" s="16">
        <f>F44-INDEX($F$5:$F$292,MATCH(D44,$D$5:$D$292,0))</f>
        <v>0.0033680555555555547</v>
      </c>
    </row>
    <row r="45" spans="1:9" ht="15" customHeight="1">
      <c r="A45" s="14">
        <v>41</v>
      </c>
      <c r="B45" s="41" t="s">
        <v>228</v>
      </c>
      <c r="C45" s="41" t="s">
        <v>48</v>
      </c>
      <c r="D45" s="42" t="s">
        <v>92</v>
      </c>
      <c r="E45" s="41" t="s">
        <v>229</v>
      </c>
      <c r="F45" s="31">
        <v>0.0358912037037037</v>
      </c>
      <c r="G45" s="14" t="str">
        <f>TEXT(INT((HOUR(F45)*3600+MINUTE(F45)*60+SECOND(F45))/$I$3/60),"0")&amp;"."&amp;TEXT(MOD((HOUR(F45)*3600+MINUTE(F45)*60+SECOND(F45))/$I$3,60),"00")&amp;"/km"</f>
        <v>4.08/km</v>
      </c>
      <c r="H45" s="16">
        <f>F45-$F$5</f>
        <v>0.0056134259259259245</v>
      </c>
      <c r="I45" s="16">
        <f>F45-INDEX($F$5:$F$292,MATCH(D45,$D$5:$D$292,0))</f>
        <v>0.004560185185185188</v>
      </c>
    </row>
    <row r="46" spans="1:9" ht="15" customHeight="1">
      <c r="A46" s="14">
        <v>42</v>
      </c>
      <c r="B46" s="41" t="s">
        <v>230</v>
      </c>
      <c r="C46" s="41" t="s">
        <v>56</v>
      </c>
      <c r="D46" s="42" t="s">
        <v>93</v>
      </c>
      <c r="E46" s="41" t="s">
        <v>169</v>
      </c>
      <c r="F46" s="31">
        <v>0.0359375</v>
      </c>
      <c r="G46" s="14" t="str">
        <f>TEXT(INT((HOUR(F46)*3600+MINUTE(F46)*60+SECOND(F46))/$I$3/60),"0")&amp;"."&amp;TEXT(MOD((HOUR(F46)*3600+MINUTE(F46)*60+SECOND(F46))/$I$3,60),"00")&amp;"/km"</f>
        <v>4.08/km</v>
      </c>
      <c r="H46" s="16">
        <f>F46-$F$5</f>
        <v>0.005659722222222219</v>
      </c>
      <c r="I46" s="16">
        <f>F46-INDEX($F$5:$F$292,MATCH(D46,$D$5:$D$292,0))</f>
        <v>0.0028587962962962968</v>
      </c>
    </row>
    <row r="47" spans="1:9" ht="15" customHeight="1">
      <c r="A47" s="14">
        <v>43</v>
      </c>
      <c r="B47" s="41" t="s">
        <v>4</v>
      </c>
      <c r="C47" s="41" t="s">
        <v>53</v>
      </c>
      <c r="D47" s="42" t="s">
        <v>93</v>
      </c>
      <c r="E47" s="41" t="s">
        <v>229</v>
      </c>
      <c r="F47" s="31">
        <v>0.03599537037037037</v>
      </c>
      <c r="G47" s="14" t="str">
        <f>TEXT(INT((HOUR(F47)*3600+MINUTE(F47)*60+SECOND(F47))/$I$3/60),"0")&amp;"."&amp;TEXT(MOD((HOUR(F47)*3600+MINUTE(F47)*60+SECOND(F47))/$I$3,60),"00")&amp;"/km"</f>
        <v>4.09/km</v>
      </c>
      <c r="H47" s="16">
        <f>F47-$F$5</f>
        <v>0.0057175925925925936</v>
      </c>
      <c r="I47" s="16">
        <f>F47-INDEX($F$5:$F$292,MATCH(D47,$D$5:$D$292,0))</f>
        <v>0.0029166666666666716</v>
      </c>
    </row>
    <row r="48" spans="1:9" ht="15" customHeight="1">
      <c r="A48" s="14">
        <v>44</v>
      </c>
      <c r="B48" s="41" t="s">
        <v>231</v>
      </c>
      <c r="C48" s="41" t="s">
        <v>102</v>
      </c>
      <c r="D48" s="42" t="s">
        <v>232</v>
      </c>
      <c r="E48" s="41" t="s">
        <v>233</v>
      </c>
      <c r="F48" s="31">
        <v>0.036284722222222225</v>
      </c>
      <c r="G48" s="14" t="str">
        <f>TEXT(INT((HOUR(F48)*3600+MINUTE(F48)*60+SECOND(F48))/$I$3/60),"0")&amp;"."&amp;TEXT(MOD((HOUR(F48)*3600+MINUTE(F48)*60+SECOND(F48))/$I$3,60),"00")&amp;"/km"</f>
        <v>4.11/km</v>
      </c>
      <c r="H48" s="16">
        <f>F48-$F$5</f>
        <v>0.006006944444444447</v>
      </c>
      <c r="I48" s="16">
        <f>F48-INDEX($F$5:$F$292,MATCH(D48,$D$5:$D$292,0))</f>
        <v>0</v>
      </c>
    </row>
    <row r="49" spans="1:9" ht="15" customHeight="1">
      <c r="A49" s="14">
        <v>45</v>
      </c>
      <c r="B49" s="41" t="s">
        <v>234</v>
      </c>
      <c r="C49" s="41" t="s">
        <v>235</v>
      </c>
      <c r="D49" s="42" t="s">
        <v>92</v>
      </c>
      <c r="E49" s="41" t="s">
        <v>182</v>
      </c>
      <c r="F49" s="31">
        <v>0.03629629629629629</v>
      </c>
      <c r="G49" s="14" t="str">
        <f>TEXT(INT((HOUR(F49)*3600+MINUTE(F49)*60+SECOND(F49))/$I$3/60),"0")&amp;"."&amp;TEXT(MOD((HOUR(F49)*3600+MINUTE(F49)*60+SECOND(F49))/$I$3,60),"00")&amp;"/km"</f>
        <v>4.11/km</v>
      </c>
      <c r="H49" s="16">
        <f>F49-$F$5</f>
        <v>0.006018518518518513</v>
      </c>
      <c r="I49" s="16">
        <f>F49-INDEX($F$5:$F$292,MATCH(D49,$D$5:$D$292,0))</f>
        <v>0.004965277777777777</v>
      </c>
    </row>
    <row r="50" spans="1:9" ht="15" customHeight="1">
      <c r="A50" s="14">
        <v>46</v>
      </c>
      <c r="B50" s="41" t="s">
        <v>236</v>
      </c>
      <c r="C50" s="41" t="s">
        <v>78</v>
      </c>
      <c r="D50" s="42" t="s">
        <v>92</v>
      </c>
      <c r="E50" s="41" t="s">
        <v>207</v>
      </c>
      <c r="F50" s="31">
        <v>0.03630787037037037</v>
      </c>
      <c r="G50" s="14" t="str">
        <f>TEXT(INT((HOUR(F50)*3600+MINUTE(F50)*60+SECOND(F50))/$I$3/60),"0")&amp;"."&amp;TEXT(MOD((HOUR(F50)*3600+MINUTE(F50)*60+SECOND(F50))/$I$3,60),"00")&amp;"/km"</f>
        <v>4.11/km</v>
      </c>
      <c r="H50" s="16">
        <f>F50-$F$5</f>
        <v>0.006030092592592594</v>
      </c>
      <c r="I50" s="16">
        <f>F50-INDEX($F$5:$F$292,MATCH(D50,$D$5:$D$292,0))</f>
        <v>0.004976851851851857</v>
      </c>
    </row>
    <row r="51" spans="1:9" ht="15" customHeight="1">
      <c r="A51" s="14">
        <v>47</v>
      </c>
      <c r="B51" s="41" t="s">
        <v>1</v>
      </c>
      <c r="C51" s="41" t="s">
        <v>136</v>
      </c>
      <c r="D51" s="42" t="s">
        <v>93</v>
      </c>
      <c r="E51" s="41" t="s">
        <v>210</v>
      </c>
      <c r="F51" s="31">
        <v>0.036377314814814814</v>
      </c>
      <c r="G51" s="14" t="str">
        <f>TEXT(INT((HOUR(F51)*3600+MINUTE(F51)*60+SECOND(F51))/$I$3/60),"0")&amp;"."&amp;TEXT(MOD((HOUR(F51)*3600+MINUTE(F51)*60+SECOND(F51))/$I$3,60),"00")&amp;"/km"</f>
        <v>4.11/km</v>
      </c>
      <c r="H51" s="16">
        <f>F51-$F$5</f>
        <v>0.006099537037037035</v>
      </c>
      <c r="I51" s="16">
        <f>F51-INDEX($F$5:$F$292,MATCH(D51,$D$5:$D$292,0))</f>
        <v>0.0032986111111111133</v>
      </c>
    </row>
    <row r="52" spans="1:9" ht="15" customHeight="1">
      <c r="A52" s="14">
        <v>48</v>
      </c>
      <c r="B52" s="41" t="s">
        <v>237</v>
      </c>
      <c r="C52" s="41" t="s">
        <v>45</v>
      </c>
      <c r="D52" s="42" t="s">
        <v>178</v>
      </c>
      <c r="E52" s="41" t="s">
        <v>197</v>
      </c>
      <c r="F52" s="31">
        <v>0.03638888888888889</v>
      </c>
      <c r="G52" s="14" t="str">
        <f>TEXT(INT((HOUR(F52)*3600+MINUTE(F52)*60+SECOND(F52))/$I$3/60),"0")&amp;"."&amp;TEXT(MOD((HOUR(F52)*3600+MINUTE(F52)*60+SECOND(F52))/$I$3,60),"00")&amp;"/km"</f>
        <v>4.12/km</v>
      </c>
      <c r="H52" s="16">
        <f>F52-$F$5</f>
        <v>0.006111111111111109</v>
      </c>
      <c r="I52" s="16">
        <f>F52-INDEX($F$5:$F$292,MATCH(D52,$D$5:$D$292,0))</f>
        <v>0.004004629629629629</v>
      </c>
    </row>
    <row r="53" spans="1:9" ht="15" customHeight="1">
      <c r="A53" s="14">
        <v>49</v>
      </c>
      <c r="B53" s="41" t="s">
        <v>238</v>
      </c>
      <c r="C53" s="41" t="s">
        <v>44</v>
      </c>
      <c r="D53" s="42" t="s">
        <v>97</v>
      </c>
      <c r="E53" s="41" t="s">
        <v>205</v>
      </c>
      <c r="F53" s="31">
        <v>0.03638888888888889</v>
      </c>
      <c r="G53" s="14" t="str">
        <f>TEXT(INT((HOUR(F53)*3600+MINUTE(F53)*60+SECOND(F53))/$I$3/60),"0")&amp;"."&amp;TEXT(MOD((HOUR(F53)*3600+MINUTE(F53)*60+SECOND(F53))/$I$3,60),"00")&amp;"/km"</f>
        <v>4.12/km</v>
      </c>
      <c r="H53" s="16">
        <f>F53-$F$5</f>
        <v>0.006111111111111109</v>
      </c>
      <c r="I53" s="16">
        <f>F53-INDEX($F$5:$F$292,MATCH(D53,$D$5:$D$292,0))</f>
        <v>0.0038773148148148126</v>
      </c>
    </row>
    <row r="54" spans="1:9" ht="15" customHeight="1">
      <c r="A54" s="14">
        <v>50</v>
      </c>
      <c r="B54" s="41" t="s">
        <v>239</v>
      </c>
      <c r="C54" s="41" t="s">
        <v>37</v>
      </c>
      <c r="D54" s="42" t="s">
        <v>92</v>
      </c>
      <c r="E54" s="41" t="s">
        <v>240</v>
      </c>
      <c r="F54" s="31">
        <v>0.036412037037037034</v>
      </c>
      <c r="G54" s="14" t="str">
        <f>TEXT(INT((HOUR(F54)*3600+MINUTE(F54)*60+SECOND(F54))/$I$3/60),"0")&amp;"."&amp;TEXT(MOD((HOUR(F54)*3600+MINUTE(F54)*60+SECOND(F54))/$I$3,60),"00")&amp;"/km"</f>
        <v>4.12/km</v>
      </c>
      <c r="H54" s="16">
        <f>F54-$F$5</f>
        <v>0.006134259259259256</v>
      </c>
      <c r="I54" s="16">
        <f>F54-INDEX($F$5:$F$292,MATCH(D54,$D$5:$D$292,0))</f>
        <v>0.005081018518518519</v>
      </c>
    </row>
    <row r="55" spans="1:9" ht="15" customHeight="1">
      <c r="A55" s="14">
        <v>51</v>
      </c>
      <c r="B55" s="41" t="s">
        <v>241</v>
      </c>
      <c r="C55" s="41" t="s">
        <v>242</v>
      </c>
      <c r="D55" s="42" t="s">
        <v>96</v>
      </c>
      <c r="E55" s="41" t="s">
        <v>205</v>
      </c>
      <c r="F55" s="31">
        <v>0.03643518518518519</v>
      </c>
      <c r="G55" s="14" t="str">
        <f>TEXT(INT((HOUR(F55)*3600+MINUTE(F55)*60+SECOND(F55))/$I$3/60),"0")&amp;"."&amp;TEXT(MOD((HOUR(F55)*3600+MINUTE(F55)*60+SECOND(F55))/$I$3,60),"00")&amp;"/km"</f>
        <v>4.12/km</v>
      </c>
      <c r="H55" s="16">
        <f>F55-$F$5</f>
        <v>0.00615740740740741</v>
      </c>
      <c r="I55" s="16">
        <f>F55-INDEX($F$5:$F$292,MATCH(D55,$D$5:$D$292,0))</f>
        <v>0.001331018518518523</v>
      </c>
    </row>
    <row r="56" spans="1:9" ht="15" customHeight="1">
      <c r="A56" s="14">
        <v>52</v>
      </c>
      <c r="B56" s="41" t="s">
        <v>243</v>
      </c>
      <c r="C56" s="41" t="s">
        <v>110</v>
      </c>
      <c r="D56" s="42" t="s">
        <v>96</v>
      </c>
      <c r="E56" s="41" t="s">
        <v>199</v>
      </c>
      <c r="F56" s="31">
        <v>0.03649305555555555</v>
      </c>
      <c r="G56" s="14" t="str">
        <f>TEXT(INT((HOUR(F56)*3600+MINUTE(F56)*60+SECOND(F56))/$I$3/60),"0")&amp;"."&amp;TEXT(MOD((HOUR(F56)*3600+MINUTE(F56)*60+SECOND(F56))/$I$3,60),"00")&amp;"/km"</f>
        <v>4.12/km</v>
      </c>
      <c r="H56" s="16">
        <f>F56-$F$5</f>
        <v>0.006215277777777771</v>
      </c>
      <c r="I56" s="16">
        <f>F56-INDEX($F$5:$F$292,MATCH(D56,$D$5:$D$292,0))</f>
        <v>0.001388888888888884</v>
      </c>
    </row>
    <row r="57" spans="1:9" ht="15" customHeight="1">
      <c r="A57" s="14">
        <v>53</v>
      </c>
      <c r="B57" s="41" t="s">
        <v>244</v>
      </c>
      <c r="C57" s="41" t="s">
        <v>31</v>
      </c>
      <c r="D57" s="42" t="s">
        <v>93</v>
      </c>
      <c r="E57" s="41" t="s">
        <v>199</v>
      </c>
      <c r="F57" s="31">
        <v>0.0366087962962963</v>
      </c>
      <c r="G57" s="14" t="str">
        <f>TEXT(INT((HOUR(F57)*3600+MINUTE(F57)*60+SECOND(F57))/$I$3/60),"0")&amp;"."&amp;TEXT(MOD((HOUR(F57)*3600+MINUTE(F57)*60+SECOND(F57))/$I$3,60),"00")&amp;"/km"</f>
        <v>4.13/km</v>
      </c>
      <c r="H57" s="16">
        <f>F57-$F$5</f>
        <v>0.0063310185185185205</v>
      </c>
      <c r="I57" s="16">
        <f>F57-INDEX($F$5:$F$292,MATCH(D57,$D$5:$D$292,0))</f>
        <v>0.0035300925925925986</v>
      </c>
    </row>
    <row r="58" spans="1:9" ht="15" customHeight="1">
      <c r="A58" s="14">
        <v>54</v>
      </c>
      <c r="B58" s="41" t="s">
        <v>245</v>
      </c>
      <c r="C58" s="41" t="s">
        <v>47</v>
      </c>
      <c r="D58" s="42" t="s">
        <v>93</v>
      </c>
      <c r="E58" s="41" t="s">
        <v>246</v>
      </c>
      <c r="F58" s="31">
        <v>0.036631944444444446</v>
      </c>
      <c r="G58" s="14" t="str">
        <f>TEXT(INT((HOUR(F58)*3600+MINUTE(F58)*60+SECOND(F58))/$I$3/60),"0")&amp;"."&amp;TEXT(MOD((HOUR(F58)*3600+MINUTE(F58)*60+SECOND(F58))/$I$3,60),"00")&amp;"/km"</f>
        <v>4.13/km</v>
      </c>
      <c r="H58" s="16">
        <f>F58-$F$5</f>
        <v>0.006354166666666668</v>
      </c>
      <c r="I58" s="16">
        <f>F58-INDEX($F$5:$F$292,MATCH(D58,$D$5:$D$292,0))</f>
        <v>0.0035532407407407457</v>
      </c>
    </row>
    <row r="59" spans="1:9" ht="15" customHeight="1">
      <c r="A59" s="14">
        <v>55</v>
      </c>
      <c r="B59" s="41" t="s">
        <v>247</v>
      </c>
      <c r="C59" s="41" t="s">
        <v>35</v>
      </c>
      <c r="D59" s="42" t="s">
        <v>92</v>
      </c>
      <c r="E59" s="41" t="s">
        <v>201</v>
      </c>
      <c r="F59" s="31">
        <v>0.03666666666666667</v>
      </c>
      <c r="G59" s="14" t="str">
        <f>TEXT(INT((HOUR(F59)*3600+MINUTE(F59)*60+SECOND(F59))/$I$3/60),"0")&amp;"."&amp;TEXT(MOD((HOUR(F59)*3600+MINUTE(F59)*60+SECOND(F59))/$I$3,60),"00")&amp;"/km"</f>
        <v>4.13/km</v>
      </c>
      <c r="H59" s="16">
        <f>F59-$F$5</f>
        <v>0.006388888888888888</v>
      </c>
      <c r="I59" s="16">
        <f>F59-INDEX($F$5:$F$292,MATCH(D59,$D$5:$D$292,0))</f>
        <v>0.005335648148148152</v>
      </c>
    </row>
    <row r="60" spans="1:9" ht="15" customHeight="1">
      <c r="A60" s="14">
        <v>56</v>
      </c>
      <c r="B60" s="41" t="s">
        <v>248</v>
      </c>
      <c r="C60" s="41" t="s">
        <v>55</v>
      </c>
      <c r="D60" s="42" t="s">
        <v>97</v>
      </c>
      <c r="E60" s="41" t="s">
        <v>169</v>
      </c>
      <c r="F60" s="31">
        <v>0.03670138888888889</v>
      </c>
      <c r="G60" s="14" t="str">
        <f>TEXT(INT((HOUR(F60)*3600+MINUTE(F60)*60+SECOND(F60))/$I$3/60),"0")&amp;"."&amp;TEXT(MOD((HOUR(F60)*3600+MINUTE(F60)*60+SECOND(F60))/$I$3,60),"00")&amp;"/km"</f>
        <v>4.14/km</v>
      </c>
      <c r="H60" s="16">
        <f>F60-$F$5</f>
        <v>0.006423611111111109</v>
      </c>
      <c r="I60" s="16">
        <f>F60-INDEX($F$5:$F$292,MATCH(D60,$D$5:$D$292,0))</f>
        <v>0.004189814814814813</v>
      </c>
    </row>
    <row r="61" spans="1:9" ht="15" customHeight="1">
      <c r="A61" s="14">
        <v>57</v>
      </c>
      <c r="B61" s="41" t="s">
        <v>83</v>
      </c>
      <c r="C61" s="41" t="s">
        <v>249</v>
      </c>
      <c r="D61" s="42" t="s">
        <v>92</v>
      </c>
      <c r="E61" s="41" t="s">
        <v>182</v>
      </c>
      <c r="F61" s="31">
        <v>0.03671296296296296</v>
      </c>
      <c r="G61" s="14" t="str">
        <f>TEXT(INT((HOUR(F61)*3600+MINUTE(F61)*60+SECOND(F61))/$I$3/60),"0")&amp;"."&amp;TEXT(MOD((HOUR(F61)*3600+MINUTE(F61)*60+SECOND(F61))/$I$3,60),"00")&amp;"/km"</f>
        <v>4.14/km</v>
      </c>
      <c r="H61" s="16">
        <f>F61-$F$5</f>
        <v>0.006435185185185183</v>
      </c>
      <c r="I61" s="16">
        <f>F61-INDEX($F$5:$F$292,MATCH(D61,$D$5:$D$292,0))</f>
        <v>0.005381944444444446</v>
      </c>
    </row>
    <row r="62" spans="1:9" ht="15" customHeight="1">
      <c r="A62" s="14">
        <v>58</v>
      </c>
      <c r="B62" s="41" t="s">
        <v>250</v>
      </c>
      <c r="C62" s="41" t="s">
        <v>38</v>
      </c>
      <c r="D62" s="42" t="s">
        <v>96</v>
      </c>
      <c r="E62" s="41" t="s">
        <v>251</v>
      </c>
      <c r="F62" s="31">
        <v>0.03671296296296296</v>
      </c>
      <c r="G62" s="14" t="str">
        <f>TEXT(INT((HOUR(F62)*3600+MINUTE(F62)*60+SECOND(F62))/$I$3/60),"0")&amp;"."&amp;TEXT(MOD((HOUR(F62)*3600+MINUTE(F62)*60+SECOND(F62))/$I$3,60),"00")&amp;"/km"</f>
        <v>4.14/km</v>
      </c>
      <c r="H62" s="16">
        <f>F62-$F$5</f>
        <v>0.006435185185185183</v>
      </c>
      <c r="I62" s="16">
        <f>F62-INDEX($F$5:$F$292,MATCH(D62,$D$5:$D$292,0))</f>
        <v>0.0016087962962962957</v>
      </c>
    </row>
    <row r="63" spans="1:9" ht="15" customHeight="1">
      <c r="A63" s="14">
        <v>59</v>
      </c>
      <c r="B63" s="41" t="s">
        <v>252</v>
      </c>
      <c r="C63" s="41" t="s">
        <v>7</v>
      </c>
      <c r="D63" s="42" t="s">
        <v>178</v>
      </c>
      <c r="E63" s="41" t="s">
        <v>207</v>
      </c>
      <c r="F63" s="31">
        <v>0.036724537037037035</v>
      </c>
      <c r="G63" s="14" t="str">
        <f>TEXT(INT((HOUR(F63)*3600+MINUTE(F63)*60+SECOND(F63))/$I$3/60),"0")&amp;"."&amp;TEXT(MOD((HOUR(F63)*3600+MINUTE(F63)*60+SECOND(F63))/$I$3,60),"00")&amp;"/km"</f>
        <v>4.14/km</v>
      </c>
      <c r="H63" s="16">
        <f>F63-$F$5</f>
        <v>0.006446759259259256</v>
      </c>
      <c r="I63" s="16">
        <f>F63-INDEX($F$5:$F$292,MATCH(D63,$D$5:$D$292,0))</f>
        <v>0.004340277777777776</v>
      </c>
    </row>
    <row r="64" spans="1:9" ht="15" customHeight="1">
      <c r="A64" s="14">
        <v>60</v>
      </c>
      <c r="B64" s="41" t="s">
        <v>253</v>
      </c>
      <c r="C64" s="41" t="s">
        <v>254</v>
      </c>
      <c r="D64" s="42" t="s">
        <v>95</v>
      </c>
      <c r="E64" s="41" t="s">
        <v>207</v>
      </c>
      <c r="F64" s="31">
        <v>0.03673611111111111</v>
      </c>
      <c r="G64" s="14" t="str">
        <f>TEXT(INT((HOUR(F64)*3600+MINUTE(F64)*60+SECOND(F64))/$I$3/60),"0")&amp;"."&amp;TEXT(MOD((HOUR(F64)*3600+MINUTE(F64)*60+SECOND(F64))/$I$3,60),"00")&amp;"/km"</f>
        <v>4.14/km</v>
      </c>
      <c r="H64" s="16">
        <f>F64-$F$5</f>
        <v>0.00645833333333333</v>
      </c>
      <c r="I64" s="16">
        <f>F64-INDEX($F$5:$F$292,MATCH(D64,$D$5:$D$292,0))</f>
        <v>0.004907407407407402</v>
      </c>
    </row>
    <row r="65" spans="1:9" ht="15" customHeight="1">
      <c r="A65" s="14">
        <v>61</v>
      </c>
      <c r="B65" s="41" t="s">
        <v>105</v>
      </c>
      <c r="C65" s="41" t="s">
        <v>46</v>
      </c>
      <c r="D65" s="42" t="s">
        <v>95</v>
      </c>
      <c r="E65" s="41" t="s">
        <v>182</v>
      </c>
      <c r="F65" s="31">
        <v>0.036759259259259255</v>
      </c>
      <c r="G65" s="14" t="str">
        <f>TEXT(INT((HOUR(F65)*3600+MINUTE(F65)*60+SECOND(F65))/$I$3/60),"0")&amp;"."&amp;TEXT(MOD((HOUR(F65)*3600+MINUTE(F65)*60+SECOND(F65))/$I$3,60),"00")&amp;"/km"</f>
        <v>4.14/km</v>
      </c>
      <c r="H65" s="16">
        <f>F65-$F$5</f>
        <v>0.006481481481481477</v>
      </c>
      <c r="I65" s="16">
        <f>F65-INDEX($F$5:$F$292,MATCH(D65,$D$5:$D$292,0))</f>
        <v>0.004930555555555549</v>
      </c>
    </row>
    <row r="66" spans="1:9" ht="15" customHeight="1">
      <c r="A66" s="14">
        <v>62</v>
      </c>
      <c r="B66" s="41" t="s">
        <v>6</v>
      </c>
      <c r="C66" s="41" t="s">
        <v>40</v>
      </c>
      <c r="D66" s="42" t="s">
        <v>98</v>
      </c>
      <c r="E66" s="41" t="s">
        <v>255</v>
      </c>
      <c r="F66" s="31">
        <v>0.03679398148148148</v>
      </c>
      <c r="G66" s="14" t="str">
        <f>TEXT(INT((HOUR(F66)*3600+MINUTE(F66)*60+SECOND(F66))/$I$3/60),"0")&amp;"."&amp;TEXT(MOD((HOUR(F66)*3600+MINUTE(F66)*60+SECOND(F66))/$I$3,60),"00")&amp;"/km"</f>
        <v>4.14/km</v>
      </c>
      <c r="H66" s="16">
        <f>F66-$F$5</f>
        <v>0.006516203703703705</v>
      </c>
      <c r="I66" s="16">
        <f>F66-INDEX($F$5:$F$292,MATCH(D66,$D$5:$D$292,0))</f>
        <v>0.002511574074074076</v>
      </c>
    </row>
    <row r="67" spans="1:9" ht="15" customHeight="1">
      <c r="A67" s="14">
        <v>63</v>
      </c>
      <c r="B67" s="41" t="s">
        <v>256</v>
      </c>
      <c r="C67" s="41" t="s">
        <v>192</v>
      </c>
      <c r="D67" s="42" t="s">
        <v>257</v>
      </c>
      <c r="E67" s="41" t="s">
        <v>233</v>
      </c>
      <c r="F67" s="31">
        <v>0.03679398148148148</v>
      </c>
      <c r="G67" s="14" t="str">
        <f>TEXT(INT((HOUR(F67)*3600+MINUTE(F67)*60+SECOND(F67))/$I$3/60),"0")&amp;"."&amp;TEXT(MOD((HOUR(F67)*3600+MINUTE(F67)*60+SECOND(F67))/$I$3,60),"00")&amp;"/km"</f>
        <v>4.14/km</v>
      </c>
      <c r="H67" s="16">
        <f>F67-$F$5</f>
        <v>0.006516203703703705</v>
      </c>
      <c r="I67" s="16">
        <f>F67-INDEX($F$5:$F$292,MATCH(D67,$D$5:$D$292,0))</f>
        <v>0</v>
      </c>
    </row>
    <row r="68" spans="1:9" ht="15" customHeight="1">
      <c r="A68" s="14">
        <v>64</v>
      </c>
      <c r="B68" s="41" t="s">
        <v>159</v>
      </c>
      <c r="C68" s="41" t="s">
        <v>140</v>
      </c>
      <c r="D68" s="42" t="s">
        <v>178</v>
      </c>
      <c r="E68" s="41" t="s">
        <v>258</v>
      </c>
      <c r="F68" s="31">
        <v>0.03680555555555556</v>
      </c>
      <c r="G68" s="14" t="str">
        <f>TEXT(INT((HOUR(F68)*3600+MINUTE(F68)*60+SECOND(F68))/$I$3/60),"0")&amp;"."&amp;TEXT(MOD((HOUR(F68)*3600+MINUTE(F68)*60+SECOND(F68))/$I$3,60),"00")&amp;"/km"</f>
        <v>4.14/km</v>
      </c>
      <c r="H68" s="16">
        <f>F68-$F$5</f>
        <v>0.006527777777777778</v>
      </c>
      <c r="I68" s="16">
        <f>F68-INDEX($F$5:$F$292,MATCH(D68,$D$5:$D$292,0))</f>
        <v>0.004421296296296298</v>
      </c>
    </row>
    <row r="69" spans="1:9" ht="15" customHeight="1">
      <c r="A69" s="14">
        <v>65</v>
      </c>
      <c r="B69" s="41" t="s">
        <v>259</v>
      </c>
      <c r="C69" s="41" t="s">
        <v>70</v>
      </c>
      <c r="D69" s="42" t="s">
        <v>260</v>
      </c>
      <c r="E69" s="41" t="s">
        <v>171</v>
      </c>
      <c r="F69" s="31">
        <v>0.03686342592592593</v>
      </c>
      <c r="G69" s="14" t="str">
        <f>TEXT(INT((HOUR(F69)*3600+MINUTE(F69)*60+SECOND(F69))/$I$3/60),"0")&amp;"."&amp;TEXT(MOD((HOUR(F69)*3600+MINUTE(F69)*60+SECOND(F69))/$I$3,60),"00")&amp;"/km"</f>
        <v>4.15/km</v>
      </c>
      <c r="H69" s="16">
        <f>F69-$F$5</f>
        <v>0.006585648148148153</v>
      </c>
      <c r="I69" s="16">
        <f>F69-INDEX($F$5:$F$292,MATCH(D69,$D$5:$D$292,0))</f>
        <v>0</v>
      </c>
    </row>
    <row r="70" spans="1:9" ht="15" customHeight="1">
      <c r="A70" s="14">
        <v>66</v>
      </c>
      <c r="B70" s="41" t="s">
        <v>261</v>
      </c>
      <c r="C70" s="41" t="s">
        <v>77</v>
      </c>
      <c r="D70" s="42" t="s">
        <v>97</v>
      </c>
      <c r="E70" s="41" t="s">
        <v>179</v>
      </c>
      <c r="F70" s="31">
        <v>0.037002314814814814</v>
      </c>
      <c r="G70" s="14" t="str">
        <f>TEXT(INT((HOUR(F70)*3600+MINUTE(F70)*60+SECOND(F70))/$I$3/60),"0")&amp;"."&amp;TEXT(MOD((HOUR(F70)*3600+MINUTE(F70)*60+SECOND(F70))/$I$3,60),"00")&amp;"/km"</f>
        <v>4.16/km</v>
      </c>
      <c r="H70" s="16">
        <f>F70-$F$5</f>
        <v>0.006724537037037036</v>
      </c>
      <c r="I70" s="16">
        <f>F70-INDEX($F$5:$F$292,MATCH(D70,$D$5:$D$292,0))</f>
        <v>0.00449074074074074</v>
      </c>
    </row>
    <row r="71" spans="1:9" ht="15" customHeight="1">
      <c r="A71" s="14">
        <v>67</v>
      </c>
      <c r="B71" s="41" t="s">
        <v>262</v>
      </c>
      <c r="C71" s="41" t="s">
        <v>47</v>
      </c>
      <c r="D71" s="42" t="s">
        <v>97</v>
      </c>
      <c r="E71" s="41" t="s">
        <v>199</v>
      </c>
      <c r="F71" s="31">
        <v>0.03701388888888889</v>
      </c>
      <c r="G71" s="14" t="str">
        <f>TEXT(INT((HOUR(F71)*3600+MINUTE(F71)*60+SECOND(F71))/$I$3/60),"0")&amp;"."&amp;TEXT(MOD((HOUR(F71)*3600+MINUTE(F71)*60+SECOND(F71))/$I$3,60),"00")&amp;"/km"</f>
        <v>4.16/km</v>
      </c>
      <c r="H71" s="16">
        <f>F71-$F$5</f>
        <v>0.006736111111111109</v>
      </c>
      <c r="I71" s="16">
        <f>F71-INDEX($F$5:$F$292,MATCH(D71,$D$5:$D$292,0))</f>
        <v>0.004502314814814813</v>
      </c>
    </row>
    <row r="72" spans="1:9" ht="15" customHeight="1">
      <c r="A72" s="14">
        <v>68</v>
      </c>
      <c r="B72" s="41" t="s">
        <v>8</v>
      </c>
      <c r="C72" s="41" t="s">
        <v>99</v>
      </c>
      <c r="D72" s="42" t="s">
        <v>92</v>
      </c>
      <c r="E72" s="41" t="s">
        <v>169</v>
      </c>
      <c r="F72" s="31">
        <v>0.03706018518518519</v>
      </c>
      <c r="G72" s="14" t="str">
        <f>TEXT(INT((HOUR(F72)*3600+MINUTE(F72)*60+SECOND(F72))/$I$3/60),"0")&amp;"."&amp;TEXT(MOD((HOUR(F72)*3600+MINUTE(F72)*60+SECOND(F72))/$I$3,60),"00")&amp;"/km"</f>
        <v>4.16/km</v>
      </c>
      <c r="H72" s="16">
        <f>F72-$F$5</f>
        <v>0.006782407407407411</v>
      </c>
      <c r="I72" s="16">
        <f>F72-INDEX($F$5:$F$292,MATCH(D72,$D$5:$D$292,0))</f>
        <v>0.005729166666666674</v>
      </c>
    </row>
    <row r="73" spans="1:9" ht="15" customHeight="1">
      <c r="A73" s="14">
        <v>69</v>
      </c>
      <c r="B73" s="41" t="s">
        <v>263</v>
      </c>
      <c r="C73" s="41" t="s">
        <v>42</v>
      </c>
      <c r="D73" s="42" t="s">
        <v>97</v>
      </c>
      <c r="E73" s="41" t="s">
        <v>264</v>
      </c>
      <c r="F73" s="31">
        <v>0.03711805555555556</v>
      </c>
      <c r="G73" s="14" t="str">
        <f>TEXT(INT((HOUR(F73)*3600+MINUTE(F73)*60+SECOND(F73))/$I$3/60),"0")&amp;"."&amp;TEXT(MOD((HOUR(F73)*3600+MINUTE(F73)*60+SECOND(F73))/$I$3,60),"00")&amp;"/km"</f>
        <v>4.17/km</v>
      </c>
      <c r="H73" s="16">
        <f>F73-$F$5</f>
        <v>0.0068402777777777785</v>
      </c>
      <c r="I73" s="16">
        <f>F73-INDEX($F$5:$F$292,MATCH(D73,$D$5:$D$292,0))</f>
        <v>0.004606481481481482</v>
      </c>
    </row>
    <row r="74" spans="1:9" ht="15" customHeight="1">
      <c r="A74" s="14">
        <v>70</v>
      </c>
      <c r="B74" s="41" t="s">
        <v>265</v>
      </c>
      <c r="C74" s="41" t="s">
        <v>65</v>
      </c>
      <c r="D74" s="42" t="s">
        <v>95</v>
      </c>
      <c r="E74" s="41" t="s">
        <v>197</v>
      </c>
      <c r="F74" s="31">
        <v>0.037141203703703704</v>
      </c>
      <c r="G74" s="14" t="str">
        <f>TEXT(INT((HOUR(F74)*3600+MINUTE(F74)*60+SECOND(F74))/$I$3/60),"0")&amp;"."&amp;TEXT(MOD((HOUR(F74)*3600+MINUTE(F74)*60+SECOND(F74))/$I$3,60),"00")&amp;"/km"</f>
        <v>4.17/km</v>
      </c>
      <c r="H74" s="16">
        <f>F74-$F$5</f>
        <v>0.006863425925925926</v>
      </c>
      <c r="I74" s="16">
        <f>F74-INDEX($F$5:$F$292,MATCH(D74,$D$5:$D$292,0))</f>
        <v>0.005312499999999998</v>
      </c>
    </row>
    <row r="75" spans="1:9" ht="15" customHeight="1">
      <c r="A75" s="14">
        <v>71</v>
      </c>
      <c r="B75" s="41" t="s">
        <v>266</v>
      </c>
      <c r="C75" s="41" t="s">
        <v>53</v>
      </c>
      <c r="D75" s="42" t="s">
        <v>97</v>
      </c>
      <c r="E75" s="41" t="s">
        <v>197</v>
      </c>
      <c r="F75" s="31">
        <v>0.037141203703703704</v>
      </c>
      <c r="G75" s="14" t="str">
        <f>TEXT(INT((HOUR(F75)*3600+MINUTE(F75)*60+SECOND(F75))/$I$3/60),"0")&amp;"."&amp;TEXT(MOD((HOUR(F75)*3600+MINUTE(F75)*60+SECOND(F75))/$I$3,60),"00")&amp;"/km"</f>
        <v>4.17/km</v>
      </c>
      <c r="H75" s="16">
        <f>F75-$F$5</f>
        <v>0.006863425925925926</v>
      </c>
      <c r="I75" s="16">
        <f>F75-INDEX($F$5:$F$292,MATCH(D75,$D$5:$D$292,0))</f>
        <v>0.004629629629629629</v>
      </c>
    </row>
    <row r="76" spans="1:9" ht="15" customHeight="1">
      <c r="A76" s="14">
        <v>72</v>
      </c>
      <c r="B76" s="41" t="s">
        <v>152</v>
      </c>
      <c r="C76" s="41" t="s">
        <v>165</v>
      </c>
      <c r="D76" s="42" t="s">
        <v>97</v>
      </c>
      <c r="E76" s="41" t="s">
        <v>267</v>
      </c>
      <c r="F76" s="31">
        <v>0.0371875</v>
      </c>
      <c r="G76" s="14" t="str">
        <f>TEXT(INT((HOUR(F76)*3600+MINUTE(F76)*60+SECOND(F76))/$I$3/60),"0")&amp;"."&amp;TEXT(MOD((HOUR(F76)*3600+MINUTE(F76)*60+SECOND(F76))/$I$3,60),"00")&amp;"/km"</f>
        <v>4.17/km</v>
      </c>
      <c r="H76" s="16">
        <f>F76-$F$5</f>
        <v>0.00690972222222222</v>
      </c>
      <c r="I76" s="16">
        <f>F76-INDEX($F$5:$F$292,MATCH(D76,$D$5:$D$292,0))</f>
        <v>0.004675925925925924</v>
      </c>
    </row>
    <row r="77" spans="1:9" ht="15" customHeight="1">
      <c r="A77" s="14">
        <v>73</v>
      </c>
      <c r="B77" s="41" t="s">
        <v>268</v>
      </c>
      <c r="C77" s="41" t="s">
        <v>41</v>
      </c>
      <c r="D77" s="42" t="s">
        <v>257</v>
      </c>
      <c r="E77" s="41" t="s">
        <v>269</v>
      </c>
      <c r="F77" s="31">
        <v>0.03719907407407407</v>
      </c>
      <c r="G77" s="14" t="str">
        <f>TEXT(INT((HOUR(F77)*3600+MINUTE(F77)*60+SECOND(F77))/$I$3/60),"0")&amp;"."&amp;TEXT(MOD((HOUR(F77)*3600+MINUTE(F77)*60+SECOND(F77))/$I$3,60),"00")&amp;"/km"</f>
        <v>4.17/km</v>
      </c>
      <c r="H77" s="16">
        <f>F77-$F$5</f>
        <v>0.0069212962962962934</v>
      </c>
      <c r="I77" s="16">
        <f>F77-INDEX($F$5:$F$292,MATCH(D77,$D$5:$D$292,0))</f>
        <v>0.00040509259259258884</v>
      </c>
    </row>
    <row r="78" spans="1:9" ht="15" customHeight="1">
      <c r="A78" s="14">
        <v>74</v>
      </c>
      <c r="B78" s="41" t="s">
        <v>270</v>
      </c>
      <c r="C78" s="41" t="s">
        <v>39</v>
      </c>
      <c r="D78" s="42" t="s">
        <v>97</v>
      </c>
      <c r="E78" s="41" t="s">
        <v>199</v>
      </c>
      <c r="F78" s="31">
        <v>0.03732638888888889</v>
      </c>
      <c r="G78" s="14" t="str">
        <f>TEXT(INT((HOUR(F78)*3600+MINUTE(F78)*60+SECOND(F78))/$I$3/60),"0")&amp;"."&amp;TEXT(MOD((HOUR(F78)*3600+MINUTE(F78)*60+SECOND(F78))/$I$3,60),"00")&amp;"/km"</f>
        <v>4.18/km</v>
      </c>
      <c r="H78" s="16">
        <f>F78-$F$5</f>
        <v>0.00704861111111111</v>
      </c>
      <c r="I78" s="16">
        <f>F78-INDEX($F$5:$F$292,MATCH(D78,$D$5:$D$292,0))</f>
        <v>0.0048148148148148134</v>
      </c>
    </row>
    <row r="79" spans="1:9" ht="15" customHeight="1">
      <c r="A79" s="14">
        <v>75</v>
      </c>
      <c r="B79" s="41" t="s">
        <v>84</v>
      </c>
      <c r="C79" s="41" t="s">
        <v>77</v>
      </c>
      <c r="D79" s="42" t="s">
        <v>95</v>
      </c>
      <c r="E79" s="41" t="s">
        <v>233</v>
      </c>
      <c r="F79" s="31">
        <v>0.03737268518518519</v>
      </c>
      <c r="G79" s="14" t="str">
        <f>TEXT(INT((HOUR(F79)*3600+MINUTE(F79)*60+SECOND(F79))/$I$3/60),"0")&amp;"."&amp;TEXT(MOD((HOUR(F79)*3600+MINUTE(F79)*60+SECOND(F79))/$I$3,60),"00")&amp;"/km"</f>
        <v>4.18/km</v>
      </c>
      <c r="H79" s="16">
        <f>F79-$F$5</f>
        <v>0.007094907407407411</v>
      </c>
      <c r="I79" s="16">
        <f>F79-INDEX($F$5:$F$292,MATCH(D79,$D$5:$D$292,0))</f>
        <v>0.005543981481481483</v>
      </c>
    </row>
    <row r="80" spans="1:9" ht="15" customHeight="1">
      <c r="A80" s="14">
        <v>76</v>
      </c>
      <c r="B80" s="41" t="s">
        <v>271</v>
      </c>
      <c r="C80" s="41" t="s">
        <v>52</v>
      </c>
      <c r="D80" s="42" t="s">
        <v>95</v>
      </c>
      <c r="E80" s="41" t="s">
        <v>264</v>
      </c>
      <c r="F80" s="31">
        <v>0.03738425925925926</v>
      </c>
      <c r="G80" s="14" t="str">
        <f>TEXT(INT((HOUR(F80)*3600+MINUTE(F80)*60+SECOND(F80))/$I$3/60),"0")&amp;"."&amp;TEXT(MOD((HOUR(F80)*3600+MINUTE(F80)*60+SECOND(F80))/$I$3,60),"00")&amp;"/km"</f>
        <v>4.18/km</v>
      </c>
      <c r="H80" s="16">
        <f>F80-$F$5</f>
        <v>0.0071064814814814845</v>
      </c>
      <c r="I80" s="16">
        <f>F80-INDEX($F$5:$F$292,MATCH(D80,$D$5:$D$292,0))</f>
        <v>0.005555555555555557</v>
      </c>
    </row>
    <row r="81" spans="1:9" ht="15" customHeight="1">
      <c r="A81" s="14">
        <v>77</v>
      </c>
      <c r="B81" s="41" t="s">
        <v>272</v>
      </c>
      <c r="C81" s="41" t="s">
        <v>273</v>
      </c>
      <c r="D81" s="42" t="s">
        <v>178</v>
      </c>
      <c r="E81" s="41" t="s">
        <v>199</v>
      </c>
      <c r="F81" s="31">
        <v>0.037395833333333336</v>
      </c>
      <c r="G81" s="14" t="str">
        <f>TEXT(INT((HOUR(F81)*3600+MINUTE(F81)*60+SECOND(F81))/$I$3/60),"0")&amp;"."&amp;TEXT(MOD((HOUR(F81)*3600+MINUTE(F81)*60+SECOND(F81))/$I$3,60),"00")&amp;"/km"</f>
        <v>4.18/km</v>
      </c>
      <c r="H81" s="16">
        <f>F81-$F$5</f>
        <v>0.007118055555555558</v>
      </c>
      <c r="I81" s="16">
        <f>F81-INDEX($F$5:$F$292,MATCH(D81,$D$5:$D$292,0))</f>
        <v>0.005011574074074078</v>
      </c>
    </row>
    <row r="82" spans="1:9" ht="15" customHeight="1">
      <c r="A82" s="14">
        <v>78</v>
      </c>
      <c r="B82" s="41" t="s">
        <v>274</v>
      </c>
      <c r="C82" s="41" t="s">
        <v>134</v>
      </c>
      <c r="D82" s="42" t="s">
        <v>92</v>
      </c>
      <c r="E82" s="41" t="s">
        <v>275</v>
      </c>
      <c r="F82" s="31">
        <v>0.03740740740740741</v>
      </c>
      <c r="G82" s="14" t="str">
        <f>TEXT(INT((HOUR(F82)*3600+MINUTE(F82)*60+SECOND(F82))/$I$3/60),"0")&amp;"."&amp;TEXT(MOD((HOUR(F82)*3600+MINUTE(F82)*60+SECOND(F82))/$I$3,60),"00")&amp;"/km"</f>
        <v>4.19/km</v>
      </c>
      <c r="H82" s="16">
        <f>F82-$F$5</f>
        <v>0.007129629629629632</v>
      </c>
      <c r="I82" s="16">
        <f>F82-INDEX($F$5:$F$292,MATCH(D82,$D$5:$D$292,0))</f>
        <v>0.006076388888888895</v>
      </c>
    </row>
    <row r="83" spans="1:9" ht="15" customHeight="1">
      <c r="A83" s="14">
        <v>79</v>
      </c>
      <c r="B83" s="41" t="s">
        <v>276</v>
      </c>
      <c r="C83" s="41" t="s">
        <v>112</v>
      </c>
      <c r="D83" s="42" t="s">
        <v>95</v>
      </c>
      <c r="E83" s="41" t="s">
        <v>275</v>
      </c>
      <c r="F83" s="31">
        <v>0.037488425925925925</v>
      </c>
      <c r="G83" s="14" t="str">
        <f>TEXT(INT((HOUR(F83)*3600+MINUTE(F83)*60+SECOND(F83))/$I$3/60),"0")&amp;"."&amp;TEXT(MOD((HOUR(F83)*3600+MINUTE(F83)*60+SECOND(F83))/$I$3,60),"00")&amp;"/km"</f>
        <v>4.19/km</v>
      </c>
      <c r="H83" s="16">
        <f>F83-$F$5</f>
        <v>0.007210648148148147</v>
      </c>
      <c r="I83" s="16">
        <f>F83-INDEX($F$5:$F$292,MATCH(D83,$D$5:$D$292,0))</f>
        <v>0.005659722222222219</v>
      </c>
    </row>
    <row r="84" spans="1:9" ht="15" customHeight="1">
      <c r="A84" s="14">
        <v>80</v>
      </c>
      <c r="B84" s="41" t="s">
        <v>277</v>
      </c>
      <c r="C84" s="41" t="s">
        <v>278</v>
      </c>
      <c r="D84" s="42" t="s">
        <v>168</v>
      </c>
      <c r="E84" s="41" t="s">
        <v>197</v>
      </c>
      <c r="F84" s="31">
        <v>0.03760416666666667</v>
      </c>
      <c r="G84" s="14" t="str">
        <f>TEXT(INT((HOUR(F84)*3600+MINUTE(F84)*60+SECOND(F84))/$I$3/60),"0")&amp;"."&amp;TEXT(MOD((HOUR(F84)*3600+MINUTE(F84)*60+SECOND(F84))/$I$3,60),"00")&amp;"/km"</f>
        <v>4.20/km</v>
      </c>
      <c r="H84" s="16">
        <f>F84-$F$5</f>
        <v>0.007326388888888889</v>
      </c>
      <c r="I84" s="16">
        <f>F84-INDEX($F$5:$F$292,MATCH(D84,$D$5:$D$292,0))</f>
        <v>0.007326388888888889</v>
      </c>
    </row>
    <row r="85" spans="1:9" ht="15" customHeight="1">
      <c r="A85" s="14">
        <v>81</v>
      </c>
      <c r="B85" s="41" t="s">
        <v>279</v>
      </c>
      <c r="C85" s="41" t="s">
        <v>48</v>
      </c>
      <c r="D85" s="42" t="s">
        <v>93</v>
      </c>
      <c r="E85" s="41" t="s">
        <v>267</v>
      </c>
      <c r="F85" s="31">
        <v>0.037627314814814815</v>
      </c>
      <c r="G85" s="14" t="str">
        <f>TEXT(INT((HOUR(F85)*3600+MINUTE(F85)*60+SECOND(F85))/$I$3/60),"0")&amp;"."&amp;TEXT(MOD((HOUR(F85)*3600+MINUTE(F85)*60+SECOND(F85))/$I$3,60),"00")&amp;"/km"</f>
        <v>4.20/km</v>
      </c>
      <c r="H85" s="16">
        <f>F85-$F$5</f>
        <v>0.007349537037037036</v>
      </c>
      <c r="I85" s="16">
        <f>F85-INDEX($F$5:$F$292,MATCH(D85,$D$5:$D$292,0))</f>
        <v>0.004548611111111114</v>
      </c>
    </row>
    <row r="86" spans="1:9" ht="15" customHeight="1">
      <c r="A86" s="14">
        <v>82</v>
      </c>
      <c r="B86" s="41" t="s">
        <v>280</v>
      </c>
      <c r="C86" s="41" t="s">
        <v>79</v>
      </c>
      <c r="D86" s="42" t="s">
        <v>116</v>
      </c>
      <c r="E86" s="41" t="s">
        <v>275</v>
      </c>
      <c r="F86" s="31">
        <v>0.037638888888888895</v>
      </c>
      <c r="G86" s="14" t="str">
        <f>TEXT(INT((HOUR(F86)*3600+MINUTE(F86)*60+SECOND(F86))/$I$3/60),"0")&amp;"."&amp;TEXT(MOD((HOUR(F86)*3600+MINUTE(F86)*60+SECOND(F86))/$I$3,60),"00")&amp;"/km"</f>
        <v>4.20/km</v>
      </c>
      <c r="H86" s="16">
        <f>F86-$F$5</f>
        <v>0.007361111111111117</v>
      </c>
      <c r="I86" s="16">
        <f>F86-INDEX($F$5:$F$292,MATCH(D86,$D$5:$D$292,0))</f>
        <v>0</v>
      </c>
    </row>
    <row r="87" spans="1:9" ht="15" customHeight="1">
      <c r="A87" s="14">
        <v>83</v>
      </c>
      <c r="B87" s="41" t="s">
        <v>281</v>
      </c>
      <c r="C87" s="41" t="s">
        <v>40</v>
      </c>
      <c r="D87" s="42" t="s">
        <v>178</v>
      </c>
      <c r="E87" s="41" t="s">
        <v>275</v>
      </c>
      <c r="F87" s="31">
        <v>0.037638888888888895</v>
      </c>
      <c r="G87" s="14" t="str">
        <f>TEXT(INT((HOUR(F87)*3600+MINUTE(F87)*60+SECOND(F87))/$I$3/60),"0")&amp;"."&amp;TEXT(MOD((HOUR(F87)*3600+MINUTE(F87)*60+SECOND(F87))/$I$3,60),"00")&amp;"/km"</f>
        <v>4.20/km</v>
      </c>
      <c r="H87" s="16">
        <f>F87-$F$5</f>
        <v>0.007361111111111117</v>
      </c>
      <c r="I87" s="16">
        <f>F87-INDEX($F$5:$F$292,MATCH(D87,$D$5:$D$292,0))</f>
        <v>0.005254629629629637</v>
      </c>
    </row>
    <row r="88" spans="1:9" ht="15" customHeight="1">
      <c r="A88" s="14">
        <v>84</v>
      </c>
      <c r="B88" s="41" t="s">
        <v>282</v>
      </c>
      <c r="C88" s="41" t="s">
        <v>39</v>
      </c>
      <c r="D88" s="42" t="s">
        <v>95</v>
      </c>
      <c r="E88" s="41" t="s">
        <v>207</v>
      </c>
      <c r="F88" s="31">
        <v>0.03795138888888889</v>
      </c>
      <c r="G88" s="14" t="str">
        <f>TEXT(INT((HOUR(F88)*3600+MINUTE(F88)*60+SECOND(F88))/$I$3/60),"0")&amp;"."&amp;TEXT(MOD((HOUR(F88)*3600+MINUTE(F88)*60+SECOND(F88))/$I$3,60),"00")&amp;"/km"</f>
        <v>4.22/km</v>
      </c>
      <c r="H88" s="16">
        <f>F88-$F$5</f>
        <v>0.00767361111111111</v>
      </c>
      <c r="I88" s="16">
        <f>F88-INDEX($F$5:$F$292,MATCH(D88,$D$5:$D$292,0))</f>
        <v>0.006122685185185182</v>
      </c>
    </row>
    <row r="89" spans="1:9" ht="15" customHeight="1">
      <c r="A89" s="14">
        <v>85</v>
      </c>
      <c r="B89" s="41" t="s">
        <v>283</v>
      </c>
      <c r="C89" s="41" t="s">
        <v>106</v>
      </c>
      <c r="D89" s="42" t="s">
        <v>97</v>
      </c>
      <c r="E89" s="41" t="s">
        <v>207</v>
      </c>
      <c r="F89" s="31">
        <v>0.03796296296296296</v>
      </c>
      <c r="G89" s="14" t="str">
        <f>TEXT(INT((HOUR(F89)*3600+MINUTE(F89)*60+SECOND(F89))/$I$3/60),"0")&amp;"."&amp;TEXT(MOD((HOUR(F89)*3600+MINUTE(F89)*60+SECOND(F89))/$I$3,60),"00")&amp;"/km"</f>
        <v>4.22/km</v>
      </c>
      <c r="H89" s="16">
        <f>F89-$F$5</f>
        <v>0.007685185185185184</v>
      </c>
      <c r="I89" s="16">
        <f>F89-INDEX($F$5:$F$292,MATCH(D89,$D$5:$D$292,0))</f>
        <v>0.0054513888888888876</v>
      </c>
    </row>
    <row r="90" spans="1:9" ht="15" customHeight="1">
      <c r="A90" s="14">
        <v>86</v>
      </c>
      <c r="B90" s="41" t="s">
        <v>284</v>
      </c>
      <c r="C90" s="41" t="s">
        <v>34</v>
      </c>
      <c r="D90" s="42" t="s">
        <v>93</v>
      </c>
      <c r="E90" s="41" t="s">
        <v>264</v>
      </c>
      <c r="F90" s="31">
        <v>0.03796296296296296</v>
      </c>
      <c r="G90" s="14" t="str">
        <f>TEXT(INT((HOUR(F90)*3600+MINUTE(F90)*60+SECOND(F90))/$I$3/60),"0")&amp;"."&amp;TEXT(MOD((HOUR(F90)*3600+MINUTE(F90)*60+SECOND(F90))/$I$3,60),"00")&amp;"/km"</f>
        <v>4.22/km</v>
      </c>
      <c r="H90" s="16">
        <f>F90-$F$5</f>
        <v>0.007685185185185184</v>
      </c>
      <c r="I90" s="16">
        <f>F90-INDEX($F$5:$F$292,MATCH(D90,$D$5:$D$292,0))</f>
        <v>0.004884259259259262</v>
      </c>
    </row>
    <row r="91" spans="1:9" ht="15" customHeight="1">
      <c r="A91" s="14">
        <v>87</v>
      </c>
      <c r="B91" s="41" t="s">
        <v>285</v>
      </c>
      <c r="C91" s="41" t="s">
        <v>286</v>
      </c>
      <c r="D91" s="42" t="s">
        <v>97</v>
      </c>
      <c r="E91" s="41" t="s">
        <v>191</v>
      </c>
      <c r="F91" s="31">
        <v>0.03805555555555556</v>
      </c>
      <c r="G91" s="14" t="str">
        <f>TEXT(INT((HOUR(F91)*3600+MINUTE(F91)*60+SECOND(F91))/$I$3/60),"0")&amp;"."&amp;TEXT(MOD((HOUR(F91)*3600+MINUTE(F91)*60+SECOND(F91))/$I$3,60),"00")&amp;"/km"</f>
        <v>4.23/km</v>
      </c>
      <c r="H91" s="16">
        <f>F91-$F$5</f>
        <v>0.007777777777777779</v>
      </c>
      <c r="I91" s="16">
        <f>F91-INDEX($F$5:$F$292,MATCH(D91,$D$5:$D$292,0))</f>
        <v>0.005543981481481483</v>
      </c>
    </row>
    <row r="92" spans="1:9" ht="15" customHeight="1">
      <c r="A92" s="14">
        <v>88</v>
      </c>
      <c r="B92" s="41" t="s">
        <v>287</v>
      </c>
      <c r="C92" s="41" t="s">
        <v>77</v>
      </c>
      <c r="D92" s="42" t="s">
        <v>97</v>
      </c>
      <c r="E92" s="41" t="s">
        <v>288</v>
      </c>
      <c r="F92" s="31">
        <v>0.038125</v>
      </c>
      <c r="G92" s="14" t="str">
        <f>TEXT(INT((HOUR(F92)*3600+MINUTE(F92)*60+SECOND(F92))/$I$3/60),"0")&amp;"."&amp;TEXT(MOD((HOUR(F92)*3600+MINUTE(F92)*60+SECOND(F92))/$I$3,60),"00")&amp;"/km"</f>
        <v>4.24/km</v>
      </c>
      <c r="H92" s="16">
        <f>F92-$F$5</f>
        <v>0.00784722222222222</v>
      </c>
      <c r="I92" s="16">
        <f>F92-INDEX($F$5:$F$292,MATCH(D92,$D$5:$D$292,0))</f>
        <v>0.0056134259259259245</v>
      </c>
    </row>
    <row r="93" spans="1:9" ht="15" customHeight="1">
      <c r="A93" s="14">
        <v>89</v>
      </c>
      <c r="B93" s="41" t="s">
        <v>289</v>
      </c>
      <c r="C93" s="41" t="s">
        <v>52</v>
      </c>
      <c r="D93" s="42" t="s">
        <v>97</v>
      </c>
      <c r="E93" s="41" t="s">
        <v>197</v>
      </c>
      <c r="F93" s="31">
        <v>0.03817129629629629</v>
      </c>
      <c r="G93" s="14" t="str">
        <f>TEXT(INT((HOUR(F93)*3600+MINUTE(F93)*60+SECOND(F93))/$I$3/60),"0")&amp;"."&amp;TEXT(MOD((HOUR(F93)*3600+MINUTE(F93)*60+SECOND(F93))/$I$3,60),"00")&amp;"/km"</f>
        <v>4.24/km</v>
      </c>
      <c r="H93" s="16">
        <f>F93-$F$5</f>
        <v>0.007893518518518515</v>
      </c>
      <c r="I93" s="16">
        <f>F93-INDEX($F$5:$F$292,MATCH(D93,$D$5:$D$292,0))</f>
        <v>0.005659722222222219</v>
      </c>
    </row>
    <row r="94" spans="1:9" ht="15" customHeight="1">
      <c r="A94" s="14">
        <v>90</v>
      </c>
      <c r="B94" s="41" t="s">
        <v>290</v>
      </c>
      <c r="C94" s="41" t="s">
        <v>75</v>
      </c>
      <c r="D94" s="42" t="s">
        <v>113</v>
      </c>
      <c r="E94" s="41" t="s">
        <v>182</v>
      </c>
      <c r="F94" s="31">
        <v>0.03817129629629629</v>
      </c>
      <c r="G94" s="14" t="str">
        <f>TEXT(INT((HOUR(F94)*3600+MINUTE(F94)*60+SECOND(F94))/$I$3/60),"0")&amp;"."&amp;TEXT(MOD((HOUR(F94)*3600+MINUTE(F94)*60+SECOND(F94))/$I$3,60),"00")&amp;"/km"</f>
        <v>4.24/km</v>
      </c>
      <c r="H94" s="16">
        <f>F94-$F$5</f>
        <v>0.007893518518518515</v>
      </c>
      <c r="I94" s="16">
        <f>F94-INDEX($F$5:$F$292,MATCH(D94,$D$5:$D$292,0))</f>
        <v>0</v>
      </c>
    </row>
    <row r="95" spans="1:9" ht="15" customHeight="1">
      <c r="A95" s="14">
        <v>91</v>
      </c>
      <c r="B95" s="41" t="s">
        <v>291</v>
      </c>
      <c r="C95" s="41" t="s">
        <v>39</v>
      </c>
      <c r="D95" s="42" t="s">
        <v>95</v>
      </c>
      <c r="E95" s="41" t="s">
        <v>205</v>
      </c>
      <c r="F95" s="31">
        <v>0.03821759259259259</v>
      </c>
      <c r="G95" s="14" t="str">
        <f>TEXT(INT((HOUR(F95)*3600+MINUTE(F95)*60+SECOND(F95))/$I$3/60),"0")&amp;"."&amp;TEXT(MOD((HOUR(F95)*3600+MINUTE(F95)*60+SECOND(F95))/$I$3,60),"00")&amp;"/km"</f>
        <v>4.24/km</v>
      </c>
      <c r="H95" s="16">
        <f>F95-$F$5</f>
        <v>0.00793981481481481</v>
      </c>
      <c r="I95" s="16">
        <f>F95-INDEX($F$5:$F$292,MATCH(D95,$D$5:$D$292,0))</f>
        <v>0.0063888888888888815</v>
      </c>
    </row>
    <row r="96" spans="1:9" ht="15" customHeight="1">
      <c r="A96" s="14">
        <v>92</v>
      </c>
      <c r="B96" s="41" t="s">
        <v>292</v>
      </c>
      <c r="C96" s="41" t="s">
        <v>34</v>
      </c>
      <c r="D96" s="42" t="s">
        <v>97</v>
      </c>
      <c r="E96" s="41" t="s">
        <v>103</v>
      </c>
      <c r="F96" s="31">
        <v>0.038252314814814815</v>
      </c>
      <c r="G96" s="14" t="str">
        <f>TEXT(INT((HOUR(F96)*3600+MINUTE(F96)*60+SECOND(F96))/$I$3/60),"0")&amp;"."&amp;TEXT(MOD((HOUR(F96)*3600+MINUTE(F96)*60+SECOND(F96))/$I$3,60),"00")&amp;"/km"</f>
        <v>4.24/km</v>
      </c>
      <c r="H96" s="16">
        <f>F96-$F$5</f>
        <v>0.007974537037037037</v>
      </c>
      <c r="I96" s="16">
        <f>F96-INDEX($F$5:$F$292,MATCH(D96,$D$5:$D$292,0))</f>
        <v>0.005740740740740741</v>
      </c>
    </row>
    <row r="97" spans="1:9" ht="15" customHeight="1">
      <c r="A97" s="14">
        <v>93</v>
      </c>
      <c r="B97" s="41" t="s">
        <v>0</v>
      </c>
      <c r="C97" s="41" t="s">
        <v>134</v>
      </c>
      <c r="D97" s="42" t="s">
        <v>97</v>
      </c>
      <c r="E97" s="41" t="s">
        <v>199</v>
      </c>
      <c r="F97" s="31">
        <v>0.03837962962962963</v>
      </c>
      <c r="G97" s="14" t="str">
        <f>TEXT(INT((HOUR(F97)*3600+MINUTE(F97)*60+SECOND(F97))/$I$3/60),"0")&amp;"."&amp;TEXT(MOD((HOUR(F97)*3600+MINUTE(F97)*60+SECOND(F97))/$I$3,60),"00")&amp;"/km"</f>
        <v>4.25/km</v>
      </c>
      <c r="H97" s="16">
        <f>F97-$F$5</f>
        <v>0.008101851851851853</v>
      </c>
      <c r="I97" s="16">
        <f>F97-INDEX($F$5:$F$292,MATCH(D97,$D$5:$D$292,0))</f>
        <v>0.005868055555555557</v>
      </c>
    </row>
    <row r="98" spans="1:9" ht="15" customHeight="1">
      <c r="A98" s="26">
        <v>94</v>
      </c>
      <c r="B98" s="45" t="s">
        <v>164</v>
      </c>
      <c r="C98" s="45" t="s">
        <v>33</v>
      </c>
      <c r="D98" s="46" t="s">
        <v>92</v>
      </c>
      <c r="E98" s="45" t="s">
        <v>166</v>
      </c>
      <c r="F98" s="33">
        <v>0.03841435185185185</v>
      </c>
      <c r="G98" s="26" t="str">
        <f>TEXT(INT((HOUR(F98)*3600+MINUTE(F98)*60+SECOND(F98))/$I$3/60),"0")&amp;"."&amp;TEXT(MOD((HOUR(F98)*3600+MINUTE(F98)*60+SECOND(F98))/$I$3,60),"00")&amp;"/km"</f>
        <v>4.26/km</v>
      </c>
      <c r="H98" s="28">
        <f>F98-$F$5</f>
        <v>0.008136574074074074</v>
      </c>
      <c r="I98" s="28">
        <f>F98-INDEX($F$5:$F$292,MATCH(D98,$D$5:$D$292,0))</f>
        <v>0.007083333333333337</v>
      </c>
    </row>
    <row r="99" spans="1:9" ht="15" customHeight="1">
      <c r="A99" s="14">
        <v>95</v>
      </c>
      <c r="B99" s="41" t="s">
        <v>293</v>
      </c>
      <c r="C99" s="41" t="s">
        <v>69</v>
      </c>
      <c r="D99" s="42" t="s">
        <v>92</v>
      </c>
      <c r="E99" s="41" t="s">
        <v>169</v>
      </c>
      <c r="F99" s="31">
        <v>0.038483796296296294</v>
      </c>
      <c r="G99" s="14" t="str">
        <f>TEXT(INT((HOUR(F99)*3600+MINUTE(F99)*60+SECOND(F99))/$I$3/60),"0")&amp;"."&amp;TEXT(MOD((HOUR(F99)*3600+MINUTE(F99)*60+SECOND(F99))/$I$3,60),"00")&amp;"/km"</f>
        <v>4.26/km</v>
      </c>
      <c r="H99" s="16">
        <f>F99-$F$5</f>
        <v>0.008206018518518515</v>
      </c>
      <c r="I99" s="16">
        <f>F99-INDEX($F$5:$F$292,MATCH(D99,$D$5:$D$292,0))</f>
        <v>0.007152777777777779</v>
      </c>
    </row>
    <row r="100" spans="1:9" ht="15" customHeight="1">
      <c r="A100" s="14">
        <v>96</v>
      </c>
      <c r="B100" s="41" t="s">
        <v>294</v>
      </c>
      <c r="C100" s="41" t="s">
        <v>46</v>
      </c>
      <c r="D100" s="42" t="s">
        <v>97</v>
      </c>
      <c r="E100" s="41" t="s">
        <v>275</v>
      </c>
      <c r="F100" s="31">
        <v>0.03851851851851852</v>
      </c>
      <c r="G100" s="14" t="str">
        <f>TEXT(INT((HOUR(F100)*3600+MINUTE(F100)*60+SECOND(F100))/$I$3/60),"0")&amp;"."&amp;TEXT(MOD((HOUR(F100)*3600+MINUTE(F100)*60+SECOND(F100))/$I$3,60),"00")&amp;"/km"</f>
        <v>4.26/km</v>
      </c>
      <c r="H100" s="16">
        <f>F100-$F$5</f>
        <v>0.008240740740740743</v>
      </c>
      <c r="I100" s="16">
        <f>F100-INDEX($F$5:$F$292,MATCH(D100,$D$5:$D$292,0))</f>
        <v>0.006006944444444447</v>
      </c>
    </row>
    <row r="101" spans="1:9" ht="15" customHeight="1">
      <c r="A101" s="14">
        <v>97</v>
      </c>
      <c r="B101" s="41" t="s">
        <v>295</v>
      </c>
      <c r="C101" s="41" t="s">
        <v>296</v>
      </c>
      <c r="D101" s="42" t="s">
        <v>96</v>
      </c>
      <c r="E101" s="41" t="s">
        <v>171</v>
      </c>
      <c r="F101" s="31">
        <v>0.03861111111111111</v>
      </c>
      <c r="G101" s="14" t="str">
        <f>TEXT(INT((HOUR(F101)*3600+MINUTE(F101)*60+SECOND(F101))/$I$3/60),"0")&amp;"."&amp;TEXT(MOD((HOUR(F101)*3600+MINUTE(F101)*60+SECOND(F101))/$I$3,60),"00")&amp;"/km"</f>
        <v>4.27/km</v>
      </c>
      <c r="H101" s="16">
        <f>F101-$F$5</f>
        <v>0.008333333333333331</v>
      </c>
      <c r="I101" s="16">
        <f>F101-INDEX($F$5:$F$292,MATCH(D101,$D$5:$D$292,0))</f>
        <v>0.0035069444444444445</v>
      </c>
    </row>
    <row r="102" spans="1:9" ht="15" customHeight="1">
      <c r="A102" s="14">
        <v>98</v>
      </c>
      <c r="B102" s="41" t="s">
        <v>297</v>
      </c>
      <c r="C102" s="41" t="s">
        <v>81</v>
      </c>
      <c r="D102" s="42" t="s">
        <v>93</v>
      </c>
      <c r="E102" s="41" t="s">
        <v>205</v>
      </c>
      <c r="F102" s="31">
        <v>0.038622685185185184</v>
      </c>
      <c r="G102" s="14" t="str">
        <f>TEXT(INT((HOUR(F102)*3600+MINUTE(F102)*60+SECOND(F102))/$I$3/60),"0")&amp;"."&amp;TEXT(MOD((HOUR(F102)*3600+MINUTE(F102)*60+SECOND(F102))/$I$3,60),"00")&amp;"/km"</f>
        <v>4.27/km</v>
      </c>
      <c r="H102" s="16">
        <f>F102-$F$5</f>
        <v>0.008344907407407405</v>
      </c>
      <c r="I102" s="16">
        <f>F102-INDEX($F$5:$F$292,MATCH(D102,$D$5:$D$292,0))</f>
        <v>0.005543981481481483</v>
      </c>
    </row>
    <row r="103" spans="1:9" ht="15" customHeight="1">
      <c r="A103" s="14">
        <v>99</v>
      </c>
      <c r="B103" s="41" t="s">
        <v>145</v>
      </c>
      <c r="C103" s="41" t="s">
        <v>35</v>
      </c>
      <c r="D103" s="42" t="s">
        <v>93</v>
      </c>
      <c r="E103" s="41" t="s">
        <v>288</v>
      </c>
      <c r="F103" s="31">
        <v>0.038657407407407404</v>
      </c>
      <c r="G103" s="14" t="str">
        <f>TEXT(INT((HOUR(F103)*3600+MINUTE(F103)*60+SECOND(F103))/$I$3/60),"0")&amp;"."&amp;TEXT(MOD((HOUR(F103)*3600+MINUTE(F103)*60+SECOND(F103))/$I$3,60),"00")&amp;"/km"</f>
        <v>4.27/km</v>
      </c>
      <c r="H103" s="16">
        <f>F103-$F$5</f>
        <v>0.008379629629629626</v>
      </c>
      <c r="I103" s="16">
        <f>F103-INDEX($F$5:$F$292,MATCH(D103,$D$5:$D$292,0))</f>
        <v>0.005578703703703704</v>
      </c>
    </row>
    <row r="104" spans="1:9" ht="15" customHeight="1">
      <c r="A104" s="14">
        <v>100</v>
      </c>
      <c r="B104" s="41" t="s">
        <v>298</v>
      </c>
      <c r="C104" s="41" t="s">
        <v>299</v>
      </c>
      <c r="D104" s="42" t="s">
        <v>97</v>
      </c>
      <c r="E104" s="41" t="s">
        <v>288</v>
      </c>
      <c r="F104" s="31">
        <v>0.03866898148148148</v>
      </c>
      <c r="G104" s="14" t="str">
        <f>TEXT(INT((HOUR(F104)*3600+MINUTE(F104)*60+SECOND(F104))/$I$3/60),"0")&amp;"."&amp;TEXT(MOD((HOUR(F104)*3600+MINUTE(F104)*60+SECOND(F104))/$I$3,60),"00")&amp;"/km"</f>
        <v>4.27/km</v>
      </c>
      <c r="H104" s="16">
        <f>F104-$F$5</f>
        <v>0.0083912037037037</v>
      </c>
      <c r="I104" s="16">
        <f>F104-INDEX($F$5:$F$292,MATCH(D104,$D$5:$D$292,0))</f>
        <v>0.006157407407407403</v>
      </c>
    </row>
    <row r="105" spans="1:9" ht="15" customHeight="1">
      <c r="A105" s="14">
        <v>101</v>
      </c>
      <c r="B105" s="41" t="s">
        <v>300</v>
      </c>
      <c r="C105" s="41" t="s">
        <v>73</v>
      </c>
      <c r="D105" s="42" t="s">
        <v>97</v>
      </c>
      <c r="E105" s="41" t="s">
        <v>197</v>
      </c>
      <c r="F105" s="31">
        <v>0.03872685185185185</v>
      </c>
      <c r="G105" s="14" t="str">
        <f>TEXT(INT((HOUR(F105)*3600+MINUTE(F105)*60+SECOND(F105))/$I$3/60),"0")&amp;"."&amp;TEXT(MOD((HOUR(F105)*3600+MINUTE(F105)*60+SECOND(F105))/$I$3,60),"00")&amp;"/km"</f>
        <v>4.28/km</v>
      </c>
      <c r="H105" s="16">
        <f>F105-$F$5</f>
        <v>0.008449074074074074</v>
      </c>
      <c r="I105" s="16">
        <f>F105-INDEX($F$5:$F$292,MATCH(D105,$D$5:$D$292,0))</f>
        <v>0.006215277777777778</v>
      </c>
    </row>
    <row r="106" spans="1:9" ht="15" customHeight="1">
      <c r="A106" s="14">
        <v>102</v>
      </c>
      <c r="B106" s="41" t="s">
        <v>301</v>
      </c>
      <c r="C106" s="41" t="s">
        <v>302</v>
      </c>
      <c r="D106" s="42" t="s">
        <v>97</v>
      </c>
      <c r="E106" s="41" t="s">
        <v>264</v>
      </c>
      <c r="F106" s="31">
        <v>0.03878472222222223</v>
      </c>
      <c r="G106" s="14" t="str">
        <f>TEXT(INT((HOUR(F106)*3600+MINUTE(F106)*60+SECOND(F106))/$I$3/60),"0")&amp;"."&amp;TEXT(MOD((HOUR(F106)*3600+MINUTE(F106)*60+SECOND(F106))/$I$3,60),"00")&amp;"/km"</f>
        <v>4.28/km</v>
      </c>
      <c r="H106" s="16">
        <f>F106-$F$5</f>
        <v>0.008506944444444449</v>
      </c>
      <c r="I106" s="16">
        <f>F106-INDEX($F$5:$F$292,MATCH(D106,$D$5:$D$292,0))</f>
        <v>0.006273148148148153</v>
      </c>
    </row>
    <row r="107" spans="1:9" ht="15" customHeight="1">
      <c r="A107" s="14">
        <v>103</v>
      </c>
      <c r="B107" s="41" t="s">
        <v>303</v>
      </c>
      <c r="C107" s="41" t="s">
        <v>133</v>
      </c>
      <c r="D107" s="42" t="s">
        <v>96</v>
      </c>
      <c r="E107" s="41" t="s">
        <v>169</v>
      </c>
      <c r="F107" s="31">
        <v>0.03881944444444444</v>
      </c>
      <c r="G107" s="14" t="str">
        <f>TEXT(INT((HOUR(F107)*3600+MINUTE(F107)*60+SECOND(F107))/$I$3/60),"0")&amp;"."&amp;TEXT(MOD((HOUR(F107)*3600+MINUTE(F107)*60+SECOND(F107))/$I$3,60),"00")&amp;"/km"</f>
        <v>4.28/km</v>
      </c>
      <c r="H107" s="16">
        <f>F107-$F$5</f>
        <v>0.008541666666666663</v>
      </c>
      <c r="I107" s="16">
        <f>F107-INDEX($F$5:$F$292,MATCH(D107,$D$5:$D$292,0))</f>
        <v>0.0037152777777777757</v>
      </c>
    </row>
    <row r="108" spans="1:9" ht="15" customHeight="1">
      <c r="A108" s="14">
        <v>104</v>
      </c>
      <c r="B108" s="41" t="s">
        <v>304</v>
      </c>
      <c r="C108" s="41" t="s">
        <v>55</v>
      </c>
      <c r="D108" s="42" t="s">
        <v>93</v>
      </c>
      <c r="E108" s="41" t="s">
        <v>267</v>
      </c>
      <c r="F108" s="31">
        <v>0.03884259259259259</v>
      </c>
      <c r="G108" s="14" t="str">
        <f>TEXT(INT((HOUR(F108)*3600+MINUTE(F108)*60+SECOND(F108))/$I$3/60),"0")&amp;"."&amp;TEXT(MOD((HOUR(F108)*3600+MINUTE(F108)*60+SECOND(F108))/$I$3,60),"00")&amp;"/km"</f>
        <v>4.28/km</v>
      </c>
      <c r="H108" s="16">
        <f>F108-$F$5</f>
        <v>0.00856481481481481</v>
      </c>
      <c r="I108" s="16">
        <f>F108-INDEX($F$5:$F$292,MATCH(D108,$D$5:$D$292,0))</f>
        <v>0.005763888888888888</v>
      </c>
    </row>
    <row r="109" spans="1:9" ht="15" customHeight="1">
      <c r="A109" s="14">
        <v>105</v>
      </c>
      <c r="B109" s="41" t="s">
        <v>305</v>
      </c>
      <c r="C109" s="41" t="s">
        <v>47</v>
      </c>
      <c r="D109" s="42" t="s">
        <v>93</v>
      </c>
      <c r="E109" s="41" t="s">
        <v>288</v>
      </c>
      <c r="F109" s="31">
        <v>0.03886574074074074</v>
      </c>
      <c r="G109" s="14" t="str">
        <f>TEXT(INT((HOUR(F109)*3600+MINUTE(F109)*60+SECOND(F109))/$I$3/60),"0")&amp;"."&amp;TEXT(MOD((HOUR(F109)*3600+MINUTE(F109)*60+SECOND(F109))/$I$3,60),"00")&amp;"/km"</f>
        <v>4.29/km</v>
      </c>
      <c r="H109" s="16">
        <f>F109-$F$5</f>
        <v>0.008587962962962964</v>
      </c>
      <c r="I109" s="16">
        <f>F109-INDEX($F$5:$F$292,MATCH(D109,$D$5:$D$292,0))</f>
        <v>0.005787037037037042</v>
      </c>
    </row>
    <row r="110" spans="1:9" ht="15" customHeight="1">
      <c r="A110" s="14">
        <v>106</v>
      </c>
      <c r="B110" s="41" t="s">
        <v>306</v>
      </c>
      <c r="C110" s="41" t="s">
        <v>307</v>
      </c>
      <c r="D110" s="42" t="s">
        <v>92</v>
      </c>
      <c r="E110" s="41" t="s">
        <v>308</v>
      </c>
      <c r="F110" s="31">
        <v>0.038877314814814816</v>
      </c>
      <c r="G110" s="14" t="str">
        <f>TEXT(INT((HOUR(F110)*3600+MINUTE(F110)*60+SECOND(F110))/$I$3/60),"0")&amp;"."&amp;TEXT(MOD((HOUR(F110)*3600+MINUTE(F110)*60+SECOND(F110))/$I$3,60),"00")&amp;"/km"</f>
        <v>4.29/km</v>
      </c>
      <c r="H110" s="16">
        <f>F110-$F$5</f>
        <v>0.008599537037037037</v>
      </c>
      <c r="I110" s="16">
        <f>F110-INDEX($F$5:$F$292,MATCH(D110,$D$5:$D$292,0))</f>
        <v>0.007546296296296301</v>
      </c>
    </row>
    <row r="111" spans="1:9" ht="15" customHeight="1">
      <c r="A111" s="14">
        <v>107</v>
      </c>
      <c r="B111" s="41" t="s">
        <v>309</v>
      </c>
      <c r="C111" s="41" t="s">
        <v>310</v>
      </c>
      <c r="D111" s="42" t="s">
        <v>98</v>
      </c>
      <c r="E111" s="41" t="s">
        <v>205</v>
      </c>
      <c r="F111" s="31">
        <v>0.03893518518518519</v>
      </c>
      <c r="G111" s="14" t="str">
        <f>TEXT(INT((HOUR(F111)*3600+MINUTE(F111)*60+SECOND(F111))/$I$3/60),"0")&amp;"."&amp;TEXT(MOD((HOUR(F111)*3600+MINUTE(F111)*60+SECOND(F111))/$I$3,60),"00")&amp;"/km"</f>
        <v>4.29/km</v>
      </c>
      <c r="H111" s="16">
        <f>F111-$F$5</f>
        <v>0.008657407407407412</v>
      </c>
      <c r="I111" s="16">
        <f>F111-INDEX($F$5:$F$292,MATCH(D111,$D$5:$D$292,0))</f>
        <v>0.0046527777777777835</v>
      </c>
    </row>
    <row r="112" spans="1:9" ht="15" customHeight="1">
      <c r="A112" s="14">
        <v>108</v>
      </c>
      <c r="B112" s="41" t="s">
        <v>311</v>
      </c>
      <c r="C112" s="41" t="s">
        <v>312</v>
      </c>
      <c r="D112" s="42" t="s">
        <v>113</v>
      </c>
      <c r="E112" s="41" t="s">
        <v>121</v>
      </c>
      <c r="F112" s="31">
        <v>0.03894675925925926</v>
      </c>
      <c r="G112" s="14" t="str">
        <f>TEXT(INT((HOUR(F112)*3600+MINUTE(F112)*60+SECOND(F112))/$I$3/60),"0")&amp;"."&amp;TEXT(MOD((HOUR(F112)*3600+MINUTE(F112)*60+SECOND(F112))/$I$3,60),"00")&amp;"/km"</f>
        <v>4.29/km</v>
      </c>
      <c r="H112" s="16">
        <f>F112-$F$5</f>
        <v>0.008668981481481479</v>
      </c>
      <c r="I112" s="16">
        <f>F112-INDEX($F$5:$F$292,MATCH(D112,$D$5:$D$292,0))</f>
        <v>0.0007754629629629639</v>
      </c>
    </row>
    <row r="113" spans="1:9" ht="15" customHeight="1">
      <c r="A113" s="14">
        <v>109</v>
      </c>
      <c r="B113" s="41" t="s">
        <v>104</v>
      </c>
      <c r="C113" s="41" t="s">
        <v>55</v>
      </c>
      <c r="D113" s="42" t="s">
        <v>96</v>
      </c>
      <c r="E113" s="41" t="s">
        <v>210</v>
      </c>
      <c r="F113" s="31">
        <v>0.03900462962962963</v>
      </c>
      <c r="G113" s="14" t="str">
        <f>TEXT(INT((HOUR(F113)*3600+MINUTE(F113)*60+SECOND(F113))/$I$3/60),"0")&amp;"."&amp;TEXT(MOD((HOUR(F113)*3600+MINUTE(F113)*60+SECOND(F113))/$I$3,60),"00")&amp;"/km"</f>
        <v>4.30/km</v>
      </c>
      <c r="H113" s="16">
        <f>F113-$F$5</f>
        <v>0.008726851851851854</v>
      </c>
      <c r="I113" s="16">
        <f>F113-INDEX($F$5:$F$292,MATCH(D113,$D$5:$D$292,0))</f>
        <v>0.0039004629629629667</v>
      </c>
    </row>
    <row r="114" spans="1:9" ht="15" customHeight="1">
      <c r="A114" s="14">
        <v>110</v>
      </c>
      <c r="B114" s="41" t="s">
        <v>313</v>
      </c>
      <c r="C114" s="41" t="s">
        <v>111</v>
      </c>
      <c r="D114" s="42" t="s">
        <v>92</v>
      </c>
      <c r="E114" s="41" t="s">
        <v>308</v>
      </c>
      <c r="F114" s="31">
        <v>0.03916666666666666</v>
      </c>
      <c r="G114" s="14" t="str">
        <f>TEXT(INT((HOUR(F114)*3600+MINUTE(F114)*60+SECOND(F114))/$I$3/60),"0")&amp;"."&amp;TEXT(MOD((HOUR(F114)*3600+MINUTE(F114)*60+SECOND(F114))/$I$3,60),"00")&amp;"/km"</f>
        <v>4.31/km</v>
      </c>
      <c r="H114" s="16">
        <f>F114-$F$5</f>
        <v>0.008888888888888884</v>
      </c>
      <c r="I114" s="16">
        <f>F114-INDEX($F$5:$F$292,MATCH(D114,$D$5:$D$292,0))</f>
        <v>0.007835648148148147</v>
      </c>
    </row>
    <row r="115" spans="1:9" ht="15" customHeight="1">
      <c r="A115" s="14">
        <v>111</v>
      </c>
      <c r="B115" s="41" t="s">
        <v>314</v>
      </c>
      <c r="C115" s="41" t="s">
        <v>46</v>
      </c>
      <c r="D115" s="42" t="s">
        <v>95</v>
      </c>
      <c r="E115" s="41" t="s">
        <v>288</v>
      </c>
      <c r="F115" s="31">
        <v>0.03920138888888889</v>
      </c>
      <c r="G115" s="14" t="str">
        <f>TEXT(INT((HOUR(F115)*3600+MINUTE(F115)*60+SECOND(F115))/$I$3/60),"0")&amp;"."&amp;TEXT(MOD((HOUR(F115)*3600+MINUTE(F115)*60+SECOND(F115))/$I$3,60),"00")&amp;"/km"</f>
        <v>4.31/km</v>
      </c>
      <c r="H115" s="16">
        <f>F115-$F$5</f>
        <v>0.008923611111111111</v>
      </c>
      <c r="I115" s="16">
        <f>F115-INDEX($F$5:$F$292,MATCH(D115,$D$5:$D$292,0))</f>
        <v>0.0073726851851851835</v>
      </c>
    </row>
    <row r="116" spans="1:9" ht="15" customHeight="1">
      <c r="A116" s="14">
        <v>112</v>
      </c>
      <c r="B116" s="41" t="s">
        <v>315</v>
      </c>
      <c r="C116" s="41" t="s">
        <v>261</v>
      </c>
      <c r="D116" s="42" t="s">
        <v>93</v>
      </c>
      <c r="E116" s="41" t="s">
        <v>205</v>
      </c>
      <c r="F116" s="31">
        <v>0.039247685185185184</v>
      </c>
      <c r="G116" s="14" t="str">
        <f>TEXT(INT((HOUR(F116)*3600+MINUTE(F116)*60+SECOND(F116))/$I$3/60),"0")&amp;"."&amp;TEXT(MOD((HOUR(F116)*3600+MINUTE(F116)*60+SECOND(F116))/$I$3,60),"00")&amp;"/km"</f>
        <v>4.31/km</v>
      </c>
      <c r="H116" s="16">
        <f>F116-$F$5</f>
        <v>0.008969907407407406</v>
      </c>
      <c r="I116" s="16">
        <f>F116-INDEX($F$5:$F$292,MATCH(D116,$D$5:$D$292,0))</f>
        <v>0.006168981481481484</v>
      </c>
    </row>
    <row r="117" spans="1:9" ht="15" customHeight="1">
      <c r="A117" s="14">
        <v>113</v>
      </c>
      <c r="B117" s="41" t="s">
        <v>316</v>
      </c>
      <c r="C117" s="41" t="s">
        <v>37</v>
      </c>
      <c r="D117" s="42" t="s">
        <v>93</v>
      </c>
      <c r="E117" s="41" t="s">
        <v>317</v>
      </c>
      <c r="F117" s="31">
        <v>0.03925925925925926</v>
      </c>
      <c r="G117" s="14" t="str">
        <f>TEXT(INT((HOUR(F117)*3600+MINUTE(F117)*60+SECOND(F117))/$I$3/60),"0")&amp;"."&amp;TEXT(MOD((HOUR(F117)*3600+MINUTE(F117)*60+SECOND(F117))/$I$3,60),"00")&amp;"/km"</f>
        <v>4.31/km</v>
      </c>
      <c r="H117" s="16">
        <f>F117-$F$5</f>
        <v>0.00898148148148148</v>
      </c>
      <c r="I117" s="16">
        <f>F117-INDEX($F$5:$F$292,MATCH(D117,$D$5:$D$292,0))</f>
        <v>0.006180555555555557</v>
      </c>
    </row>
    <row r="118" spans="1:9" ht="15" customHeight="1">
      <c r="A118" s="14">
        <v>114</v>
      </c>
      <c r="B118" s="41" t="s">
        <v>318</v>
      </c>
      <c r="C118" s="41" t="s">
        <v>63</v>
      </c>
      <c r="D118" s="42" t="s">
        <v>96</v>
      </c>
      <c r="E118" s="41" t="s">
        <v>207</v>
      </c>
      <c r="F118" s="31">
        <v>0.03945601851851852</v>
      </c>
      <c r="G118" s="14" t="str">
        <f>TEXT(INT((HOUR(F118)*3600+MINUTE(F118)*60+SECOND(F118))/$I$3/60),"0")&amp;"."&amp;TEXT(MOD((HOUR(F118)*3600+MINUTE(F118)*60+SECOND(F118))/$I$3,60),"00")&amp;"/km"</f>
        <v>4.33/km</v>
      </c>
      <c r="H118" s="16">
        <f>F118-$F$5</f>
        <v>0.009178240740740744</v>
      </c>
      <c r="I118" s="16">
        <f>F118-INDEX($F$5:$F$292,MATCH(D118,$D$5:$D$292,0))</f>
        <v>0.004351851851851857</v>
      </c>
    </row>
    <row r="119" spans="1:9" ht="15" customHeight="1">
      <c r="A119" s="14">
        <v>115</v>
      </c>
      <c r="B119" s="41" t="s">
        <v>319</v>
      </c>
      <c r="C119" s="41" t="s">
        <v>63</v>
      </c>
      <c r="D119" s="42" t="s">
        <v>95</v>
      </c>
      <c r="E119" s="41" t="s">
        <v>207</v>
      </c>
      <c r="F119" s="31">
        <v>0.03947916666666667</v>
      </c>
      <c r="G119" s="14" t="str">
        <f>TEXT(INT((HOUR(F119)*3600+MINUTE(F119)*60+SECOND(F119))/$I$3/60),"0")&amp;"."&amp;TEXT(MOD((HOUR(F119)*3600+MINUTE(F119)*60+SECOND(F119))/$I$3,60),"00")&amp;"/km"</f>
        <v>4.33/km</v>
      </c>
      <c r="H119" s="16">
        <f>F119-$F$5</f>
        <v>0.009201388888888891</v>
      </c>
      <c r="I119" s="16">
        <f>F119-INDEX($F$5:$F$292,MATCH(D119,$D$5:$D$292,0))</f>
        <v>0.007650462962962963</v>
      </c>
    </row>
    <row r="120" spans="1:9" ht="15" customHeight="1">
      <c r="A120" s="14">
        <v>116</v>
      </c>
      <c r="B120" s="41" t="s">
        <v>320</v>
      </c>
      <c r="C120" s="41" t="s">
        <v>35</v>
      </c>
      <c r="D120" s="42" t="s">
        <v>93</v>
      </c>
      <c r="E120" s="41" t="s">
        <v>169</v>
      </c>
      <c r="F120" s="31">
        <v>0.03949074074074074</v>
      </c>
      <c r="G120" s="14" t="str">
        <f>TEXT(INT((HOUR(F120)*3600+MINUTE(F120)*60+SECOND(F120))/$I$3/60),"0")&amp;"."&amp;TEXT(MOD((HOUR(F120)*3600+MINUTE(F120)*60+SECOND(F120))/$I$3,60),"00")&amp;"/km"</f>
        <v>4.33/km</v>
      </c>
      <c r="H120" s="16">
        <f>F120-$F$5</f>
        <v>0.009212962962962964</v>
      </c>
      <c r="I120" s="16">
        <f>F120-INDEX($F$5:$F$292,MATCH(D120,$D$5:$D$292,0))</f>
        <v>0.0064120370370370425</v>
      </c>
    </row>
    <row r="121" spans="1:9" ht="15" customHeight="1">
      <c r="A121" s="14">
        <v>117</v>
      </c>
      <c r="B121" s="41" t="s">
        <v>117</v>
      </c>
      <c r="C121" s="41" t="s">
        <v>50</v>
      </c>
      <c r="D121" s="42" t="s">
        <v>95</v>
      </c>
      <c r="E121" s="41" t="s">
        <v>288</v>
      </c>
      <c r="F121" s="31">
        <v>0.039525462962962964</v>
      </c>
      <c r="G121" s="14" t="str">
        <f>TEXT(INT((HOUR(F121)*3600+MINUTE(F121)*60+SECOND(F121))/$I$3/60),"0")&amp;"."&amp;TEXT(MOD((HOUR(F121)*3600+MINUTE(F121)*60+SECOND(F121))/$I$3,60),"00")&amp;"/km"</f>
        <v>4.33/km</v>
      </c>
      <c r="H121" s="16">
        <f>F121-$F$5</f>
        <v>0.009247685185185185</v>
      </c>
      <c r="I121" s="16">
        <f>F121-INDEX($F$5:$F$292,MATCH(D121,$D$5:$D$292,0))</f>
        <v>0.007696759259259257</v>
      </c>
    </row>
    <row r="122" spans="1:9" ht="15" customHeight="1">
      <c r="A122" s="14">
        <v>118</v>
      </c>
      <c r="B122" s="41" t="s">
        <v>287</v>
      </c>
      <c r="C122" s="41" t="s">
        <v>78</v>
      </c>
      <c r="D122" s="42" t="s">
        <v>92</v>
      </c>
      <c r="E122" s="41" t="s">
        <v>207</v>
      </c>
      <c r="F122" s="31">
        <v>0.03961805555555555</v>
      </c>
      <c r="G122" s="14" t="str">
        <f>TEXT(INT((HOUR(F122)*3600+MINUTE(F122)*60+SECOND(F122))/$I$3/60),"0")&amp;"."&amp;TEXT(MOD((HOUR(F122)*3600+MINUTE(F122)*60+SECOND(F122))/$I$3,60),"00")&amp;"/km"</f>
        <v>4.34/km</v>
      </c>
      <c r="H122" s="16">
        <f>F122-$F$5</f>
        <v>0.009340277777777774</v>
      </c>
      <c r="I122" s="16">
        <f>F122-INDEX($F$5:$F$292,MATCH(D122,$D$5:$D$292,0))</f>
        <v>0.008287037037037037</v>
      </c>
    </row>
    <row r="123" spans="1:9" ht="15" customHeight="1">
      <c r="A123" s="14">
        <v>119</v>
      </c>
      <c r="B123" s="41" t="s">
        <v>321</v>
      </c>
      <c r="C123" s="41" t="s">
        <v>47</v>
      </c>
      <c r="D123" s="42" t="s">
        <v>96</v>
      </c>
      <c r="E123" s="41" t="s">
        <v>169</v>
      </c>
      <c r="F123" s="31">
        <v>0.03972222222222222</v>
      </c>
      <c r="G123" s="14" t="str">
        <f>TEXT(INT((HOUR(F123)*3600+MINUTE(F123)*60+SECOND(F123))/$I$3/60),"0")&amp;"."&amp;TEXT(MOD((HOUR(F123)*3600+MINUTE(F123)*60+SECOND(F123))/$I$3,60),"00")&amp;"/km"</f>
        <v>4.35/km</v>
      </c>
      <c r="H123" s="16">
        <f>F123-$F$5</f>
        <v>0.009444444444444443</v>
      </c>
      <c r="I123" s="16">
        <f>F123-INDEX($F$5:$F$292,MATCH(D123,$D$5:$D$292,0))</f>
        <v>0.004618055555555556</v>
      </c>
    </row>
    <row r="124" spans="1:9" ht="15" customHeight="1">
      <c r="A124" s="14">
        <v>120</v>
      </c>
      <c r="B124" s="41" t="s">
        <v>316</v>
      </c>
      <c r="C124" s="41" t="s">
        <v>137</v>
      </c>
      <c r="D124" s="42" t="s">
        <v>92</v>
      </c>
      <c r="E124" s="41" t="s">
        <v>317</v>
      </c>
      <c r="F124" s="31">
        <v>0.039768518518518516</v>
      </c>
      <c r="G124" s="14" t="str">
        <f>TEXT(INT((HOUR(F124)*3600+MINUTE(F124)*60+SECOND(F124))/$I$3/60),"0")&amp;"."&amp;TEXT(MOD((HOUR(F124)*3600+MINUTE(F124)*60+SECOND(F124))/$I$3,60),"00")&amp;"/km"</f>
        <v>4.35/km</v>
      </c>
      <c r="H124" s="16">
        <f>F124-$F$5</f>
        <v>0.009490740740740737</v>
      </c>
      <c r="I124" s="16">
        <f>F124-INDEX($F$5:$F$292,MATCH(D124,$D$5:$D$292,0))</f>
        <v>0.0084375</v>
      </c>
    </row>
    <row r="125" spans="1:9" ht="15" customHeight="1">
      <c r="A125" s="14">
        <v>121</v>
      </c>
      <c r="B125" s="41" t="s">
        <v>322</v>
      </c>
      <c r="C125" s="41" t="s">
        <v>42</v>
      </c>
      <c r="D125" s="42" t="s">
        <v>92</v>
      </c>
      <c r="E125" s="41" t="s">
        <v>267</v>
      </c>
      <c r="F125" s="31">
        <v>0.039837962962962964</v>
      </c>
      <c r="G125" s="14" t="str">
        <f>TEXT(INT((HOUR(F125)*3600+MINUTE(F125)*60+SECOND(F125))/$I$3/60),"0")&amp;"."&amp;TEXT(MOD((HOUR(F125)*3600+MINUTE(F125)*60+SECOND(F125))/$I$3,60),"00")&amp;"/km"</f>
        <v>4.35/km</v>
      </c>
      <c r="H125" s="16">
        <f>F125-$F$5</f>
        <v>0.009560185185185185</v>
      </c>
      <c r="I125" s="16">
        <f>F125-INDEX($F$5:$F$292,MATCH(D125,$D$5:$D$292,0))</f>
        <v>0.008506944444444449</v>
      </c>
    </row>
    <row r="126" spans="1:9" ht="15" customHeight="1">
      <c r="A126" s="14">
        <v>122</v>
      </c>
      <c r="B126" s="41" t="s">
        <v>323</v>
      </c>
      <c r="C126" s="41" t="s">
        <v>134</v>
      </c>
      <c r="D126" s="42" t="s">
        <v>97</v>
      </c>
      <c r="E126" s="41" t="s">
        <v>324</v>
      </c>
      <c r="F126" s="31">
        <v>0.03991898148148148</v>
      </c>
      <c r="G126" s="14" t="str">
        <f>TEXT(INT((HOUR(F126)*3600+MINUTE(F126)*60+SECOND(F126))/$I$3/60),"0")&amp;"."&amp;TEXT(MOD((HOUR(F126)*3600+MINUTE(F126)*60+SECOND(F126))/$I$3,60),"00")&amp;"/km"</f>
        <v>4.36/km</v>
      </c>
      <c r="H126" s="16">
        <f>F126-$F$5</f>
        <v>0.0096412037037037</v>
      </c>
      <c r="I126" s="16">
        <f>F126-INDEX($F$5:$F$292,MATCH(D126,$D$5:$D$292,0))</f>
        <v>0.007407407407407404</v>
      </c>
    </row>
    <row r="127" spans="1:9" ht="15" customHeight="1">
      <c r="A127" s="14">
        <v>123</v>
      </c>
      <c r="B127" s="41" t="s">
        <v>325</v>
      </c>
      <c r="C127" s="41" t="s">
        <v>326</v>
      </c>
      <c r="D127" s="42" t="s">
        <v>93</v>
      </c>
      <c r="E127" s="41" t="s">
        <v>169</v>
      </c>
      <c r="F127" s="31">
        <v>0.04002314814814815</v>
      </c>
      <c r="G127" s="14" t="str">
        <f>TEXT(INT((HOUR(F127)*3600+MINUTE(F127)*60+SECOND(F127))/$I$3/60),"0")&amp;"."&amp;TEXT(MOD((HOUR(F127)*3600+MINUTE(F127)*60+SECOND(F127))/$I$3,60),"00")&amp;"/km"</f>
        <v>4.37/km</v>
      </c>
      <c r="H127" s="16">
        <f>F127-$F$5</f>
        <v>0.00974537037037037</v>
      </c>
      <c r="I127" s="16">
        <f>F127-INDEX($F$5:$F$292,MATCH(D127,$D$5:$D$292,0))</f>
        <v>0.0069444444444444475</v>
      </c>
    </row>
    <row r="128" spans="1:9" ht="15" customHeight="1">
      <c r="A128" s="14">
        <v>124</v>
      </c>
      <c r="B128" s="41" t="s">
        <v>327</v>
      </c>
      <c r="C128" s="41" t="s">
        <v>55</v>
      </c>
      <c r="D128" s="42" t="s">
        <v>98</v>
      </c>
      <c r="E128" s="41" t="s">
        <v>103</v>
      </c>
      <c r="F128" s="31">
        <v>0.040150462962962964</v>
      </c>
      <c r="G128" s="14" t="str">
        <f>TEXT(INT((HOUR(F128)*3600+MINUTE(F128)*60+SECOND(F128))/$I$3/60),"0")&amp;"."&amp;TEXT(MOD((HOUR(F128)*3600+MINUTE(F128)*60+SECOND(F128))/$I$3,60),"00")&amp;"/km"</f>
        <v>4.38/km</v>
      </c>
      <c r="H128" s="16">
        <f>F128-$F$5</f>
        <v>0.009872685185185186</v>
      </c>
      <c r="I128" s="16">
        <f>F128-INDEX($F$5:$F$292,MATCH(D128,$D$5:$D$292,0))</f>
        <v>0.005868055555555557</v>
      </c>
    </row>
    <row r="129" spans="1:9" ht="15" customHeight="1">
      <c r="A129" s="14">
        <v>125</v>
      </c>
      <c r="B129" s="41" t="s">
        <v>104</v>
      </c>
      <c r="C129" s="41" t="s">
        <v>55</v>
      </c>
      <c r="D129" s="42" t="s">
        <v>97</v>
      </c>
      <c r="E129" s="41" t="s">
        <v>182</v>
      </c>
      <c r="F129" s="31">
        <v>0.04017361111111111</v>
      </c>
      <c r="G129" s="14" t="str">
        <f>TEXT(INT((HOUR(F129)*3600+MINUTE(F129)*60+SECOND(F129))/$I$3/60),"0")&amp;"."&amp;TEXT(MOD((HOUR(F129)*3600+MINUTE(F129)*60+SECOND(F129))/$I$3,60),"00")&amp;"/km"</f>
        <v>4.38/km</v>
      </c>
      <c r="H129" s="16">
        <f>F129-$F$5</f>
        <v>0.009895833333333333</v>
      </c>
      <c r="I129" s="16">
        <f>F129-INDEX($F$5:$F$292,MATCH(D129,$D$5:$D$292,0))</f>
        <v>0.007662037037037037</v>
      </c>
    </row>
    <row r="130" spans="1:9" ht="15" customHeight="1">
      <c r="A130" s="14">
        <v>126</v>
      </c>
      <c r="B130" s="41" t="s">
        <v>328</v>
      </c>
      <c r="C130" s="41" t="s">
        <v>45</v>
      </c>
      <c r="D130" s="42" t="s">
        <v>96</v>
      </c>
      <c r="E130" s="41" t="s">
        <v>191</v>
      </c>
      <c r="F130" s="31">
        <v>0.04019675925925926</v>
      </c>
      <c r="G130" s="14" t="str">
        <f>TEXT(INT((HOUR(F130)*3600+MINUTE(F130)*60+SECOND(F130))/$I$3/60),"0")&amp;"."&amp;TEXT(MOD((HOUR(F130)*3600+MINUTE(F130)*60+SECOND(F130))/$I$3,60),"00")&amp;"/km"</f>
        <v>4.38/km</v>
      </c>
      <c r="H130" s="16">
        <f>F130-$F$5</f>
        <v>0.00991898148148148</v>
      </c>
      <c r="I130" s="16">
        <f>F130-INDEX($F$5:$F$292,MATCH(D130,$D$5:$D$292,0))</f>
        <v>0.005092592592592593</v>
      </c>
    </row>
    <row r="131" spans="1:9" ht="15" customHeight="1">
      <c r="A131" s="14">
        <v>127</v>
      </c>
      <c r="B131" s="41" t="s">
        <v>329</v>
      </c>
      <c r="C131" s="41" t="s">
        <v>106</v>
      </c>
      <c r="D131" s="42" t="s">
        <v>93</v>
      </c>
      <c r="E131" s="41" t="s">
        <v>169</v>
      </c>
      <c r="F131" s="31">
        <v>0.04030092592592593</v>
      </c>
      <c r="G131" s="14" t="str">
        <f>TEXT(INT((HOUR(F131)*3600+MINUTE(F131)*60+SECOND(F131))/$I$3/60),"0")&amp;"."&amp;TEXT(MOD((HOUR(F131)*3600+MINUTE(F131)*60+SECOND(F131))/$I$3,60),"00")&amp;"/km"</f>
        <v>4.39/km</v>
      </c>
      <c r="H131" s="16">
        <f>F131-$F$5</f>
        <v>0.010023148148148149</v>
      </c>
      <c r="I131" s="16">
        <f>F131-INDEX($F$5:$F$292,MATCH(D131,$D$5:$D$292,0))</f>
        <v>0.007222222222222227</v>
      </c>
    </row>
    <row r="132" spans="1:9" ht="15" customHeight="1">
      <c r="A132" s="14">
        <v>128</v>
      </c>
      <c r="B132" s="41" t="s">
        <v>330</v>
      </c>
      <c r="C132" s="41" t="s">
        <v>331</v>
      </c>
      <c r="D132" s="42" t="s">
        <v>93</v>
      </c>
      <c r="E132" s="41" t="s">
        <v>233</v>
      </c>
      <c r="F132" s="31">
        <v>0.04030092592592593</v>
      </c>
      <c r="G132" s="14" t="str">
        <f>TEXT(INT((HOUR(F132)*3600+MINUTE(F132)*60+SECOND(F132))/$I$3/60),"0")&amp;"."&amp;TEXT(MOD((HOUR(F132)*3600+MINUTE(F132)*60+SECOND(F132))/$I$3,60),"00")&amp;"/km"</f>
        <v>4.39/km</v>
      </c>
      <c r="H132" s="16">
        <f>F132-$F$5</f>
        <v>0.010023148148148149</v>
      </c>
      <c r="I132" s="16">
        <f>F132-INDEX($F$5:$F$292,MATCH(D132,$D$5:$D$292,0))</f>
        <v>0.007222222222222227</v>
      </c>
    </row>
    <row r="133" spans="1:9" ht="15" customHeight="1">
      <c r="A133" s="14">
        <v>129</v>
      </c>
      <c r="B133" s="41" t="s">
        <v>332</v>
      </c>
      <c r="C133" s="41" t="s">
        <v>73</v>
      </c>
      <c r="D133" s="42" t="s">
        <v>129</v>
      </c>
      <c r="E133" s="41" t="s">
        <v>264</v>
      </c>
      <c r="F133" s="31">
        <v>0.040324074074074075</v>
      </c>
      <c r="G133" s="14" t="str">
        <f>TEXT(INT((HOUR(F133)*3600+MINUTE(F133)*60+SECOND(F133))/$I$3/60),"0")&amp;"."&amp;TEXT(MOD((HOUR(F133)*3600+MINUTE(F133)*60+SECOND(F133))/$I$3,60),"00")&amp;"/km"</f>
        <v>4.39/km</v>
      </c>
      <c r="H133" s="16">
        <f>F133-$F$5</f>
        <v>0.010046296296296296</v>
      </c>
      <c r="I133" s="16">
        <f>F133-INDEX($F$5:$F$292,MATCH(D133,$D$5:$D$292,0))</f>
        <v>0</v>
      </c>
    </row>
    <row r="134" spans="1:9" ht="15" customHeight="1">
      <c r="A134" s="14">
        <v>130</v>
      </c>
      <c r="B134" s="41" t="s">
        <v>333</v>
      </c>
      <c r="C134" s="41" t="s">
        <v>55</v>
      </c>
      <c r="D134" s="42" t="s">
        <v>98</v>
      </c>
      <c r="E134" s="41" t="s">
        <v>334</v>
      </c>
      <c r="F134" s="31">
        <v>0.040358796296296295</v>
      </c>
      <c r="G134" s="14" t="str">
        <f>TEXT(INT((HOUR(F134)*3600+MINUTE(F134)*60+SECOND(F134))/$I$3/60),"0")&amp;"."&amp;TEXT(MOD((HOUR(F134)*3600+MINUTE(F134)*60+SECOND(F134))/$I$3,60),"00")&amp;"/km"</f>
        <v>4.39/km</v>
      </c>
      <c r="H134" s="16">
        <f>F134-$F$5</f>
        <v>0.010081018518518517</v>
      </c>
      <c r="I134" s="16">
        <f>F134-INDEX($F$5:$F$292,MATCH(D134,$D$5:$D$292,0))</f>
        <v>0.006076388888888888</v>
      </c>
    </row>
    <row r="135" spans="1:9" ht="15" customHeight="1">
      <c r="A135" s="14">
        <v>131</v>
      </c>
      <c r="B135" s="41" t="s">
        <v>335</v>
      </c>
      <c r="C135" s="41" t="s">
        <v>336</v>
      </c>
      <c r="D135" s="42" t="s">
        <v>92</v>
      </c>
      <c r="E135" s="41" t="s">
        <v>197</v>
      </c>
      <c r="F135" s="31">
        <v>0.040358796296296295</v>
      </c>
      <c r="G135" s="14" t="str">
        <f>TEXT(INT((HOUR(F135)*3600+MINUTE(F135)*60+SECOND(F135))/$I$3/60),"0")&amp;"."&amp;TEXT(MOD((HOUR(F135)*3600+MINUTE(F135)*60+SECOND(F135))/$I$3,60),"00")&amp;"/km"</f>
        <v>4.39/km</v>
      </c>
      <c r="H135" s="16">
        <f>F135-$F$5</f>
        <v>0.010081018518518517</v>
      </c>
      <c r="I135" s="16">
        <f>F135-INDEX($F$5:$F$292,MATCH(D135,$D$5:$D$292,0))</f>
        <v>0.00902777777777778</v>
      </c>
    </row>
    <row r="136" spans="1:9" ht="15" customHeight="1">
      <c r="A136" s="14">
        <v>132</v>
      </c>
      <c r="B136" s="41" t="s">
        <v>337</v>
      </c>
      <c r="C136" s="41" t="s">
        <v>71</v>
      </c>
      <c r="D136" s="42" t="s">
        <v>97</v>
      </c>
      <c r="E136" s="41" t="s">
        <v>338</v>
      </c>
      <c r="F136" s="31">
        <v>0.040393518518518516</v>
      </c>
      <c r="G136" s="14" t="str">
        <f>TEXT(INT((HOUR(F136)*3600+MINUTE(F136)*60+SECOND(F136))/$I$3/60),"0")&amp;"."&amp;TEXT(MOD((HOUR(F136)*3600+MINUTE(F136)*60+SECOND(F136))/$I$3,60),"00")&amp;"/km"</f>
        <v>4.39/km</v>
      </c>
      <c r="H136" s="16">
        <f>F136-$F$5</f>
        <v>0.010115740740740738</v>
      </c>
      <c r="I136" s="16">
        <f>F136-INDEX($F$5:$F$292,MATCH(D136,$D$5:$D$292,0))</f>
        <v>0.007881944444444441</v>
      </c>
    </row>
    <row r="137" spans="1:9" ht="15" customHeight="1">
      <c r="A137" s="14">
        <v>133</v>
      </c>
      <c r="B137" s="41" t="s">
        <v>151</v>
      </c>
      <c r="C137" s="41" t="s">
        <v>134</v>
      </c>
      <c r="D137" s="42" t="s">
        <v>95</v>
      </c>
      <c r="E137" s="41" t="s">
        <v>199</v>
      </c>
      <c r="F137" s="31">
        <v>0.040428240740740744</v>
      </c>
      <c r="G137" s="14" t="str">
        <f>TEXT(INT((HOUR(F137)*3600+MINUTE(F137)*60+SECOND(F137))/$I$3/60),"0")&amp;"."&amp;TEXT(MOD((HOUR(F137)*3600+MINUTE(F137)*60+SECOND(F137))/$I$3,60),"00")&amp;"/km"</f>
        <v>4.39/km</v>
      </c>
      <c r="H137" s="16">
        <f>F137-$F$5</f>
        <v>0.010150462962962965</v>
      </c>
      <c r="I137" s="16">
        <f>F137-INDEX($F$5:$F$292,MATCH(D137,$D$5:$D$292,0))</f>
        <v>0.008599537037037037</v>
      </c>
    </row>
    <row r="138" spans="1:9" ht="15" customHeight="1">
      <c r="A138" s="14">
        <v>134</v>
      </c>
      <c r="B138" s="41" t="s">
        <v>221</v>
      </c>
      <c r="C138" s="41" t="s">
        <v>13</v>
      </c>
      <c r="D138" s="42" t="s">
        <v>339</v>
      </c>
      <c r="E138" s="41" t="s">
        <v>340</v>
      </c>
      <c r="F138" s="31">
        <v>0.04043981481481482</v>
      </c>
      <c r="G138" s="14" t="str">
        <f>TEXT(INT((HOUR(F138)*3600+MINUTE(F138)*60+SECOND(F138))/$I$3/60),"0")&amp;"."&amp;TEXT(MOD((HOUR(F138)*3600+MINUTE(F138)*60+SECOND(F138))/$I$3,60),"00")&amp;"/km"</f>
        <v>4.40/km</v>
      </c>
      <c r="H138" s="16">
        <f>F138-$F$5</f>
        <v>0.010162037037037039</v>
      </c>
      <c r="I138" s="16">
        <f>F138-INDEX($F$5:$F$292,MATCH(D138,$D$5:$D$292,0))</f>
        <v>0</v>
      </c>
    </row>
    <row r="139" spans="1:9" ht="15" customHeight="1">
      <c r="A139" s="14">
        <v>135</v>
      </c>
      <c r="B139" s="41" t="s">
        <v>341</v>
      </c>
      <c r="C139" s="41" t="s">
        <v>50</v>
      </c>
      <c r="D139" s="42" t="s">
        <v>97</v>
      </c>
      <c r="E139" s="41" t="s">
        <v>205</v>
      </c>
      <c r="F139" s="31">
        <v>0.04050925925925926</v>
      </c>
      <c r="G139" s="14" t="str">
        <f>TEXT(INT((HOUR(F139)*3600+MINUTE(F139)*60+SECOND(F139))/$I$3/60),"0")&amp;"."&amp;TEXT(MOD((HOUR(F139)*3600+MINUTE(F139)*60+SECOND(F139))/$I$3,60),"00")&amp;"/km"</f>
        <v>4.40/km</v>
      </c>
      <c r="H139" s="16">
        <f>F139-$F$5</f>
        <v>0.01023148148148148</v>
      </c>
      <c r="I139" s="16">
        <f>F139-INDEX($F$5:$F$292,MATCH(D139,$D$5:$D$292,0))</f>
        <v>0.007997685185185184</v>
      </c>
    </row>
    <row r="140" spans="1:9" ht="15" customHeight="1">
      <c r="A140" s="14">
        <v>136</v>
      </c>
      <c r="B140" s="41" t="s">
        <v>342</v>
      </c>
      <c r="C140" s="41" t="s">
        <v>72</v>
      </c>
      <c r="D140" s="42" t="s">
        <v>92</v>
      </c>
      <c r="E140" s="41" t="s">
        <v>264</v>
      </c>
      <c r="F140" s="31">
        <v>0.04054398148148148</v>
      </c>
      <c r="G140" s="14" t="str">
        <f>TEXT(INT((HOUR(F140)*3600+MINUTE(F140)*60+SECOND(F140))/$I$3/60),"0")&amp;"."&amp;TEXT(MOD((HOUR(F140)*3600+MINUTE(F140)*60+SECOND(F140))/$I$3,60),"00")&amp;"/km"</f>
        <v>4.40/km</v>
      </c>
      <c r="H140" s="16">
        <f>F140-$F$5</f>
        <v>0.010266203703703701</v>
      </c>
      <c r="I140" s="16">
        <f>F140-INDEX($F$5:$F$292,MATCH(D140,$D$5:$D$292,0))</f>
        <v>0.009212962962962964</v>
      </c>
    </row>
    <row r="141" spans="1:9" ht="15" customHeight="1">
      <c r="A141" s="14">
        <v>137</v>
      </c>
      <c r="B141" s="41" t="s">
        <v>343</v>
      </c>
      <c r="C141" s="41" t="s">
        <v>63</v>
      </c>
      <c r="D141" s="42" t="s">
        <v>115</v>
      </c>
      <c r="E141" s="41" t="s">
        <v>264</v>
      </c>
      <c r="F141" s="31">
        <v>0.04054398148148148</v>
      </c>
      <c r="G141" s="14" t="str">
        <f>TEXT(INT((HOUR(F141)*3600+MINUTE(F141)*60+SECOND(F141))/$I$3/60),"0")&amp;"."&amp;TEXT(MOD((HOUR(F141)*3600+MINUTE(F141)*60+SECOND(F141))/$I$3,60),"00")&amp;"/km"</f>
        <v>4.40/km</v>
      </c>
      <c r="H141" s="16">
        <f>F141-$F$5</f>
        <v>0.010266203703703701</v>
      </c>
      <c r="I141" s="16">
        <f>F141-INDEX($F$5:$F$292,MATCH(D141,$D$5:$D$292,0))</f>
        <v>0</v>
      </c>
    </row>
    <row r="142" spans="1:9" ht="15" customHeight="1">
      <c r="A142" s="14">
        <v>138</v>
      </c>
      <c r="B142" s="41" t="s">
        <v>344</v>
      </c>
      <c r="C142" s="41" t="s">
        <v>345</v>
      </c>
      <c r="D142" s="42" t="s">
        <v>96</v>
      </c>
      <c r="E142" s="41" t="s">
        <v>288</v>
      </c>
      <c r="F142" s="31">
        <v>0.040601851851851854</v>
      </c>
      <c r="G142" s="14" t="str">
        <f>TEXT(INT((HOUR(F142)*3600+MINUTE(F142)*60+SECOND(F142))/$I$3/60),"0")&amp;"."&amp;TEXT(MOD((HOUR(F142)*3600+MINUTE(F142)*60+SECOND(F142))/$I$3,60),"00")&amp;"/km"</f>
        <v>4.41/km</v>
      </c>
      <c r="H142" s="16">
        <f>F142-$F$5</f>
        <v>0.010324074074074076</v>
      </c>
      <c r="I142" s="16">
        <f>F142-INDEX($F$5:$F$292,MATCH(D142,$D$5:$D$292,0))</f>
        <v>0.005497685185185189</v>
      </c>
    </row>
    <row r="143" spans="1:9" ht="15" customHeight="1">
      <c r="A143" s="14">
        <v>139</v>
      </c>
      <c r="B143" s="41" t="s">
        <v>346</v>
      </c>
      <c r="C143" s="41" t="s">
        <v>47</v>
      </c>
      <c r="D143" s="42" t="s">
        <v>93</v>
      </c>
      <c r="E143" s="41" t="s">
        <v>197</v>
      </c>
      <c r="F143" s="31">
        <v>0.040671296296296296</v>
      </c>
      <c r="G143" s="14" t="str">
        <f>TEXT(INT((HOUR(F143)*3600+MINUTE(F143)*60+SECOND(F143))/$I$3/60),"0")&amp;"."&amp;TEXT(MOD((HOUR(F143)*3600+MINUTE(F143)*60+SECOND(F143))/$I$3,60),"00")&amp;"/km"</f>
        <v>4.41/km</v>
      </c>
      <c r="H143" s="16">
        <f>F143-$F$5</f>
        <v>0.010393518518518517</v>
      </c>
      <c r="I143" s="16">
        <f>F143-INDEX($F$5:$F$292,MATCH(D143,$D$5:$D$292,0))</f>
        <v>0.007592592592592595</v>
      </c>
    </row>
    <row r="144" spans="1:9" ht="15" customHeight="1">
      <c r="A144" s="14">
        <v>140</v>
      </c>
      <c r="B144" s="41" t="s">
        <v>347</v>
      </c>
      <c r="C144" s="41" t="s">
        <v>38</v>
      </c>
      <c r="D144" s="42" t="s">
        <v>96</v>
      </c>
      <c r="E144" s="41" t="s">
        <v>205</v>
      </c>
      <c r="F144" s="31">
        <v>0.04076388888888889</v>
      </c>
      <c r="G144" s="14" t="str">
        <f>TEXT(INT((HOUR(F144)*3600+MINUTE(F144)*60+SECOND(F144))/$I$3/60),"0")&amp;"."&amp;TEXT(MOD((HOUR(F144)*3600+MINUTE(F144)*60+SECOND(F144))/$I$3,60),"00")&amp;"/km"</f>
        <v>4.42/km</v>
      </c>
      <c r="H144" s="16">
        <f>F144-$F$5</f>
        <v>0.010486111111111113</v>
      </c>
      <c r="I144" s="16">
        <f>F144-INDEX($F$5:$F$292,MATCH(D144,$D$5:$D$292,0))</f>
        <v>0.005659722222222226</v>
      </c>
    </row>
    <row r="145" spans="1:9" ht="15" customHeight="1">
      <c r="A145" s="14">
        <v>141</v>
      </c>
      <c r="B145" s="41" t="s">
        <v>348</v>
      </c>
      <c r="C145" s="41" t="s">
        <v>35</v>
      </c>
      <c r="D145" s="42" t="s">
        <v>92</v>
      </c>
      <c r="E145" s="41" t="s">
        <v>308</v>
      </c>
      <c r="F145" s="31">
        <v>0.040775462962962965</v>
      </c>
      <c r="G145" s="14" t="str">
        <f>TEXT(INT((HOUR(F145)*3600+MINUTE(F145)*60+SECOND(F145))/$I$3/60),"0")&amp;"."&amp;TEXT(MOD((HOUR(F145)*3600+MINUTE(F145)*60+SECOND(F145))/$I$3,60),"00")&amp;"/km"</f>
        <v>4.42/km</v>
      </c>
      <c r="H145" s="16">
        <f>F145-$F$5</f>
        <v>0.010497685185185186</v>
      </c>
      <c r="I145" s="16">
        <f>F145-INDEX($F$5:$F$292,MATCH(D145,$D$5:$D$292,0))</f>
        <v>0.00944444444444445</v>
      </c>
    </row>
    <row r="146" spans="1:9" ht="15" customHeight="1">
      <c r="A146" s="14">
        <v>142</v>
      </c>
      <c r="B146" s="41" t="s">
        <v>349</v>
      </c>
      <c r="C146" s="41" t="s">
        <v>350</v>
      </c>
      <c r="D146" s="42" t="s">
        <v>95</v>
      </c>
      <c r="E146" s="41" t="s">
        <v>199</v>
      </c>
      <c r="F146" s="31">
        <v>0.040810185185185185</v>
      </c>
      <c r="G146" s="14" t="str">
        <f>TEXT(INT((HOUR(F146)*3600+MINUTE(F146)*60+SECOND(F146))/$I$3/60),"0")&amp;"."&amp;TEXT(MOD((HOUR(F146)*3600+MINUTE(F146)*60+SECOND(F146))/$I$3,60),"00")&amp;"/km"</f>
        <v>4.42/km</v>
      </c>
      <c r="H146" s="16">
        <f>F146-$F$5</f>
        <v>0.010532407407407407</v>
      </c>
      <c r="I146" s="16">
        <f>F146-INDEX($F$5:$F$292,MATCH(D146,$D$5:$D$292,0))</f>
        <v>0.00898148148148148</v>
      </c>
    </row>
    <row r="147" spans="1:9" ht="15" customHeight="1">
      <c r="A147" s="14">
        <v>143</v>
      </c>
      <c r="B147" s="41" t="s">
        <v>351</v>
      </c>
      <c r="C147" s="41" t="s">
        <v>139</v>
      </c>
      <c r="D147" s="42" t="s">
        <v>96</v>
      </c>
      <c r="E147" s="41" t="s">
        <v>210</v>
      </c>
      <c r="F147" s="31">
        <v>0.0409375</v>
      </c>
      <c r="G147" s="14" t="str">
        <f>TEXT(INT((HOUR(F147)*3600+MINUTE(F147)*60+SECOND(F147))/$I$3/60),"0")&amp;"."&amp;TEXT(MOD((HOUR(F147)*3600+MINUTE(F147)*60+SECOND(F147))/$I$3,60),"00")&amp;"/km"</f>
        <v>4.43/km</v>
      </c>
      <c r="H147" s="16">
        <f>F147-$F$5</f>
        <v>0.010659722222222223</v>
      </c>
      <c r="I147" s="16">
        <f>F147-INDEX($F$5:$F$292,MATCH(D147,$D$5:$D$292,0))</f>
        <v>0.005833333333333336</v>
      </c>
    </row>
    <row r="148" spans="1:9" ht="15" customHeight="1">
      <c r="A148" s="14">
        <v>144</v>
      </c>
      <c r="B148" s="41" t="s">
        <v>0</v>
      </c>
      <c r="C148" s="41" t="s">
        <v>50</v>
      </c>
      <c r="D148" s="42" t="s">
        <v>95</v>
      </c>
      <c r="E148" s="41" t="s">
        <v>193</v>
      </c>
      <c r="F148" s="31">
        <v>0.04099537037037037</v>
      </c>
      <c r="G148" s="14" t="str">
        <f>TEXT(INT((HOUR(F148)*3600+MINUTE(F148)*60+SECOND(F148))/$I$3/60),"0")&amp;"."&amp;TEXT(MOD((HOUR(F148)*3600+MINUTE(F148)*60+SECOND(F148))/$I$3,60),"00")&amp;"/km"</f>
        <v>4.43/km</v>
      </c>
      <c r="H148" s="16">
        <f>F148-$F$5</f>
        <v>0.010717592592592591</v>
      </c>
      <c r="I148" s="16">
        <f>F148-INDEX($F$5:$F$292,MATCH(D148,$D$5:$D$292,0))</f>
        <v>0.009166666666666663</v>
      </c>
    </row>
    <row r="149" spans="1:9" ht="15" customHeight="1">
      <c r="A149" s="14">
        <v>145</v>
      </c>
      <c r="B149" s="41" t="s">
        <v>352</v>
      </c>
      <c r="C149" s="41" t="s">
        <v>26</v>
      </c>
      <c r="D149" s="42" t="s">
        <v>129</v>
      </c>
      <c r="E149" s="41" t="s">
        <v>275</v>
      </c>
      <c r="F149" s="31">
        <v>0.0410300925925926</v>
      </c>
      <c r="G149" s="14" t="str">
        <f>TEXT(INT((HOUR(F149)*3600+MINUTE(F149)*60+SECOND(F149))/$I$3/60),"0")&amp;"."&amp;TEXT(MOD((HOUR(F149)*3600+MINUTE(F149)*60+SECOND(F149))/$I$3,60),"00")&amp;"/km"</f>
        <v>4.44/km</v>
      </c>
      <c r="H149" s="16">
        <f>F149-$F$5</f>
        <v>0.010752314814814819</v>
      </c>
      <c r="I149" s="16">
        <f>F149-INDEX($F$5:$F$292,MATCH(D149,$D$5:$D$292,0))</f>
        <v>0.0007060185185185225</v>
      </c>
    </row>
    <row r="150" spans="1:9" ht="15" customHeight="1">
      <c r="A150" s="14">
        <v>146</v>
      </c>
      <c r="B150" s="41" t="s">
        <v>353</v>
      </c>
      <c r="C150" s="41" t="s">
        <v>76</v>
      </c>
      <c r="D150" s="42" t="s">
        <v>97</v>
      </c>
      <c r="E150" s="41" t="s">
        <v>182</v>
      </c>
      <c r="F150" s="31">
        <v>0.04114583333333333</v>
      </c>
      <c r="G150" s="14" t="str">
        <f>TEXT(INT((HOUR(F150)*3600+MINUTE(F150)*60+SECOND(F150))/$I$3/60),"0")&amp;"."&amp;TEXT(MOD((HOUR(F150)*3600+MINUTE(F150)*60+SECOND(F150))/$I$3,60),"00")&amp;"/km"</f>
        <v>4.44/km</v>
      </c>
      <c r="H150" s="16">
        <f>F150-$F$5</f>
        <v>0.010868055555555554</v>
      </c>
      <c r="I150" s="16">
        <f>F150-INDEX($F$5:$F$292,MATCH(D150,$D$5:$D$292,0))</f>
        <v>0.008634259259259258</v>
      </c>
    </row>
    <row r="151" spans="1:9" ht="15" customHeight="1">
      <c r="A151" s="14">
        <v>147</v>
      </c>
      <c r="B151" s="41" t="s">
        <v>354</v>
      </c>
      <c r="C151" s="41" t="s">
        <v>49</v>
      </c>
      <c r="D151" s="42" t="s">
        <v>93</v>
      </c>
      <c r="E151" s="41" t="s">
        <v>182</v>
      </c>
      <c r="F151" s="31">
        <v>0.04126157407407407</v>
      </c>
      <c r="G151" s="14" t="str">
        <f>TEXT(INT((HOUR(F151)*3600+MINUTE(F151)*60+SECOND(F151))/$I$3/60),"0")&amp;"."&amp;TEXT(MOD((HOUR(F151)*3600+MINUTE(F151)*60+SECOND(F151))/$I$3,60),"00")&amp;"/km"</f>
        <v>4.45/km</v>
      </c>
      <c r="H151" s="16">
        <f>F151-$F$5</f>
        <v>0.01098379629629629</v>
      </c>
      <c r="I151" s="16">
        <f>F151-INDEX($F$5:$F$292,MATCH(D151,$D$5:$D$292,0))</f>
        <v>0.008182870370370368</v>
      </c>
    </row>
    <row r="152" spans="1:9" ht="15" customHeight="1">
      <c r="A152" s="14">
        <v>148</v>
      </c>
      <c r="B152" s="41" t="s">
        <v>355</v>
      </c>
      <c r="C152" s="41" t="s">
        <v>47</v>
      </c>
      <c r="D152" s="42" t="s">
        <v>96</v>
      </c>
      <c r="E152" s="41" t="s">
        <v>356</v>
      </c>
      <c r="F152" s="31">
        <v>0.04144675925925926</v>
      </c>
      <c r="G152" s="14" t="str">
        <f>TEXT(INT((HOUR(F152)*3600+MINUTE(F152)*60+SECOND(F152))/$I$3/60),"0")&amp;"."&amp;TEXT(MOD((HOUR(F152)*3600+MINUTE(F152)*60+SECOND(F152))/$I$3,60),"00")&amp;"/km"</f>
        <v>4.46/km</v>
      </c>
      <c r="H152" s="16">
        <f>F152-$F$5</f>
        <v>0.011168981481481481</v>
      </c>
      <c r="I152" s="16">
        <f>F152-INDEX($F$5:$F$292,MATCH(D152,$D$5:$D$292,0))</f>
        <v>0.006342592592592594</v>
      </c>
    </row>
    <row r="153" spans="1:9" ht="15" customHeight="1">
      <c r="A153" s="14">
        <v>149</v>
      </c>
      <c r="B153" s="41" t="s">
        <v>357</v>
      </c>
      <c r="C153" s="41" t="s">
        <v>52</v>
      </c>
      <c r="D153" s="42" t="s">
        <v>92</v>
      </c>
      <c r="E153" s="41" t="s">
        <v>317</v>
      </c>
      <c r="F153" s="31">
        <v>0.04145833333333333</v>
      </c>
      <c r="G153" s="14" t="str">
        <f>TEXT(INT((HOUR(F153)*3600+MINUTE(F153)*60+SECOND(F153))/$I$3/60),"0")&amp;"."&amp;TEXT(MOD((HOUR(F153)*3600+MINUTE(F153)*60+SECOND(F153))/$I$3,60),"00")&amp;"/km"</f>
        <v>4.47/km</v>
      </c>
      <c r="H153" s="16">
        <f>F153-$F$5</f>
        <v>0.011180555555555555</v>
      </c>
      <c r="I153" s="16">
        <f>F153-INDEX($F$5:$F$292,MATCH(D153,$D$5:$D$292,0))</f>
        <v>0.010127314814814818</v>
      </c>
    </row>
    <row r="154" spans="1:9" ht="15" customHeight="1">
      <c r="A154" s="14">
        <v>150</v>
      </c>
      <c r="B154" s="41" t="s">
        <v>358</v>
      </c>
      <c r="C154" s="41" t="s">
        <v>128</v>
      </c>
      <c r="D154" s="42" t="s">
        <v>115</v>
      </c>
      <c r="E154" s="41" t="s">
        <v>359</v>
      </c>
      <c r="F154" s="31">
        <v>0.04148148148148148</v>
      </c>
      <c r="G154" s="14" t="str">
        <f>TEXT(INT((HOUR(F154)*3600+MINUTE(F154)*60+SECOND(F154))/$I$3/60),"0")&amp;"."&amp;TEXT(MOD((HOUR(F154)*3600+MINUTE(F154)*60+SECOND(F154))/$I$3,60),"00")&amp;"/km"</f>
        <v>4.47/km</v>
      </c>
      <c r="H154" s="16">
        <f>F154-$F$5</f>
        <v>0.011203703703703702</v>
      </c>
      <c r="I154" s="16">
        <f>F154-INDEX($F$5:$F$292,MATCH(D154,$D$5:$D$292,0))</f>
        <v>0.0009375000000000008</v>
      </c>
    </row>
    <row r="155" spans="1:9" ht="15" customHeight="1">
      <c r="A155" s="14">
        <v>151</v>
      </c>
      <c r="B155" s="41" t="s">
        <v>360</v>
      </c>
      <c r="C155" s="41" t="s">
        <v>361</v>
      </c>
      <c r="D155" s="42" t="s">
        <v>95</v>
      </c>
      <c r="E155" s="41" t="s">
        <v>264</v>
      </c>
      <c r="F155" s="31">
        <v>0.041539351851851855</v>
      </c>
      <c r="G155" s="14" t="str">
        <f>TEXT(INT((HOUR(F155)*3600+MINUTE(F155)*60+SECOND(F155))/$I$3/60),"0")&amp;"."&amp;TEXT(MOD((HOUR(F155)*3600+MINUTE(F155)*60+SECOND(F155))/$I$3,60),"00")&amp;"/km"</f>
        <v>4.47/km</v>
      </c>
      <c r="H155" s="16">
        <f>F155-$F$5</f>
        <v>0.011261574074074077</v>
      </c>
      <c r="I155" s="16">
        <f>F155-INDEX($F$5:$F$292,MATCH(D155,$D$5:$D$292,0))</f>
        <v>0.009710648148148149</v>
      </c>
    </row>
    <row r="156" spans="1:9" ht="15" customHeight="1">
      <c r="A156" s="14">
        <v>152</v>
      </c>
      <c r="B156" s="41" t="s">
        <v>362</v>
      </c>
      <c r="C156" s="41" t="s">
        <v>55</v>
      </c>
      <c r="D156" s="42" t="s">
        <v>178</v>
      </c>
      <c r="E156" s="41" t="s">
        <v>267</v>
      </c>
      <c r="F156" s="31">
        <v>0.04159722222222222</v>
      </c>
      <c r="G156" s="14" t="str">
        <f>TEXT(INT((HOUR(F156)*3600+MINUTE(F156)*60+SECOND(F156))/$I$3/60),"0")&amp;"."&amp;TEXT(MOD((HOUR(F156)*3600+MINUTE(F156)*60+SECOND(F156))/$I$3,60),"00")&amp;"/km"</f>
        <v>4.48/km</v>
      </c>
      <c r="H156" s="16">
        <f>F156-$F$5</f>
        <v>0.011319444444444444</v>
      </c>
      <c r="I156" s="16">
        <f>F156-INDEX($F$5:$F$292,MATCH(D156,$D$5:$D$292,0))</f>
        <v>0.009212962962962964</v>
      </c>
    </row>
    <row r="157" spans="1:9" ht="15" customHeight="1">
      <c r="A157" s="14">
        <v>153</v>
      </c>
      <c r="B157" s="41" t="s">
        <v>126</v>
      </c>
      <c r="C157" s="41" t="s">
        <v>34</v>
      </c>
      <c r="D157" s="42" t="s">
        <v>257</v>
      </c>
      <c r="E157" s="41" t="s">
        <v>233</v>
      </c>
      <c r="F157" s="31">
        <v>0.041608796296296297</v>
      </c>
      <c r="G157" s="14" t="str">
        <f>TEXT(INT((HOUR(F157)*3600+MINUTE(F157)*60+SECOND(F157))/$I$3/60),"0")&amp;"."&amp;TEXT(MOD((HOUR(F157)*3600+MINUTE(F157)*60+SECOND(F157))/$I$3,60),"00")&amp;"/km"</f>
        <v>4.48/km</v>
      </c>
      <c r="H157" s="16">
        <f>F157-$F$5</f>
        <v>0.011331018518518518</v>
      </c>
      <c r="I157" s="16">
        <f>F157-INDEX($F$5:$F$292,MATCH(D157,$D$5:$D$292,0))</f>
        <v>0.0048148148148148134</v>
      </c>
    </row>
    <row r="158" spans="1:9" ht="15" customHeight="1">
      <c r="A158" s="14">
        <v>154</v>
      </c>
      <c r="B158" s="41" t="s">
        <v>363</v>
      </c>
      <c r="C158" s="41" t="s">
        <v>42</v>
      </c>
      <c r="D158" s="42" t="s">
        <v>97</v>
      </c>
      <c r="E158" s="41" t="s">
        <v>308</v>
      </c>
      <c r="F158" s="31">
        <v>0.04178240740740741</v>
      </c>
      <c r="G158" s="14" t="str">
        <f>TEXT(INT((HOUR(F158)*3600+MINUTE(F158)*60+SECOND(F158))/$I$3/60),"0")&amp;"."&amp;TEXT(MOD((HOUR(F158)*3600+MINUTE(F158)*60+SECOND(F158))/$I$3,60),"00")&amp;"/km"</f>
        <v>4.49/km</v>
      </c>
      <c r="H158" s="16">
        <f>F158-$F$5</f>
        <v>0.011504629629629629</v>
      </c>
      <c r="I158" s="16">
        <f>F158-INDEX($F$5:$F$292,MATCH(D158,$D$5:$D$292,0))</f>
        <v>0.009270833333333332</v>
      </c>
    </row>
    <row r="159" spans="1:9" ht="15" customHeight="1">
      <c r="A159" s="14">
        <v>155</v>
      </c>
      <c r="B159" s="41" t="s">
        <v>364</v>
      </c>
      <c r="C159" s="41" t="s">
        <v>365</v>
      </c>
      <c r="D159" s="42" t="s">
        <v>97</v>
      </c>
      <c r="E159" s="41" t="s">
        <v>275</v>
      </c>
      <c r="F159" s="31">
        <v>0.04181712962962963</v>
      </c>
      <c r="G159" s="14" t="str">
        <f>TEXT(INT((HOUR(F159)*3600+MINUTE(F159)*60+SECOND(F159))/$I$3/60),"0")&amp;"."&amp;TEXT(MOD((HOUR(F159)*3600+MINUTE(F159)*60+SECOND(F159))/$I$3,60),"00")&amp;"/km"</f>
        <v>4.49/km</v>
      </c>
      <c r="H159" s="16">
        <f>F159-$F$5</f>
        <v>0.01153935185185185</v>
      </c>
      <c r="I159" s="16">
        <f>F159-INDEX($F$5:$F$292,MATCH(D159,$D$5:$D$292,0))</f>
        <v>0.009305555555555553</v>
      </c>
    </row>
    <row r="160" spans="1:9" ht="15" customHeight="1">
      <c r="A160" s="14">
        <v>156</v>
      </c>
      <c r="B160" s="41" t="s">
        <v>328</v>
      </c>
      <c r="C160" s="41" t="s">
        <v>149</v>
      </c>
      <c r="D160" s="42" t="s">
        <v>97</v>
      </c>
      <c r="E160" s="41" t="s">
        <v>191</v>
      </c>
      <c r="F160" s="31">
        <v>0.0418287037037037</v>
      </c>
      <c r="G160" s="14" t="str">
        <f>TEXT(INT((HOUR(F160)*3600+MINUTE(F160)*60+SECOND(F160))/$I$3/60),"0")&amp;"."&amp;TEXT(MOD((HOUR(F160)*3600+MINUTE(F160)*60+SECOND(F160))/$I$3,60),"00")&amp;"/km"</f>
        <v>4.49/km</v>
      </c>
      <c r="H160" s="16">
        <f>F160-$F$5</f>
        <v>0.011550925925925923</v>
      </c>
      <c r="I160" s="16">
        <f>F160-INDEX($F$5:$F$292,MATCH(D160,$D$5:$D$292,0))</f>
        <v>0.009317129629629627</v>
      </c>
    </row>
    <row r="161" spans="1:9" ht="15" customHeight="1">
      <c r="A161" s="14">
        <v>157</v>
      </c>
      <c r="B161" s="41" t="s">
        <v>366</v>
      </c>
      <c r="C161" s="41" t="s">
        <v>133</v>
      </c>
      <c r="D161" s="42" t="s">
        <v>98</v>
      </c>
      <c r="E161" s="41" t="s">
        <v>199</v>
      </c>
      <c r="F161" s="31">
        <v>0.041944444444444444</v>
      </c>
      <c r="G161" s="14" t="str">
        <f>TEXT(INT((HOUR(F161)*3600+MINUTE(F161)*60+SECOND(F161))/$I$3/60),"0")&amp;"."&amp;TEXT(MOD((HOUR(F161)*3600+MINUTE(F161)*60+SECOND(F161))/$I$3,60),"00")&amp;"/km"</f>
        <v>4.50/km</v>
      </c>
      <c r="H161" s="16">
        <f>F161-$F$5</f>
        <v>0.011666666666666665</v>
      </c>
      <c r="I161" s="16">
        <f>F161-INDEX($F$5:$F$292,MATCH(D161,$D$5:$D$292,0))</f>
        <v>0.007662037037037037</v>
      </c>
    </row>
    <row r="162" spans="1:9" ht="15" customHeight="1">
      <c r="A162" s="14">
        <v>158</v>
      </c>
      <c r="B162" s="41" t="s">
        <v>362</v>
      </c>
      <c r="C162" s="41" t="s">
        <v>26</v>
      </c>
      <c r="D162" s="42" t="s">
        <v>178</v>
      </c>
      <c r="E162" s="41" t="s">
        <v>367</v>
      </c>
      <c r="F162" s="31">
        <v>0.04197916666666667</v>
      </c>
      <c r="G162" s="14" t="str">
        <f>TEXT(INT((HOUR(F162)*3600+MINUTE(F162)*60+SECOND(F162))/$I$3/60),"0")&amp;"."&amp;TEXT(MOD((HOUR(F162)*3600+MINUTE(F162)*60+SECOND(F162))/$I$3,60),"00")&amp;"/km"</f>
        <v>4.50/km</v>
      </c>
      <c r="H162" s="16">
        <f>F162-$F$5</f>
        <v>0.011701388888888893</v>
      </c>
      <c r="I162" s="16">
        <f>F162-INDEX($F$5:$F$292,MATCH(D162,$D$5:$D$292,0))</f>
        <v>0.009594907407407413</v>
      </c>
    </row>
    <row r="163" spans="1:9" ht="15" customHeight="1">
      <c r="A163" s="14">
        <v>159</v>
      </c>
      <c r="B163" s="41" t="s">
        <v>368</v>
      </c>
      <c r="C163" s="41" t="s">
        <v>369</v>
      </c>
      <c r="D163" s="42" t="s">
        <v>93</v>
      </c>
      <c r="E163" s="41" t="s">
        <v>288</v>
      </c>
      <c r="F163" s="31">
        <v>0.041990740740740745</v>
      </c>
      <c r="G163" s="14" t="str">
        <f>TEXT(INT((HOUR(F163)*3600+MINUTE(F163)*60+SECOND(F163))/$I$3/60),"0")&amp;"."&amp;TEXT(MOD((HOUR(F163)*3600+MINUTE(F163)*60+SECOND(F163))/$I$3,60),"00")&amp;"/km"</f>
        <v>4.50/km</v>
      </c>
      <c r="H163" s="16">
        <f>F163-$F$5</f>
        <v>0.011712962962962967</v>
      </c>
      <c r="I163" s="16">
        <f>F163-INDEX($F$5:$F$292,MATCH(D163,$D$5:$D$292,0))</f>
        <v>0.008912037037037045</v>
      </c>
    </row>
    <row r="164" spans="1:9" ht="15" customHeight="1">
      <c r="A164" s="14">
        <v>160</v>
      </c>
      <c r="B164" s="41" t="s">
        <v>370</v>
      </c>
      <c r="C164" s="41" t="s">
        <v>371</v>
      </c>
      <c r="D164" s="42" t="s">
        <v>123</v>
      </c>
      <c r="E164" s="41" t="s">
        <v>210</v>
      </c>
      <c r="F164" s="31">
        <v>0.042083333333333334</v>
      </c>
      <c r="G164" s="14" t="str">
        <f>TEXT(INT((HOUR(F164)*3600+MINUTE(F164)*60+SECOND(F164))/$I$3/60),"0")&amp;"."&amp;TEXT(MOD((HOUR(F164)*3600+MINUTE(F164)*60+SECOND(F164))/$I$3,60),"00")&amp;"/km"</f>
        <v>4.51/km</v>
      </c>
      <c r="H164" s="16">
        <f>F164-$F$5</f>
        <v>0.011805555555555555</v>
      </c>
      <c r="I164" s="16">
        <f>F164-INDEX($F$5:$F$292,MATCH(D164,$D$5:$D$292,0))</f>
        <v>0.006701388888888889</v>
      </c>
    </row>
    <row r="165" spans="1:9" ht="15" customHeight="1">
      <c r="A165" s="14">
        <v>161</v>
      </c>
      <c r="B165" s="41" t="s">
        <v>372</v>
      </c>
      <c r="C165" s="41" t="s">
        <v>49</v>
      </c>
      <c r="D165" s="42" t="s">
        <v>93</v>
      </c>
      <c r="E165" s="41" t="s">
        <v>210</v>
      </c>
      <c r="F165" s="31">
        <v>0.04210648148148149</v>
      </c>
      <c r="G165" s="14" t="str">
        <f>TEXT(INT((HOUR(F165)*3600+MINUTE(F165)*60+SECOND(F165))/$I$3/60),"0")&amp;"."&amp;TEXT(MOD((HOUR(F165)*3600+MINUTE(F165)*60+SECOND(F165))/$I$3,60),"00")&amp;"/km"</f>
        <v>4.51/km</v>
      </c>
      <c r="H165" s="16">
        <f>F165-$F$5</f>
        <v>0.01182870370370371</v>
      </c>
      <c r="I165" s="16">
        <f>F165-INDEX($F$5:$F$292,MATCH(D165,$D$5:$D$292,0))</f>
        <v>0.009027777777777787</v>
      </c>
    </row>
    <row r="166" spans="1:9" ht="15" customHeight="1">
      <c r="A166" s="14">
        <v>162</v>
      </c>
      <c r="B166" s="41" t="s">
        <v>373</v>
      </c>
      <c r="C166" s="41" t="s">
        <v>63</v>
      </c>
      <c r="D166" s="42" t="s">
        <v>129</v>
      </c>
      <c r="E166" s="41" t="s">
        <v>199</v>
      </c>
      <c r="F166" s="31">
        <v>0.042199074074074076</v>
      </c>
      <c r="G166" s="14" t="str">
        <f>TEXT(INT((HOUR(F166)*3600+MINUTE(F166)*60+SECOND(F166))/$I$3/60),"0")&amp;"."&amp;TEXT(MOD((HOUR(F166)*3600+MINUTE(F166)*60+SECOND(F166))/$I$3,60),"00")&amp;"/km"</f>
        <v>4.52/km</v>
      </c>
      <c r="H166" s="16">
        <f>F166-$F$5</f>
        <v>0.011921296296296298</v>
      </c>
      <c r="I166" s="16">
        <f>F166-INDEX($F$5:$F$292,MATCH(D166,$D$5:$D$292,0))</f>
        <v>0.0018750000000000017</v>
      </c>
    </row>
    <row r="167" spans="1:9" ht="15" customHeight="1">
      <c r="A167" s="14">
        <v>163</v>
      </c>
      <c r="B167" s="41" t="s">
        <v>374</v>
      </c>
      <c r="C167" s="41" t="s">
        <v>158</v>
      </c>
      <c r="D167" s="42" t="s">
        <v>375</v>
      </c>
      <c r="E167" s="41" t="s">
        <v>367</v>
      </c>
      <c r="F167" s="31">
        <v>0.04221064814814815</v>
      </c>
      <c r="G167" s="14" t="str">
        <f>TEXT(INT((HOUR(F167)*3600+MINUTE(F167)*60+SECOND(F167))/$I$3/60),"0")&amp;"."&amp;TEXT(MOD((HOUR(F167)*3600+MINUTE(F167)*60+SECOND(F167))/$I$3,60),"00")&amp;"/km"</f>
        <v>4.52/km</v>
      </c>
      <c r="H167" s="16">
        <f>F167-$F$5</f>
        <v>0.011932870370370371</v>
      </c>
      <c r="I167" s="16">
        <f>F167-INDEX($F$5:$F$292,MATCH(D167,$D$5:$D$292,0))</f>
        <v>0</v>
      </c>
    </row>
    <row r="168" spans="1:9" ht="15" customHeight="1">
      <c r="A168" s="14">
        <v>164</v>
      </c>
      <c r="B168" s="41" t="s">
        <v>376</v>
      </c>
      <c r="C168" s="41" t="s">
        <v>53</v>
      </c>
      <c r="D168" s="42" t="s">
        <v>115</v>
      </c>
      <c r="E168" s="41" t="s">
        <v>264</v>
      </c>
      <c r="F168" s="31">
        <v>0.04224537037037037</v>
      </c>
      <c r="G168" s="14" t="str">
        <f>TEXT(INT((HOUR(F168)*3600+MINUTE(F168)*60+SECOND(F168))/$I$3/60),"0")&amp;"."&amp;TEXT(MOD((HOUR(F168)*3600+MINUTE(F168)*60+SECOND(F168))/$I$3,60),"00")&amp;"/km"</f>
        <v>4.52/km</v>
      </c>
      <c r="H168" s="16">
        <f>F168-$F$5</f>
        <v>0.011967592592592592</v>
      </c>
      <c r="I168" s="16">
        <f>F168-INDEX($F$5:$F$292,MATCH(D168,$D$5:$D$292,0))</f>
        <v>0.0017013888888888912</v>
      </c>
    </row>
    <row r="169" spans="1:9" ht="15" customHeight="1">
      <c r="A169" s="14">
        <v>165</v>
      </c>
      <c r="B169" s="41" t="s">
        <v>88</v>
      </c>
      <c r="C169" s="41" t="s">
        <v>377</v>
      </c>
      <c r="D169" s="42" t="s">
        <v>92</v>
      </c>
      <c r="E169" s="41" t="s">
        <v>378</v>
      </c>
      <c r="F169" s="31">
        <v>0.042256944444444444</v>
      </c>
      <c r="G169" s="14" t="str">
        <f>TEXT(INT((HOUR(F169)*3600+MINUTE(F169)*60+SECOND(F169))/$I$3/60),"0")&amp;"."&amp;TEXT(MOD((HOUR(F169)*3600+MINUTE(F169)*60+SECOND(F169))/$I$3,60),"00")&amp;"/km"</f>
        <v>4.52/km</v>
      </c>
      <c r="H169" s="16">
        <f>F169-$F$5</f>
        <v>0.011979166666666666</v>
      </c>
      <c r="I169" s="16">
        <f>F169-INDEX($F$5:$F$292,MATCH(D169,$D$5:$D$292,0))</f>
        <v>0.01092592592592593</v>
      </c>
    </row>
    <row r="170" spans="1:9" ht="15" customHeight="1">
      <c r="A170" s="14">
        <v>166</v>
      </c>
      <c r="B170" s="41" t="s">
        <v>379</v>
      </c>
      <c r="C170" s="41" t="s">
        <v>380</v>
      </c>
      <c r="D170" s="42" t="s">
        <v>375</v>
      </c>
      <c r="E170" s="41" t="s">
        <v>317</v>
      </c>
      <c r="F170" s="31">
        <v>0.04230324074074074</v>
      </c>
      <c r="G170" s="14" t="str">
        <f>TEXT(INT((HOUR(F170)*3600+MINUTE(F170)*60+SECOND(F170))/$I$3/60),"0")&amp;"."&amp;TEXT(MOD((HOUR(F170)*3600+MINUTE(F170)*60+SECOND(F170))/$I$3,60),"00")&amp;"/km"</f>
        <v>4.52/km</v>
      </c>
      <c r="H170" s="16">
        <f>F170-$F$5</f>
        <v>0.01202546296296296</v>
      </c>
      <c r="I170" s="16">
        <f>F170-INDEX($F$5:$F$292,MATCH(D170,$D$5:$D$292,0))</f>
        <v>9.259259259258856E-05</v>
      </c>
    </row>
    <row r="171" spans="1:9" ht="15" customHeight="1">
      <c r="A171" s="14">
        <v>167</v>
      </c>
      <c r="B171" s="41" t="s">
        <v>381</v>
      </c>
      <c r="C171" s="41" t="s">
        <v>40</v>
      </c>
      <c r="D171" s="42" t="s">
        <v>93</v>
      </c>
      <c r="E171" s="41" t="s">
        <v>264</v>
      </c>
      <c r="F171" s="31">
        <v>0.04230324074074074</v>
      </c>
      <c r="G171" s="14" t="str">
        <f>TEXT(INT((HOUR(F171)*3600+MINUTE(F171)*60+SECOND(F171))/$I$3/60),"0")&amp;"."&amp;TEXT(MOD((HOUR(F171)*3600+MINUTE(F171)*60+SECOND(F171))/$I$3,60),"00")&amp;"/km"</f>
        <v>4.52/km</v>
      </c>
      <c r="H171" s="16">
        <f>F171-$F$5</f>
        <v>0.01202546296296296</v>
      </c>
      <c r="I171" s="16">
        <f>F171-INDEX($F$5:$F$292,MATCH(D171,$D$5:$D$292,0))</f>
        <v>0.009224537037037038</v>
      </c>
    </row>
    <row r="172" spans="1:9" ht="15" customHeight="1">
      <c r="A172" s="14">
        <v>168</v>
      </c>
      <c r="B172" s="41" t="s">
        <v>382</v>
      </c>
      <c r="C172" s="41" t="s">
        <v>44</v>
      </c>
      <c r="D172" s="42" t="s">
        <v>95</v>
      </c>
      <c r="E172" s="41" t="s">
        <v>197</v>
      </c>
      <c r="F172" s="31">
        <v>0.04231481481481481</v>
      </c>
      <c r="G172" s="14" t="str">
        <f>TEXT(INT((HOUR(F172)*3600+MINUTE(F172)*60+SECOND(F172))/$I$3/60),"0")&amp;"."&amp;TEXT(MOD((HOUR(F172)*3600+MINUTE(F172)*60+SECOND(F172))/$I$3,60),"00")&amp;"/km"</f>
        <v>4.52/km</v>
      </c>
      <c r="H172" s="16">
        <f>F172-$F$5</f>
        <v>0.012037037037037034</v>
      </c>
      <c r="I172" s="16">
        <f>F172-INDEX($F$5:$F$292,MATCH(D172,$D$5:$D$292,0))</f>
        <v>0.010486111111111106</v>
      </c>
    </row>
    <row r="173" spans="1:9" ht="15" customHeight="1">
      <c r="A173" s="14">
        <v>169</v>
      </c>
      <c r="B173" s="41" t="s">
        <v>68</v>
      </c>
      <c r="C173" s="41" t="s">
        <v>161</v>
      </c>
      <c r="D173" s="42" t="s">
        <v>116</v>
      </c>
      <c r="E173" s="41" t="s">
        <v>205</v>
      </c>
      <c r="F173" s="31">
        <v>0.04232638888888889</v>
      </c>
      <c r="G173" s="14" t="str">
        <f>TEXT(INT((HOUR(F173)*3600+MINUTE(F173)*60+SECOND(F173))/$I$3/60),"0")&amp;"."&amp;TEXT(MOD((HOUR(F173)*3600+MINUTE(F173)*60+SECOND(F173))/$I$3,60),"00")&amp;"/km"</f>
        <v>4.53/km</v>
      </c>
      <c r="H173" s="16">
        <f>F173-$F$5</f>
        <v>0.012048611111111114</v>
      </c>
      <c r="I173" s="16">
        <f>F173-INDEX($F$5:$F$292,MATCH(D173,$D$5:$D$292,0))</f>
        <v>0.004687499999999997</v>
      </c>
    </row>
    <row r="174" spans="1:9" ht="15" customHeight="1">
      <c r="A174" s="14">
        <v>170</v>
      </c>
      <c r="B174" s="41" t="s">
        <v>383</v>
      </c>
      <c r="C174" s="41" t="s">
        <v>110</v>
      </c>
      <c r="D174" s="42" t="s">
        <v>97</v>
      </c>
      <c r="E174" s="41" t="s">
        <v>384</v>
      </c>
      <c r="F174" s="31">
        <v>0.04238425925925926</v>
      </c>
      <c r="G174" s="14" t="str">
        <f>TEXT(INT((HOUR(F174)*3600+MINUTE(F174)*60+SECOND(F174))/$I$3/60),"0")&amp;"."&amp;TEXT(MOD((HOUR(F174)*3600+MINUTE(F174)*60+SECOND(F174))/$I$3,60),"00")&amp;"/km"</f>
        <v>4.53/km</v>
      </c>
      <c r="H174" s="16">
        <f>F174-$F$5</f>
        <v>0.012106481481481482</v>
      </c>
      <c r="I174" s="16">
        <f>F174-INDEX($F$5:$F$292,MATCH(D174,$D$5:$D$292,0))</f>
        <v>0.009872685185185186</v>
      </c>
    </row>
    <row r="175" spans="1:9" ht="15" customHeight="1">
      <c r="A175" s="14">
        <v>171</v>
      </c>
      <c r="B175" s="41" t="s">
        <v>385</v>
      </c>
      <c r="C175" s="41" t="s">
        <v>386</v>
      </c>
      <c r="D175" s="42" t="s">
        <v>115</v>
      </c>
      <c r="E175" s="41" t="s">
        <v>267</v>
      </c>
      <c r="F175" s="31">
        <v>0.04241898148148148</v>
      </c>
      <c r="G175" s="14" t="str">
        <f>TEXT(INT((HOUR(F175)*3600+MINUTE(F175)*60+SECOND(F175))/$I$3/60),"0")&amp;"."&amp;TEXT(MOD((HOUR(F175)*3600+MINUTE(F175)*60+SECOND(F175))/$I$3,60),"00")&amp;"/km"</f>
        <v>4.53/km</v>
      </c>
      <c r="H175" s="16">
        <f>F175-$F$5</f>
        <v>0.012141203703703703</v>
      </c>
      <c r="I175" s="16">
        <f>F175-INDEX($F$5:$F$292,MATCH(D175,$D$5:$D$292,0))</f>
        <v>0.0018750000000000017</v>
      </c>
    </row>
    <row r="176" spans="1:9" ht="15" customHeight="1">
      <c r="A176" s="14">
        <v>172</v>
      </c>
      <c r="B176" s="41" t="s">
        <v>387</v>
      </c>
      <c r="C176" s="41" t="s">
        <v>37</v>
      </c>
      <c r="D176" s="42" t="s">
        <v>97</v>
      </c>
      <c r="E176" s="41" t="s">
        <v>210</v>
      </c>
      <c r="F176" s="31">
        <v>0.04251157407407408</v>
      </c>
      <c r="G176" s="14" t="str">
        <f>TEXT(INT((HOUR(F176)*3600+MINUTE(F176)*60+SECOND(F176))/$I$3/60),"0")&amp;"."&amp;TEXT(MOD((HOUR(F176)*3600+MINUTE(F176)*60+SECOND(F176))/$I$3,60),"00")&amp;"/km"</f>
        <v>4.54/km</v>
      </c>
      <c r="H176" s="16">
        <f>F176-$F$5</f>
        <v>0.012233796296296298</v>
      </c>
      <c r="I176" s="16">
        <f>F176-INDEX($F$5:$F$292,MATCH(D176,$D$5:$D$292,0))</f>
        <v>0.010000000000000002</v>
      </c>
    </row>
    <row r="177" spans="1:9" ht="15" customHeight="1">
      <c r="A177" s="14">
        <v>173</v>
      </c>
      <c r="B177" s="41" t="s">
        <v>221</v>
      </c>
      <c r="C177" s="41" t="s">
        <v>388</v>
      </c>
      <c r="D177" s="42" t="s">
        <v>375</v>
      </c>
      <c r="E177" s="41" t="s">
        <v>169</v>
      </c>
      <c r="F177" s="31">
        <v>0.04271990740740741</v>
      </c>
      <c r="G177" s="14" t="str">
        <f>TEXT(INT((HOUR(F177)*3600+MINUTE(F177)*60+SECOND(F177))/$I$3/60),"0")&amp;"."&amp;TEXT(MOD((HOUR(F177)*3600+MINUTE(F177)*60+SECOND(F177))/$I$3,60),"00")&amp;"/km"</f>
        <v>4.55/km</v>
      </c>
      <c r="H177" s="16">
        <f>F177-$F$5</f>
        <v>0.01244212962962963</v>
      </c>
      <c r="I177" s="16">
        <f>F177-INDEX($F$5:$F$292,MATCH(D177,$D$5:$D$292,0))</f>
        <v>0.0005092592592592579</v>
      </c>
    </row>
    <row r="178" spans="1:9" ht="15" customHeight="1">
      <c r="A178" s="14">
        <v>174</v>
      </c>
      <c r="B178" s="41" t="s">
        <v>8</v>
      </c>
      <c r="C178" s="41" t="s">
        <v>33</v>
      </c>
      <c r="D178" s="42" t="s">
        <v>93</v>
      </c>
      <c r="E178" s="41" t="s">
        <v>308</v>
      </c>
      <c r="F178" s="31">
        <v>0.04288194444444444</v>
      </c>
      <c r="G178" s="14" t="str">
        <f>TEXT(INT((HOUR(F178)*3600+MINUTE(F178)*60+SECOND(F178))/$I$3/60),"0")&amp;"."&amp;TEXT(MOD((HOUR(F178)*3600+MINUTE(F178)*60+SECOND(F178))/$I$3,60),"00")&amp;"/km"</f>
        <v>4.56/km</v>
      </c>
      <c r="H178" s="16">
        <f>F178-$F$5</f>
        <v>0.01260416666666666</v>
      </c>
      <c r="I178" s="16">
        <f>F178-INDEX($F$5:$F$292,MATCH(D178,$D$5:$D$292,0))</f>
        <v>0.009803240740740737</v>
      </c>
    </row>
    <row r="179" spans="1:9" ht="15" customHeight="1">
      <c r="A179" s="14">
        <v>175</v>
      </c>
      <c r="B179" s="41" t="s">
        <v>389</v>
      </c>
      <c r="C179" s="41" t="s">
        <v>55</v>
      </c>
      <c r="D179" s="42" t="s">
        <v>115</v>
      </c>
      <c r="E179" s="41" t="s">
        <v>171</v>
      </c>
      <c r="F179" s="31">
        <v>0.042928240740740746</v>
      </c>
      <c r="G179" s="14" t="str">
        <f>TEXT(INT((HOUR(F179)*3600+MINUTE(F179)*60+SECOND(F179))/$I$3/60),"0")&amp;"."&amp;TEXT(MOD((HOUR(F179)*3600+MINUTE(F179)*60+SECOND(F179))/$I$3,60),"00")&amp;"/km"</f>
        <v>4.57/km</v>
      </c>
      <c r="H179" s="16">
        <f>F179-$F$5</f>
        <v>0.012650462962962968</v>
      </c>
      <c r="I179" s="16">
        <f>F179-INDEX($F$5:$F$292,MATCH(D179,$D$5:$D$292,0))</f>
        <v>0.0023842592592592665</v>
      </c>
    </row>
    <row r="180" spans="1:9" ht="15" customHeight="1">
      <c r="A180" s="14">
        <v>176</v>
      </c>
      <c r="B180" s="41" t="s">
        <v>390</v>
      </c>
      <c r="C180" s="41" t="s">
        <v>48</v>
      </c>
      <c r="D180" s="42" t="s">
        <v>178</v>
      </c>
      <c r="E180" s="41" t="s">
        <v>391</v>
      </c>
      <c r="F180" s="31">
        <v>0.04296296296296296</v>
      </c>
      <c r="G180" s="14" t="str">
        <f>TEXT(INT((HOUR(F180)*3600+MINUTE(F180)*60+SECOND(F180))/$I$3/60),"0")&amp;"."&amp;TEXT(MOD((HOUR(F180)*3600+MINUTE(F180)*60+SECOND(F180))/$I$3,60),"00")&amp;"/km"</f>
        <v>4.57/km</v>
      </c>
      <c r="H180" s="16">
        <f>F180-$F$5</f>
        <v>0.012685185185185181</v>
      </c>
      <c r="I180" s="16">
        <f>F180-INDEX($F$5:$F$292,MATCH(D180,$D$5:$D$292,0))</f>
        <v>0.010578703703703701</v>
      </c>
    </row>
    <row r="181" spans="1:9" ht="15" customHeight="1">
      <c r="A181" s="14">
        <v>177</v>
      </c>
      <c r="B181" s="41" t="s">
        <v>392</v>
      </c>
      <c r="C181" s="41" t="s">
        <v>393</v>
      </c>
      <c r="D181" s="42" t="s">
        <v>93</v>
      </c>
      <c r="E181" s="41" t="s">
        <v>288</v>
      </c>
      <c r="F181" s="31">
        <v>0.04299768518518519</v>
      </c>
      <c r="G181" s="14" t="str">
        <f>TEXT(INT((HOUR(F181)*3600+MINUTE(F181)*60+SECOND(F181))/$I$3/60),"0")&amp;"."&amp;TEXT(MOD((HOUR(F181)*3600+MINUTE(F181)*60+SECOND(F181))/$I$3,60),"00")&amp;"/km"</f>
        <v>4.57/km</v>
      </c>
      <c r="H181" s="16">
        <f>F181-$F$5</f>
        <v>0.012719907407407409</v>
      </c>
      <c r="I181" s="16">
        <f>F181-INDEX($F$5:$F$292,MATCH(D181,$D$5:$D$292,0))</f>
        <v>0.009918981481481487</v>
      </c>
    </row>
    <row r="182" spans="1:9" ht="15" customHeight="1">
      <c r="A182" s="14">
        <v>178</v>
      </c>
      <c r="B182" s="41" t="s">
        <v>394</v>
      </c>
      <c r="C182" s="41" t="s">
        <v>55</v>
      </c>
      <c r="D182" s="42" t="s">
        <v>178</v>
      </c>
      <c r="E182" s="41" t="s">
        <v>182</v>
      </c>
      <c r="F182" s="31">
        <v>0.04311342592592593</v>
      </c>
      <c r="G182" s="14" t="str">
        <f>TEXT(INT((HOUR(F182)*3600+MINUTE(F182)*60+SECOND(F182))/$I$3/60),"0")&amp;"."&amp;TEXT(MOD((HOUR(F182)*3600+MINUTE(F182)*60+SECOND(F182))/$I$3,60),"00")&amp;"/km"</f>
        <v>4.58/km</v>
      </c>
      <c r="H182" s="16">
        <f>F182-$F$5</f>
        <v>0.012835648148148152</v>
      </c>
      <c r="I182" s="16">
        <f>F182-INDEX($F$5:$F$292,MATCH(D182,$D$5:$D$292,0))</f>
        <v>0.010729166666666672</v>
      </c>
    </row>
    <row r="183" spans="1:9" ht="15" customHeight="1">
      <c r="A183" s="14">
        <v>179</v>
      </c>
      <c r="B183" s="41" t="s">
        <v>395</v>
      </c>
      <c r="C183" s="41" t="s">
        <v>64</v>
      </c>
      <c r="D183" s="42" t="s">
        <v>92</v>
      </c>
      <c r="E183" s="41" t="s">
        <v>169</v>
      </c>
      <c r="F183" s="31">
        <v>0.043194444444444445</v>
      </c>
      <c r="G183" s="14" t="str">
        <f>TEXT(INT((HOUR(F183)*3600+MINUTE(F183)*60+SECOND(F183))/$I$3/60),"0")&amp;"."&amp;TEXT(MOD((HOUR(F183)*3600+MINUTE(F183)*60+SECOND(F183))/$I$3,60),"00")&amp;"/km"</f>
        <v>4.59/km</v>
      </c>
      <c r="H183" s="16">
        <f>F183-$F$5</f>
        <v>0.012916666666666667</v>
      </c>
      <c r="I183" s="16">
        <f>F183-INDEX($F$5:$F$292,MATCH(D183,$D$5:$D$292,0))</f>
        <v>0.01186342592592593</v>
      </c>
    </row>
    <row r="184" spans="1:9" ht="15" customHeight="1">
      <c r="A184" s="14">
        <v>180</v>
      </c>
      <c r="B184" s="41" t="s">
        <v>396</v>
      </c>
      <c r="C184" s="41" t="s">
        <v>38</v>
      </c>
      <c r="D184" s="42" t="s">
        <v>95</v>
      </c>
      <c r="E184" s="41" t="s">
        <v>264</v>
      </c>
      <c r="F184" s="31">
        <v>0.04322916666666667</v>
      </c>
      <c r="G184" s="14" t="str">
        <f>TEXT(INT((HOUR(F184)*3600+MINUTE(F184)*60+SECOND(F184))/$I$3/60),"0")&amp;"."&amp;TEXT(MOD((HOUR(F184)*3600+MINUTE(F184)*60+SECOND(F184))/$I$3,60),"00")&amp;"/km"</f>
        <v>4.59/km</v>
      </c>
      <c r="H184" s="16">
        <f>F184-$F$5</f>
        <v>0.012951388888888894</v>
      </c>
      <c r="I184" s="16">
        <f>F184-INDEX($F$5:$F$292,MATCH(D184,$D$5:$D$292,0))</f>
        <v>0.011400462962962966</v>
      </c>
    </row>
    <row r="185" spans="1:9" ht="15" customHeight="1">
      <c r="A185" s="14">
        <v>181</v>
      </c>
      <c r="B185" s="41" t="s">
        <v>397</v>
      </c>
      <c r="C185" s="41" t="s">
        <v>94</v>
      </c>
      <c r="D185" s="42" t="s">
        <v>98</v>
      </c>
      <c r="E185" s="41" t="s">
        <v>207</v>
      </c>
      <c r="F185" s="31">
        <v>0.04329861111111111</v>
      </c>
      <c r="G185" s="14" t="str">
        <f>TEXT(INT((HOUR(F185)*3600+MINUTE(F185)*60+SECOND(F185))/$I$3/60),"0")&amp;"."&amp;TEXT(MOD((HOUR(F185)*3600+MINUTE(F185)*60+SECOND(F185))/$I$3,60),"00")&amp;"/km"</f>
        <v>4.59/km</v>
      </c>
      <c r="H185" s="16">
        <f>F185-$F$5</f>
        <v>0.013020833333333329</v>
      </c>
      <c r="I185" s="16">
        <f>F185-INDEX($F$5:$F$292,MATCH(D185,$D$5:$D$292,0))</f>
        <v>0.0090162037037037</v>
      </c>
    </row>
    <row r="186" spans="1:9" ht="15" customHeight="1">
      <c r="A186" s="14">
        <v>182</v>
      </c>
      <c r="B186" s="41" t="s">
        <v>398</v>
      </c>
      <c r="C186" s="41" t="s">
        <v>85</v>
      </c>
      <c r="D186" s="42" t="s">
        <v>95</v>
      </c>
      <c r="E186" s="41" t="s">
        <v>399</v>
      </c>
      <c r="F186" s="31">
        <v>0.04329861111111111</v>
      </c>
      <c r="G186" s="14" t="str">
        <f>TEXT(INT((HOUR(F186)*3600+MINUTE(F186)*60+SECOND(F186))/$I$3/60),"0")&amp;"."&amp;TEXT(MOD((HOUR(F186)*3600+MINUTE(F186)*60+SECOND(F186))/$I$3,60),"00")&amp;"/km"</f>
        <v>4.59/km</v>
      </c>
      <c r="H186" s="16">
        <f>F186-$F$5</f>
        <v>0.013020833333333329</v>
      </c>
      <c r="I186" s="16">
        <f>F186-INDEX($F$5:$F$292,MATCH(D186,$D$5:$D$292,0))</f>
        <v>0.011469907407407401</v>
      </c>
    </row>
    <row r="187" spans="1:9" ht="15" customHeight="1">
      <c r="A187" s="14">
        <v>183</v>
      </c>
      <c r="B187" s="41" t="s">
        <v>400</v>
      </c>
      <c r="C187" s="41" t="s">
        <v>61</v>
      </c>
      <c r="D187" s="42" t="s">
        <v>375</v>
      </c>
      <c r="E187" s="41" t="s">
        <v>401</v>
      </c>
      <c r="F187" s="31">
        <v>0.04331018518518518</v>
      </c>
      <c r="G187" s="14" t="str">
        <f>TEXT(INT((HOUR(F187)*3600+MINUTE(F187)*60+SECOND(F187))/$I$3/60),"0")&amp;"."&amp;TEXT(MOD((HOUR(F187)*3600+MINUTE(F187)*60+SECOND(F187))/$I$3,60),"00")&amp;"/km"</f>
        <v>4.59/km</v>
      </c>
      <c r="H187" s="16">
        <f>F187-$F$5</f>
        <v>0.013032407407407402</v>
      </c>
      <c r="I187" s="16">
        <f>F187-INDEX($F$5:$F$292,MATCH(D187,$D$5:$D$292,0))</f>
        <v>0.0010995370370370308</v>
      </c>
    </row>
    <row r="188" spans="1:9" ht="15" customHeight="1">
      <c r="A188" s="14">
        <v>184</v>
      </c>
      <c r="B188" s="41" t="s">
        <v>402</v>
      </c>
      <c r="C188" s="41" t="s">
        <v>403</v>
      </c>
      <c r="D188" s="42" t="s">
        <v>95</v>
      </c>
      <c r="E188" s="41" t="s">
        <v>317</v>
      </c>
      <c r="F188" s="31">
        <v>0.043368055555555556</v>
      </c>
      <c r="G188" s="14" t="str">
        <f>TEXT(INT((HOUR(F188)*3600+MINUTE(F188)*60+SECOND(F188))/$I$3/60),"0")&amp;"."&amp;TEXT(MOD((HOUR(F188)*3600+MINUTE(F188)*60+SECOND(F188))/$I$3,60),"00")&amp;"/km"</f>
        <v>4.60/km</v>
      </c>
      <c r="H188" s="16">
        <f>F188-$F$5</f>
        <v>0.013090277777777777</v>
      </c>
      <c r="I188" s="16">
        <f>F188-INDEX($F$5:$F$292,MATCH(D188,$D$5:$D$292,0))</f>
        <v>0.01153935185185185</v>
      </c>
    </row>
    <row r="189" spans="1:9" ht="15" customHeight="1">
      <c r="A189" s="14">
        <v>185</v>
      </c>
      <c r="B189" s="41" t="s">
        <v>404</v>
      </c>
      <c r="C189" s="41" t="s">
        <v>40</v>
      </c>
      <c r="D189" s="42" t="s">
        <v>97</v>
      </c>
      <c r="E189" s="41" t="s">
        <v>264</v>
      </c>
      <c r="F189" s="31">
        <v>0.043368055555555556</v>
      </c>
      <c r="G189" s="14" t="str">
        <f>TEXT(INT((HOUR(F189)*3600+MINUTE(F189)*60+SECOND(F189))/$I$3/60),"0")&amp;"."&amp;TEXT(MOD((HOUR(F189)*3600+MINUTE(F189)*60+SECOND(F189))/$I$3,60),"00")&amp;"/km"</f>
        <v>4.60/km</v>
      </c>
      <c r="H189" s="16">
        <f>F189-$F$5</f>
        <v>0.013090277777777777</v>
      </c>
      <c r="I189" s="16">
        <f>F189-INDEX($F$5:$F$292,MATCH(D189,$D$5:$D$292,0))</f>
        <v>0.01085648148148148</v>
      </c>
    </row>
    <row r="190" spans="1:9" ht="15" customHeight="1">
      <c r="A190" s="14">
        <v>186</v>
      </c>
      <c r="B190" s="41" t="s">
        <v>405</v>
      </c>
      <c r="C190" s="41" t="s">
        <v>63</v>
      </c>
      <c r="D190" s="42" t="s">
        <v>115</v>
      </c>
      <c r="E190" s="41" t="s">
        <v>182</v>
      </c>
      <c r="F190" s="31">
        <v>0.04344907407407408</v>
      </c>
      <c r="G190" s="14" t="str">
        <f>TEXT(INT((HOUR(F190)*3600+MINUTE(F190)*60+SECOND(F190))/$I$3/60),"0")&amp;"."&amp;TEXT(MOD((HOUR(F190)*3600+MINUTE(F190)*60+SECOND(F190))/$I$3,60),"00")&amp;"/km"</f>
        <v>5.00/km</v>
      </c>
      <c r="H190" s="16">
        <f>F190-$F$5</f>
        <v>0.013171296296296299</v>
      </c>
      <c r="I190" s="16">
        <f>F190-INDEX($F$5:$F$292,MATCH(D190,$D$5:$D$292,0))</f>
        <v>0.002905092592592598</v>
      </c>
    </row>
    <row r="191" spans="1:9" ht="15" customHeight="1">
      <c r="A191" s="14">
        <v>187</v>
      </c>
      <c r="B191" s="41" t="s">
        <v>406</v>
      </c>
      <c r="C191" s="41" t="s">
        <v>407</v>
      </c>
      <c r="D191" s="42" t="s">
        <v>146</v>
      </c>
      <c r="E191" s="41" t="s">
        <v>169</v>
      </c>
      <c r="F191" s="31">
        <v>0.04366898148148148</v>
      </c>
      <c r="G191" s="14" t="str">
        <f>TEXT(INT((HOUR(F191)*3600+MINUTE(F191)*60+SECOND(F191))/$I$3/60),"0")&amp;"."&amp;TEXT(MOD((HOUR(F191)*3600+MINUTE(F191)*60+SECOND(F191))/$I$3,60),"00")&amp;"/km"</f>
        <v>5.02/km</v>
      </c>
      <c r="H191" s="16">
        <f>F191-$F$5</f>
        <v>0.013391203703703704</v>
      </c>
      <c r="I191" s="16">
        <f>F191-INDEX($F$5:$F$292,MATCH(D191,$D$5:$D$292,0))</f>
        <v>0</v>
      </c>
    </row>
    <row r="192" spans="1:9" ht="15" customHeight="1">
      <c r="A192" s="14">
        <v>188</v>
      </c>
      <c r="B192" s="41" t="s">
        <v>408</v>
      </c>
      <c r="C192" s="41" t="s">
        <v>48</v>
      </c>
      <c r="D192" s="42" t="s">
        <v>178</v>
      </c>
      <c r="E192" s="41" t="s">
        <v>205</v>
      </c>
      <c r="F192" s="31">
        <v>0.04376157407407408</v>
      </c>
      <c r="G192" s="14" t="str">
        <f>TEXT(INT((HOUR(F192)*3600+MINUTE(F192)*60+SECOND(F192))/$I$3/60),"0")&amp;"."&amp;TEXT(MOD((HOUR(F192)*3600+MINUTE(F192)*60+SECOND(F192))/$I$3,60),"00")&amp;"/km"</f>
        <v>5.02/km</v>
      </c>
      <c r="H192" s="16">
        <f>F192-$F$5</f>
        <v>0.0134837962962963</v>
      </c>
      <c r="I192" s="16">
        <f>F192-INDEX($F$5:$F$292,MATCH(D192,$D$5:$D$292,0))</f>
        <v>0.01137731481481482</v>
      </c>
    </row>
    <row r="193" spans="1:9" ht="15" customHeight="1">
      <c r="A193" s="14">
        <v>189</v>
      </c>
      <c r="B193" s="41" t="s">
        <v>196</v>
      </c>
      <c r="C193" s="41" t="s">
        <v>101</v>
      </c>
      <c r="D193" s="42" t="s">
        <v>97</v>
      </c>
      <c r="E193" s="41" t="s">
        <v>197</v>
      </c>
      <c r="F193" s="31">
        <v>0.04383101851851851</v>
      </c>
      <c r="G193" s="14" t="str">
        <f>TEXT(INT((HOUR(F193)*3600+MINUTE(F193)*60+SECOND(F193))/$I$3/60),"0")&amp;"."&amp;TEXT(MOD((HOUR(F193)*3600+MINUTE(F193)*60+SECOND(F193))/$I$3,60),"00")&amp;"/km"</f>
        <v>5.03/km</v>
      </c>
      <c r="H193" s="16">
        <f>F193-$F$5</f>
        <v>0.013553240740740734</v>
      </c>
      <c r="I193" s="16">
        <f>F193-INDEX($F$5:$F$292,MATCH(D193,$D$5:$D$292,0))</f>
        <v>0.011319444444444438</v>
      </c>
    </row>
    <row r="194" spans="1:9" ht="15" customHeight="1">
      <c r="A194" s="14">
        <v>190</v>
      </c>
      <c r="B194" s="41" t="s">
        <v>409</v>
      </c>
      <c r="C194" s="41" t="s">
        <v>107</v>
      </c>
      <c r="D194" s="42" t="s">
        <v>95</v>
      </c>
      <c r="E194" s="41" t="s">
        <v>317</v>
      </c>
      <c r="F194" s="31">
        <v>0.04393518518518519</v>
      </c>
      <c r="G194" s="14" t="str">
        <f>TEXT(INT((HOUR(F194)*3600+MINUTE(F194)*60+SECOND(F194))/$I$3/60),"0")&amp;"."&amp;TEXT(MOD((HOUR(F194)*3600+MINUTE(F194)*60+SECOND(F194))/$I$3,60),"00")&amp;"/km"</f>
        <v>5.04/km</v>
      </c>
      <c r="H194" s="16">
        <f>F194-$F$5</f>
        <v>0.01365740740740741</v>
      </c>
      <c r="I194" s="16">
        <f>F194-INDEX($F$5:$F$292,MATCH(D194,$D$5:$D$292,0))</f>
        <v>0.012106481481481482</v>
      </c>
    </row>
    <row r="195" spans="1:9" ht="15" customHeight="1">
      <c r="A195" s="14">
        <v>191</v>
      </c>
      <c r="B195" s="41" t="s">
        <v>410</v>
      </c>
      <c r="C195" s="41" t="s">
        <v>55</v>
      </c>
      <c r="D195" s="42" t="s">
        <v>95</v>
      </c>
      <c r="E195" s="41" t="s">
        <v>169</v>
      </c>
      <c r="F195" s="31">
        <v>0.04405092592592593</v>
      </c>
      <c r="G195" s="14" t="str">
        <f>TEXT(INT((HOUR(F195)*3600+MINUTE(F195)*60+SECOND(F195))/$I$3/60),"0")&amp;"."&amp;TEXT(MOD((HOUR(F195)*3600+MINUTE(F195)*60+SECOND(F195))/$I$3,60),"00")&amp;"/km"</f>
        <v>5.04/km</v>
      </c>
      <c r="H195" s="16">
        <f>F195-$F$5</f>
        <v>0.013773148148148152</v>
      </c>
      <c r="I195" s="16">
        <f>F195-INDEX($F$5:$F$292,MATCH(D195,$D$5:$D$292,0))</f>
        <v>0.012222222222222225</v>
      </c>
    </row>
    <row r="196" spans="1:9" ht="15" customHeight="1">
      <c r="A196" s="14">
        <v>192</v>
      </c>
      <c r="B196" s="41" t="s">
        <v>411</v>
      </c>
      <c r="C196" s="41" t="s">
        <v>39</v>
      </c>
      <c r="D196" s="42" t="s">
        <v>115</v>
      </c>
      <c r="E196" s="41" t="s">
        <v>264</v>
      </c>
      <c r="F196" s="31">
        <v>0.04413194444444444</v>
      </c>
      <c r="G196" s="14" t="str">
        <f>TEXT(INT((HOUR(F196)*3600+MINUTE(F196)*60+SECOND(F196))/$I$3/60),"0")&amp;"."&amp;TEXT(MOD((HOUR(F196)*3600+MINUTE(F196)*60+SECOND(F196))/$I$3,60),"00")&amp;"/km"</f>
        <v>5.05/km</v>
      </c>
      <c r="H196" s="16">
        <f>F196-$F$5</f>
        <v>0.01385416666666666</v>
      </c>
      <c r="I196" s="16">
        <f>F196-INDEX($F$5:$F$292,MATCH(D196,$D$5:$D$292,0))</f>
        <v>0.0035879629629629595</v>
      </c>
    </row>
    <row r="197" spans="1:9" ht="15" customHeight="1">
      <c r="A197" s="14">
        <v>193</v>
      </c>
      <c r="B197" s="41" t="s">
        <v>406</v>
      </c>
      <c r="C197" s="41" t="s">
        <v>53</v>
      </c>
      <c r="D197" s="42" t="s">
        <v>92</v>
      </c>
      <c r="E197" s="41" t="s">
        <v>199</v>
      </c>
      <c r="F197" s="31">
        <v>0.04416666666666667</v>
      </c>
      <c r="G197" s="14" t="str">
        <f>TEXT(INT((HOUR(F197)*3600+MINUTE(F197)*60+SECOND(F197))/$I$3/60),"0")&amp;"."&amp;TEXT(MOD((HOUR(F197)*3600+MINUTE(F197)*60+SECOND(F197))/$I$3,60),"00")&amp;"/km"</f>
        <v>5.05/km</v>
      </c>
      <c r="H197" s="16">
        <f>F197-$F$5</f>
        <v>0.013888888888888888</v>
      </c>
      <c r="I197" s="16">
        <f>F197-INDEX($F$5:$F$292,MATCH(D197,$D$5:$D$292,0))</f>
        <v>0.012835648148148152</v>
      </c>
    </row>
    <row r="198" spans="1:9" ht="15" customHeight="1">
      <c r="A198" s="14">
        <v>194</v>
      </c>
      <c r="B198" s="41" t="s">
        <v>412</v>
      </c>
      <c r="C198" s="41" t="s">
        <v>31</v>
      </c>
      <c r="D198" s="42" t="s">
        <v>97</v>
      </c>
      <c r="E198" s="41" t="s">
        <v>169</v>
      </c>
      <c r="F198" s="31">
        <v>0.044189814814814814</v>
      </c>
      <c r="G198" s="14" t="str">
        <f>TEXT(INT((HOUR(F198)*3600+MINUTE(F198)*60+SECOND(F198))/$I$3/60),"0")&amp;"."&amp;TEXT(MOD((HOUR(F198)*3600+MINUTE(F198)*60+SECOND(F198))/$I$3,60),"00")&amp;"/km"</f>
        <v>5.05/km</v>
      </c>
      <c r="H198" s="16">
        <f>F198-$F$5</f>
        <v>0.013912037037037035</v>
      </c>
      <c r="I198" s="16">
        <f>F198-INDEX($F$5:$F$292,MATCH(D198,$D$5:$D$292,0))</f>
        <v>0.011678240740740739</v>
      </c>
    </row>
    <row r="199" spans="1:9" ht="15" customHeight="1">
      <c r="A199" s="14">
        <v>195</v>
      </c>
      <c r="B199" s="41" t="s">
        <v>413</v>
      </c>
      <c r="C199" s="41" t="s">
        <v>26</v>
      </c>
      <c r="D199" s="42" t="s">
        <v>97</v>
      </c>
      <c r="E199" s="41" t="s">
        <v>199</v>
      </c>
      <c r="F199" s="31">
        <v>0.04422453703703704</v>
      </c>
      <c r="G199" s="14" t="str">
        <f>TEXT(INT((HOUR(F199)*3600+MINUTE(F199)*60+SECOND(F199))/$I$3/60),"0")&amp;"."&amp;TEXT(MOD((HOUR(F199)*3600+MINUTE(F199)*60+SECOND(F199))/$I$3,60),"00")&amp;"/km"</f>
        <v>5.06/km</v>
      </c>
      <c r="H199" s="16">
        <f>F199-$F$5</f>
        <v>0.013946759259259263</v>
      </c>
      <c r="I199" s="16">
        <f>F199-INDEX($F$5:$F$292,MATCH(D199,$D$5:$D$292,0))</f>
        <v>0.011712962962962967</v>
      </c>
    </row>
    <row r="200" spans="1:9" ht="15" customHeight="1">
      <c r="A200" s="14">
        <v>196</v>
      </c>
      <c r="B200" s="41" t="s">
        <v>132</v>
      </c>
      <c r="C200" s="41" t="s">
        <v>35</v>
      </c>
      <c r="D200" s="42" t="s">
        <v>97</v>
      </c>
      <c r="E200" s="41" t="s">
        <v>414</v>
      </c>
      <c r="F200" s="31">
        <v>0.044236111111111115</v>
      </c>
      <c r="G200" s="14" t="str">
        <f>TEXT(INT((HOUR(F200)*3600+MINUTE(F200)*60+SECOND(F200))/$I$3/60),"0")&amp;"."&amp;TEXT(MOD((HOUR(F200)*3600+MINUTE(F200)*60+SECOND(F200))/$I$3,60),"00")&amp;"/km"</f>
        <v>5.06/km</v>
      </c>
      <c r="H200" s="16">
        <f>F200-$F$5</f>
        <v>0.013958333333333336</v>
      </c>
      <c r="I200" s="16">
        <f>F200-INDEX($F$5:$F$292,MATCH(D200,$D$5:$D$292,0))</f>
        <v>0.01172453703703704</v>
      </c>
    </row>
    <row r="201" spans="1:9" ht="15" customHeight="1">
      <c r="A201" s="14">
        <v>197</v>
      </c>
      <c r="B201" s="41" t="s">
        <v>360</v>
      </c>
      <c r="C201" s="41" t="s">
        <v>74</v>
      </c>
      <c r="D201" s="42" t="s">
        <v>123</v>
      </c>
      <c r="E201" s="41" t="s">
        <v>264</v>
      </c>
      <c r="F201" s="31">
        <v>0.04424768518518518</v>
      </c>
      <c r="G201" s="14" t="str">
        <f>TEXT(INT((HOUR(F201)*3600+MINUTE(F201)*60+SECOND(F201))/$I$3/60),"0")&amp;"."&amp;TEXT(MOD((HOUR(F201)*3600+MINUTE(F201)*60+SECOND(F201))/$I$3,60),"00")&amp;"/km"</f>
        <v>5.06/km</v>
      </c>
      <c r="H201" s="16">
        <f>F201-$F$5</f>
        <v>0.013969907407407403</v>
      </c>
      <c r="I201" s="16">
        <f>F201-INDEX($F$5:$F$292,MATCH(D201,$D$5:$D$292,0))</f>
        <v>0.008865740740740737</v>
      </c>
    </row>
    <row r="202" spans="1:9" ht="15" customHeight="1">
      <c r="A202" s="14">
        <v>198</v>
      </c>
      <c r="B202" s="41" t="s">
        <v>67</v>
      </c>
      <c r="C202" s="41" t="s">
        <v>134</v>
      </c>
      <c r="D202" s="42" t="s">
        <v>95</v>
      </c>
      <c r="E202" s="41" t="s">
        <v>103</v>
      </c>
      <c r="F202" s="31">
        <v>0.044259259259259255</v>
      </c>
      <c r="G202" s="14" t="str">
        <f>TEXT(INT((HOUR(F202)*3600+MINUTE(F202)*60+SECOND(F202))/$I$3/60),"0")&amp;"."&amp;TEXT(MOD((HOUR(F202)*3600+MINUTE(F202)*60+SECOND(F202))/$I$3,60),"00")&amp;"/km"</f>
        <v>5.06/km</v>
      </c>
      <c r="H202" s="16">
        <f>F202-$F$5</f>
        <v>0.013981481481481477</v>
      </c>
      <c r="I202" s="16">
        <f>F202-INDEX($F$5:$F$292,MATCH(D202,$D$5:$D$292,0))</f>
        <v>0.012430555555555549</v>
      </c>
    </row>
    <row r="203" spans="1:9" ht="15" customHeight="1">
      <c r="A203" s="14">
        <v>199</v>
      </c>
      <c r="B203" s="41" t="s">
        <v>415</v>
      </c>
      <c r="C203" s="41" t="s">
        <v>416</v>
      </c>
      <c r="D203" s="42" t="s">
        <v>116</v>
      </c>
      <c r="E203" s="41" t="s">
        <v>308</v>
      </c>
      <c r="F203" s="31">
        <v>0.04428240740740741</v>
      </c>
      <c r="G203" s="14" t="str">
        <f>TEXT(INT((HOUR(F203)*3600+MINUTE(F203)*60+SECOND(F203))/$I$3/60),"0")&amp;"."&amp;TEXT(MOD((HOUR(F203)*3600+MINUTE(F203)*60+SECOND(F203))/$I$3,60),"00")&amp;"/km"</f>
        <v>5.06/km</v>
      </c>
      <c r="H203" s="16">
        <f>F203-$F$5</f>
        <v>0.01400462962962963</v>
      </c>
      <c r="I203" s="16">
        <f>F203-INDEX($F$5:$F$292,MATCH(D203,$D$5:$D$292,0))</f>
        <v>0.006643518518518514</v>
      </c>
    </row>
    <row r="204" spans="1:9" ht="15" customHeight="1">
      <c r="A204" s="14">
        <v>200</v>
      </c>
      <c r="B204" s="41" t="s">
        <v>417</v>
      </c>
      <c r="C204" s="41" t="s">
        <v>186</v>
      </c>
      <c r="D204" s="42" t="s">
        <v>97</v>
      </c>
      <c r="E204" s="41" t="s">
        <v>308</v>
      </c>
      <c r="F204" s="31">
        <v>0.04431712962962963</v>
      </c>
      <c r="G204" s="14" t="str">
        <f>TEXT(INT((HOUR(F204)*3600+MINUTE(F204)*60+SECOND(F204))/$I$3/60),"0")&amp;"."&amp;TEXT(MOD((HOUR(F204)*3600+MINUTE(F204)*60+SECOND(F204))/$I$3,60),"00")&amp;"/km"</f>
        <v>5.06/km</v>
      </c>
      <c r="H204" s="16">
        <f>F204-$F$5</f>
        <v>0.014039351851851851</v>
      </c>
      <c r="I204" s="16">
        <f>F204-INDEX($F$5:$F$292,MATCH(D204,$D$5:$D$292,0))</f>
        <v>0.011805555555555555</v>
      </c>
    </row>
    <row r="205" spans="1:9" ht="15" customHeight="1">
      <c r="A205" s="14">
        <v>201</v>
      </c>
      <c r="B205" s="41" t="s">
        <v>418</v>
      </c>
      <c r="C205" s="41" t="s">
        <v>419</v>
      </c>
      <c r="D205" s="42" t="s">
        <v>97</v>
      </c>
      <c r="E205" s="41" t="s">
        <v>275</v>
      </c>
      <c r="F205" s="31">
        <v>0.044363425925925924</v>
      </c>
      <c r="G205" s="14" t="str">
        <f>TEXT(INT((HOUR(F205)*3600+MINUTE(F205)*60+SECOND(F205))/$I$3/60),"0")&amp;"."&amp;TEXT(MOD((HOUR(F205)*3600+MINUTE(F205)*60+SECOND(F205))/$I$3,60),"00")&amp;"/km"</f>
        <v>5.07/km</v>
      </c>
      <c r="H205" s="16">
        <f>F205-$F$5</f>
        <v>0.014085648148148146</v>
      </c>
      <c r="I205" s="16">
        <f>F205-INDEX($F$5:$F$292,MATCH(D205,$D$5:$D$292,0))</f>
        <v>0.01185185185185185</v>
      </c>
    </row>
    <row r="206" spans="1:9" ht="15" customHeight="1">
      <c r="A206" s="14">
        <v>202</v>
      </c>
      <c r="B206" s="41" t="s">
        <v>130</v>
      </c>
      <c r="C206" s="41" t="s">
        <v>420</v>
      </c>
      <c r="D206" s="42" t="s">
        <v>97</v>
      </c>
      <c r="E206" s="41" t="s">
        <v>197</v>
      </c>
      <c r="F206" s="31">
        <v>0.044375</v>
      </c>
      <c r="G206" s="14" t="str">
        <f>TEXT(INT((HOUR(F206)*3600+MINUTE(F206)*60+SECOND(F206))/$I$3/60),"0")&amp;"."&amp;TEXT(MOD((HOUR(F206)*3600+MINUTE(F206)*60+SECOND(F206))/$I$3,60),"00")&amp;"/km"</f>
        <v>5.07/km</v>
      </c>
      <c r="H206" s="16">
        <f>F206-$F$5</f>
        <v>0.01409722222222222</v>
      </c>
      <c r="I206" s="16">
        <f>F206-INDEX($F$5:$F$292,MATCH(D206,$D$5:$D$292,0))</f>
        <v>0.011863425925925923</v>
      </c>
    </row>
    <row r="207" spans="1:9" ht="15" customHeight="1">
      <c r="A207" s="14">
        <v>203</v>
      </c>
      <c r="B207" s="41" t="s">
        <v>221</v>
      </c>
      <c r="C207" s="41" t="s">
        <v>421</v>
      </c>
      <c r="D207" s="42" t="s">
        <v>97</v>
      </c>
      <c r="E207" s="41" t="s">
        <v>169</v>
      </c>
      <c r="F207" s="31">
        <v>0.044375</v>
      </c>
      <c r="G207" s="14" t="str">
        <f>TEXT(INT((HOUR(F207)*3600+MINUTE(F207)*60+SECOND(F207))/$I$3/60),"0")&amp;"."&amp;TEXT(MOD((HOUR(F207)*3600+MINUTE(F207)*60+SECOND(F207))/$I$3,60),"00")&amp;"/km"</f>
        <v>5.07/km</v>
      </c>
      <c r="H207" s="16">
        <f>F207-$F$5</f>
        <v>0.01409722222222222</v>
      </c>
      <c r="I207" s="16">
        <f>F207-INDEX($F$5:$F$292,MATCH(D207,$D$5:$D$292,0))</f>
        <v>0.011863425925925923</v>
      </c>
    </row>
    <row r="208" spans="1:9" ht="15" customHeight="1">
      <c r="A208" s="14">
        <v>204</v>
      </c>
      <c r="B208" s="41" t="s">
        <v>422</v>
      </c>
      <c r="C208" s="41" t="s">
        <v>48</v>
      </c>
      <c r="D208" s="42" t="s">
        <v>97</v>
      </c>
      <c r="E208" s="41" t="s">
        <v>308</v>
      </c>
      <c r="F208" s="31">
        <v>0.04438657407407407</v>
      </c>
      <c r="G208" s="14" t="str">
        <f>TEXT(INT((HOUR(F208)*3600+MINUTE(F208)*60+SECOND(F208))/$I$3/60),"0")&amp;"."&amp;TEXT(MOD((HOUR(F208)*3600+MINUTE(F208)*60+SECOND(F208))/$I$3,60),"00")&amp;"/km"</f>
        <v>5.07/km</v>
      </c>
      <c r="H208" s="16">
        <f>F208-$F$5</f>
        <v>0.014108796296296293</v>
      </c>
      <c r="I208" s="16">
        <f>F208-INDEX($F$5:$F$292,MATCH(D208,$D$5:$D$292,0))</f>
        <v>0.011874999999999997</v>
      </c>
    </row>
    <row r="209" spans="1:9" ht="15" customHeight="1">
      <c r="A209" s="14">
        <v>205</v>
      </c>
      <c r="B209" s="41" t="s">
        <v>360</v>
      </c>
      <c r="C209" s="41" t="s">
        <v>44</v>
      </c>
      <c r="D209" s="42" t="s">
        <v>95</v>
      </c>
      <c r="E209" s="41" t="s">
        <v>205</v>
      </c>
      <c r="F209" s="31">
        <v>0.04446759259259259</v>
      </c>
      <c r="G209" s="14" t="str">
        <f>TEXT(INT((HOUR(F209)*3600+MINUTE(F209)*60+SECOND(F209))/$I$3/60),"0")&amp;"."&amp;TEXT(MOD((HOUR(F209)*3600+MINUTE(F209)*60+SECOND(F209))/$I$3,60),"00")&amp;"/km"</f>
        <v>5.07/km</v>
      </c>
      <c r="H209" s="16">
        <f>F209-$F$5</f>
        <v>0.014189814814814815</v>
      </c>
      <c r="I209" s="16">
        <f>F209-INDEX($F$5:$F$292,MATCH(D209,$D$5:$D$292,0))</f>
        <v>0.012638888888888887</v>
      </c>
    </row>
    <row r="210" spans="1:9" ht="15" customHeight="1">
      <c r="A210" s="14">
        <v>206</v>
      </c>
      <c r="B210" s="41" t="s">
        <v>423</v>
      </c>
      <c r="C210" s="41" t="s">
        <v>53</v>
      </c>
      <c r="D210" s="42" t="s">
        <v>97</v>
      </c>
      <c r="E210" s="41" t="s">
        <v>197</v>
      </c>
      <c r="F210" s="31">
        <v>0.04456018518518518</v>
      </c>
      <c r="G210" s="14" t="str">
        <f>TEXT(INT((HOUR(F210)*3600+MINUTE(F210)*60+SECOND(F210))/$I$3/60),"0")&amp;"."&amp;TEXT(MOD((HOUR(F210)*3600+MINUTE(F210)*60+SECOND(F210))/$I$3,60),"00")&amp;"/km"</f>
        <v>5.08/km</v>
      </c>
      <c r="H210" s="16">
        <f>F210-$F$5</f>
        <v>0.014282407407407403</v>
      </c>
      <c r="I210" s="16">
        <f>F210-INDEX($F$5:$F$292,MATCH(D210,$D$5:$D$292,0))</f>
        <v>0.012048611111111107</v>
      </c>
    </row>
    <row r="211" spans="1:9" ht="15" customHeight="1">
      <c r="A211" s="14">
        <v>207</v>
      </c>
      <c r="B211" s="41" t="s">
        <v>2</v>
      </c>
      <c r="C211" s="41" t="s">
        <v>60</v>
      </c>
      <c r="D211" s="42" t="s">
        <v>116</v>
      </c>
      <c r="E211" s="41" t="s">
        <v>197</v>
      </c>
      <c r="F211" s="31">
        <v>0.044606481481481476</v>
      </c>
      <c r="G211" s="14" t="str">
        <f>TEXT(INT((HOUR(F211)*3600+MINUTE(F211)*60+SECOND(F211))/$I$3/60),"0")&amp;"."&amp;TEXT(MOD((HOUR(F211)*3600+MINUTE(F211)*60+SECOND(F211))/$I$3,60),"00")&amp;"/km"</f>
        <v>5.08/km</v>
      </c>
      <c r="H211" s="16">
        <f>F211-$F$5</f>
        <v>0.014328703703703698</v>
      </c>
      <c r="I211" s="16">
        <f>F211-INDEX($F$5:$F$292,MATCH(D211,$D$5:$D$292,0))</f>
        <v>0.006967592592592581</v>
      </c>
    </row>
    <row r="212" spans="1:9" ht="15" customHeight="1">
      <c r="A212" s="14">
        <v>208</v>
      </c>
      <c r="B212" s="41" t="s">
        <v>346</v>
      </c>
      <c r="C212" s="41" t="s">
        <v>134</v>
      </c>
      <c r="D212" s="42" t="s">
        <v>95</v>
      </c>
      <c r="E212" s="41" t="s">
        <v>197</v>
      </c>
      <c r="F212" s="31">
        <v>0.04461805555555556</v>
      </c>
      <c r="G212" s="14" t="str">
        <f>TEXT(INT((HOUR(F212)*3600+MINUTE(F212)*60+SECOND(F212))/$I$3/60),"0")&amp;"."&amp;TEXT(MOD((HOUR(F212)*3600+MINUTE(F212)*60+SECOND(F212))/$I$3,60),"00")&amp;"/km"</f>
        <v>5.08/km</v>
      </c>
      <c r="H212" s="16">
        <f>F212-$F$5</f>
        <v>0.014340277777777778</v>
      </c>
      <c r="I212" s="16">
        <f>F212-INDEX($F$5:$F$292,MATCH(D212,$D$5:$D$292,0))</f>
        <v>0.01278935185185185</v>
      </c>
    </row>
    <row r="213" spans="1:9" ht="15" customHeight="1">
      <c r="A213" s="14">
        <v>209</v>
      </c>
      <c r="B213" s="41" t="s">
        <v>424</v>
      </c>
      <c r="C213" s="41" t="s">
        <v>62</v>
      </c>
      <c r="D213" s="42" t="s">
        <v>124</v>
      </c>
      <c r="E213" s="41" t="s">
        <v>275</v>
      </c>
      <c r="F213" s="31">
        <v>0.044641203703703704</v>
      </c>
      <c r="G213" s="14" t="str">
        <f>TEXT(INT((HOUR(F213)*3600+MINUTE(F213)*60+SECOND(F213))/$I$3/60),"0")&amp;"."&amp;TEXT(MOD((HOUR(F213)*3600+MINUTE(F213)*60+SECOND(F213))/$I$3,60),"00")&amp;"/km"</f>
        <v>5.09/km</v>
      </c>
      <c r="H213" s="16">
        <f>F213-$F$5</f>
        <v>0.014363425925925925</v>
      </c>
      <c r="I213" s="16">
        <f>F213-INDEX($F$5:$F$292,MATCH(D213,$D$5:$D$292,0))</f>
        <v>0</v>
      </c>
    </row>
    <row r="214" spans="1:9" ht="15" customHeight="1">
      <c r="A214" s="14">
        <v>210</v>
      </c>
      <c r="B214" s="41" t="s">
        <v>315</v>
      </c>
      <c r="C214" s="41" t="s">
        <v>30</v>
      </c>
      <c r="D214" s="42" t="s">
        <v>92</v>
      </c>
      <c r="E214" s="41" t="s">
        <v>205</v>
      </c>
      <c r="F214" s="31">
        <v>0.044641203703703704</v>
      </c>
      <c r="G214" s="14" t="str">
        <f>TEXT(INT((HOUR(F214)*3600+MINUTE(F214)*60+SECOND(F214))/$I$3/60),"0")&amp;"."&amp;TEXT(MOD((HOUR(F214)*3600+MINUTE(F214)*60+SECOND(F214))/$I$3,60),"00")&amp;"/km"</f>
        <v>5.09/km</v>
      </c>
      <c r="H214" s="16">
        <f>F214-$F$5</f>
        <v>0.014363425925925925</v>
      </c>
      <c r="I214" s="16">
        <f>F214-INDEX($F$5:$F$292,MATCH(D214,$D$5:$D$292,0))</f>
        <v>0.013310185185185189</v>
      </c>
    </row>
    <row r="215" spans="1:9" ht="15" customHeight="1">
      <c r="A215" s="14">
        <v>211</v>
      </c>
      <c r="B215" s="41" t="s">
        <v>425</v>
      </c>
      <c r="C215" s="41" t="s">
        <v>40</v>
      </c>
      <c r="D215" s="42" t="s">
        <v>96</v>
      </c>
      <c r="E215" s="41" t="s">
        <v>169</v>
      </c>
      <c r="F215" s="31">
        <v>0.044675925925925924</v>
      </c>
      <c r="G215" s="14" t="str">
        <f>TEXT(INT((HOUR(F215)*3600+MINUTE(F215)*60+SECOND(F215))/$I$3/60),"0")&amp;"."&amp;TEXT(MOD((HOUR(F215)*3600+MINUTE(F215)*60+SECOND(F215))/$I$3,60),"00")&amp;"/km"</f>
        <v>5.09/km</v>
      </c>
      <c r="H215" s="16">
        <f>F215-$F$5</f>
        <v>0.014398148148148146</v>
      </c>
      <c r="I215" s="16">
        <f>F215-INDEX($F$5:$F$292,MATCH(D215,$D$5:$D$292,0))</f>
        <v>0.009571759259259259</v>
      </c>
    </row>
    <row r="216" spans="1:9" ht="15" customHeight="1">
      <c r="A216" s="14">
        <v>212</v>
      </c>
      <c r="B216" s="41" t="s">
        <v>131</v>
      </c>
      <c r="C216" s="41" t="s">
        <v>426</v>
      </c>
      <c r="D216" s="42" t="s">
        <v>123</v>
      </c>
      <c r="E216" s="41" t="s">
        <v>414</v>
      </c>
      <c r="F216" s="31">
        <v>0.0446875</v>
      </c>
      <c r="G216" s="14" t="str">
        <f>TEXT(INT((HOUR(F216)*3600+MINUTE(F216)*60+SECOND(F216))/$I$3/60),"0")&amp;"."&amp;TEXT(MOD((HOUR(F216)*3600+MINUTE(F216)*60+SECOND(F216))/$I$3,60),"00")&amp;"/km"</f>
        <v>5.09/km</v>
      </c>
      <c r="H216" s="16">
        <f>F216-$F$5</f>
        <v>0.01440972222222222</v>
      </c>
      <c r="I216" s="16">
        <f>F216-INDEX($F$5:$F$292,MATCH(D216,$D$5:$D$292,0))</f>
        <v>0.009305555555555553</v>
      </c>
    </row>
    <row r="217" spans="1:9" ht="15" customHeight="1">
      <c r="A217" s="14">
        <v>213</v>
      </c>
      <c r="B217" s="41" t="s">
        <v>130</v>
      </c>
      <c r="C217" s="41" t="s">
        <v>90</v>
      </c>
      <c r="D217" s="42" t="s">
        <v>96</v>
      </c>
      <c r="E217" s="41" t="s">
        <v>267</v>
      </c>
      <c r="F217" s="31">
        <v>0.04472222222222222</v>
      </c>
      <c r="G217" s="14" t="str">
        <f>TEXT(INT((HOUR(F217)*3600+MINUTE(F217)*60+SECOND(F217))/$I$3/60),"0")&amp;"."&amp;TEXT(MOD((HOUR(F217)*3600+MINUTE(F217)*60+SECOND(F217))/$I$3,60),"00")&amp;"/km"</f>
        <v>5.09/km</v>
      </c>
      <c r="H217" s="16">
        <f>F217-$F$5</f>
        <v>0.01444444444444444</v>
      </c>
      <c r="I217" s="16">
        <f>F217-INDEX($F$5:$F$292,MATCH(D217,$D$5:$D$292,0))</f>
        <v>0.009618055555555553</v>
      </c>
    </row>
    <row r="218" spans="1:9" ht="15" customHeight="1">
      <c r="A218" s="14">
        <v>214</v>
      </c>
      <c r="B218" s="41" t="s">
        <v>427</v>
      </c>
      <c r="C218" s="41" t="s">
        <v>38</v>
      </c>
      <c r="D218" s="42" t="s">
        <v>93</v>
      </c>
      <c r="E218" s="41" t="s">
        <v>199</v>
      </c>
      <c r="F218" s="31">
        <v>0.04479166666666667</v>
      </c>
      <c r="G218" s="14" t="str">
        <f>TEXT(INT((HOUR(F218)*3600+MINUTE(F218)*60+SECOND(F218))/$I$3/60),"0")&amp;"."&amp;TEXT(MOD((HOUR(F218)*3600+MINUTE(F218)*60+SECOND(F218))/$I$3,60),"00")&amp;"/km"</f>
        <v>5.10/km</v>
      </c>
      <c r="H218" s="16">
        <f>F218-$F$5</f>
        <v>0.014513888888888889</v>
      </c>
      <c r="I218" s="16">
        <f>F218-INDEX($F$5:$F$292,MATCH(D218,$D$5:$D$292,0))</f>
        <v>0.011712962962962967</v>
      </c>
    </row>
    <row r="219" spans="1:9" ht="15" customHeight="1">
      <c r="A219" s="14">
        <v>215</v>
      </c>
      <c r="B219" s="41" t="s">
        <v>428</v>
      </c>
      <c r="C219" s="41" t="s">
        <v>67</v>
      </c>
      <c r="D219" s="42" t="s">
        <v>95</v>
      </c>
      <c r="E219" s="41" t="s">
        <v>317</v>
      </c>
      <c r="F219" s="31">
        <v>0.0449074074074074</v>
      </c>
      <c r="G219" s="14" t="str">
        <f>TEXT(INT((HOUR(F219)*3600+MINUTE(F219)*60+SECOND(F219))/$I$3/60),"0")&amp;"."&amp;TEXT(MOD((HOUR(F219)*3600+MINUTE(F219)*60+SECOND(F219))/$I$3,60),"00")&amp;"/km"</f>
        <v>5.10/km</v>
      </c>
      <c r="H219" s="16">
        <f>F219-$F$5</f>
        <v>0.014629629629629624</v>
      </c>
      <c r="I219" s="16">
        <f>F219-INDEX($F$5:$F$292,MATCH(D219,$D$5:$D$292,0))</f>
        <v>0.013078703703703697</v>
      </c>
    </row>
    <row r="220" spans="1:9" ht="15" customHeight="1">
      <c r="A220" s="14">
        <v>216</v>
      </c>
      <c r="B220" s="41" t="s">
        <v>429</v>
      </c>
      <c r="C220" s="41" t="s">
        <v>31</v>
      </c>
      <c r="D220" s="42" t="s">
        <v>92</v>
      </c>
      <c r="E220" s="41" t="s">
        <v>275</v>
      </c>
      <c r="F220" s="31">
        <v>0.045</v>
      </c>
      <c r="G220" s="14" t="str">
        <f>TEXT(INT((HOUR(F220)*3600+MINUTE(F220)*60+SECOND(F220))/$I$3/60),"0")&amp;"."&amp;TEXT(MOD((HOUR(F220)*3600+MINUTE(F220)*60+SECOND(F220))/$I$3,60),"00")&amp;"/km"</f>
        <v>5.11/km</v>
      </c>
      <c r="H220" s="16">
        <f>F220-$F$5</f>
        <v>0.01472222222222222</v>
      </c>
      <c r="I220" s="16">
        <f>F220-INDEX($F$5:$F$292,MATCH(D220,$D$5:$D$292,0))</f>
        <v>0.013668981481481483</v>
      </c>
    </row>
    <row r="221" spans="1:9" ht="15" customHeight="1">
      <c r="A221" s="14">
        <v>217</v>
      </c>
      <c r="B221" s="41" t="s">
        <v>142</v>
      </c>
      <c r="C221" s="41" t="s">
        <v>87</v>
      </c>
      <c r="D221" s="42" t="s">
        <v>93</v>
      </c>
      <c r="E221" s="41" t="s">
        <v>199</v>
      </c>
      <c r="F221" s="31">
        <v>0.04501157407407407</v>
      </c>
      <c r="G221" s="14" t="str">
        <f>TEXT(INT((HOUR(F221)*3600+MINUTE(F221)*60+SECOND(F221))/$I$3/60),"0")&amp;"."&amp;TEXT(MOD((HOUR(F221)*3600+MINUTE(F221)*60+SECOND(F221))/$I$3,60),"00")&amp;"/km"</f>
        <v>5.11/km</v>
      </c>
      <c r="H221" s="16">
        <f>F221-$F$5</f>
        <v>0.014733796296296293</v>
      </c>
      <c r="I221" s="16">
        <f>F221-INDEX($F$5:$F$292,MATCH(D221,$D$5:$D$292,0))</f>
        <v>0.011932870370370371</v>
      </c>
    </row>
    <row r="222" spans="1:9" ht="15" customHeight="1">
      <c r="A222" s="14">
        <v>218</v>
      </c>
      <c r="B222" s="41" t="s">
        <v>147</v>
      </c>
      <c r="C222" s="41" t="s">
        <v>430</v>
      </c>
      <c r="D222" s="42" t="s">
        <v>173</v>
      </c>
      <c r="E222" s="41" t="s">
        <v>199</v>
      </c>
      <c r="F222" s="31">
        <v>0.045023148148148145</v>
      </c>
      <c r="G222" s="14" t="str">
        <f>TEXT(INT((HOUR(F222)*3600+MINUTE(F222)*60+SECOND(F222))/$I$3/60),"0")&amp;"."&amp;TEXT(MOD((HOUR(F222)*3600+MINUTE(F222)*60+SECOND(F222))/$I$3,60),"00")&amp;"/km"</f>
        <v>5.11/km</v>
      </c>
      <c r="H222" s="16">
        <f>F222-$F$5</f>
        <v>0.014745370370370367</v>
      </c>
      <c r="I222" s="16">
        <f>F222-INDEX($F$5:$F$292,MATCH(D222,$D$5:$D$292,0))</f>
        <v>0.013344907407407403</v>
      </c>
    </row>
    <row r="223" spans="1:9" ht="15" customHeight="1">
      <c r="A223" s="14">
        <v>219</v>
      </c>
      <c r="B223" s="41" t="s">
        <v>431</v>
      </c>
      <c r="C223" s="41" t="s">
        <v>432</v>
      </c>
      <c r="D223" s="42" t="s">
        <v>96</v>
      </c>
      <c r="E223" s="41" t="s">
        <v>179</v>
      </c>
      <c r="F223" s="31">
        <v>0.0450462962962963</v>
      </c>
      <c r="G223" s="14" t="str">
        <f>TEXT(INT((HOUR(F223)*3600+MINUTE(F223)*60+SECOND(F223))/$I$3/60),"0")&amp;"."&amp;TEXT(MOD((HOUR(F223)*3600+MINUTE(F223)*60+SECOND(F223))/$I$3,60),"00")&amp;"/km"</f>
        <v>5.11/km</v>
      </c>
      <c r="H223" s="16">
        <f>F223-$F$5</f>
        <v>0.014768518518518521</v>
      </c>
      <c r="I223" s="16">
        <f>F223-INDEX($F$5:$F$292,MATCH(D223,$D$5:$D$292,0))</f>
        <v>0.009942129629629634</v>
      </c>
    </row>
    <row r="224" spans="1:9" ht="15" customHeight="1">
      <c r="A224" s="14">
        <v>220</v>
      </c>
      <c r="B224" s="41" t="s">
        <v>433</v>
      </c>
      <c r="C224" s="41" t="s">
        <v>27</v>
      </c>
      <c r="D224" s="42" t="s">
        <v>93</v>
      </c>
      <c r="E224" s="41" t="s">
        <v>199</v>
      </c>
      <c r="F224" s="31">
        <v>0.04506944444444445</v>
      </c>
      <c r="G224" s="14" t="str">
        <f>TEXT(INT((HOUR(F224)*3600+MINUTE(F224)*60+SECOND(F224))/$I$3/60),"0")&amp;"."&amp;TEXT(MOD((HOUR(F224)*3600+MINUTE(F224)*60+SECOND(F224))/$I$3,60),"00")&amp;"/km"</f>
        <v>5.12/km</v>
      </c>
      <c r="H224" s="16">
        <f>F224-$F$5</f>
        <v>0.014791666666666668</v>
      </c>
      <c r="I224" s="16">
        <f>F224-INDEX($F$5:$F$292,MATCH(D224,$D$5:$D$292,0))</f>
        <v>0.011990740740740746</v>
      </c>
    </row>
    <row r="225" spans="1:9" ht="15" customHeight="1">
      <c r="A225" s="14">
        <v>221</v>
      </c>
      <c r="B225" s="41" t="s">
        <v>360</v>
      </c>
      <c r="C225" s="41" t="s">
        <v>114</v>
      </c>
      <c r="D225" s="42" t="s">
        <v>93</v>
      </c>
      <c r="E225" s="41" t="s">
        <v>197</v>
      </c>
      <c r="F225" s="31">
        <v>0.04508101851851851</v>
      </c>
      <c r="G225" s="14" t="str">
        <f>TEXT(INT((HOUR(F225)*3600+MINUTE(F225)*60+SECOND(F225))/$I$3/60),"0")&amp;"."&amp;TEXT(MOD((HOUR(F225)*3600+MINUTE(F225)*60+SECOND(F225))/$I$3,60),"00")&amp;"/km"</f>
        <v>5.12/km</v>
      </c>
      <c r="H225" s="16">
        <f>F225-$F$5</f>
        <v>0.014803240740740735</v>
      </c>
      <c r="I225" s="16">
        <f>F225-INDEX($F$5:$F$292,MATCH(D225,$D$5:$D$292,0))</f>
        <v>0.012002314814814813</v>
      </c>
    </row>
    <row r="226" spans="1:9" ht="15" customHeight="1">
      <c r="A226" s="14">
        <v>222</v>
      </c>
      <c r="B226" s="41" t="s">
        <v>144</v>
      </c>
      <c r="C226" s="41" t="s">
        <v>141</v>
      </c>
      <c r="D226" s="42" t="s">
        <v>116</v>
      </c>
      <c r="E226" s="41" t="s">
        <v>197</v>
      </c>
      <c r="F226" s="31">
        <v>0.045092592592592594</v>
      </c>
      <c r="G226" s="14" t="str">
        <f>TEXT(INT((HOUR(F226)*3600+MINUTE(F226)*60+SECOND(F226))/$I$3/60),"0")&amp;"."&amp;TEXT(MOD((HOUR(F226)*3600+MINUTE(F226)*60+SECOND(F226))/$I$3,60),"00")&amp;"/km"</f>
        <v>5.12/km</v>
      </c>
      <c r="H226" s="16">
        <f>F226-$F$5</f>
        <v>0.014814814814814815</v>
      </c>
      <c r="I226" s="16">
        <f>F226-INDEX($F$5:$F$292,MATCH(D226,$D$5:$D$292,0))</f>
        <v>0.0074537037037036985</v>
      </c>
    </row>
    <row r="227" spans="1:9" ht="15" customHeight="1">
      <c r="A227" s="14">
        <v>223</v>
      </c>
      <c r="B227" s="41" t="s">
        <v>434</v>
      </c>
      <c r="C227" s="41" t="s">
        <v>82</v>
      </c>
      <c r="D227" s="42" t="s">
        <v>375</v>
      </c>
      <c r="E227" s="41" t="s">
        <v>199</v>
      </c>
      <c r="F227" s="31">
        <v>0.04510416666666667</v>
      </c>
      <c r="G227" s="14" t="str">
        <f>TEXT(INT((HOUR(F227)*3600+MINUTE(F227)*60+SECOND(F227))/$I$3/60),"0")&amp;"."&amp;TEXT(MOD((HOUR(F227)*3600+MINUTE(F227)*60+SECOND(F227))/$I$3,60),"00")&amp;"/km"</f>
        <v>5.12/km</v>
      </c>
      <c r="H227" s="16">
        <f>F227-$F$5</f>
        <v>0.014826388888888889</v>
      </c>
      <c r="I227" s="16">
        <f>F227-INDEX($F$5:$F$292,MATCH(D227,$D$5:$D$292,0))</f>
        <v>0.0028935185185185175</v>
      </c>
    </row>
    <row r="228" spans="1:9" ht="15" customHeight="1">
      <c r="A228" s="14">
        <v>224</v>
      </c>
      <c r="B228" s="41" t="s">
        <v>435</v>
      </c>
      <c r="C228" s="41" t="s">
        <v>150</v>
      </c>
      <c r="D228" s="42" t="s">
        <v>375</v>
      </c>
      <c r="E228" s="41" t="s">
        <v>317</v>
      </c>
      <c r="F228" s="31">
        <v>0.04512731481481482</v>
      </c>
      <c r="G228" s="14" t="str">
        <f>TEXT(INT((HOUR(F228)*3600+MINUTE(F228)*60+SECOND(F228))/$I$3/60),"0")&amp;"."&amp;TEXT(MOD((HOUR(F228)*3600+MINUTE(F228)*60+SECOND(F228))/$I$3,60),"00")&amp;"/km"</f>
        <v>5.12/km</v>
      </c>
      <c r="H228" s="16">
        <f>F228-$F$5</f>
        <v>0.014849537037037043</v>
      </c>
      <c r="I228" s="16">
        <f>F228-INDEX($F$5:$F$292,MATCH(D228,$D$5:$D$292,0))</f>
        <v>0.0029166666666666716</v>
      </c>
    </row>
    <row r="229" spans="1:9" ht="15" customHeight="1">
      <c r="A229" s="14">
        <v>225</v>
      </c>
      <c r="B229" s="41" t="s">
        <v>436</v>
      </c>
      <c r="C229" s="41" t="s">
        <v>437</v>
      </c>
      <c r="D229" s="42" t="s">
        <v>124</v>
      </c>
      <c r="E229" s="41" t="s">
        <v>54</v>
      </c>
      <c r="F229" s="31">
        <v>0.04513888888888889</v>
      </c>
      <c r="G229" s="14" t="str">
        <f>TEXT(INT((HOUR(F229)*3600+MINUTE(F229)*60+SECOND(F229))/$I$3/60),"0")&amp;"."&amp;TEXT(MOD((HOUR(F229)*3600+MINUTE(F229)*60+SECOND(F229))/$I$3,60),"00")&amp;"/km"</f>
        <v>5.12/km</v>
      </c>
      <c r="H229" s="16">
        <f>F229-$F$5</f>
        <v>0.01486111111111111</v>
      </c>
      <c r="I229" s="16">
        <f>F229-INDEX($F$5:$F$292,MATCH(D229,$D$5:$D$292,0))</f>
        <v>0.0004976851851851843</v>
      </c>
    </row>
    <row r="230" spans="1:9" ht="15" customHeight="1">
      <c r="A230" s="14">
        <v>226</v>
      </c>
      <c r="B230" s="41" t="s">
        <v>68</v>
      </c>
      <c r="C230" s="41" t="s">
        <v>55</v>
      </c>
      <c r="D230" s="42" t="s">
        <v>95</v>
      </c>
      <c r="E230" s="41" t="s">
        <v>205</v>
      </c>
      <c r="F230" s="31">
        <v>0.04513888888888889</v>
      </c>
      <c r="G230" s="14" t="str">
        <f>TEXT(INT((HOUR(F230)*3600+MINUTE(F230)*60+SECOND(F230))/$I$3/60),"0")&amp;"."&amp;TEXT(MOD((HOUR(F230)*3600+MINUTE(F230)*60+SECOND(F230))/$I$3,60),"00")&amp;"/km"</f>
        <v>5.12/km</v>
      </c>
      <c r="H230" s="16">
        <f>F230-$F$5</f>
        <v>0.01486111111111111</v>
      </c>
      <c r="I230" s="16">
        <f>F230-INDEX($F$5:$F$292,MATCH(D230,$D$5:$D$292,0))</f>
        <v>0.013310185185185182</v>
      </c>
    </row>
    <row r="231" spans="1:9" ht="15" customHeight="1">
      <c r="A231" s="14">
        <v>227</v>
      </c>
      <c r="B231" s="41" t="s">
        <v>431</v>
      </c>
      <c r="C231" s="41" t="s">
        <v>51</v>
      </c>
      <c r="D231" s="42" t="s">
        <v>178</v>
      </c>
      <c r="E231" s="41" t="s">
        <v>264</v>
      </c>
      <c r="F231" s="31">
        <v>0.04563657407407407</v>
      </c>
      <c r="G231" s="14" t="str">
        <f>TEXT(INT((HOUR(F231)*3600+MINUTE(F231)*60+SECOND(F231))/$I$3/60),"0")&amp;"."&amp;TEXT(MOD((HOUR(F231)*3600+MINUTE(F231)*60+SECOND(F231))/$I$3,60),"00")&amp;"/km"</f>
        <v>5.15/km</v>
      </c>
      <c r="H231" s="16">
        <f>F231-$F$5</f>
        <v>0.015358796296296294</v>
      </c>
      <c r="I231" s="16">
        <f>F231-INDEX($F$5:$F$292,MATCH(D231,$D$5:$D$292,0))</f>
        <v>0.013252314814814814</v>
      </c>
    </row>
    <row r="232" spans="1:9" ht="15" customHeight="1">
      <c r="A232" s="14">
        <v>228</v>
      </c>
      <c r="B232" s="41" t="s">
        <v>438</v>
      </c>
      <c r="C232" s="41" t="s">
        <v>439</v>
      </c>
      <c r="D232" s="42" t="s">
        <v>95</v>
      </c>
      <c r="E232" s="41" t="s">
        <v>288</v>
      </c>
      <c r="F232" s="31">
        <v>0.04565972222222223</v>
      </c>
      <c r="G232" s="14" t="str">
        <f>TEXT(INT((HOUR(F232)*3600+MINUTE(F232)*60+SECOND(F232))/$I$3/60),"0")&amp;"."&amp;TEXT(MOD((HOUR(F232)*3600+MINUTE(F232)*60+SECOND(F232))/$I$3,60),"00")&amp;"/km"</f>
        <v>5.16/km</v>
      </c>
      <c r="H232" s="16">
        <f>F232-$F$5</f>
        <v>0.015381944444444448</v>
      </c>
      <c r="I232" s="16">
        <f>F232-INDEX($F$5:$F$292,MATCH(D232,$D$5:$D$292,0))</f>
        <v>0.01383101851851852</v>
      </c>
    </row>
    <row r="233" spans="1:9" ht="15" customHeight="1">
      <c r="A233" s="14">
        <v>229</v>
      </c>
      <c r="B233" s="41" t="s">
        <v>440</v>
      </c>
      <c r="C233" s="41" t="s">
        <v>10</v>
      </c>
      <c r="D233" s="42" t="s">
        <v>375</v>
      </c>
      <c r="E233" s="41" t="s">
        <v>275</v>
      </c>
      <c r="F233" s="31">
        <v>0.04576388888888889</v>
      </c>
      <c r="G233" s="14" t="str">
        <f>TEXT(INT((HOUR(F233)*3600+MINUTE(F233)*60+SECOND(F233))/$I$3/60),"0")&amp;"."&amp;TEXT(MOD((HOUR(F233)*3600+MINUTE(F233)*60+SECOND(F233))/$I$3,60),"00")&amp;"/km"</f>
        <v>5.16/km</v>
      </c>
      <c r="H233" s="16">
        <f>F233-$F$5</f>
        <v>0.01548611111111111</v>
      </c>
      <c r="I233" s="16">
        <f>F233-INDEX($F$5:$F$292,MATCH(D233,$D$5:$D$292,0))</f>
        <v>0.0035532407407407388</v>
      </c>
    </row>
    <row r="234" spans="1:9" ht="15" customHeight="1">
      <c r="A234" s="14">
        <v>230</v>
      </c>
      <c r="B234" s="41" t="s">
        <v>441</v>
      </c>
      <c r="C234" s="41" t="s">
        <v>89</v>
      </c>
      <c r="D234" s="42" t="s">
        <v>146</v>
      </c>
      <c r="E234" s="41" t="s">
        <v>264</v>
      </c>
      <c r="F234" s="31">
        <v>0.045844907407407404</v>
      </c>
      <c r="G234" s="14" t="str">
        <f>TEXT(INT((HOUR(F234)*3600+MINUTE(F234)*60+SECOND(F234))/$I$3/60),"0")&amp;"."&amp;TEXT(MOD((HOUR(F234)*3600+MINUTE(F234)*60+SECOND(F234))/$I$3,60),"00")&amp;"/km"</f>
        <v>5.17/km</v>
      </c>
      <c r="H234" s="16">
        <f>F234-$F$5</f>
        <v>0.015567129629629625</v>
      </c>
      <c r="I234" s="16">
        <f>F234-INDEX($F$5:$F$292,MATCH(D234,$D$5:$D$292,0))</f>
        <v>0.0021759259259259214</v>
      </c>
    </row>
    <row r="235" spans="1:9" ht="15" customHeight="1">
      <c r="A235" s="14">
        <v>231</v>
      </c>
      <c r="B235" s="41" t="s">
        <v>442</v>
      </c>
      <c r="C235" s="41" t="s">
        <v>112</v>
      </c>
      <c r="D235" s="42" t="s">
        <v>96</v>
      </c>
      <c r="E235" s="41" t="s">
        <v>267</v>
      </c>
      <c r="F235" s="31">
        <v>0.046134259259259264</v>
      </c>
      <c r="G235" s="14" t="str">
        <f>TEXT(INT((HOUR(F235)*3600+MINUTE(F235)*60+SECOND(F235))/$I$3/60),"0")&amp;"."&amp;TEXT(MOD((HOUR(F235)*3600+MINUTE(F235)*60+SECOND(F235))/$I$3,60),"00")&amp;"/km"</f>
        <v>5.19/km</v>
      </c>
      <c r="H235" s="16">
        <f>F235-$F$5</f>
        <v>0.015856481481481485</v>
      </c>
      <c r="I235" s="16">
        <f>F235-INDEX($F$5:$F$292,MATCH(D235,$D$5:$D$292,0))</f>
        <v>0.011030092592592598</v>
      </c>
    </row>
    <row r="236" spans="1:9" ht="15" customHeight="1">
      <c r="A236" s="14">
        <v>232</v>
      </c>
      <c r="B236" s="41" t="s">
        <v>443</v>
      </c>
      <c r="C236" s="41" t="s">
        <v>122</v>
      </c>
      <c r="D236" s="42" t="s">
        <v>113</v>
      </c>
      <c r="E236" s="41" t="s">
        <v>201</v>
      </c>
      <c r="F236" s="31">
        <v>0.04614583333333333</v>
      </c>
      <c r="G236" s="14" t="str">
        <f>TEXT(INT((HOUR(F236)*3600+MINUTE(F236)*60+SECOND(F236))/$I$3/60),"0")&amp;"."&amp;TEXT(MOD((HOUR(F236)*3600+MINUTE(F236)*60+SECOND(F236))/$I$3,60),"00")&amp;"/km"</f>
        <v>5.19/km</v>
      </c>
      <c r="H236" s="16">
        <f>F236-$F$5</f>
        <v>0.015868055555555552</v>
      </c>
      <c r="I236" s="16">
        <f>F236-INDEX($F$5:$F$292,MATCH(D236,$D$5:$D$292,0))</f>
        <v>0.007974537037037037</v>
      </c>
    </row>
    <row r="237" spans="1:9" ht="15" customHeight="1">
      <c r="A237" s="14">
        <v>233</v>
      </c>
      <c r="B237" s="41" t="s">
        <v>348</v>
      </c>
      <c r="C237" s="41" t="s">
        <v>134</v>
      </c>
      <c r="D237" s="42" t="s">
        <v>98</v>
      </c>
      <c r="E237" s="41" t="s">
        <v>169</v>
      </c>
      <c r="F237" s="31">
        <v>0.0462037037037037</v>
      </c>
      <c r="G237" s="14" t="str">
        <f>TEXT(INT((HOUR(F237)*3600+MINUTE(F237)*60+SECOND(F237))/$I$3/60),"0")&amp;"."&amp;TEXT(MOD((HOUR(F237)*3600+MINUTE(F237)*60+SECOND(F237))/$I$3,60),"00")&amp;"/km"</f>
        <v>5.19/km</v>
      </c>
      <c r="H237" s="16">
        <f>F237-$F$5</f>
        <v>0.01592592592592592</v>
      </c>
      <c r="I237" s="16">
        <f>F237-INDEX($F$5:$F$292,MATCH(D237,$D$5:$D$292,0))</f>
        <v>0.011921296296296291</v>
      </c>
    </row>
    <row r="238" spans="1:9" ht="15" customHeight="1">
      <c r="A238" s="14">
        <v>234</v>
      </c>
      <c r="B238" s="41" t="s">
        <v>66</v>
      </c>
      <c r="C238" s="41" t="s">
        <v>40</v>
      </c>
      <c r="D238" s="42" t="s">
        <v>178</v>
      </c>
      <c r="E238" s="41" t="s">
        <v>264</v>
      </c>
      <c r="F238" s="31">
        <v>0.04635416666666667</v>
      </c>
      <c r="G238" s="14" t="str">
        <f>TEXT(INT((HOUR(F238)*3600+MINUTE(F238)*60+SECOND(F238))/$I$3/60),"0")&amp;"."&amp;TEXT(MOD((HOUR(F238)*3600+MINUTE(F238)*60+SECOND(F238))/$I$3,60),"00")&amp;"/km"</f>
        <v>5.20/km</v>
      </c>
      <c r="H238" s="16">
        <f>F238-$F$5</f>
        <v>0.01607638888888889</v>
      </c>
      <c r="I238" s="16">
        <f>F238-INDEX($F$5:$F$292,MATCH(D238,$D$5:$D$292,0))</f>
        <v>0.01396990740740741</v>
      </c>
    </row>
    <row r="239" spans="1:9" ht="15" customHeight="1">
      <c r="A239" s="14">
        <v>235</v>
      </c>
      <c r="B239" s="41" t="s">
        <v>444</v>
      </c>
      <c r="C239" s="41" t="s">
        <v>445</v>
      </c>
      <c r="D239" s="42" t="s">
        <v>123</v>
      </c>
      <c r="E239" s="41" t="s">
        <v>199</v>
      </c>
      <c r="F239" s="31">
        <v>0.04636574074074074</v>
      </c>
      <c r="G239" s="14" t="str">
        <f>TEXT(INT((HOUR(F239)*3600+MINUTE(F239)*60+SECOND(F239))/$I$3/60),"0")&amp;"."&amp;TEXT(MOD((HOUR(F239)*3600+MINUTE(F239)*60+SECOND(F239))/$I$3,60),"00")&amp;"/km"</f>
        <v>5.20/km</v>
      </c>
      <c r="H239" s="16">
        <f>F239-$F$5</f>
        <v>0.016087962962962964</v>
      </c>
      <c r="I239" s="16">
        <f>F239-INDEX($F$5:$F$292,MATCH(D239,$D$5:$D$292,0))</f>
        <v>0.010983796296296297</v>
      </c>
    </row>
    <row r="240" spans="1:9" ht="15" customHeight="1">
      <c r="A240" s="14">
        <v>236</v>
      </c>
      <c r="B240" s="41" t="s">
        <v>446</v>
      </c>
      <c r="C240" s="41" t="s">
        <v>59</v>
      </c>
      <c r="D240" s="42" t="s">
        <v>96</v>
      </c>
      <c r="E240" s="41" t="s">
        <v>267</v>
      </c>
      <c r="F240" s="31">
        <v>0.04638888888888889</v>
      </c>
      <c r="G240" s="14" t="str">
        <f>TEXT(INT((HOUR(F240)*3600+MINUTE(F240)*60+SECOND(F240))/$I$3/60),"0")&amp;"."&amp;TEXT(MOD((HOUR(F240)*3600+MINUTE(F240)*60+SECOND(F240))/$I$3,60),"00")&amp;"/km"</f>
        <v>5.21/km</v>
      </c>
      <c r="H240" s="16">
        <f>F240-$F$5</f>
        <v>0.01611111111111111</v>
      </c>
      <c r="I240" s="16">
        <f>F240-INDEX($F$5:$F$292,MATCH(D240,$D$5:$D$292,0))</f>
        <v>0.011284722222222224</v>
      </c>
    </row>
    <row r="241" spans="1:9" ht="15" customHeight="1">
      <c r="A241" s="14">
        <v>237</v>
      </c>
      <c r="B241" s="41" t="s">
        <v>447</v>
      </c>
      <c r="C241" s="41" t="s">
        <v>31</v>
      </c>
      <c r="D241" s="42" t="s">
        <v>95</v>
      </c>
      <c r="E241" s="41" t="s">
        <v>199</v>
      </c>
      <c r="F241" s="31">
        <v>0.04649305555555555</v>
      </c>
      <c r="G241" s="14" t="str">
        <f>TEXT(INT((HOUR(F241)*3600+MINUTE(F241)*60+SECOND(F241))/$I$3/60),"0")&amp;"."&amp;TEXT(MOD((HOUR(F241)*3600+MINUTE(F241)*60+SECOND(F241))/$I$3,60),"00")&amp;"/km"</f>
        <v>5.21/km</v>
      </c>
      <c r="H241" s="16">
        <f>F241-$F$5</f>
        <v>0.016215277777777773</v>
      </c>
      <c r="I241" s="16">
        <f>F241-INDEX($F$5:$F$292,MATCH(D241,$D$5:$D$292,0))</f>
        <v>0.014664351851851845</v>
      </c>
    </row>
    <row r="242" spans="1:9" ht="15" customHeight="1">
      <c r="A242" s="14">
        <v>238</v>
      </c>
      <c r="B242" s="41" t="s">
        <v>448</v>
      </c>
      <c r="C242" s="41" t="s">
        <v>133</v>
      </c>
      <c r="D242" s="42" t="s">
        <v>96</v>
      </c>
      <c r="E242" s="41" t="s">
        <v>267</v>
      </c>
      <c r="F242" s="31">
        <v>0.04657407407407407</v>
      </c>
      <c r="G242" s="14" t="str">
        <f>TEXT(INT((HOUR(F242)*3600+MINUTE(F242)*60+SECOND(F242))/$I$3/60),"0")&amp;"."&amp;TEXT(MOD((HOUR(F242)*3600+MINUTE(F242)*60+SECOND(F242))/$I$3,60),"00")&amp;"/km"</f>
        <v>5.22/km</v>
      </c>
      <c r="H242" s="16">
        <f>F242-$F$5</f>
        <v>0.016296296296296295</v>
      </c>
      <c r="I242" s="16">
        <f>F242-INDEX($F$5:$F$292,MATCH(D242,$D$5:$D$292,0))</f>
        <v>0.011469907407407408</v>
      </c>
    </row>
    <row r="243" spans="1:9" ht="15" customHeight="1">
      <c r="A243" s="14">
        <v>239</v>
      </c>
      <c r="B243" s="41" t="s">
        <v>105</v>
      </c>
      <c r="C243" s="41" t="s">
        <v>76</v>
      </c>
      <c r="D243" s="42" t="s">
        <v>93</v>
      </c>
      <c r="E243" s="41" t="s">
        <v>275</v>
      </c>
      <c r="F243" s="31">
        <v>0.04659722222222223</v>
      </c>
      <c r="G243" s="14" t="str">
        <f>TEXT(INT((HOUR(F243)*3600+MINUTE(F243)*60+SECOND(F243))/$I$3/60),"0")&amp;"."&amp;TEXT(MOD((HOUR(F243)*3600+MINUTE(F243)*60+SECOND(F243))/$I$3,60),"00")&amp;"/km"</f>
        <v>5.22/km</v>
      </c>
      <c r="H243" s="16">
        <f>F243-$F$5</f>
        <v>0.01631944444444445</v>
      </c>
      <c r="I243" s="16">
        <f>F243-INDEX($F$5:$F$292,MATCH(D243,$D$5:$D$292,0))</f>
        <v>0.013518518518518527</v>
      </c>
    </row>
    <row r="244" spans="1:9" ht="15" customHeight="1">
      <c r="A244" s="14">
        <v>240</v>
      </c>
      <c r="B244" s="41" t="s">
        <v>449</v>
      </c>
      <c r="C244" s="41" t="s">
        <v>450</v>
      </c>
      <c r="D244" s="42" t="s">
        <v>116</v>
      </c>
      <c r="E244" s="41" t="s">
        <v>205</v>
      </c>
      <c r="F244" s="31">
        <v>0.04662037037037037</v>
      </c>
      <c r="G244" s="14" t="str">
        <f>TEXT(INT((HOUR(F244)*3600+MINUTE(F244)*60+SECOND(F244))/$I$3/60),"0")&amp;"."&amp;TEXT(MOD((HOUR(F244)*3600+MINUTE(F244)*60+SECOND(F244))/$I$3,60),"00")&amp;"/km"</f>
        <v>5.22/km</v>
      </c>
      <c r="H244" s="16">
        <f>F244-$F$5</f>
        <v>0.01634259259259259</v>
      </c>
      <c r="I244" s="16">
        <f>F244-INDEX($F$5:$F$292,MATCH(D244,$D$5:$D$292,0))</f>
        <v>0.008981481481481472</v>
      </c>
    </row>
    <row r="245" spans="1:9" ht="15" customHeight="1">
      <c r="A245" s="14">
        <v>241</v>
      </c>
      <c r="B245" s="41" t="s">
        <v>451</v>
      </c>
      <c r="C245" s="41" t="s">
        <v>71</v>
      </c>
      <c r="D245" s="42" t="s">
        <v>96</v>
      </c>
      <c r="E245" s="41" t="s">
        <v>275</v>
      </c>
      <c r="F245" s="31">
        <v>0.04664351851851852</v>
      </c>
      <c r="G245" s="14" t="str">
        <f>TEXT(INT((HOUR(F245)*3600+MINUTE(F245)*60+SECOND(F245))/$I$3/60),"0")&amp;"."&amp;TEXT(MOD((HOUR(F245)*3600+MINUTE(F245)*60+SECOND(F245))/$I$3,60),"00")&amp;"/km"</f>
        <v>5.22/km</v>
      </c>
      <c r="H245" s="16">
        <f>F245-$F$5</f>
        <v>0.016365740740740743</v>
      </c>
      <c r="I245" s="16">
        <f>F245-INDEX($F$5:$F$292,MATCH(D245,$D$5:$D$292,0))</f>
        <v>0.011539351851851856</v>
      </c>
    </row>
    <row r="246" spans="1:9" ht="15" customHeight="1">
      <c r="A246" s="14">
        <v>242</v>
      </c>
      <c r="B246" s="41" t="s">
        <v>314</v>
      </c>
      <c r="C246" s="41" t="s">
        <v>80</v>
      </c>
      <c r="D246" s="42" t="s">
        <v>98</v>
      </c>
      <c r="E246" s="41" t="s">
        <v>288</v>
      </c>
      <c r="F246" s="31">
        <v>0.04671296296296296</v>
      </c>
      <c r="G246" s="14" t="str">
        <f>TEXT(INT((HOUR(F246)*3600+MINUTE(F246)*60+SECOND(F246))/$I$3/60),"0")&amp;"."&amp;TEXT(MOD((HOUR(F246)*3600+MINUTE(F246)*60+SECOND(F246))/$I$3,60),"00")&amp;"/km"</f>
        <v>5.23/km</v>
      </c>
      <c r="H246" s="16">
        <f>F246-$F$5</f>
        <v>0.016435185185185185</v>
      </c>
      <c r="I246" s="16">
        <f>F246-INDEX($F$5:$F$292,MATCH(D246,$D$5:$D$292,0))</f>
        <v>0.012430555555555556</v>
      </c>
    </row>
    <row r="247" spans="1:9" ht="15" customHeight="1">
      <c r="A247" s="14">
        <v>243</v>
      </c>
      <c r="B247" s="41" t="s">
        <v>138</v>
      </c>
      <c r="C247" s="41" t="s">
        <v>452</v>
      </c>
      <c r="D247" s="42" t="s">
        <v>93</v>
      </c>
      <c r="E247" s="41" t="s">
        <v>169</v>
      </c>
      <c r="F247" s="31">
        <v>0.04673611111111111</v>
      </c>
      <c r="G247" s="14" t="str">
        <f>TEXT(INT((HOUR(F247)*3600+MINUTE(F247)*60+SECOND(F247))/$I$3/60),"0")&amp;"."&amp;TEXT(MOD((HOUR(F247)*3600+MINUTE(F247)*60+SECOND(F247))/$I$3,60),"00")&amp;"/km"</f>
        <v>5.23/km</v>
      </c>
      <c r="H247" s="16">
        <f>F247-$F$5</f>
        <v>0.016458333333333332</v>
      </c>
      <c r="I247" s="16">
        <f>F247-INDEX($F$5:$F$292,MATCH(D247,$D$5:$D$292,0))</f>
        <v>0.01365740740740741</v>
      </c>
    </row>
    <row r="248" spans="1:9" ht="15" customHeight="1">
      <c r="A248" s="14">
        <v>244</v>
      </c>
      <c r="B248" s="41" t="s">
        <v>453</v>
      </c>
      <c r="C248" s="41" t="s">
        <v>47</v>
      </c>
      <c r="D248" s="42" t="s">
        <v>96</v>
      </c>
      <c r="E248" s="41" t="s">
        <v>401</v>
      </c>
      <c r="F248" s="31">
        <v>0.04679398148148148</v>
      </c>
      <c r="G248" s="14" t="str">
        <f>TEXT(INT((HOUR(F248)*3600+MINUTE(F248)*60+SECOND(F248))/$I$3/60),"0")&amp;"."&amp;TEXT(MOD((HOUR(F248)*3600+MINUTE(F248)*60+SECOND(F248))/$I$3,60),"00")&amp;"/km"</f>
        <v>5.23/km</v>
      </c>
      <c r="H248" s="16">
        <f>F248-$F$5</f>
        <v>0.0165162037037037</v>
      </c>
      <c r="I248" s="16">
        <f>F248-INDEX($F$5:$F$292,MATCH(D248,$D$5:$D$292,0))</f>
        <v>0.011689814814814813</v>
      </c>
    </row>
    <row r="249" spans="1:9" ht="15" customHeight="1">
      <c r="A249" s="14">
        <v>245</v>
      </c>
      <c r="B249" s="41" t="s">
        <v>406</v>
      </c>
      <c r="C249" s="41" t="s">
        <v>55</v>
      </c>
      <c r="D249" s="42" t="s">
        <v>98</v>
      </c>
      <c r="E249" s="41" t="s">
        <v>210</v>
      </c>
      <c r="F249" s="31">
        <v>0.04704861111111111</v>
      </c>
      <c r="G249" s="14" t="str">
        <f>TEXT(INT((HOUR(F249)*3600+MINUTE(F249)*60+SECOND(F249))/$I$3/60),"0")&amp;"."&amp;TEXT(MOD((HOUR(F249)*3600+MINUTE(F249)*60+SECOND(F249))/$I$3,60),"00")&amp;"/km"</f>
        <v>5.25/km</v>
      </c>
      <c r="H249" s="16">
        <f>F249-$F$5</f>
        <v>0.016770833333333332</v>
      </c>
      <c r="I249" s="16">
        <f>F249-INDEX($F$5:$F$292,MATCH(D249,$D$5:$D$292,0))</f>
        <v>0.012766203703703703</v>
      </c>
    </row>
    <row r="250" spans="1:9" ht="15" customHeight="1">
      <c r="A250" s="14">
        <v>246</v>
      </c>
      <c r="B250" s="41" t="s">
        <v>11</v>
      </c>
      <c r="C250" s="41" t="s">
        <v>3</v>
      </c>
      <c r="D250" s="42" t="s">
        <v>93</v>
      </c>
      <c r="E250" s="41" t="s">
        <v>12</v>
      </c>
      <c r="F250" s="31">
        <v>0.047245370370370375</v>
      </c>
      <c r="G250" s="14" t="str">
        <f>TEXT(INT((HOUR(F250)*3600+MINUTE(F250)*60+SECOND(F250))/$I$3/60),"0")&amp;"."&amp;TEXT(MOD((HOUR(F250)*3600+MINUTE(F250)*60+SECOND(F250))/$I$3,60),"00")&amp;"/km"</f>
        <v>5.27/km</v>
      </c>
      <c r="H250" s="16">
        <f>F250-$F$5</f>
        <v>0.016967592592592597</v>
      </c>
      <c r="I250" s="16">
        <f>F250-INDEX($F$5:$F$292,MATCH(D250,$D$5:$D$292,0))</f>
        <v>0.014166666666666675</v>
      </c>
    </row>
    <row r="251" spans="1:9" ht="15" customHeight="1">
      <c r="A251" s="14">
        <v>247</v>
      </c>
      <c r="B251" s="41" t="s">
        <v>454</v>
      </c>
      <c r="C251" s="41" t="s">
        <v>455</v>
      </c>
      <c r="D251" s="42" t="s">
        <v>113</v>
      </c>
      <c r="E251" s="41" t="s">
        <v>275</v>
      </c>
      <c r="F251" s="31">
        <v>0.04730324074074074</v>
      </c>
      <c r="G251" s="14" t="str">
        <f>TEXT(INT((HOUR(F251)*3600+MINUTE(F251)*60+SECOND(F251))/$I$3/60),"0")&amp;"."&amp;TEXT(MOD((HOUR(F251)*3600+MINUTE(F251)*60+SECOND(F251))/$I$3,60),"00")&amp;"/km"</f>
        <v>5.27/km</v>
      </c>
      <c r="H251" s="16">
        <f>F251-$F$5</f>
        <v>0.017025462962962964</v>
      </c>
      <c r="I251" s="16">
        <f>F251-INDEX($F$5:$F$292,MATCH(D251,$D$5:$D$292,0))</f>
        <v>0.00913194444444445</v>
      </c>
    </row>
    <row r="252" spans="1:9" ht="15" customHeight="1">
      <c r="A252" s="14">
        <v>248</v>
      </c>
      <c r="B252" s="41" t="s">
        <v>456</v>
      </c>
      <c r="C252" s="41" t="s">
        <v>52</v>
      </c>
      <c r="D252" s="42" t="s">
        <v>98</v>
      </c>
      <c r="E252" s="41" t="s">
        <v>197</v>
      </c>
      <c r="F252" s="31">
        <v>0.04737268518518519</v>
      </c>
      <c r="G252" s="14" t="str">
        <f>TEXT(INT((HOUR(F252)*3600+MINUTE(F252)*60+SECOND(F252))/$I$3/60),"0")&amp;"."&amp;TEXT(MOD((HOUR(F252)*3600+MINUTE(F252)*60+SECOND(F252))/$I$3,60),"00")&amp;"/km"</f>
        <v>5.27/km</v>
      </c>
      <c r="H252" s="16">
        <f>F252-$F$5</f>
        <v>0.017094907407407413</v>
      </c>
      <c r="I252" s="16">
        <f>F252-INDEX($F$5:$F$292,MATCH(D252,$D$5:$D$292,0))</f>
        <v>0.013090277777777784</v>
      </c>
    </row>
    <row r="253" spans="1:9" ht="15" customHeight="1">
      <c r="A253" s="14">
        <v>249</v>
      </c>
      <c r="B253" s="41" t="s">
        <v>153</v>
      </c>
      <c r="C253" s="41" t="s">
        <v>127</v>
      </c>
      <c r="D253" s="42" t="s">
        <v>95</v>
      </c>
      <c r="E253" s="41" t="s">
        <v>264</v>
      </c>
      <c r="F253" s="31">
        <v>0.047418981481481486</v>
      </c>
      <c r="G253" s="14" t="str">
        <f>TEXT(INT((HOUR(F253)*3600+MINUTE(F253)*60+SECOND(F253))/$I$3/60),"0")&amp;"."&amp;TEXT(MOD((HOUR(F253)*3600+MINUTE(F253)*60+SECOND(F253))/$I$3,60),"00")&amp;"/km"</f>
        <v>5.28/km</v>
      </c>
      <c r="H253" s="16">
        <f>F253-$F$5</f>
        <v>0.017141203703703707</v>
      </c>
      <c r="I253" s="16">
        <f>F253-INDEX($F$5:$F$292,MATCH(D253,$D$5:$D$292,0))</f>
        <v>0.01559027777777778</v>
      </c>
    </row>
    <row r="254" spans="1:9" ht="15" customHeight="1">
      <c r="A254" s="14">
        <v>250</v>
      </c>
      <c r="B254" s="41" t="s">
        <v>457</v>
      </c>
      <c r="C254" s="41" t="s">
        <v>458</v>
      </c>
      <c r="D254" s="42" t="s">
        <v>116</v>
      </c>
      <c r="E254" s="41" t="s">
        <v>356</v>
      </c>
      <c r="F254" s="31">
        <v>0.0474537037037037</v>
      </c>
      <c r="G254" s="14" t="str">
        <f>TEXT(INT((HOUR(F254)*3600+MINUTE(F254)*60+SECOND(F254))/$I$3/60),"0")&amp;"."&amp;TEXT(MOD((HOUR(F254)*3600+MINUTE(F254)*60+SECOND(F254))/$I$3,60),"00")&amp;"/km"</f>
        <v>5.28/km</v>
      </c>
      <c r="H254" s="16">
        <f>F254-$F$5</f>
        <v>0.01717592592592592</v>
      </c>
      <c r="I254" s="16">
        <f>F254-INDEX($F$5:$F$292,MATCH(D254,$D$5:$D$292,0))</f>
        <v>0.009814814814814804</v>
      </c>
    </row>
    <row r="255" spans="1:9" ht="15" customHeight="1">
      <c r="A255" s="14">
        <v>251</v>
      </c>
      <c r="B255" s="41" t="s">
        <v>459</v>
      </c>
      <c r="C255" s="41" t="s">
        <v>460</v>
      </c>
      <c r="D255" s="42" t="s">
        <v>129</v>
      </c>
      <c r="E255" s="41" t="s">
        <v>179</v>
      </c>
      <c r="F255" s="31">
        <v>0.04766203703703704</v>
      </c>
      <c r="G255" s="14" t="str">
        <f>TEXT(INT((HOUR(F255)*3600+MINUTE(F255)*60+SECOND(F255))/$I$3/60),"0")&amp;"."&amp;TEXT(MOD((HOUR(F255)*3600+MINUTE(F255)*60+SECOND(F255))/$I$3,60),"00")&amp;"/km"</f>
        <v>5.29/km</v>
      </c>
      <c r="H255" s="16">
        <f>F255-$F$5</f>
        <v>0.01738425925925926</v>
      </c>
      <c r="I255" s="16">
        <f>F255-INDEX($F$5:$F$292,MATCH(D255,$D$5:$D$292,0))</f>
        <v>0.007337962962962963</v>
      </c>
    </row>
    <row r="256" spans="1:9" ht="15" customHeight="1">
      <c r="A256" s="14">
        <v>252</v>
      </c>
      <c r="B256" s="41" t="s">
        <v>143</v>
      </c>
      <c r="C256" s="41" t="s">
        <v>26</v>
      </c>
      <c r="D256" s="42" t="s">
        <v>95</v>
      </c>
      <c r="E256" s="41" t="s">
        <v>414</v>
      </c>
      <c r="F256" s="31">
        <v>0.04787037037037037</v>
      </c>
      <c r="G256" s="14" t="str">
        <f>TEXT(INT((HOUR(F256)*3600+MINUTE(F256)*60+SECOND(F256))/$I$3/60),"0")&amp;"."&amp;TEXT(MOD((HOUR(F256)*3600+MINUTE(F256)*60+SECOND(F256))/$I$3,60),"00")&amp;"/km"</f>
        <v>5.31/km</v>
      </c>
      <c r="H256" s="16">
        <f>F256-$F$5</f>
        <v>0.01759259259259259</v>
      </c>
      <c r="I256" s="16">
        <f>F256-INDEX($F$5:$F$292,MATCH(D256,$D$5:$D$292,0))</f>
        <v>0.016041666666666662</v>
      </c>
    </row>
    <row r="257" spans="1:9" ht="15" customHeight="1">
      <c r="A257" s="14">
        <v>253</v>
      </c>
      <c r="B257" s="41" t="s">
        <v>461</v>
      </c>
      <c r="C257" s="41" t="s">
        <v>48</v>
      </c>
      <c r="D257" s="42" t="s">
        <v>96</v>
      </c>
      <c r="E257" s="41" t="s">
        <v>288</v>
      </c>
      <c r="F257" s="31">
        <v>0.04790509259259259</v>
      </c>
      <c r="G257" s="14" t="str">
        <f>TEXT(INT((HOUR(F257)*3600+MINUTE(F257)*60+SECOND(F257))/$I$3/60),"0")&amp;"."&amp;TEXT(MOD((HOUR(F257)*3600+MINUTE(F257)*60+SECOND(F257))/$I$3,60),"00")&amp;"/km"</f>
        <v>5.31/km</v>
      </c>
      <c r="H257" s="16">
        <f>F257-$F$5</f>
        <v>0.01762731481481481</v>
      </c>
      <c r="I257" s="16">
        <f>F257-INDEX($F$5:$F$292,MATCH(D257,$D$5:$D$292,0))</f>
        <v>0.012800925925925924</v>
      </c>
    </row>
    <row r="258" spans="1:9" ht="15" customHeight="1">
      <c r="A258" s="14">
        <v>254</v>
      </c>
      <c r="B258" s="41" t="s">
        <v>462</v>
      </c>
      <c r="C258" s="41" t="s">
        <v>463</v>
      </c>
      <c r="D258" s="42" t="s">
        <v>123</v>
      </c>
      <c r="E258" s="41" t="s">
        <v>199</v>
      </c>
      <c r="F258" s="31">
        <v>0.048032407407407406</v>
      </c>
      <c r="G258" s="14" t="str">
        <f>TEXT(INT((HOUR(F258)*3600+MINUTE(F258)*60+SECOND(F258))/$I$3/60),"0")&amp;"."&amp;TEXT(MOD((HOUR(F258)*3600+MINUTE(F258)*60+SECOND(F258))/$I$3,60),"00")&amp;"/km"</f>
        <v>5.32/km</v>
      </c>
      <c r="H258" s="16">
        <f>F258-$F$5</f>
        <v>0.017754629629629627</v>
      </c>
      <c r="I258" s="16">
        <f>F258-INDEX($F$5:$F$292,MATCH(D258,$D$5:$D$292,0))</f>
        <v>0.01265046296296296</v>
      </c>
    </row>
    <row r="259" spans="1:9" ht="15" customHeight="1">
      <c r="A259" s="14">
        <v>255</v>
      </c>
      <c r="B259" s="41" t="s">
        <v>344</v>
      </c>
      <c r="C259" s="41" t="s">
        <v>36</v>
      </c>
      <c r="D259" s="42" t="s">
        <v>92</v>
      </c>
      <c r="E259" s="41" t="s">
        <v>199</v>
      </c>
      <c r="F259" s="31">
        <v>0.04814814814814814</v>
      </c>
      <c r="G259" s="14" t="str">
        <f>TEXT(INT((HOUR(F259)*3600+MINUTE(F259)*60+SECOND(F259))/$I$3/60),"0")&amp;"."&amp;TEXT(MOD((HOUR(F259)*3600+MINUTE(F259)*60+SECOND(F259))/$I$3,60),"00")&amp;"/km"</f>
        <v>5.33/km</v>
      </c>
      <c r="H259" s="16">
        <f>F259-$F$5</f>
        <v>0.017870370370370363</v>
      </c>
      <c r="I259" s="16">
        <f>F259-INDEX($F$5:$F$292,MATCH(D259,$D$5:$D$292,0))</f>
        <v>0.016817129629629626</v>
      </c>
    </row>
    <row r="260" spans="1:9" ht="15" customHeight="1">
      <c r="A260" s="14">
        <v>256</v>
      </c>
      <c r="B260" s="41" t="s">
        <v>464</v>
      </c>
      <c r="C260" s="41" t="s">
        <v>465</v>
      </c>
      <c r="D260" s="42" t="s">
        <v>375</v>
      </c>
      <c r="E260" s="41" t="s">
        <v>275</v>
      </c>
      <c r="F260" s="31">
        <v>0.04821759259259259</v>
      </c>
      <c r="G260" s="14" t="str">
        <f>TEXT(INT((HOUR(F260)*3600+MINUTE(F260)*60+SECOND(F260))/$I$3/60),"0")&amp;"."&amp;TEXT(MOD((HOUR(F260)*3600+MINUTE(F260)*60+SECOND(F260))/$I$3,60),"00")&amp;"/km"</f>
        <v>5.33/km</v>
      </c>
      <c r="H260" s="16">
        <f>F260-$F$5</f>
        <v>0.01793981481481481</v>
      </c>
      <c r="I260" s="16">
        <f>F260-INDEX($F$5:$F$292,MATCH(D260,$D$5:$D$292,0))</f>
        <v>0.00600694444444444</v>
      </c>
    </row>
    <row r="261" spans="1:9" ht="15" customHeight="1">
      <c r="A261" s="14">
        <v>257</v>
      </c>
      <c r="B261" s="41" t="s">
        <v>466</v>
      </c>
      <c r="C261" s="41" t="s">
        <v>106</v>
      </c>
      <c r="D261" s="42" t="s">
        <v>95</v>
      </c>
      <c r="E261" s="41" t="s">
        <v>169</v>
      </c>
      <c r="F261" s="31">
        <v>0.04871527777777778</v>
      </c>
      <c r="G261" s="14" t="str">
        <f>TEXT(INT((HOUR(F261)*3600+MINUTE(F261)*60+SECOND(F261))/$I$3/60),"0")&amp;"."&amp;TEXT(MOD((HOUR(F261)*3600+MINUTE(F261)*60+SECOND(F261))/$I$3,60),"00")&amp;"/km"</f>
        <v>5.37/km</v>
      </c>
      <c r="H261" s="16">
        <f>F261-$F$5</f>
        <v>0.018437500000000002</v>
      </c>
      <c r="I261" s="16">
        <f>F261-INDEX($F$5:$F$292,MATCH(D261,$D$5:$D$292,0))</f>
        <v>0.016886574074074075</v>
      </c>
    </row>
    <row r="262" spans="1:9" ht="15" customHeight="1">
      <c r="A262" s="14">
        <v>258</v>
      </c>
      <c r="B262" s="41" t="s">
        <v>467</v>
      </c>
      <c r="C262" s="41" t="s">
        <v>39</v>
      </c>
      <c r="D262" s="42" t="s">
        <v>96</v>
      </c>
      <c r="E262" s="41" t="s">
        <v>100</v>
      </c>
      <c r="F262" s="31">
        <v>0.04873842592592592</v>
      </c>
      <c r="G262" s="14" t="str">
        <f>TEXT(INT((HOUR(F262)*3600+MINUTE(F262)*60+SECOND(F262))/$I$3/60),"0")&amp;"."&amp;TEXT(MOD((HOUR(F262)*3600+MINUTE(F262)*60+SECOND(F262))/$I$3,60),"00")&amp;"/km"</f>
        <v>5.37/km</v>
      </c>
      <c r="H262" s="16">
        <f>F262-$F$5</f>
        <v>0.018460648148148143</v>
      </c>
      <c r="I262" s="16">
        <f>F262-INDEX($F$5:$F$292,MATCH(D262,$D$5:$D$292,0))</f>
        <v>0.013634259259259256</v>
      </c>
    </row>
    <row r="263" spans="1:9" ht="15" customHeight="1">
      <c r="A263" s="14">
        <v>259</v>
      </c>
      <c r="B263" s="41" t="s">
        <v>155</v>
      </c>
      <c r="C263" s="41" t="s">
        <v>156</v>
      </c>
      <c r="D263" s="42" t="s">
        <v>123</v>
      </c>
      <c r="E263" s="41" t="s">
        <v>414</v>
      </c>
      <c r="F263" s="31">
        <v>0.0487962962962963</v>
      </c>
      <c r="G263" s="14" t="str">
        <f>TEXT(INT((HOUR(F263)*3600+MINUTE(F263)*60+SECOND(F263))/$I$3/60),"0")&amp;"."&amp;TEXT(MOD((HOUR(F263)*3600+MINUTE(F263)*60+SECOND(F263))/$I$3,60),"00")&amp;"/km"</f>
        <v>5.37/km</v>
      </c>
      <c r="H263" s="16">
        <f>F263-$F$5</f>
        <v>0.018518518518518524</v>
      </c>
      <c r="I263" s="16">
        <f>F263-INDEX($F$5:$F$292,MATCH(D263,$D$5:$D$292,0))</f>
        <v>0.013414351851851858</v>
      </c>
    </row>
    <row r="264" spans="1:9" ht="15" customHeight="1">
      <c r="A264" s="14">
        <v>260</v>
      </c>
      <c r="B264" s="41" t="s">
        <v>157</v>
      </c>
      <c r="C264" s="41" t="s">
        <v>29</v>
      </c>
      <c r="D264" s="42" t="s">
        <v>97</v>
      </c>
      <c r="E264" s="41" t="s">
        <v>414</v>
      </c>
      <c r="F264" s="31">
        <v>0.04921296296296296</v>
      </c>
      <c r="G264" s="14" t="str">
        <f>TEXT(INT((HOUR(F264)*3600+MINUTE(F264)*60+SECOND(F264))/$I$3/60),"0")&amp;"."&amp;TEXT(MOD((HOUR(F264)*3600+MINUTE(F264)*60+SECOND(F264))/$I$3,60),"00")&amp;"/km"</f>
        <v>5.40/km</v>
      </c>
      <c r="H264" s="16">
        <f>F264-$F$5</f>
        <v>0.01893518518518518</v>
      </c>
      <c r="I264" s="16">
        <f>F264-INDEX($F$5:$F$292,MATCH(D264,$D$5:$D$292,0))</f>
        <v>0.016701388888888884</v>
      </c>
    </row>
    <row r="265" spans="1:9" ht="15" customHeight="1">
      <c r="A265" s="14">
        <v>261</v>
      </c>
      <c r="B265" s="41" t="s">
        <v>468</v>
      </c>
      <c r="C265" s="41" t="s">
        <v>14</v>
      </c>
      <c r="D265" s="42" t="s">
        <v>116</v>
      </c>
      <c r="E265" s="41" t="s">
        <v>205</v>
      </c>
      <c r="F265" s="31">
        <v>0.04927083333333334</v>
      </c>
      <c r="G265" s="14" t="str">
        <f>TEXT(INT((HOUR(F265)*3600+MINUTE(F265)*60+SECOND(F265))/$I$3/60),"0")&amp;"."&amp;TEXT(MOD((HOUR(F265)*3600+MINUTE(F265)*60+SECOND(F265))/$I$3,60),"00")&amp;"/km"</f>
        <v>5.41/km</v>
      </c>
      <c r="H265" s="16">
        <f>F265-$F$5</f>
        <v>0.01899305555555556</v>
      </c>
      <c r="I265" s="16">
        <f>F265-INDEX($F$5:$F$292,MATCH(D265,$D$5:$D$292,0))</f>
        <v>0.011631944444444445</v>
      </c>
    </row>
    <row r="266" spans="1:9" ht="15" customHeight="1">
      <c r="A266" s="14">
        <v>262</v>
      </c>
      <c r="B266" s="41" t="s">
        <v>154</v>
      </c>
      <c r="C266" s="41" t="s">
        <v>119</v>
      </c>
      <c r="D266" s="42" t="s">
        <v>96</v>
      </c>
      <c r="E266" s="41" t="s">
        <v>469</v>
      </c>
      <c r="F266" s="31">
        <v>0.049317129629629634</v>
      </c>
      <c r="G266" s="14" t="str">
        <f>TEXT(INT((HOUR(F266)*3600+MINUTE(F266)*60+SECOND(F266))/$I$3/60),"0")&amp;"."&amp;TEXT(MOD((HOUR(F266)*3600+MINUTE(F266)*60+SECOND(F266))/$I$3,60),"00")&amp;"/km"</f>
        <v>5.41/km</v>
      </c>
      <c r="H266" s="16">
        <f>F266-$F$5</f>
        <v>0.019039351851851856</v>
      </c>
      <c r="I266" s="16">
        <f>F266-INDEX($F$5:$F$292,MATCH(D266,$D$5:$D$292,0))</f>
        <v>0.014212962962962969</v>
      </c>
    </row>
    <row r="267" spans="1:9" ht="15" customHeight="1">
      <c r="A267" s="14">
        <v>263</v>
      </c>
      <c r="B267" s="41" t="s">
        <v>470</v>
      </c>
      <c r="C267" s="41" t="s">
        <v>26</v>
      </c>
      <c r="D267" s="42" t="s">
        <v>97</v>
      </c>
      <c r="E267" s="41" t="s">
        <v>317</v>
      </c>
      <c r="F267" s="31">
        <v>0.049317129629629634</v>
      </c>
      <c r="G267" s="14" t="str">
        <f>TEXT(INT((HOUR(F267)*3600+MINUTE(F267)*60+SECOND(F267))/$I$3/60),"0")&amp;"."&amp;TEXT(MOD((HOUR(F267)*3600+MINUTE(F267)*60+SECOND(F267))/$I$3,60),"00")&amp;"/km"</f>
        <v>5.41/km</v>
      </c>
      <c r="H267" s="16">
        <f>F267-$F$5</f>
        <v>0.019039351851851856</v>
      </c>
      <c r="I267" s="16">
        <f>F267-INDEX($F$5:$F$292,MATCH(D267,$D$5:$D$292,0))</f>
        <v>0.01680555555555556</v>
      </c>
    </row>
    <row r="268" spans="1:9" ht="15" customHeight="1">
      <c r="A268" s="14">
        <v>264</v>
      </c>
      <c r="B268" s="41" t="s">
        <v>471</v>
      </c>
      <c r="C268" s="41" t="s">
        <v>50</v>
      </c>
      <c r="D268" s="42" t="s">
        <v>98</v>
      </c>
      <c r="E268" s="41" t="s">
        <v>338</v>
      </c>
      <c r="F268" s="31">
        <v>0.049386574074074076</v>
      </c>
      <c r="G268" s="14" t="str">
        <f>TEXT(INT((HOUR(F268)*3600+MINUTE(F268)*60+SECOND(F268))/$I$3/60),"0")&amp;"."&amp;TEXT(MOD((HOUR(F268)*3600+MINUTE(F268)*60+SECOND(F268))/$I$3,60),"00")&amp;"/km"</f>
        <v>5.41/km</v>
      </c>
      <c r="H268" s="16">
        <f>F268-$F$5</f>
        <v>0.019108796296296297</v>
      </c>
      <c r="I268" s="16">
        <f>F268-INDEX($F$5:$F$292,MATCH(D268,$D$5:$D$292,0))</f>
        <v>0.015104166666666669</v>
      </c>
    </row>
    <row r="269" spans="1:9" ht="15" customHeight="1">
      <c r="A269" s="14">
        <v>265</v>
      </c>
      <c r="B269" s="41" t="s">
        <v>472</v>
      </c>
      <c r="C269" s="41" t="s">
        <v>473</v>
      </c>
      <c r="D269" s="42" t="s">
        <v>178</v>
      </c>
      <c r="E269" s="41" t="s">
        <v>169</v>
      </c>
      <c r="F269" s="31">
        <v>0.05010416666666667</v>
      </c>
      <c r="G269" s="14" t="str">
        <f>TEXT(INT((HOUR(F269)*3600+MINUTE(F269)*60+SECOND(F269))/$I$3/60),"0")&amp;"."&amp;TEXT(MOD((HOUR(F269)*3600+MINUTE(F269)*60+SECOND(F269))/$I$3,60),"00")&amp;"/km"</f>
        <v>5.46/km</v>
      </c>
      <c r="H269" s="16">
        <f>F269-$F$5</f>
        <v>0.019826388888888893</v>
      </c>
      <c r="I269" s="16">
        <f>F269-INDEX($F$5:$F$292,MATCH(D269,$D$5:$D$292,0))</f>
        <v>0.017719907407407413</v>
      </c>
    </row>
    <row r="270" spans="1:9" ht="15" customHeight="1">
      <c r="A270" s="14">
        <v>266</v>
      </c>
      <c r="B270" s="41" t="s">
        <v>244</v>
      </c>
      <c r="C270" s="41" t="s">
        <v>39</v>
      </c>
      <c r="D270" s="42" t="s">
        <v>148</v>
      </c>
      <c r="E270" s="41" t="s">
        <v>199</v>
      </c>
      <c r="F270" s="31">
        <v>0.050219907407407414</v>
      </c>
      <c r="G270" s="14" t="str">
        <f>TEXT(INT((HOUR(F270)*3600+MINUTE(F270)*60+SECOND(F270))/$I$3/60),"0")&amp;"."&amp;TEXT(MOD((HOUR(F270)*3600+MINUTE(F270)*60+SECOND(F270))/$I$3,60),"00")&amp;"/km"</f>
        <v>5.47/km</v>
      </c>
      <c r="H270" s="16">
        <f>F270-$F$5</f>
        <v>0.019942129629629636</v>
      </c>
      <c r="I270" s="16">
        <f>F270-INDEX($F$5:$F$292,MATCH(D270,$D$5:$D$292,0))</f>
        <v>0</v>
      </c>
    </row>
    <row r="271" spans="1:9" ht="15" customHeight="1">
      <c r="A271" s="14">
        <v>267</v>
      </c>
      <c r="B271" s="41" t="s">
        <v>474</v>
      </c>
      <c r="C271" s="41" t="s">
        <v>475</v>
      </c>
      <c r="D271" s="42" t="s">
        <v>375</v>
      </c>
      <c r="E271" s="41" t="s">
        <v>199</v>
      </c>
      <c r="F271" s="31">
        <v>0.05023148148148148</v>
      </c>
      <c r="G271" s="14" t="str">
        <f>TEXT(INT((HOUR(F271)*3600+MINUTE(F271)*60+SECOND(F271))/$I$3/60),"0")&amp;"."&amp;TEXT(MOD((HOUR(F271)*3600+MINUTE(F271)*60+SECOND(F271))/$I$3,60),"00")&amp;"/km"</f>
        <v>5.47/km</v>
      </c>
      <c r="H271" s="16">
        <f>F271-$F$5</f>
        <v>0.019953703703703703</v>
      </c>
      <c r="I271" s="16">
        <f>F271-INDEX($F$5:$F$292,MATCH(D271,$D$5:$D$292,0))</f>
        <v>0.008020833333333331</v>
      </c>
    </row>
    <row r="272" spans="1:9" ht="15" customHeight="1">
      <c r="A272" s="14">
        <v>268</v>
      </c>
      <c r="B272" s="41" t="s">
        <v>341</v>
      </c>
      <c r="C272" s="41" t="s">
        <v>476</v>
      </c>
      <c r="D272" s="42" t="s">
        <v>97</v>
      </c>
      <c r="E272" s="41" t="s">
        <v>169</v>
      </c>
      <c r="F272" s="31">
        <v>0.05047453703703703</v>
      </c>
      <c r="G272" s="14" t="str">
        <f>TEXT(INT((HOUR(F272)*3600+MINUTE(F272)*60+SECOND(F272))/$I$3/60),"0")&amp;"."&amp;TEXT(MOD((HOUR(F272)*3600+MINUTE(F272)*60+SECOND(F272))/$I$3,60),"00")&amp;"/km"</f>
        <v>5.49/km</v>
      </c>
      <c r="H272" s="16">
        <f>F272-$F$5</f>
        <v>0.020196759259259255</v>
      </c>
      <c r="I272" s="16">
        <f>F272-INDEX($F$5:$F$292,MATCH(D272,$D$5:$D$292,0))</f>
        <v>0.01796296296296296</v>
      </c>
    </row>
    <row r="273" spans="1:9" ht="15" customHeight="1">
      <c r="A273" s="14">
        <v>269</v>
      </c>
      <c r="B273" s="41" t="s">
        <v>162</v>
      </c>
      <c r="C273" s="41" t="s">
        <v>163</v>
      </c>
      <c r="D273" s="42" t="s">
        <v>124</v>
      </c>
      <c r="E273" s="41" t="s">
        <v>469</v>
      </c>
      <c r="F273" s="31">
        <v>0.050486111111111114</v>
      </c>
      <c r="G273" s="14" t="str">
        <f>TEXT(INT((HOUR(F273)*3600+MINUTE(F273)*60+SECOND(F273))/$I$3/60),"0")&amp;"."&amp;TEXT(MOD((HOUR(F273)*3600+MINUTE(F273)*60+SECOND(F273))/$I$3,60),"00")&amp;"/km"</f>
        <v>5.49/km</v>
      </c>
      <c r="H273" s="16">
        <f>F273-$F$5</f>
        <v>0.020208333333333335</v>
      </c>
      <c r="I273" s="16">
        <f>F273-INDEX($F$5:$F$292,MATCH(D273,$D$5:$D$292,0))</f>
        <v>0.00584490740740741</v>
      </c>
    </row>
    <row r="274" spans="1:9" ht="15" customHeight="1">
      <c r="A274" s="14">
        <v>270</v>
      </c>
      <c r="B274" s="41" t="s">
        <v>477</v>
      </c>
      <c r="C274" s="41" t="s">
        <v>44</v>
      </c>
      <c r="D274" s="42" t="s">
        <v>115</v>
      </c>
      <c r="E274" s="41" t="s">
        <v>264</v>
      </c>
      <c r="F274" s="31">
        <v>0.050821759259259254</v>
      </c>
      <c r="G274" s="14" t="str">
        <f>TEXT(INT((HOUR(F274)*3600+MINUTE(F274)*60+SECOND(F274))/$I$3/60),"0")&amp;"."&amp;TEXT(MOD((HOUR(F274)*3600+MINUTE(F274)*60+SECOND(F274))/$I$3,60),"00")&amp;"/km"</f>
        <v>5.51/km</v>
      </c>
      <c r="H274" s="16">
        <f>F274-$F$5</f>
        <v>0.020543981481481476</v>
      </c>
      <c r="I274" s="16">
        <f>F274-INDEX($F$5:$F$292,MATCH(D274,$D$5:$D$292,0))</f>
        <v>0.010277777777777775</v>
      </c>
    </row>
    <row r="275" spans="1:9" ht="15" customHeight="1">
      <c r="A275" s="14">
        <v>271</v>
      </c>
      <c r="B275" s="41" t="s">
        <v>160</v>
      </c>
      <c r="C275" s="41" t="s">
        <v>120</v>
      </c>
      <c r="D275" s="42" t="s">
        <v>124</v>
      </c>
      <c r="E275" s="41" t="s">
        <v>469</v>
      </c>
      <c r="F275" s="31">
        <v>0.050833333333333335</v>
      </c>
      <c r="G275" s="14" t="str">
        <f>TEXT(INT((HOUR(F275)*3600+MINUTE(F275)*60+SECOND(F275))/$I$3/60),"0")&amp;"."&amp;TEXT(MOD((HOUR(F275)*3600+MINUTE(F275)*60+SECOND(F275))/$I$3,60),"00")&amp;"/km"</f>
        <v>5.51/km</v>
      </c>
      <c r="H275" s="16">
        <f>F275-$F$5</f>
        <v>0.020555555555555556</v>
      </c>
      <c r="I275" s="16">
        <f>F275-INDEX($F$5:$F$292,MATCH(D275,$D$5:$D$292,0))</f>
        <v>0.006192129629629631</v>
      </c>
    </row>
    <row r="276" spans="1:9" ht="15" customHeight="1">
      <c r="A276" s="14">
        <v>272</v>
      </c>
      <c r="B276" s="41" t="s">
        <v>478</v>
      </c>
      <c r="C276" s="41" t="s">
        <v>49</v>
      </c>
      <c r="D276" s="42" t="s">
        <v>97</v>
      </c>
      <c r="E276" s="41" t="s">
        <v>201</v>
      </c>
      <c r="F276" s="31">
        <v>0.0509375</v>
      </c>
      <c r="G276" s="14" t="str">
        <f>TEXT(INT((HOUR(F276)*3600+MINUTE(F276)*60+SECOND(F276))/$I$3/60),"0")&amp;"."&amp;TEXT(MOD((HOUR(F276)*3600+MINUTE(F276)*60+SECOND(F276))/$I$3,60),"00")&amp;"/km"</f>
        <v>5.52/km</v>
      </c>
      <c r="H276" s="16">
        <f>F276-$F$5</f>
        <v>0.020659722222222218</v>
      </c>
      <c r="I276" s="16">
        <f>F276-INDEX($F$5:$F$292,MATCH(D276,$D$5:$D$292,0))</f>
        <v>0.018425925925925922</v>
      </c>
    </row>
    <row r="277" spans="1:9" ht="15" customHeight="1">
      <c r="A277" s="14">
        <v>273</v>
      </c>
      <c r="B277" s="41" t="s">
        <v>479</v>
      </c>
      <c r="C277" s="41" t="s">
        <v>26</v>
      </c>
      <c r="D277" s="42" t="s">
        <v>93</v>
      </c>
      <c r="E277" s="41" t="s">
        <v>201</v>
      </c>
      <c r="F277" s="31">
        <v>0.05098379629629629</v>
      </c>
      <c r="G277" s="14" t="str">
        <f>TEXT(INT((HOUR(F277)*3600+MINUTE(F277)*60+SECOND(F277))/$I$3/60),"0")&amp;"."&amp;TEXT(MOD((HOUR(F277)*3600+MINUTE(F277)*60+SECOND(F277))/$I$3,60),"00")&amp;"/km"</f>
        <v>5.52/km</v>
      </c>
      <c r="H277" s="16">
        <f>F277-$F$5</f>
        <v>0.020706018518518512</v>
      </c>
      <c r="I277" s="16">
        <f>F277-INDEX($F$5:$F$292,MATCH(D277,$D$5:$D$292,0))</f>
        <v>0.01790509259259259</v>
      </c>
    </row>
    <row r="278" spans="1:9" ht="15" customHeight="1">
      <c r="A278" s="14">
        <v>274</v>
      </c>
      <c r="B278" s="41" t="s">
        <v>480</v>
      </c>
      <c r="C278" s="41" t="s">
        <v>481</v>
      </c>
      <c r="D278" s="42" t="s">
        <v>116</v>
      </c>
      <c r="E278" s="41" t="s">
        <v>264</v>
      </c>
      <c r="F278" s="31">
        <v>0.05127314814814815</v>
      </c>
      <c r="G278" s="14" t="str">
        <f>TEXT(INT((HOUR(F278)*3600+MINUTE(F278)*60+SECOND(F278))/$I$3/60),"0")&amp;"."&amp;TEXT(MOD((HOUR(F278)*3600+MINUTE(F278)*60+SECOND(F278))/$I$3,60),"00")&amp;"/km"</f>
        <v>5.54/km</v>
      </c>
      <c r="H278" s="16">
        <f>F278-$F$5</f>
        <v>0.020995370370370373</v>
      </c>
      <c r="I278" s="16">
        <f>F278-INDEX($F$5:$F$292,MATCH(D278,$D$5:$D$292,0))</f>
        <v>0.013634259259259256</v>
      </c>
    </row>
    <row r="279" spans="1:9" ht="15" customHeight="1">
      <c r="A279" s="14">
        <v>275</v>
      </c>
      <c r="B279" s="41" t="s">
        <v>482</v>
      </c>
      <c r="C279" s="41" t="s">
        <v>26</v>
      </c>
      <c r="D279" s="42" t="s">
        <v>95</v>
      </c>
      <c r="E279" s="41" t="s">
        <v>338</v>
      </c>
      <c r="F279" s="31">
        <v>0.0514699074074074</v>
      </c>
      <c r="G279" s="14" t="str">
        <f>TEXT(INT((HOUR(F279)*3600+MINUTE(F279)*60+SECOND(F279))/$I$3/60),"0")&amp;"."&amp;TEXT(MOD((HOUR(F279)*3600+MINUTE(F279)*60+SECOND(F279))/$I$3,60),"00")&amp;"/km"</f>
        <v>5.56/km</v>
      </c>
      <c r="H279" s="16">
        <f>F279-$F$5</f>
        <v>0.021192129629629623</v>
      </c>
      <c r="I279" s="16">
        <f>F279-INDEX($F$5:$F$292,MATCH(D279,$D$5:$D$292,0))</f>
        <v>0.019641203703703695</v>
      </c>
    </row>
    <row r="280" spans="1:9" ht="15" customHeight="1">
      <c r="A280" s="14">
        <v>276</v>
      </c>
      <c r="B280" s="41" t="s">
        <v>483</v>
      </c>
      <c r="C280" s="41" t="s">
        <v>125</v>
      </c>
      <c r="D280" s="42" t="s">
        <v>115</v>
      </c>
      <c r="E280" s="41" t="s">
        <v>484</v>
      </c>
      <c r="F280" s="31">
        <v>0.05194444444444444</v>
      </c>
      <c r="G280" s="14" t="str">
        <f>TEXT(INT((HOUR(F280)*3600+MINUTE(F280)*60+SECOND(F280))/$I$3/60),"0")&amp;"."&amp;TEXT(MOD((HOUR(F280)*3600+MINUTE(F280)*60+SECOND(F280))/$I$3,60),"00")&amp;"/km"</f>
        <v>5.59/km</v>
      </c>
      <c r="H280" s="16">
        <f>F280-$F$5</f>
        <v>0.02166666666666666</v>
      </c>
      <c r="I280" s="16">
        <f>F280-INDEX($F$5:$F$292,MATCH(D280,$D$5:$D$292,0))</f>
        <v>0.01140046296296296</v>
      </c>
    </row>
    <row r="281" spans="1:9" ht="15" customHeight="1">
      <c r="A281" s="14">
        <v>277</v>
      </c>
      <c r="B281" s="41" t="s">
        <v>485</v>
      </c>
      <c r="C281" s="41" t="s">
        <v>486</v>
      </c>
      <c r="D281" s="42" t="s">
        <v>124</v>
      </c>
      <c r="E281" s="41" t="s">
        <v>169</v>
      </c>
      <c r="F281" s="31">
        <v>0.05194444444444444</v>
      </c>
      <c r="G281" s="14" t="str">
        <f>TEXT(INT((HOUR(F281)*3600+MINUTE(F281)*60+SECOND(F281))/$I$3/60),"0")&amp;"."&amp;TEXT(MOD((HOUR(F281)*3600+MINUTE(F281)*60+SECOND(F281))/$I$3,60),"00")&amp;"/km"</f>
        <v>5.59/km</v>
      </c>
      <c r="H281" s="16">
        <f>F281-$F$5</f>
        <v>0.02166666666666666</v>
      </c>
      <c r="I281" s="16">
        <f>F281-INDEX($F$5:$F$292,MATCH(D281,$D$5:$D$292,0))</f>
        <v>0.007303240740740735</v>
      </c>
    </row>
    <row r="282" spans="1:9" ht="15" customHeight="1">
      <c r="A282" s="14">
        <v>278</v>
      </c>
      <c r="B282" s="41" t="s">
        <v>487</v>
      </c>
      <c r="C282" s="41" t="s">
        <v>40</v>
      </c>
      <c r="D282" s="42" t="s">
        <v>97</v>
      </c>
      <c r="E282" s="41" t="s">
        <v>169</v>
      </c>
      <c r="F282" s="31">
        <v>0.05203703703703704</v>
      </c>
      <c r="G282" s="14" t="str">
        <f>TEXT(INT((HOUR(F282)*3600+MINUTE(F282)*60+SECOND(F282))/$I$3/60),"0")&amp;"."&amp;TEXT(MOD((HOUR(F282)*3600+MINUTE(F282)*60+SECOND(F282))/$I$3,60),"00")&amp;"/km"</f>
        <v>5.60/km</v>
      </c>
      <c r="H282" s="16">
        <f>F282-$F$5</f>
        <v>0.021759259259259263</v>
      </c>
      <c r="I282" s="16">
        <f>F282-INDEX($F$5:$F$292,MATCH(D282,$D$5:$D$292,0))</f>
        <v>0.019525462962962967</v>
      </c>
    </row>
    <row r="283" spans="1:9" ht="15" customHeight="1">
      <c r="A283" s="14">
        <v>279</v>
      </c>
      <c r="B283" s="41" t="s">
        <v>488</v>
      </c>
      <c r="C283" s="41" t="s">
        <v>55</v>
      </c>
      <c r="D283" s="42" t="s">
        <v>96</v>
      </c>
      <c r="E283" s="41" t="s">
        <v>275</v>
      </c>
      <c r="F283" s="31">
        <v>0.052141203703703703</v>
      </c>
      <c r="G283" s="14" t="str">
        <f>TEXT(INT((HOUR(F283)*3600+MINUTE(F283)*60+SECOND(F283))/$I$3/60),"0")&amp;"."&amp;TEXT(MOD((HOUR(F283)*3600+MINUTE(F283)*60+SECOND(F283))/$I$3,60),"00")&amp;"/km"</f>
        <v>6.00/km</v>
      </c>
      <c r="H283" s="16">
        <f>F283-$F$5</f>
        <v>0.021863425925925925</v>
      </c>
      <c r="I283" s="16">
        <f>F283-INDEX($F$5:$F$292,MATCH(D283,$D$5:$D$292,0))</f>
        <v>0.017037037037037038</v>
      </c>
    </row>
    <row r="284" spans="1:9" ht="15" customHeight="1">
      <c r="A284" s="14">
        <v>280</v>
      </c>
      <c r="B284" s="41" t="s">
        <v>216</v>
      </c>
      <c r="C284" s="41" t="s">
        <v>53</v>
      </c>
      <c r="D284" s="42" t="s">
        <v>178</v>
      </c>
      <c r="E284" s="41" t="s">
        <v>169</v>
      </c>
      <c r="F284" s="31">
        <v>0.05265046296296296</v>
      </c>
      <c r="G284" s="14" t="str">
        <f>TEXT(INT((HOUR(F284)*3600+MINUTE(F284)*60+SECOND(F284))/$I$3/60),"0")&amp;"."&amp;TEXT(MOD((HOUR(F284)*3600+MINUTE(F284)*60+SECOND(F284))/$I$3,60),"00")&amp;"/km"</f>
        <v>6.04/km</v>
      </c>
      <c r="H284" s="16">
        <f>F284-$F$5</f>
        <v>0.022372685185185183</v>
      </c>
      <c r="I284" s="16">
        <f>F284-INDEX($F$5:$F$292,MATCH(D284,$D$5:$D$292,0))</f>
        <v>0.020266203703703703</v>
      </c>
    </row>
    <row r="285" spans="1:9" ht="15" customHeight="1">
      <c r="A285" s="14">
        <v>281</v>
      </c>
      <c r="B285" s="41" t="s">
        <v>489</v>
      </c>
      <c r="C285" s="41" t="s">
        <v>365</v>
      </c>
      <c r="D285" s="42" t="s">
        <v>129</v>
      </c>
      <c r="E285" s="41" t="s">
        <v>267</v>
      </c>
      <c r="F285" s="31">
        <v>0.053078703703703704</v>
      </c>
      <c r="G285" s="14" t="str">
        <f>TEXT(INT((HOUR(F285)*3600+MINUTE(F285)*60+SECOND(F285))/$I$3/60),"0")&amp;"."&amp;TEXT(MOD((HOUR(F285)*3600+MINUTE(F285)*60+SECOND(F285))/$I$3,60),"00")&amp;"/km"</f>
        <v>6.07/km</v>
      </c>
      <c r="H285" s="16">
        <f>F285-$F$5</f>
        <v>0.022800925925925926</v>
      </c>
      <c r="I285" s="16">
        <f>F285-INDEX($F$5:$F$292,MATCH(D285,$D$5:$D$292,0))</f>
        <v>0.01275462962962963</v>
      </c>
    </row>
    <row r="286" spans="1:9" ht="15" customHeight="1">
      <c r="A286" s="14">
        <v>282</v>
      </c>
      <c r="B286" s="41" t="s">
        <v>490</v>
      </c>
      <c r="C286" s="41" t="s">
        <v>491</v>
      </c>
      <c r="D286" s="42" t="s">
        <v>123</v>
      </c>
      <c r="E286" s="41" t="s">
        <v>264</v>
      </c>
      <c r="F286" s="31">
        <v>0.05309027777777778</v>
      </c>
      <c r="G286" s="14" t="str">
        <f>TEXT(INT((HOUR(F286)*3600+MINUTE(F286)*60+SECOND(F286))/$I$3/60),"0")&amp;"."&amp;TEXT(MOD((HOUR(F286)*3600+MINUTE(F286)*60+SECOND(F286))/$I$3,60),"00")&amp;"/km"</f>
        <v>6.07/km</v>
      </c>
      <c r="H286" s="16">
        <f>F286-$F$5</f>
        <v>0.0228125</v>
      </c>
      <c r="I286" s="16">
        <f>F286-INDEX($F$5:$F$292,MATCH(D286,$D$5:$D$292,0))</f>
        <v>0.017708333333333333</v>
      </c>
    </row>
    <row r="287" spans="1:9" ht="15" customHeight="1">
      <c r="A287" s="14">
        <v>283</v>
      </c>
      <c r="B287" s="41" t="s">
        <v>492</v>
      </c>
      <c r="C287" s="41" t="s">
        <v>493</v>
      </c>
      <c r="D287" s="42" t="s">
        <v>123</v>
      </c>
      <c r="E287" s="41" t="s">
        <v>264</v>
      </c>
      <c r="F287" s="31">
        <v>0.05361111111111111</v>
      </c>
      <c r="G287" s="14" t="str">
        <f>TEXT(INT((HOUR(F287)*3600+MINUTE(F287)*60+SECOND(F287))/$I$3/60),"0")&amp;"."&amp;TEXT(MOD((HOUR(F287)*3600+MINUTE(F287)*60+SECOND(F287))/$I$3,60),"00")&amp;"/km"</f>
        <v>6.11/km</v>
      </c>
      <c r="H287" s="16">
        <f>F287-$F$5</f>
        <v>0.02333333333333333</v>
      </c>
      <c r="I287" s="16">
        <f>F287-INDEX($F$5:$F$292,MATCH(D287,$D$5:$D$292,0))</f>
        <v>0.018229166666666664</v>
      </c>
    </row>
    <row r="288" spans="1:9" ht="15" customHeight="1">
      <c r="A288" s="14">
        <v>284</v>
      </c>
      <c r="B288" s="41" t="s">
        <v>494</v>
      </c>
      <c r="C288" s="41" t="s">
        <v>141</v>
      </c>
      <c r="D288" s="42" t="s">
        <v>124</v>
      </c>
      <c r="E288" s="41" t="s">
        <v>205</v>
      </c>
      <c r="F288" s="31">
        <v>0.05420138888888889</v>
      </c>
      <c r="G288" s="14" t="str">
        <f>TEXT(INT((HOUR(F288)*3600+MINUTE(F288)*60+SECOND(F288))/$I$3/60),"0")&amp;"."&amp;TEXT(MOD((HOUR(F288)*3600+MINUTE(F288)*60+SECOND(F288))/$I$3,60),"00")&amp;"/km"</f>
        <v>6.15/km</v>
      </c>
      <c r="H288" s="16">
        <f>F288-$F$5</f>
        <v>0.02392361111111111</v>
      </c>
      <c r="I288" s="16">
        <f>F288-INDEX($F$5:$F$292,MATCH(D288,$D$5:$D$292,0))</f>
        <v>0.009560185185185185</v>
      </c>
    </row>
    <row r="289" spans="1:9" ht="15" customHeight="1">
      <c r="A289" s="14">
        <v>285</v>
      </c>
      <c r="B289" s="41" t="s">
        <v>495</v>
      </c>
      <c r="C289" s="41" t="s">
        <v>28</v>
      </c>
      <c r="D289" s="42" t="s">
        <v>97</v>
      </c>
      <c r="E289" s="41" t="s">
        <v>197</v>
      </c>
      <c r="F289" s="31">
        <v>0.05423611111111112</v>
      </c>
      <c r="G289" s="14" t="str">
        <f>TEXT(INT((HOUR(F289)*3600+MINUTE(F289)*60+SECOND(F289))/$I$3/60),"0")&amp;"."&amp;TEXT(MOD((HOUR(F289)*3600+MINUTE(F289)*60+SECOND(F289))/$I$3,60),"00")&amp;"/km"</f>
        <v>6.15/km</v>
      </c>
      <c r="H289" s="16">
        <f>F289-$F$5</f>
        <v>0.02395833333333334</v>
      </c>
      <c r="I289" s="16">
        <f>F289-INDEX($F$5:$F$292,MATCH(D289,$D$5:$D$292,0))</f>
        <v>0.021724537037037042</v>
      </c>
    </row>
    <row r="290" spans="1:9" ht="15" customHeight="1">
      <c r="A290" s="14">
        <v>286</v>
      </c>
      <c r="B290" s="41" t="s">
        <v>496</v>
      </c>
      <c r="C290" s="41" t="s">
        <v>75</v>
      </c>
      <c r="D290" s="42" t="s">
        <v>116</v>
      </c>
      <c r="E290" s="41" t="s">
        <v>197</v>
      </c>
      <c r="F290" s="31">
        <v>0.054837962962962956</v>
      </c>
      <c r="G290" s="14" t="str">
        <f>TEXT(INT((HOUR(F290)*3600+MINUTE(F290)*60+SECOND(F290))/$I$3/60),"0")&amp;"."&amp;TEXT(MOD((HOUR(F290)*3600+MINUTE(F290)*60+SECOND(F290))/$I$3,60),"00")&amp;"/km"</f>
        <v>6.19/km</v>
      </c>
      <c r="H290" s="16">
        <f>F290-$F$5</f>
        <v>0.024560185185185178</v>
      </c>
      <c r="I290" s="16">
        <f>F290-INDEX($F$5:$F$292,MATCH(D290,$D$5:$D$292,0))</f>
        <v>0.01719907407407406</v>
      </c>
    </row>
    <row r="291" spans="1:9" ht="15" customHeight="1">
      <c r="A291" s="14">
        <v>287</v>
      </c>
      <c r="B291" s="41" t="s">
        <v>497</v>
      </c>
      <c r="C291" s="41" t="s">
        <v>498</v>
      </c>
      <c r="D291" s="42" t="s">
        <v>178</v>
      </c>
      <c r="E291" s="41" t="s">
        <v>317</v>
      </c>
      <c r="F291" s="31">
        <v>0.055057870370370375</v>
      </c>
      <c r="G291" s="14" t="str">
        <f>TEXT(INT((HOUR(F291)*3600+MINUTE(F291)*60+SECOND(F291))/$I$3/60),"0")&amp;"."&amp;TEXT(MOD((HOUR(F291)*3600+MINUTE(F291)*60+SECOND(F291))/$I$3,60),"00")&amp;"/km"</f>
        <v>6.21/km</v>
      </c>
      <c r="H291" s="16">
        <f>F291-$F$5</f>
        <v>0.024780092592592597</v>
      </c>
      <c r="I291" s="16">
        <f>F291-INDEX($F$5:$F$292,MATCH(D291,$D$5:$D$292,0))</f>
        <v>0.022673611111111117</v>
      </c>
    </row>
    <row r="292" spans="1:9" ht="15" customHeight="1">
      <c r="A292" s="18">
        <v>288</v>
      </c>
      <c r="B292" s="43" t="s">
        <v>499</v>
      </c>
      <c r="C292" s="43" t="s">
        <v>106</v>
      </c>
      <c r="D292" s="44" t="s">
        <v>95</v>
      </c>
      <c r="E292" s="43" t="s">
        <v>199</v>
      </c>
      <c r="F292" s="32">
        <v>0.05559027777777778</v>
      </c>
      <c r="G292" s="18" t="str">
        <f>TEXT(INT((HOUR(F292)*3600+MINUTE(F292)*60+SECOND(F292))/$I$3/60),"0")&amp;"."&amp;TEXT(MOD((HOUR(F292)*3600+MINUTE(F292)*60+SECOND(F292))/$I$3,60),"00")&amp;"/km"</f>
        <v>6.24/km</v>
      </c>
      <c r="H292" s="20">
        <f>F292-$F$5</f>
        <v>0.0253125</v>
      </c>
      <c r="I292" s="20">
        <f>F292-INDEX($F$5:$F$292,MATCH(D292,$D$5:$D$292,0))</f>
        <v>0.023761574074074074</v>
      </c>
    </row>
  </sheetData>
  <autoFilter ref="A4:I2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Corrida di Pontecorvo</v>
      </c>
      <c r="B1" s="37"/>
      <c r="C1" s="37"/>
    </row>
    <row r="2" spans="1:3" ht="42" customHeight="1">
      <c r="A2" s="38" t="str">
        <f>Individuale!A3&amp;" km. "&amp;Individuale!I3</f>
        <v>Pontecorvo (FR) Italia - Domenica 07/04/2013 km. 12,5</v>
      </c>
      <c r="B2" s="38"/>
      <c r="C2" s="38"/>
    </row>
    <row r="3" spans="1:3" ht="24.75" customHeight="1">
      <c r="A3" s="21" t="s">
        <v>17</v>
      </c>
      <c r="B3" s="22" t="s">
        <v>21</v>
      </c>
      <c r="C3" s="22" t="s">
        <v>15</v>
      </c>
    </row>
    <row r="4" spans="1:3" ht="15" customHeight="1">
      <c r="A4" s="10">
        <v>1</v>
      </c>
      <c r="B4" s="11" t="s">
        <v>169</v>
      </c>
      <c r="C4" s="23">
        <v>32</v>
      </c>
    </row>
    <row r="5" spans="1:3" ht="15" customHeight="1">
      <c r="A5" s="14">
        <v>2</v>
      </c>
      <c r="B5" s="15" t="s">
        <v>199</v>
      </c>
      <c r="C5" s="24">
        <v>29</v>
      </c>
    </row>
    <row r="6" spans="1:3" ht="15" customHeight="1">
      <c r="A6" s="14">
        <v>3</v>
      </c>
      <c r="B6" s="15" t="s">
        <v>264</v>
      </c>
      <c r="C6" s="24">
        <v>22</v>
      </c>
    </row>
    <row r="7" spans="1:3" ht="15" customHeight="1">
      <c r="A7" s="14">
        <v>4</v>
      </c>
      <c r="B7" s="15" t="s">
        <v>197</v>
      </c>
      <c r="C7" s="24">
        <v>21</v>
      </c>
    </row>
    <row r="8" spans="1:3" ht="15" customHeight="1">
      <c r="A8" s="14">
        <v>5</v>
      </c>
      <c r="B8" s="15" t="s">
        <v>205</v>
      </c>
      <c r="C8" s="24">
        <v>17</v>
      </c>
    </row>
    <row r="9" spans="1:3" ht="15" customHeight="1">
      <c r="A9" s="14">
        <v>6</v>
      </c>
      <c r="B9" s="15" t="s">
        <v>275</v>
      </c>
      <c r="C9" s="24">
        <v>16</v>
      </c>
    </row>
    <row r="10" spans="1:3" ht="15" customHeight="1">
      <c r="A10" s="14">
        <v>7</v>
      </c>
      <c r="B10" s="15" t="s">
        <v>182</v>
      </c>
      <c r="C10" s="24">
        <v>13</v>
      </c>
    </row>
    <row r="11" spans="1:3" ht="15" customHeight="1">
      <c r="A11" s="14">
        <v>8</v>
      </c>
      <c r="B11" s="15" t="s">
        <v>288</v>
      </c>
      <c r="C11" s="24">
        <v>12</v>
      </c>
    </row>
    <row r="12" spans="1:3" ht="15" customHeight="1">
      <c r="A12" s="14">
        <v>9</v>
      </c>
      <c r="B12" s="15" t="s">
        <v>267</v>
      </c>
      <c r="C12" s="24">
        <v>11</v>
      </c>
    </row>
    <row r="13" spans="1:3" ht="15" customHeight="1">
      <c r="A13" s="14">
        <v>10</v>
      </c>
      <c r="B13" s="15" t="s">
        <v>207</v>
      </c>
      <c r="C13" s="24">
        <v>11</v>
      </c>
    </row>
    <row r="14" spans="1:3" ht="15" customHeight="1">
      <c r="A14" s="14">
        <v>11</v>
      </c>
      <c r="B14" s="15" t="s">
        <v>317</v>
      </c>
      <c r="C14" s="24">
        <v>10</v>
      </c>
    </row>
    <row r="15" spans="1:3" ht="15" customHeight="1">
      <c r="A15" s="14">
        <v>12</v>
      </c>
      <c r="B15" s="15" t="s">
        <v>210</v>
      </c>
      <c r="C15" s="24">
        <v>9</v>
      </c>
    </row>
    <row r="16" spans="1:3" ht="15" customHeight="1">
      <c r="A16" s="14">
        <v>13</v>
      </c>
      <c r="B16" s="15" t="s">
        <v>308</v>
      </c>
      <c r="C16" s="24">
        <v>8</v>
      </c>
    </row>
    <row r="17" spans="1:3" ht="15" customHeight="1">
      <c r="A17" s="14">
        <v>14</v>
      </c>
      <c r="B17" s="15" t="s">
        <v>171</v>
      </c>
      <c r="C17" s="24">
        <v>7</v>
      </c>
    </row>
    <row r="18" spans="1:3" ht="15" customHeight="1">
      <c r="A18" s="14">
        <v>15</v>
      </c>
      <c r="B18" s="15" t="s">
        <v>233</v>
      </c>
      <c r="C18" s="24">
        <v>5</v>
      </c>
    </row>
    <row r="19" spans="1:3" ht="15" customHeight="1">
      <c r="A19" s="14">
        <v>16</v>
      </c>
      <c r="B19" s="15" t="s">
        <v>201</v>
      </c>
      <c r="C19" s="24">
        <v>5</v>
      </c>
    </row>
    <row r="20" spans="1:3" ht="15" customHeight="1">
      <c r="A20" s="14">
        <v>17</v>
      </c>
      <c r="B20" s="15" t="s">
        <v>414</v>
      </c>
      <c r="C20" s="24">
        <v>5</v>
      </c>
    </row>
    <row r="21" spans="1:3" ht="15" customHeight="1">
      <c r="A21" s="14">
        <v>18</v>
      </c>
      <c r="B21" s="15" t="s">
        <v>191</v>
      </c>
      <c r="C21" s="24">
        <v>5</v>
      </c>
    </row>
    <row r="22" spans="1:3" ht="15" customHeight="1">
      <c r="A22" s="14">
        <v>19</v>
      </c>
      <c r="B22" s="15" t="s">
        <v>179</v>
      </c>
      <c r="C22" s="24">
        <v>4</v>
      </c>
    </row>
    <row r="23" spans="1:3" ht="15" customHeight="1">
      <c r="A23" s="14">
        <v>20</v>
      </c>
      <c r="B23" s="15" t="s">
        <v>469</v>
      </c>
      <c r="C23" s="24">
        <v>3</v>
      </c>
    </row>
    <row r="24" spans="1:3" ht="15" customHeight="1">
      <c r="A24" s="14">
        <v>21</v>
      </c>
      <c r="B24" s="15" t="s">
        <v>103</v>
      </c>
      <c r="C24" s="24">
        <v>3</v>
      </c>
    </row>
    <row r="25" spans="1:3" ht="15" customHeight="1">
      <c r="A25" s="14">
        <v>22</v>
      </c>
      <c r="B25" s="15" t="s">
        <v>338</v>
      </c>
      <c r="C25" s="24">
        <v>3</v>
      </c>
    </row>
    <row r="26" spans="1:3" ht="15" customHeight="1">
      <c r="A26" s="14">
        <v>23</v>
      </c>
      <c r="B26" s="15" t="s">
        <v>193</v>
      </c>
      <c r="C26" s="24">
        <v>2</v>
      </c>
    </row>
    <row r="27" spans="1:3" ht="15" customHeight="1">
      <c r="A27" s="14">
        <v>24</v>
      </c>
      <c r="B27" s="15" t="s">
        <v>229</v>
      </c>
      <c r="C27" s="24">
        <v>2</v>
      </c>
    </row>
    <row r="28" spans="1:3" ht="15" customHeight="1">
      <c r="A28" s="14">
        <v>25</v>
      </c>
      <c r="B28" s="15" t="s">
        <v>401</v>
      </c>
      <c r="C28" s="24">
        <v>2</v>
      </c>
    </row>
    <row r="29" spans="1:3" ht="15" customHeight="1">
      <c r="A29" s="14">
        <v>26</v>
      </c>
      <c r="B29" s="15" t="s">
        <v>356</v>
      </c>
      <c r="C29" s="24">
        <v>2</v>
      </c>
    </row>
    <row r="30" spans="1:3" ht="15" customHeight="1">
      <c r="A30" s="14">
        <v>27</v>
      </c>
      <c r="B30" s="15" t="s">
        <v>367</v>
      </c>
      <c r="C30" s="24">
        <v>2</v>
      </c>
    </row>
    <row r="31" spans="1:3" ht="15" customHeight="1">
      <c r="A31" s="14">
        <v>28</v>
      </c>
      <c r="B31" s="15" t="s">
        <v>255</v>
      </c>
      <c r="C31" s="24">
        <v>1</v>
      </c>
    </row>
    <row r="32" spans="1:3" ht="15" customHeight="1">
      <c r="A32" s="14">
        <v>29</v>
      </c>
      <c r="B32" s="15" t="s">
        <v>269</v>
      </c>
      <c r="C32" s="24">
        <v>1</v>
      </c>
    </row>
    <row r="33" spans="1:3" ht="15" customHeight="1">
      <c r="A33" s="14">
        <v>30</v>
      </c>
      <c r="B33" s="15" t="s">
        <v>246</v>
      </c>
      <c r="C33" s="24">
        <v>1</v>
      </c>
    </row>
    <row r="34" spans="1:3" ht="15" customHeight="1">
      <c r="A34" s="14">
        <v>31</v>
      </c>
      <c r="B34" s="15" t="s">
        <v>484</v>
      </c>
      <c r="C34" s="24">
        <v>1</v>
      </c>
    </row>
    <row r="35" spans="1:3" ht="15" customHeight="1">
      <c r="A35" s="14">
        <v>32</v>
      </c>
      <c r="B35" s="15" t="s">
        <v>188</v>
      </c>
      <c r="C35" s="24">
        <v>1</v>
      </c>
    </row>
    <row r="36" spans="1:3" ht="15" customHeight="1">
      <c r="A36" s="26">
        <v>33</v>
      </c>
      <c r="B36" s="27" t="s">
        <v>166</v>
      </c>
      <c r="C36" s="29">
        <v>1</v>
      </c>
    </row>
    <row r="37" spans="1:3" ht="15" customHeight="1">
      <c r="A37" s="14">
        <v>34</v>
      </c>
      <c r="B37" s="15" t="s">
        <v>391</v>
      </c>
      <c r="C37" s="24">
        <v>1</v>
      </c>
    </row>
    <row r="38" spans="1:3" ht="15" customHeight="1">
      <c r="A38" s="14">
        <v>35</v>
      </c>
      <c r="B38" s="15" t="s">
        <v>211</v>
      </c>
      <c r="C38" s="24">
        <v>1</v>
      </c>
    </row>
    <row r="39" spans="1:3" ht="15" customHeight="1">
      <c r="A39" s="14">
        <v>36</v>
      </c>
      <c r="B39" s="15" t="s">
        <v>324</v>
      </c>
      <c r="C39" s="24">
        <v>1</v>
      </c>
    </row>
    <row r="40" spans="1:3" ht="15" customHeight="1">
      <c r="A40" s="14">
        <v>37</v>
      </c>
      <c r="B40" s="15" t="s">
        <v>378</v>
      </c>
      <c r="C40" s="24">
        <v>1</v>
      </c>
    </row>
    <row r="41" spans="1:3" ht="15" customHeight="1">
      <c r="A41" s="14">
        <v>38</v>
      </c>
      <c r="B41" s="15" t="s">
        <v>184</v>
      </c>
      <c r="C41" s="24">
        <v>1</v>
      </c>
    </row>
    <row r="42" spans="1:3" ht="15" customHeight="1">
      <c r="A42" s="14">
        <v>39</v>
      </c>
      <c r="B42" s="15" t="s">
        <v>334</v>
      </c>
      <c r="C42" s="24">
        <v>1</v>
      </c>
    </row>
    <row r="43" spans="1:3" ht="15" customHeight="1">
      <c r="A43" s="14">
        <v>40</v>
      </c>
      <c r="B43" s="15" t="s">
        <v>399</v>
      </c>
      <c r="C43" s="24">
        <v>1</v>
      </c>
    </row>
    <row r="44" spans="1:3" ht="15" customHeight="1">
      <c r="A44" s="14">
        <v>41</v>
      </c>
      <c r="B44" s="15" t="s">
        <v>340</v>
      </c>
      <c r="C44" s="24">
        <v>1</v>
      </c>
    </row>
    <row r="45" spans="1:3" ht="15" customHeight="1">
      <c r="A45" s="14">
        <v>42</v>
      </c>
      <c r="B45" s="15" t="s">
        <v>226</v>
      </c>
      <c r="C45" s="24">
        <v>1</v>
      </c>
    </row>
    <row r="46" spans="1:3" ht="15" customHeight="1">
      <c r="A46" s="14">
        <v>43</v>
      </c>
      <c r="B46" s="15" t="s">
        <v>258</v>
      </c>
      <c r="C46" s="24">
        <v>1</v>
      </c>
    </row>
    <row r="47" spans="1:3" ht="15" customHeight="1">
      <c r="A47" s="14">
        <v>44</v>
      </c>
      <c r="B47" s="15" t="s">
        <v>240</v>
      </c>
      <c r="C47" s="24">
        <v>1</v>
      </c>
    </row>
    <row r="48" spans="1:3" ht="15" customHeight="1">
      <c r="A48" s="14">
        <v>45</v>
      </c>
      <c r="B48" s="15" t="s">
        <v>214</v>
      </c>
      <c r="C48" s="24">
        <v>1</v>
      </c>
    </row>
    <row r="49" spans="1:3" ht="15" customHeight="1">
      <c r="A49" s="14">
        <v>46</v>
      </c>
      <c r="B49" s="15" t="s">
        <v>174</v>
      </c>
      <c r="C49" s="24">
        <v>1</v>
      </c>
    </row>
    <row r="50" spans="1:3" ht="15" customHeight="1">
      <c r="A50" s="14">
        <v>47</v>
      </c>
      <c r="B50" s="15" t="s">
        <v>359</v>
      </c>
      <c r="C50" s="24">
        <v>1</v>
      </c>
    </row>
    <row r="51" spans="1:3" ht="15" customHeight="1">
      <c r="A51" s="14">
        <v>48</v>
      </c>
      <c r="B51" s="15" t="s">
        <v>251</v>
      </c>
      <c r="C51" s="24">
        <v>1</v>
      </c>
    </row>
    <row r="52" spans="1:3" ht="15" customHeight="1">
      <c r="A52" s="14">
        <v>49</v>
      </c>
      <c r="B52" s="15" t="s">
        <v>218</v>
      </c>
      <c r="C52" s="24">
        <v>1</v>
      </c>
    </row>
    <row r="53" spans="1:3" ht="15" customHeight="1">
      <c r="A53" s="14">
        <v>50</v>
      </c>
      <c r="B53" s="15" t="s">
        <v>384</v>
      </c>
      <c r="C53" s="24">
        <v>1</v>
      </c>
    </row>
    <row r="54" spans="1:3" ht="15" customHeight="1">
      <c r="A54" s="14">
        <v>51</v>
      </c>
      <c r="B54" s="15" t="s">
        <v>54</v>
      </c>
      <c r="C54" s="24">
        <v>1</v>
      </c>
    </row>
    <row r="55" spans="1:3" ht="15" customHeight="1">
      <c r="A55" s="14">
        <v>52</v>
      </c>
      <c r="B55" s="15" t="s">
        <v>100</v>
      </c>
      <c r="C55" s="24">
        <v>1</v>
      </c>
    </row>
    <row r="56" spans="1:3" ht="15" customHeight="1">
      <c r="A56" s="14">
        <v>53</v>
      </c>
      <c r="B56" s="15" t="s">
        <v>12</v>
      </c>
      <c r="C56" s="24">
        <v>1</v>
      </c>
    </row>
    <row r="57" spans="1:3" ht="15" customHeight="1">
      <c r="A57" s="18">
        <v>54</v>
      </c>
      <c r="B57" s="19" t="s">
        <v>121</v>
      </c>
      <c r="C57" s="25">
        <v>1</v>
      </c>
    </row>
    <row r="58" ht="12.75">
      <c r="C58" s="2">
        <f>SUM(C4:C57)</f>
        <v>288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2013-04-08T14:04:55Z</dcterms:modified>
  <cp:category/>
  <cp:version/>
  <cp:contentType/>
  <cp:contentStatus/>
</cp:coreProperties>
</file>