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'Individuale'!$A$3:$I$162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<sst xmlns="http://schemas.openxmlformats.org/spreadsheetml/2006/main" count="686" uniqueCount="309">
  <si>
    <t>DE ROSA</t>
  </si>
  <si>
    <t>GROSSI</t>
  </si>
  <si>
    <t>GIANMARCO</t>
  </si>
  <si>
    <t>RENZO</t>
  </si>
  <si>
    <t>GIANPIERO</t>
  </si>
  <si>
    <t>DI PRIAMO</t>
  </si>
  <si>
    <t>D</t>
  </si>
  <si>
    <t>ATL. VILLA AURELIA</t>
  </si>
  <si>
    <t>E</t>
  </si>
  <si>
    <t>OS OLD STAR OSTIA</t>
  </si>
  <si>
    <t>ATANASI</t>
  </si>
  <si>
    <t>GIANPIETRO</t>
  </si>
  <si>
    <t>A</t>
  </si>
  <si>
    <t>LBM SPORT TEAM</t>
  </si>
  <si>
    <t>FAVORITO</t>
  </si>
  <si>
    <t>RUNNER SAN GEMINI</t>
  </si>
  <si>
    <t>SCARDETTA</t>
  </si>
  <si>
    <t>B</t>
  </si>
  <si>
    <t>BOLSENA FORUM</t>
  </si>
  <si>
    <t>PATERNESI</t>
  </si>
  <si>
    <t>C</t>
  </si>
  <si>
    <t>POLIGRAFICO STATO</t>
  </si>
  <si>
    <t>DI GIULIO</t>
  </si>
  <si>
    <t>C.P. ATL. FALERIA</t>
  </si>
  <si>
    <t>ROLANDO</t>
  </si>
  <si>
    <t>H</t>
  </si>
  <si>
    <t>DI MARCO SPORT</t>
  </si>
  <si>
    <t>ARSENTI</t>
  </si>
  <si>
    <t>COGNATA</t>
  </si>
  <si>
    <t>ATLETICA 90 TARQUINIA</t>
  </si>
  <si>
    <t>CRISANTI</t>
  </si>
  <si>
    <t>RENLULLI</t>
  </si>
  <si>
    <t>POMPILI</t>
  </si>
  <si>
    <t>CORLIANO</t>
  </si>
  <si>
    <t>ESERCITO CON SUP</t>
  </si>
  <si>
    <t>BASTIANINI</t>
  </si>
  <si>
    <t xml:space="preserve">FILOSCIA </t>
  </si>
  <si>
    <t>ALTO LAZIO</t>
  </si>
  <si>
    <t>PAOLELLI</t>
  </si>
  <si>
    <t>GIANPAOLO</t>
  </si>
  <si>
    <t>MOD.CERAMICI RUNNING</t>
  </si>
  <si>
    <t>VICARELI</t>
  </si>
  <si>
    <t>POL. MONTALTO</t>
  </si>
  <si>
    <t>CALRINI</t>
  </si>
  <si>
    <t>PALLOTTA</t>
  </si>
  <si>
    <t>MASTRONICOLA</t>
  </si>
  <si>
    <t>ISIDORI</t>
  </si>
  <si>
    <t>F</t>
  </si>
  <si>
    <t xml:space="preserve">DE SANTIS </t>
  </si>
  <si>
    <t>TARCISIO</t>
  </si>
  <si>
    <t>G</t>
  </si>
  <si>
    <t>CECCHETTI</t>
  </si>
  <si>
    <t>UISP VITERBO</t>
  </si>
  <si>
    <t>BOCCIALONI</t>
  </si>
  <si>
    <t>SCOTTI</t>
  </si>
  <si>
    <t>IVANO</t>
  </si>
  <si>
    <t>ANNA BABY RUNNER</t>
  </si>
  <si>
    <t>PACE</t>
  </si>
  <si>
    <t>RIZZO</t>
  </si>
  <si>
    <t>MINUTO</t>
  </si>
  <si>
    <t>BERTOLDO</t>
  </si>
  <si>
    <t xml:space="preserve">CRISTIANI </t>
  </si>
  <si>
    <t>PROCACCI</t>
  </si>
  <si>
    <t>ATL. NEPI</t>
  </si>
  <si>
    <t>GALLINELLA</t>
  </si>
  <si>
    <t>IANNILLI</t>
  </si>
  <si>
    <t>MILLEPIEDI LADISPOLI</t>
  </si>
  <si>
    <t>SS LAZIO ATL.</t>
  </si>
  <si>
    <t>LAURENTI</t>
  </si>
  <si>
    <t>PULIMANTI</t>
  </si>
  <si>
    <t>LIBERI PODISTI</t>
  </si>
  <si>
    <t>FLAMMINI</t>
  </si>
  <si>
    <t>OLIMPIA 2004</t>
  </si>
  <si>
    <t>CIUCCIARELLI</t>
  </si>
  <si>
    <t>CROCICCHIA</t>
  </si>
  <si>
    <t>LORENZOTTI</t>
  </si>
  <si>
    <t>PALLOTTINI</t>
  </si>
  <si>
    <t>SPIDONI</t>
  </si>
  <si>
    <t>MANUELE</t>
  </si>
  <si>
    <t>ATL. CIMINA</t>
  </si>
  <si>
    <t>GREGORI</t>
  </si>
  <si>
    <t>PIERALISI</t>
  </si>
  <si>
    <t>BERNI</t>
  </si>
  <si>
    <t>BOCCIARONI</t>
  </si>
  <si>
    <t>TIRATTERA</t>
  </si>
  <si>
    <t>ADS ATL ORTE</t>
  </si>
  <si>
    <t>FERRANTI</t>
  </si>
  <si>
    <t>PAOLONI</t>
  </si>
  <si>
    <t>RAMELLA</t>
  </si>
  <si>
    <t>BASSO</t>
  </si>
  <si>
    <t>GIORGETTI</t>
  </si>
  <si>
    <t>CIARRONI</t>
  </si>
  <si>
    <t>KRIZYZAVIOWSKA</t>
  </si>
  <si>
    <t>MATIOLA</t>
  </si>
  <si>
    <t>CESARETTI</t>
  </si>
  <si>
    <t>CAPITONI</t>
  </si>
  <si>
    <t>PICCINI</t>
  </si>
  <si>
    <t>MEI</t>
  </si>
  <si>
    <t>PRIORE</t>
  </si>
  <si>
    <t>ROCCO</t>
  </si>
  <si>
    <t>I</t>
  </si>
  <si>
    <t>ATL. VILLA GUGLIELMI</t>
  </si>
  <si>
    <t>BESTIACO</t>
  </si>
  <si>
    <t>ATLETICA INSIEME</t>
  </si>
  <si>
    <t>RIZZI</t>
  </si>
  <si>
    <t>PASQUETTI</t>
  </si>
  <si>
    <t xml:space="preserve">MUZZI </t>
  </si>
  <si>
    <t>PUCCIARMATI</t>
  </si>
  <si>
    <t>CAMPANILE CAMPAGNANO</t>
  </si>
  <si>
    <t>AGNENI</t>
  </si>
  <si>
    <t>LIBERTAS ORVIETO</t>
  </si>
  <si>
    <t>STEFANINI</t>
  </si>
  <si>
    <t>ZAGO</t>
  </si>
  <si>
    <t>COPPARI</t>
  </si>
  <si>
    <t>CAVALLI</t>
  </si>
  <si>
    <t>DELL' OLIO</t>
  </si>
  <si>
    <t>SCUDIERI</t>
  </si>
  <si>
    <t>CAPPUCCINI</t>
  </si>
  <si>
    <t>RONCIO</t>
  </si>
  <si>
    <t>CECCANI</t>
  </si>
  <si>
    <t>NICOLOSI</t>
  </si>
  <si>
    <t>LESOLINI</t>
  </si>
  <si>
    <t>TRAIL 2 LAGHI</t>
  </si>
  <si>
    <t>DIMITRI</t>
  </si>
  <si>
    <t xml:space="preserve">PANNETTA </t>
  </si>
  <si>
    <t xml:space="preserve">MILONI </t>
  </si>
  <si>
    <t xml:space="preserve">DILIO </t>
  </si>
  <si>
    <t>ATL. MONTEFIASCONE</t>
  </si>
  <si>
    <t>MANCINELLI DEGLI ESPOSTI</t>
  </si>
  <si>
    <t>COMITE</t>
  </si>
  <si>
    <t>GASTALDELLO</t>
  </si>
  <si>
    <t>PESCI</t>
  </si>
  <si>
    <t>PETRINO</t>
  </si>
  <si>
    <t>ANGELETTI</t>
  </si>
  <si>
    <t>DI LIO</t>
  </si>
  <si>
    <t>GASPARINI</t>
  </si>
  <si>
    <t>GUIDA</t>
  </si>
  <si>
    <t>MARIA ONORINA</t>
  </si>
  <si>
    <t>CECCANGELI</t>
  </si>
  <si>
    <t>AMATORI VILLA PANPHILI</t>
  </si>
  <si>
    <t>MORDECCHIO</t>
  </si>
  <si>
    <t>MIGLIORINI</t>
  </si>
  <si>
    <t>VILMA</t>
  </si>
  <si>
    <t>ERCOLI</t>
  </si>
  <si>
    <t>ZERUOS</t>
  </si>
  <si>
    <t>THIKIMTHU</t>
  </si>
  <si>
    <t>PAGLIACCIA</t>
  </si>
  <si>
    <t>STELLA</t>
  </si>
  <si>
    <t>TOLI</t>
  </si>
  <si>
    <t>BONANNI</t>
  </si>
  <si>
    <t>CORCHIANO</t>
  </si>
  <si>
    <t>SEVERO NETO</t>
  </si>
  <si>
    <t>IONE</t>
  </si>
  <si>
    <t>NADDEO</t>
  </si>
  <si>
    <t>PIACITELLI</t>
  </si>
  <si>
    <t>MILVIO</t>
  </si>
  <si>
    <t xml:space="preserve">CRISTOFARI </t>
  </si>
  <si>
    <t>SACCHI</t>
  </si>
  <si>
    <t xml:space="preserve">LATINI </t>
  </si>
  <si>
    <t>ALESINI</t>
  </si>
  <si>
    <t>CORRADINI</t>
  </si>
  <si>
    <t>PIERGIORGIO</t>
  </si>
  <si>
    <t>RANFONE</t>
  </si>
  <si>
    <t>NOBILI</t>
  </si>
  <si>
    <t>BISCIARINI</t>
  </si>
  <si>
    <t>MASINI</t>
  </si>
  <si>
    <t>ROMOLI</t>
  </si>
  <si>
    <t>BATTAGLINI</t>
  </si>
  <si>
    <t>LEOCADIO</t>
  </si>
  <si>
    <t>BIAGGIONI</t>
  </si>
  <si>
    <t>PERCOSSI</t>
  </si>
  <si>
    <t>STINCHELLI</t>
  </si>
  <si>
    <t xml:space="preserve">ZEZZA </t>
  </si>
  <si>
    <t>AMORURO</t>
  </si>
  <si>
    <t>SASU</t>
  </si>
  <si>
    <t>SCALZO</t>
  </si>
  <si>
    <t>NELLI</t>
  </si>
  <si>
    <t>PERUZZI</t>
  </si>
  <si>
    <t xml:space="preserve">LAVECCHIA DI TOCCO </t>
  </si>
  <si>
    <t>ACCIARO</t>
  </si>
  <si>
    <t>MACCHIONI</t>
  </si>
  <si>
    <t>SIRIGNANO</t>
  </si>
  <si>
    <t>ATLETICA DEL PARCO</t>
  </si>
  <si>
    <r>
      <t xml:space="preserve">Raduno Podistico Città di Corchiano </t>
    </r>
    <r>
      <rPr>
        <i/>
        <sz val="18"/>
        <rFont val="Arial"/>
        <family val="2"/>
      </rPr>
      <t>18ª edizione</t>
    </r>
  </si>
  <si>
    <t>Corchiano (VT) Italia - Domenica 16/05/2009</t>
  </si>
  <si>
    <t>ATL. PO TARQUINIO</t>
  </si>
  <si>
    <t>A.S.D. ENEA</t>
  </si>
  <si>
    <t>PATRIZIO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</si>
  <si>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</si>
  <si>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</si>
  <si>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</si>
  <si>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</si>
  <si>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</si>
  <si>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</si>
  <si>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</si>
  <si>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</si>
  <si>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</si>
  <si>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</si>
  <si>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</si>
  <si>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</si>
  <si>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ANTONIO</t>
  </si>
  <si>
    <t>FRANCESCO</t>
  </si>
  <si>
    <t>GIOVANNI</t>
  </si>
  <si>
    <t>GIUSEPPE</t>
  </si>
  <si>
    <t>FRANCO</t>
  </si>
  <si>
    <t>PAOLO</t>
  </si>
  <si>
    <t>MASSIMO</t>
  </si>
  <si>
    <t>LUCIANO</t>
  </si>
  <si>
    <t>ALBERTO</t>
  </si>
  <si>
    <t>FABRIZIO</t>
  </si>
  <si>
    <t>CARLO</t>
  </si>
  <si>
    <t>STEFANO</t>
  </si>
  <si>
    <t>MAURO</t>
  </si>
  <si>
    <t>ALESSANDRO</t>
  </si>
  <si>
    <t>ROBERTO</t>
  </si>
  <si>
    <t>LUIGI</t>
  </si>
  <si>
    <t>FABIO</t>
  </si>
  <si>
    <t>MAURIZIO</t>
  </si>
  <si>
    <t>LUCA</t>
  </si>
  <si>
    <t>MARCO</t>
  </si>
  <si>
    <t>DANIELE</t>
  </si>
  <si>
    <t>CLAUDIO</t>
  </si>
  <si>
    <t>ANDREA</t>
  </si>
  <si>
    <t>SALVATORE</t>
  </si>
  <si>
    <t>MASSIMILIANO</t>
  </si>
  <si>
    <t>MARCELLO</t>
  </si>
  <si>
    <t>MARIO</t>
  </si>
  <si>
    <t>SANDRO</t>
  </si>
  <si>
    <t>GIULIO</t>
  </si>
  <si>
    <t>MICHELE</t>
  </si>
  <si>
    <t>PIETRO</t>
  </si>
  <si>
    <t>ANGELO</t>
  </si>
  <si>
    <t>FRANCESCA</t>
  </si>
  <si>
    <t>ADRIANO</t>
  </si>
  <si>
    <t>ENRICO</t>
  </si>
  <si>
    <t>GUIDO</t>
  </si>
  <si>
    <t>VITTORIO</t>
  </si>
  <si>
    <t>FAUSTO</t>
  </si>
  <si>
    <t>MARCELLI</t>
  </si>
  <si>
    <t>DANIELA</t>
  </si>
  <si>
    <t>MORELLI</t>
  </si>
  <si>
    <t>CONTI</t>
  </si>
  <si>
    <t>ANTONELLO</t>
  </si>
  <si>
    <t>NICOSIA</t>
  </si>
  <si>
    <t>MATTEO</t>
  </si>
  <si>
    <t>LEONARDO</t>
  </si>
  <si>
    <t>EMANUELE</t>
  </si>
  <si>
    <t>FASOLI</t>
  </si>
  <si>
    <t>RUGGIERO</t>
  </si>
  <si>
    <t>BRUNO</t>
  </si>
  <si>
    <t>SERGIO</t>
  </si>
  <si>
    <t>PAONE</t>
  </si>
  <si>
    <t>GIANNI</t>
  </si>
  <si>
    <t>PIERLUIGI</t>
  </si>
  <si>
    <t>TADDEI</t>
  </si>
  <si>
    <t>SPADA</t>
  </si>
  <si>
    <t>BELLITTO</t>
  </si>
  <si>
    <t>ANTONELLA</t>
  </si>
  <si>
    <t>TASSELLI</t>
  </si>
  <si>
    <t>RAFFAELE</t>
  </si>
  <si>
    <t>MARINO</t>
  </si>
  <si>
    <t>ALFREDO</t>
  </si>
  <si>
    <t>MORETTI</t>
  </si>
  <si>
    <t>FEDERICO</t>
  </si>
  <si>
    <t>ELIO</t>
  </si>
  <si>
    <t>MARCHETTI</t>
  </si>
  <si>
    <t>ETTORE</t>
  </si>
  <si>
    <t>DAVID</t>
  </si>
  <si>
    <t>ALESSANDRA</t>
  </si>
  <si>
    <t>PIGNORIO</t>
  </si>
  <si>
    <t>ROSANNA</t>
  </si>
  <si>
    <t>MARSILIO</t>
  </si>
  <si>
    <t>TORRETTA</t>
  </si>
  <si>
    <t>USAI</t>
  </si>
  <si>
    <t>RENZI</t>
  </si>
  <si>
    <t>CROCIANI</t>
  </si>
  <si>
    <t>LAURA</t>
  </si>
  <si>
    <t>NELLO</t>
  </si>
  <si>
    <t>TURCO</t>
  </si>
  <si>
    <t>DI MARCO</t>
  </si>
  <si>
    <t>BERNARDINO</t>
  </si>
  <si>
    <t>MARZIA</t>
  </si>
  <si>
    <t>MALATESTA</t>
  </si>
  <si>
    <t>PISTOLA</t>
  </si>
  <si>
    <t>FELICI</t>
  </si>
  <si>
    <t>PIERPAOLO</t>
  </si>
  <si>
    <t>BENEDETTI</t>
  </si>
  <si>
    <t>EMANUELA</t>
  </si>
  <si>
    <t>RENATO</t>
  </si>
  <si>
    <t>CAVALLUCCI</t>
  </si>
  <si>
    <t>ADAMINI</t>
  </si>
  <si>
    <t>GABRIELE</t>
  </si>
  <si>
    <t>NICOLETTA</t>
  </si>
  <si>
    <t>TERZOLI</t>
  </si>
  <si>
    <t>CONSAMARO</t>
  </si>
  <si>
    <t>VALENTINO</t>
  </si>
  <si>
    <t>MARIA GRAZIA</t>
  </si>
  <si>
    <t>SINI</t>
  </si>
  <si>
    <t>ILARIA</t>
  </si>
  <si>
    <t>ANNA</t>
  </si>
  <si>
    <t>FERNANDO</t>
  </si>
  <si>
    <t>ARNALDO</t>
  </si>
  <si>
    <t>TIZIANO</t>
  </si>
  <si>
    <t>INDIVIDUALE</t>
  </si>
  <si>
    <t>UMBERTO</t>
  </si>
  <si>
    <t>GINO</t>
  </si>
  <si>
    <t>NATALE</t>
  </si>
  <si>
    <t>PATRIZIA</t>
  </si>
  <si>
    <t>FERRI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</si>
</sst>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$-F400]h:mm:ss\ AM/PM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167" fontId="0" fillId="0" borderId="5" xfId="0" applyNumberFormat="1" applyBorder="1" applyAlignment="1">
      <alignment horizontal="center" vertical="center"/>
    </xf>
    <xf numFmtId="167" fontId="0" fillId="0" borderId="6" xfId="0" applyNumberFormat="1" applyBorder="1" applyAlignment="1">
      <alignment horizontal="center" vertical="center"/>
    </xf>
    <xf numFmtId="167" fontId="0" fillId="0" borderId="7" xfId="0" applyNumberFormat="1" applyBorder="1" applyAlignment="1">
      <alignment horizontal="center" vertical="center"/>
    </xf>
    <xf numFmtId="0" fontId="5" fillId="3" borderId="3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vertical="center"/>
    </xf>
    <xf numFmtId="0" fontId="14" fillId="4" borderId="6" xfId="0" applyFont="1" applyFill="1" applyBorder="1" applyAlignment="1">
      <alignment horizontal="center" vertical="center"/>
    </xf>
    <xf numFmtId="167" fontId="14" fillId="4" borderId="6" xfId="0" applyNumberFormat="1" applyFont="1" applyFill="1" applyBorder="1" applyAlignment="1">
      <alignment horizontal="center" vertical="center"/>
    </xf>
    <xf numFmtId="165" fontId="14" fillId="4" borderId="6" xfId="0" applyNumberFormat="1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vertical="center"/>
    </xf>
    <xf numFmtId="0" fontId="14" fillId="4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2"/>
  <sheetViews>
    <sheetView tabSelected="1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44" customWidth="1"/>
    <col min="6" max="6" width="10.140625" style="4" customWidth="1"/>
    <col min="7" max="9" width="10.140625" style="5" customWidth="1"/>
  </cols>
  <sheetData>
    <row r="1" spans="1:9" ht="24.75" customHeight="1" thickBot="1">
      <c r="A1" s="45" t="s">
        <v>183</v>
      </c>
      <c r="B1" s="45"/>
      <c r="C1" s="45"/>
      <c r="D1" s="45"/>
      <c r="E1" s="45"/>
      <c r="F1" s="45"/>
      <c r="G1" s="46"/>
      <c r="H1" s="46"/>
      <c r="I1" s="46"/>
    </row>
    <row r="2" spans="1:9" ht="24.75" customHeight="1" thickBot="1">
      <c r="A2" s="47" t="s">
        <v>184</v>
      </c>
      <c r="B2" s="48"/>
      <c r="C2" s="48"/>
      <c r="D2" s="48"/>
      <c r="E2" s="48"/>
      <c r="F2" s="48"/>
      <c r="G2" s="49"/>
      <c r="H2" s="6" t="s">
        <v>188</v>
      </c>
      <c r="I2" s="7">
        <v>11.4</v>
      </c>
    </row>
    <row r="3" spans="1:9" ht="37.5" customHeight="1" thickBot="1">
      <c r="A3" s="14" t="s">
        <v>189</v>
      </c>
      <c r="B3" s="8" t="s">
        <v>190</v>
      </c>
      <c r="C3" s="9" t="s">
        <v>191</v>
      </c>
      <c r="D3" s="9" t="s">
        <v>192</v>
      </c>
      <c r="E3" s="43" t="s">
        <v>193</v>
      </c>
      <c r="F3" s="10" t="s">
        <v>194</v>
      </c>
      <c r="G3" s="10" t="s">
        <v>195</v>
      </c>
      <c r="H3" s="10" t="s">
        <v>196</v>
      </c>
      <c r="I3" s="11" t="s">
        <v>197</v>
      </c>
    </row>
    <row r="4" spans="1:9" s="1" customFormat="1" ht="15" customHeight="1">
      <c r="A4" s="15">
        <v>1</v>
      </c>
      <c r="B4" s="33" t="s">
        <v>5</v>
      </c>
      <c r="C4" s="33" t="s">
        <v>213</v>
      </c>
      <c r="D4" s="34" t="s">
        <v>6</v>
      </c>
      <c r="E4" s="33" t="s">
        <v>7</v>
      </c>
      <c r="F4" s="40">
        <v>0.025144675925925928</v>
      </c>
      <c r="G4" s="16" t="str">
        <f aca="true" t="shared" si="0" ref="G4:G67">TEXT(INT((HOUR(F4)*3600+MINUTE(F4)*60+SECOND(F4))/$I$2/60),"0")&amp;"."&amp;TEXT(MOD((HOUR(F4)*3600+MINUTE(F4)*60+SECOND(F4))/$I$2,60),"00")&amp;"/km"</f>
        <v>3.11/km</v>
      </c>
      <c r="H4" s="17">
        <f aca="true" t="shared" si="1" ref="H4:H31">F4-$F$4</f>
        <v>0</v>
      </c>
      <c r="I4" s="17">
        <f aca="true" t="shared" si="2" ref="I4:I35">F4-INDEX($F$4:$F$1238,MATCH(D4,$D$4:$D$1238,0))</f>
        <v>0</v>
      </c>
    </row>
    <row r="5" spans="1:9" s="1" customFormat="1" ht="15" customHeight="1">
      <c r="A5" s="18">
        <v>2</v>
      </c>
      <c r="B5" s="35" t="s">
        <v>243</v>
      </c>
      <c r="C5" s="35" t="s">
        <v>223</v>
      </c>
      <c r="D5" s="36" t="s">
        <v>8</v>
      </c>
      <c r="E5" s="35" t="s">
        <v>9</v>
      </c>
      <c r="F5" s="41">
        <v>0.025498726851851852</v>
      </c>
      <c r="G5" s="19" t="str">
        <f t="shared" si="0"/>
        <v>3.13/km</v>
      </c>
      <c r="H5" s="20">
        <f t="shared" si="1"/>
        <v>0.0003540509259259243</v>
      </c>
      <c r="I5" s="20">
        <f t="shared" si="2"/>
        <v>0</v>
      </c>
    </row>
    <row r="6" spans="1:9" s="1" customFormat="1" ht="15" customHeight="1">
      <c r="A6" s="18">
        <v>3</v>
      </c>
      <c r="B6" s="35" t="s">
        <v>10</v>
      </c>
      <c r="C6" s="35" t="s">
        <v>11</v>
      </c>
      <c r="D6" s="36" t="s">
        <v>12</v>
      </c>
      <c r="E6" s="35" t="s">
        <v>13</v>
      </c>
      <c r="F6" s="41">
        <v>0.0255068287037037</v>
      </c>
      <c r="G6" s="19" t="str">
        <f t="shared" si="0"/>
        <v>3.13/km</v>
      </c>
      <c r="H6" s="20">
        <f t="shared" si="1"/>
        <v>0.00036215277777777374</v>
      </c>
      <c r="I6" s="20">
        <f t="shared" si="2"/>
        <v>0</v>
      </c>
    </row>
    <row r="7" spans="1:9" s="1" customFormat="1" ht="15" customHeight="1">
      <c r="A7" s="18">
        <v>4</v>
      </c>
      <c r="B7" s="35" t="s">
        <v>14</v>
      </c>
      <c r="C7" s="35" t="s">
        <v>219</v>
      </c>
      <c r="D7" s="36" t="s">
        <v>8</v>
      </c>
      <c r="E7" s="35" t="s">
        <v>15</v>
      </c>
      <c r="F7" s="41">
        <v>0.026127546296296295</v>
      </c>
      <c r="G7" s="19" t="str">
        <f t="shared" si="0"/>
        <v>3.18/km</v>
      </c>
      <c r="H7" s="20">
        <f t="shared" si="1"/>
        <v>0.0009828703703703666</v>
      </c>
      <c r="I7" s="20">
        <f t="shared" si="2"/>
        <v>0.0006288194444444423</v>
      </c>
    </row>
    <row r="8" spans="1:9" s="1" customFormat="1" ht="15" customHeight="1">
      <c r="A8" s="18">
        <v>5</v>
      </c>
      <c r="B8" s="35" t="s">
        <v>16</v>
      </c>
      <c r="C8" s="35" t="s">
        <v>218</v>
      </c>
      <c r="D8" s="36" t="s">
        <v>17</v>
      </c>
      <c r="E8" s="35" t="s">
        <v>18</v>
      </c>
      <c r="F8" s="41">
        <v>0.02628541666666667</v>
      </c>
      <c r="G8" s="19" t="str">
        <f t="shared" si="0"/>
        <v>3.19/km</v>
      </c>
      <c r="H8" s="20">
        <f t="shared" si="1"/>
        <v>0.0011407407407407408</v>
      </c>
      <c r="I8" s="20">
        <f t="shared" si="2"/>
        <v>0</v>
      </c>
    </row>
    <row r="9" spans="1:9" s="1" customFormat="1" ht="15" customHeight="1">
      <c r="A9" s="18">
        <v>6</v>
      </c>
      <c r="B9" s="35" t="s">
        <v>19</v>
      </c>
      <c r="C9" s="35" t="s">
        <v>222</v>
      </c>
      <c r="D9" s="36" t="s">
        <v>20</v>
      </c>
      <c r="E9" s="35" t="s">
        <v>21</v>
      </c>
      <c r="F9" s="41">
        <v>0.026614583333333334</v>
      </c>
      <c r="G9" s="19" t="str">
        <f t="shared" si="0"/>
        <v>3.22/km</v>
      </c>
      <c r="H9" s="20">
        <f t="shared" si="1"/>
        <v>0.0014699074074074059</v>
      </c>
      <c r="I9" s="20">
        <f t="shared" si="2"/>
        <v>0</v>
      </c>
    </row>
    <row r="10" spans="1:9" s="1" customFormat="1" ht="15" customHeight="1">
      <c r="A10" s="18">
        <v>7</v>
      </c>
      <c r="B10" s="35" t="s">
        <v>22</v>
      </c>
      <c r="C10" s="35" t="s">
        <v>201</v>
      </c>
      <c r="D10" s="36" t="s">
        <v>6</v>
      </c>
      <c r="E10" s="35" t="s">
        <v>23</v>
      </c>
      <c r="F10" s="41">
        <v>0.02699652777777778</v>
      </c>
      <c r="G10" s="19" t="str">
        <f t="shared" si="0"/>
        <v>3.25/km</v>
      </c>
      <c r="H10" s="20">
        <f t="shared" si="1"/>
        <v>0.001851851851851851</v>
      </c>
      <c r="I10" s="20">
        <f t="shared" si="2"/>
        <v>0.001851851851851851</v>
      </c>
    </row>
    <row r="11" spans="1:9" s="1" customFormat="1" ht="15" customHeight="1">
      <c r="A11" s="18">
        <v>8</v>
      </c>
      <c r="B11" s="35" t="s">
        <v>279</v>
      </c>
      <c r="C11" s="35" t="s">
        <v>24</v>
      </c>
      <c r="D11" s="36" t="s">
        <v>25</v>
      </c>
      <c r="E11" s="35" t="s">
        <v>26</v>
      </c>
      <c r="F11" s="41">
        <v>0.02705671296296296</v>
      </c>
      <c r="G11" s="19" t="str">
        <f t="shared" si="0"/>
        <v>3.25/km</v>
      </c>
      <c r="H11" s="20">
        <f t="shared" si="1"/>
        <v>0.0019120370370370315</v>
      </c>
      <c r="I11" s="20">
        <f t="shared" si="2"/>
        <v>0</v>
      </c>
    </row>
    <row r="12" spans="1:9" s="1" customFormat="1" ht="15" customHeight="1">
      <c r="A12" s="18">
        <v>9</v>
      </c>
      <c r="B12" s="35" t="s">
        <v>27</v>
      </c>
      <c r="C12" s="35" t="s">
        <v>235</v>
      </c>
      <c r="D12" s="36" t="s">
        <v>6</v>
      </c>
      <c r="E12" s="35" t="s">
        <v>26</v>
      </c>
      <c r="F12" s="41">
        <v>0.027261226851851852</v>
      </c>
      <c r="G12" s="19" t="str">
        <f t="shared" si="0"/>
        <v>3.27/km</v>
      </c>
      <c r="H12" s="20">
        <f t="shared" si="1"/>
        <v>0.0021165509259259245</v>
      </c>
      <c r="I12" s="20">
        <f t="shared" si="2"/>
        <v>0.0021165509259259245</v>
      </c>
    </row>
    <row r="13" spans="1:9" s="1" customFormat="1" ht="15" customHeight="1">
      <c r="A13" s="18">
        <v>10</v>
      </c>
      <c r="B13" s="35" t="s">
        <v>28</v>
      </c>
      <c r="C13" s="35" t="s">
        <v>203</v>
      </c>
      <c r="D13" s="36" t="s">
        <v>20</v>
      </c>
      <c r="E13" s="35" t="s">
        <v>29</v>
      </c>
      <c r="F13" s="41">
        <v>0.027419444444444444</v>
      </c>
      <c r="G13" s="19" t="str">
        <f t="shared" si="0"/>
        <v>3.28/km</v>
      </c>
      <c r="H13" s="20">
        <f t="shared" si="1"/>
        <v>0.0022747685185185162</v>
      </c>
      <c r="I13" s="20">
        <f t="shared" si="2"/>
        <v>0.0008048611111111104</v>
      </c>
    </row>
    <row r="14" spans="1:9" s="1" customFormat="1" ht="15" customHeight="1">
      <c r="A14" s="18">
        <v>11</v>
      </c>
      <c r="B14" s="35" t="s">
        <v>30</v>
      </c>
      <c r="C14" s="35" t="s">
        <v>218</v>
      </c>
      <c r="D14" s="36" t="s">
        <v>20</v>
      </c>
      <c r="E14" s="35" t="s">
        <v>18</v>
      </c>
      <c r="F14" s="41">
        <v>0.02745</v>
      </c>
      <c r="G14" s="19" t="str">
        <f t="shared" si="0"/>
        <v>3.28/km</v>
      </c>
      <c r="H14" s="20">
        <f t="shared" si="1"/>
        <v>0.0023053240740740708</v>
      </c>
      <c r="I14" s="20">
        <f t="shared" si="2"/>
        <v>0.0008354166666666649</v>
      </c>
    </row>
    <row r="15" spans="1:9" s="1" customFormat="1" ht="15" customHeight="1">
      <c r="A15" s="18">
        <v>12</v>
      </c>
      <c r="B15" s="37" t="s">
        <v>31</v>
      </c>
      <c r="C15" s="37" t="s">
        <v>200</v>
      </c>
      <c r="D15" s="36" t="s">
        <v>17</v>
      </c>
      <c r="E15" s="35" t="s">
        <v>26</v>
      </c>
      <c r="F15" s="41">
        <v>0.02764664351851852</v>
      </c>
      <c r="G15" s="19" t="str">
        <f t="shared" si="0"/>
        <v>3.30/km</v>
      </c>
      <c r="H15" s="20">
        <f t="shared" si="1"/>
        <v>0.0025019675925925904</v>
      </c>
      <c r="I15" s="20">
        <f t="shared" si="2"/>
        <v>0.0013612268518518496</v>
      </c>
    </row>
    <row r="16" spans="1:9" s="1" customFormat="1" ht="15" customHeight="1">
      <c r="A16" s="18">
        <v>13</v>
      </c>
      <c r="B16" s="35" t="s">
        <v>32</v>
      </c>
      <c r="C16" s="35" t="s">
        <v>302</v>
      </c>
      <c r="D16" s="36" t="s">
        <v>20</v>
      </c>
      <c r="E16" s="35" t="s">
        <v>21</v>
      </c>
      <c r="F16" s="41">
        <v>0.028149305555555556</v>
      </c>
      <c r="G16" s="19" t="str">
        <f t="shared" si="0"/>
        <v>3.33/km</v>
      </c>
      <c r="H16" s="20">
        <f t="shared" si="1"/>
        <v>0.003004629629629628</v>
      </c>
      <c r="I16" s="20">
        <f t="shared" si="2"/>
        <v>0.001534722222222222</v>
      </c>
    </row>
    <row r="17" spans="1:9" s="1" customFormat="1" ht="15" customHeight="1">
      <c r="A17" s="18">
        <v>14</v>
      </c>
      <c r="B17" s="37" t="s">
        <v>254</v>
      </c>
      <c r="C17" s="37" t="s">
        <v>214</v>
      </c>
      <c r="D17" s="36" t="s">
        <v>17</v>
      </c>
      <c r="E17" s="35" t="s">
        <v>26</v>
      </c>
      <c r="F17" s="41">
        <v>0.028174305555555553</v>
      </c>
      <c r="G17" s="19" t="str">
        <f t="shared" si="0"/>
        <v>3.34/km</v>
      </c>
      <c r="H17" s="20">
        <f t="shared" si="1"/>
        <v>0.003029629629629625</v>
      </c>
      <c r="I17" s="20">
        <f t="shared" si="2"/>
        <v>0.0018888888888888844</v>
      </c>
    </row>
    <row r="18" spans="1:9" s="1" customFormat="1" ht="15" customHeight="1">
      <c r="A18" s="18">
        <v>15</v>
      </c>
      <c r="B18" s="35" t="s">
        <v>33</v>
      </c>
      <c r="C18" s="35" t="s">
        <v>266</v>
      </c>
      <c r="D18" s="36" t="s">
        <v>20</v>
      </c>
      <c r="E18" s="35" t="s">
        <v>34</v>
      </c>
      <c r="F18" s="41">
        <v>0.02825115740740741</v>
      </c>
      <c r="G18" s="19" t="str">
        <f t="shared" si="0"/>
        <v>3.34/km</v>
      </c>
      <c r="H18" s="20">
        <f t="shared" si="1"/>
        <v>0.003106481481481481</v>
      </c>
      <c r="I18" s="20">
        <f t="shared" si="2"/>
        <v>0.001636574074074075</v>
      </c>
    </row>
    <row r="19" spans="1:9" s="1" customFormat="1" ht="15" customHeight="1">
      <c r="A19" s="18">
        <v>16</v>
      </c>
      <c r="B19" s="35" t="s">
        <v>289</v>
      </c>
      <c r="C19" s="35" t="s">
        <v>219</v>
      </c>
      <c r="D19" s="36" t="s">
        <v>6</v>
      </c>
      <c r="E19" s="35" t="s">
        <v>15</v>
      </c>
      <c r="F19" s="41">
        <v>0.028315046296296293</v>
      </c>
      <c r="G19" s="19" t="str">
        <f t="shared" si="0"/>
        <v>3.35/km</v>
      </c>
      <c r="H19" s="20">
        <f t="shared" si="1"/>
        <v>0.003170370370370365</v>
      </c>
      <c r="I19" s="20">
        <f t="shared" si="2"/>
        <v>0.003170370370370365</v>
      </c>
    </row>
    <row r="20" spans="1:9" s="1" customFormat="1" ht="15" customHeight="1">
      <c r="A20" s="18">
        <v>17</v>
      </c>
      <c r="B20" s="35" t="s">
        <v>35</v>
      </c>
      <c r="C20" s="35" t="s">
        <v>263</v>
      </c>
      <c r="D20" s="36" t="s">
        <v>6</v>
      </c>
      <c r="E20" s="35" t="s">
        <v>26</v>
      </c>
      <c r="F20" s="41">
        <v>0.028505092592592592</v>
      </c>
      <c r="G20" s="19" t="str">
        <f t="shared" si="0"/>
        <v>3.36/km</v>
      </c>
      <c r="H20" s="20">
        <f t="shared" si="1"/>
        <v>0.0033604166666666643</v>
      </c>
      <c r="I20" s="20">
        <f t="shared" si="2"/>
        <v>0.0033604166666666643</v>
      </c>
    </row>
    <row r="21" spans="1:9" s="1" customFormat="1" ht="15" customHeight="1">
      <c r="A21" s="18">
        <v>18</v>
      </c>
      <c r="B21" s="37" t="s">
        <v>36</v>
      </c>
      <c r="C21" s="37" t="s">
        <v>203</v>
      </c>
      <c r="D21" s="36" t="s">
        <v>17</v>
      </c>
      <c r="E21" s="35" t="s">
        <v>37</v>
      </c>
      <c r="F21" s="41">
        <v>0.028588425925925923</v>
      </c>
      <c r="G21" s="19" t="str">
        <f t="shared" si="0"/>
        <v>3.37/km</v>
      </c>
      <c r="H21" s="20">
        <f t="shared" si="1"/>
        <v>0.0034437499999999954</v>
      </c>
      <c r="I21" s="20">
        <f t="shared" si="2"/>
        <v>0.0023030092592592546</v>
      </c>
    </row>
    <row r="22" spans="1:9" s="1" customFormat="1" ht="15" customHeight="1">
      <c r="A22" s="18">
        <v>19</v>
      </c>
      <c r="B22" s="35" t="s">
        <v>38</v>
      </c>
      <c r="C22" s="35" t="s">
        <v>39</v>
      </c>
      <c r="D22" s="36" t="s">
        <v>6</v>
      </c>
      <c r="E22" s="35" t="s">
        <v>40</v>
      </c>
      <c r="F22" s="41">
        <v>0.02861608796296296</v>
      </c>
      <c r="G22" s="19" t="str">
        <f t="shared" si="0"/>
        <v>3.37/km</v>
      </c>
      <c r="H22" s="20">
        <f t="shared" si="1"/>
        <v>0.0034714120370370333</v>
      </c>
      <c r="I22" s="20">
        <f t="shared" si="2"/>
        <v>0.0034714120370370333</v>
      </c>
    </row>
    <row r="23" spans="1:9" s="1" customFormat="1" ht="15" customHeight="1">
      <c r="A23" s="18">
        <v>20</v>
      </c>
      <c r="B23" s="35" t="s">
        <v>41</v>
      </c>
      <c r="C23" s="35" t="s">
        <v>210</v>
      </c>
      <c r="D23" s="36" t="s">
        <v>20</v>
      </c>
      <c r="E23" s="35" t="s">
        <v>42</v>
      </c>
      <c r="F23" s="41">
        <v>0.028709953703703706</v>
      </c>
      <c r="G23" s="19" t="str">
        <f t="shared" si="0"/>
        <v>3.38/km</v>
      </c>
      <c r="H23" s="20">
        <f t="shared" si="1"/>
        <v>0.0035652777777777783</v>
      </c>
      <c r="I23" s="20">
        <f t="shared" si="2"/>
        <v>0.0020953703703703724</v>
      </c>
    </row>
    <row r="24" spans="1:9" s="1" customFormat="1" ht="15" customHeight="1">
      <c r="A24" s="18">
        <v>21</v>
      </c>
      <c r="B24" s="35" t="s">
        <v>262</v>
      </c>
      <c r="C24" s="35" t="s">
        <v>210</v>
      </c>
      <c r="D24" s="36" t="s">
        <v>8</v>
      </c>
      <c r="E24" s="35" t="s">
        <v>42</v>
      </c>
      <c r="F24" s="41">
        <v>0.028826041666666666</v>
      </c>
      <c r="G24" s="19" t="str">
        <f t="shared" si="0"/>
        <v>3.39/km</v>
      </c>
      <c r="H24" s="20">
        <f t="shared" si="1"/>
        <v>0.0036813657407407385</v>
      </c>
      <c r="I24" s="20">
        <f t="shared" si="2"/>
        <v>0.003327314814814814</v>
      </c>
    </row>
    <row r="25" spans="1:9" s="1" customFormat="1" ht="15" customHeight="1">
      <c r="A25" s="18">
        <v>22</v>
      </c>
      <c r="B25" s="35" t="s">
        <v>43</v>
      </c>
      <c r="C25" s="35" t="s">
        <v>210</v>
      </c>
      <c r="D25" s="36" t="s">
        <v>8</v>
      </c>
      <c r="E25" s="35" t="s">
        <v>26</v>
      </c>
      <c r="F25" s="41">
        <v>0.028838194444444448</v>
      </c>
      <c r="G25" s="19" t="str">
        <f t="shared" si="0"/>
        <v>3.39/km</v>
      </c>
      <c r="H25" s="20">
        <f t="shared" si="1"/>
        <v>0.0036935185185185196</v>
      </c>
      <c r="I25" s="20">
        <f t="shared" si="2"/>
        <v>0.0033394675925925953</v>
      </c>
    </row>
    <row r="26" spans="1:9" s="1" customFormat="1" ht="15" customHeight="1">
      <c r="A26" s="18">
        <v>23</v>
      </c>
      <c r="B26" s="35" t="s">
        <v>44</v>
      </c>
      <c r="C26" s="35" t="s">
        <v>242</v>
      </c>
      <c r="D26" s="36" t="s">
        <v>20</v>
      </c>
      <c r="E26" s="35" t="s">
        <v>18</v>
      </c>
      <c r="F26" s="41">
        <v>0.028895370370370366</v>
      </c>
      <c r="G26" s="19" t="str">
        <f t="shared" si="0"/>
        <v>3.39/km</v>
      </c>
      <c r="H26" s="20">
        <f t="shared" si="1"/>
        <v>0.0037506944444444384</v>
      </c>
      <c r="I26" s="20">
        <f t="shared" si="2"/>
        <v>0.0022807870370370326</v>
      </c>
    </row>
    <row r="27" spans="1:9" s="2" customFormat="1" ht="15" customHeight="1">
      <c r="A27" s="18">
        <v>24</v>
      </c>
      <c r="B27" s="35" t="s">
        <v>290</v>
      </c>
      <c r="C27" s="35" t="s">
        <v>203</v>
      </c>
      <c r="D27" s="36" t="s">
        <v>8</v>
      </c>
      <c r="E27" s="35" t="s">
        <v>42</v>
      </c>
      <c r="F27" s="41">
        <v>0.029088541666666665</v>
      </c>
      <c r="G27" s="19" t="str">
        <f t="shared" si="0"/>
        <v>3.40/km</v>
      </c>
      <c r="H27" s="20">
        <f t="shared" si="1"/>
        <v>0.003943865740740737</v>
      </c>
      <c r="I27" s="20">
        <f t="shared" si="2"/>
        <v>0.003589814814814813</v>
      </c>
    </row>
    <row r="28" spans="1:9" s="1" customFormat="1" ht="15" customHeight="1">
      <c r="A28" s="18">
        <v>25</v>
      </c>
      <c r="B28" s="35" t="s">
        <v>45</v>
      </c>
      <c r="C28" s="35" t="s">
        <v>245</v>
      </c>
      <c r="D28" s="36" t="s">
        <v>20</v>
      </c>
      <c r="E28" s="35" t="s">
        <v>26</v>
      </c>
      <c r="F28" s="41">
        <v>0.029144675925925928</v>
      </c>
      <c r="G28" s="19" t="str">
        <f t="shared" si="0"/>
        <v>3.41/km</v>
      </c>
      <c r="H28" s="20">
        <f t="shared" si="1"/>
        <v>0.004</v>
      </c>
      <c r="I28" s="20">
        <f t="shared" si="2"/>
        <v>0.002530092592592594</v>
      </c>
    </row>
    <row r="29" spans="1:9" s="1" customFormat="1" ht="15" customHeight="1">
      <c r="A29" s="18">
        <v>26</v>
      </c>
      <c r="B29" s="35" t="s">
        <v>46</v>
      </c>
      <c r="C29" s="35" t="s">
        <v>266</v>
      </c>
      <c r="D29" s="36" t="s">
        <v>47</v>
      </c>
      <c r="E29" s="35" t="s">
        <v>26</v>
      </c>
      <c r="F29" s="41">
        <v>0.029179398148148145</v>
      </c>
      <c r="G29" s="19" t="str">
        <f t="shared" si="0"/>
        <v>3.41/km</v>
      </c>
      <c r="H29" s="20">
        <f t="shared" si="1"/>
        <v>0.004034722222222217</v>
      </c>
      <c r="I29" s="20">
        <f t="shared" si="2"/>
        <v>0</v>
      </c>
    </row>
    <row r="30" spans="1:9" s="1" customFormat="1" ht="15" customHeight="1">
      <c r="A30" s="18">
        <v>27</v>
      </c>
      <c r="B30" s="35" t="s">
        <v>48</v>
      </c>
      <c r="C30" s="35" t="s">
        <v>49</v>
      </c>
      <c r="D30" s="36" t="s">
        <v>50</v>
      </c>
      <c r="E30" s="35" t="s">
        <v>26</v>
      </c>
      <c r="F30" s="41">
        <v>0.02943900462962963</v>
      </c>
      <c r="G30" s="19" t="str">
        <f t="shared" si="0"/>
        <v>3.43/km</v>
      </c>
      <c r="H30" s="20">
        <f t="shared" si="1"/>
        <v>0.004294328703703703</v>
      </c>
      <c r="I30" s="20">
        <f t="shared" si="2"/>
        <v>0</v>
      </c>
    </row>
    <row r="31" spans="1:9" s="1" customFormat="1" ht="15" customHeight="1">
      <c r="A31" s="18">
        <v>28</v>
      </c>
      <c r="B31" s="35" t="s">
        <v>51</v>
      </c>
      <c r="C31" s="35" t="s">
        <v>228</v>
      </c>
      <c r="D31" s="36" t="s">
        <v>8</v>
      </c>
      <c r="E31" s="35" t="s">
        <v>52</v>
      </c>
      <c r="F31" s="41">
        <v>0.02944780092592593</v>
      </c>
      <c r="G31" s="19" t="str">
        <f t="shared" si="0"/>
        <v>3.43/km</v>
      </c>
      <c r="H31" s="20">
        <f t="shared" si="1"/>
        <v>0.004303125000000001</v>
      </c>
      <c r="I31" s="20">
        <f t="shared" si="2"/>
        <v>0.003949074074074077</v>
      </c>
    </row>
    <row r="32" spans="1:9" s="1" customFormat="1" ht="15" customHeight="1">
      <c r="A32" s="18">
        <v>29</v>
      </c>
      <c r="B32" s="37" t="s">
        <v>53</v>
      </c>
      <c r="C32" s="37" t="s">
        <v>220</v>
      </c>
      <c r="D32" s="36" t="s">
        <v>12</v>
      </c>
      <c r="E32" s="35" t="s">
        <v>26</v>
      </c>
      <c r="F32" s="41">
        <v>0.029460532407407408</v>
      </c>
      <c r="G32" s="19" t="str">
        <f t="shared" si="0"/>
        <v>3.43/km</v>
      </c>
      <c r="H32" s="20">
        <f aca="true" t="shared" si="3" ref="H32:H95">F32-$F$4</f>
        <v>0.0043158564814814795</v>
      </c>
      <c r="I32" s="20">
        <f t="shared" si="2"/>
        <v>0.003953703703703706</v>
      </c>
    </row>
    <row r="33" spans="1:9" s="1" customFormat="1" ht="15" customHeight="1">
      <c r="A33" s="18">
        <v>30</v>
      </c>
      <c r="B33" s="35" t="s">
        <v>54</v>
      </c>
      <c r="C33" s="35" t="s">
        <v>55</v>
      </c>
      <c r="D33" s="36" t="s">
        <v>47</v>
      </c>
      <c r="E33" s="35" t="s">
        <v>56</v>
      </c>
      <c r="F33" s="41">
        <v>0.029544791666666667</v>
      </c>
      <c r="G33" s="19" t="str">
        <f t="shared" si="0"/>
        <v>3.44/km</v>
      </c>
      <c r="H33" s="20">
        <f t="shared" si="3"/>
        <v>0.004400115740740739</v>
      </c>
      <c r="I33" s="20">
        <f t="shared" si="2"/>
        <v>0.00036539351851852184</v>
      </c>
    </row>
    <row r="34" spans="1:9" s="1" customFormat="1" ht="15" customHeight="1">
      <c r="A34" s="18">
        <v>31</v>
      </c>
      <c r="B34" s="35" t="s">
        <v>57</v>
      </c>
      <c r="C34" s="35" t="s">
        <v>264</v>
      </c>
      <c r="D34" s="36" t="s">
        <v>8</v>
      </c>
      <c r="E34" s="35" t="s">
        <v>185</v>
      </c>
      <c r="F34" s="41">
        <v>0.029602083333333334</v>
      </c>
      <c r="G34" s="19" t="str">
        <f t="shared" si="0"/>
        <v>3.44/km</v>
      </c>
      <c r="H34" s="20">
        <f t="shared" si="3"/>
        <v>0.0044574074074074065</v>
      </c>
      <c r="I34" s="20">
        <f t="shared" si="2"/>
        <v>0.004103356481481482</v>
      </c>
    </row>
    <row r="35" spans="1:9" s="1" customFormat="1" ht="15" customHeight="1">
      <c r="A35" s="18">
        <v>32</v>
      </c>
      <c r="B35" s="35" t="s">
        <v>274</v>
      </c>
      <c r="C35" s="35" t="s">
        <v>3</v>
      </c>
      <c r="D35" s="36" t="s">
        <v>6</v>
      </c>
      <c r="E35" s="35" t="s">
        <v>56</v>
      </c>
      <c r="F35" s="41">
        <v>0.029641550925925925</v>
      </c>
      <c r="G35" s="19" t="str">
        <f t="shared" si="0"/>
        <v>3.45/km</v>
      </c>
      <c r="H35" s="20">
        <f t="shared" si="3"/>
        <v>0.004496874999999997</v>
      </c>
      <c r="I35" s="20">
        <f t="shared" si="2"/>
        <v>0.004496874999999997</v>
      </c>
    </row>
    <row r="36" spans="1:9" s="1" customFormat="1" ht="15" customHeight="1">
      <c r="A36" s="18">
        <v>33</v>
      </c>
      <c r="B36" s="37" t="s">
        <v>58</v>
      </c>
      <c r="C36" s="37" t="s">
        <v>291</v>
      </c>
      <c r="D36" s="36" t="s">
        <v>17</v>
      </c>
      <c r="E36" s="35" t="s">
        <v>26</v>
      </c>
      <c r="F36" s="41">
        <v>0.029669907407407405</v>
      </c>
      <c r="G36" s="19" t="str">
        <f t="shared" si="0"/>
        <v>3.45/km</v>
      </c>
      <c r="H36" s="20">
        <f t="shared" si="3"/>
        <v>0.004525231481481477</v>
      </c>
      <c r="I36" s="20">
        <f aca="true" t="shared" si="4" ref="I36:I67">F36-INDEX($F$4:$F$1238,MATCH(D36,$D$4:$D$1238,0))</f>
        <v>0.0033844907407407365</v>
      </c>
    </row>
    <row r="37" spans="1:9" s="1" customFormat="1" ht="15" customHeight="1">
      <c r="A37" s="18">
        <v>34</v>
      </c>
      <c r="B37" s="35" t="s">
        <v>59</v>
      </c>
      <c r="C37" s="35" t="s">
        <v>231</v>
      </c>
      <c r="D37" s="36" t="s">
        <v>6</v>
      </c>
      <c r="E37" s="35" t="s">
        <v>303</v>
      </c>
      <c r="F37" s="41">
        <v>0.02983263888888889</v>
      </c>
      <c r="G37" s="19" t="str">
        <f t="shared" si="0"/>
        <v>3.46/km</v>
      </c>
      <c r="H37" s="20">
        <f t="shared" si="3"/>
        <v>0.004687962962962963</v>
      </c>
      <c r="I37" s="20">
        <f t="shared" si="4"/>
        <v>0.004687962962962963</v>
      </c>
    </row>
    <row r="38" spans="1:9" s="1" customFormat="1" ht="15" customHeight="1">
      <c r="A38" s="18">
        <v>35</v>
      </c>
      <c r="B38" s="35" t="s">
        <v>60</v>
      </c>
      <c r="C38" s="35" t="s">
        <v>267</v>
      </c>
      <c r="D38" s="36" t="s">
        <v>8</v>
      </c>
      <c r="E38" s="35" t="s">
        <v>56</v>
      </c>
      <c r="F38" s="41">
        <v>0.029882060185185185</v>
      </c>
      <c r="G38" s="19" t="str">
        <f t="shared" si="0"/>
        <v>3.46/km</v>
      </c>
      <c r="H38" s="20">
        <f t="shared" si="3"/>
        <v>0.004737384259259257</v>
      </c>
      <c r="I38" s="20">
        <f t="shared" si="4"/>
        <v>0.004383333333333333</v>
      </c>
    </row>
    <row r="39" spans="1:9" s="1" customFormat="1" ht="15" customHeight="1">
      <c r="A39" s="18">
        <v>36</v>
      </c>
      <c r="B39" s="35" t="s">
        <v>0</v>
      </c>
      <c r="C39" s="35" t="s">
        <v>216</v>
      </c>
      <c r="D39" s="36" t="s">
        <v>20</v>
      </c>
      <c r="E39" s="35" t="s">
        <v>42</v>
      </c>
      <c r="F39" s="41">
        <v>0.030011342592592593</v>
      </c>
      <c r="G39" s="19" t="str">
        <f t="shared" si="0"/>
        <v>3.47/km</v>
      </c>
      <c r="H39" s="20">
        <f t="shared" si="3"/>
        <v>0.004866666666666665</v>
      </c>
      <c r="I39" s="20">
        <f t="shared" si="4"/>
        <v>0.003396759259259259</v>
      </c>
    </row>
    <row r="40" spans="1:9" s="1" customFormat="1" ht="15" customHeight="1">
      <c r="A40" s="18">
        <v>37</v>
      </c>
      <c r="B40" s="35" t="s">
        <v>258</v>
      </c>
      <c r="C40" s="35" t="s">
        <v>230</v>
      </c>
      <c r="D40" s="36" t="s">
        <v>20</v>
      </c>
      <c r="E40" s="35" t="s">
        <v>26</v>
      </c>
      <c r="F40" s="41">
        <v>0.03004930555555556</v>
      </c>
      <c r="G40" s="19" t="str">
        <f t="shared" si="0"/>
        <v>3.48/km</v>
      </c>
      <c r="H40" s="20">
        <f t="shared" si="3"/>
        <v>0.00490462962962963</v>
      </c>
      <c r="I40" s="20">
        <f t="shared" si="4"/>
        <v>0.0034347222222222244</v>
      </c>
    </row>
    <row r="41" spans="1:9" s="1" customFormat="1" ht="15" customHeight="1">
      <c r="A41" s="18">
        <v>38</v>
      </c>
      <c r="B41" s="35" t="s">
        <v>61</v>
      </c>
      <c r="C41" s="35" t="s">
        <v>211</v>
      </c>
      <c r="D41" s="36" t="s">
        <v>20</v>
      </c>
      <c r="E41" s="35" t="s">
        <v>37</v>
      </c>
      <c r="F41" s="41">
        <v>0.030335185185185187</v>
      </c>
      <c r="G41" s="19" t="str">
        <f t="shared" si="0"/>
        <v>3.50/km</v>
      </c>
      <c r="H41" s="20">
        <f t="shared" si="3"/>
        <v>0.005190509259259259</v>
      </c>
      <c r="I41" s="20">
        <f t="shared" si="4"/>
        <v>0.0037206018518518534</v>
      </c>
    </row>
    <row r="42" spans="1:9" s="1" customFormat="1" ht="15" customHeight="1">
      <c r="A42" s="18">
        <v>39</v>
      </c>
      <c r="B42" s="35" t="s">
        <v>62</v>
      </c>
      <c r="C42" s="35" t="s">
        <v>220</v>
      </c>
      <c r="D42" s="36" t="s">
        <v>20</v>
      </c>
      <c r="E42" s="35" t="s">
        <v>63</v>
      </c>
      <c r="F42" s="41">
        <v>0.030377777777777778</v>
      </c>
      <c r="G42" s="19" t="str">
        <f t="shared" si="0"/>
        <v>3.50/km</v>
      </c>
      <c r="H42" s="20">
        <f t="shared" si="3"/>
        <v>0.00523310185185185</v>
      </c>
      <c r="I42" s="20">
        <f t="shared" si="4"/>
        <v>0.003763194444444444</v>
      </c>
    </row>
    <row r="43" spans="1:9" s="1" customFormat="1" ht="15" customHeight="1">
      <c r="A43" s="18">
        <v>40</v>
      </c>
      <c r="B43" s="35" t="s">
        <v>64</v>
      </c>
      <c r="C43" s="35" t="s">
        <v>253</v>
      </c>
      <c r="D43" s="36" t="s">
        <v>50</v>
      </c>
      <c r="E43" s="35" t="s">
        <v>18</v>
      </c>
      <c r="F43" s="41">
        <v>0.03052777777777778</v>
      </c>
      <c r="G43" s="19" t="str">
        <f t="shared" si="0"/>
        <v>3.51/km</v>
      </c>
      <c r="H43" s="20">
        <f t="shared" si="3"/>
        <v>0.005383101851851851</v>
      </c>
      <c r="I43" s="20">
        <f t="shared" si="4"/>
        <v>0.0010887731481481477</v>
      </c>
    </row>
    <row r="44" spans="1:9" s="1" customFormat="1" ht="15" customHeight="1">
      <c r="A44" s="18">
        <v>41</v>
      </c>
      <c r="B44" s="35" t="s">
        <v>65</v>
      </c>
      <c r="C44" s="35" t="s">
        <v>210</v>
      </c>
      <c r="D44" s="36" t="s">
        <v>8</v>
      </c>
      <c r="E44" s="35" t="s">
        <v>66</v>
      </c>
      <c r="F44" s="41">
        <v>0.03078784722222222</v>
      </c>
      <c r="G44" s="19" t="str">
        <f t="shared" si="0"/>
        <v>3.53/km</v>
      </c>
      <c r="H44" s="20">
        <f t="shared" si="3"/>
        <v>0.005643171296296292</v>
      </c>
      <c r="I44" s="20">
        <f t="shared" si="4"/>
        <v>0.005289120370370368</v>
      </c>
    </row>
    <row r="45" spans="1:9" s="1" customFormat="1" ht="15" customHeight="1">
      <c r="A45" s="18">
        <v>42</v>
      </c>
      <c r="B45" s="35" t="s">
        <v>278</v>
      </c>
      <c r="C45" s="35" t="s">
        <v>219</v>
      </c>
      <c r="D45" s="36" t="s">
        <v>6</v>
      </c>
      <c r="E45" s="35" t="s">
        <v>37</v>
      </c>
      <c r="F45" s="41">
        <v>0.030849421296296295</v>
      </c>
      <c r="G45" s="19" t="str">
        <f t="shared" si="0"/>
        <v>3.54/km</v>
      </c>
      <c r="H45" s="20">
        <f t="shared" si="3"/>
        <v>0.005704745370370367</v>
      </c>
      <c r="I45" s="20">
        <f t="shared" si="4"/>
        <v>0.005704745370370367</v>
      </c>
    </row>
    <row r="46" spans="1:9" s="1" customFormat="1" ht="15" customHeight="1">
      <c r="A46" s="18">
        <v>43</v>
      </c>
      <c r="B46" s="35" t="s">
        <v>251</v>
      </c>
      <c r="C46" s="35" t="s">
        <v>252</v>
      </c>
      <c r="D46" s="36" t="s">
        <v>50</v>
      </c>
      <c r="E46" s="35" t="s">
        <v>67</v>
      </c>
      <c r="F46" s="41">
        <v>0.03089097222222222</v>
      </c>
      <c r="G46" s="19" t="str">
        <f t="shared" si="0"/>
        <v>3.54/km</v>
      </c>
      <c r="H46" s="20">
        <f t="shared" si="3"/>
        <v>0.005746296296296291</v>
      </c>
      <c r="I46" s="20">
        <f t="shared" si="4"/>
        <v>0.001451967592592588</v>
      </c>
    </row>
    <row r="47" spans="1:9" s="1" customFormat="1" ht="15" customHeight="1">
      <c r="A47" s="18">
        <v>44</v>
      </c>
      <c r="B47" s="35" t="s">
        <v>68</v>
      </c>
      <c r="C47" s="35" t="s">
        <v>219</v>
      </c>
      <c r="D47" s="36" t="s">
        <v>6</v>
      </c>
      <c r="E47" s="35" t="s">
        <v>26</v>
      </c>
      <c r="F47" s="41">
        <v>0.031051041666666668</v>
      </c>
      <c r="G47" s="19" t="str">
        <f t="shared" si="0"/>
        <v>3.55/km</v>
      </c>
      <c r="H47" s="20">
        <f t="shared" si="3"/>
        <v>0.00590636574074074</v>
      </c>
      <c r="I47" s="20">
        <f t="shared" si="4"/>
        <v>0.00590636574074074</v>
      </c>
    </row>
    <row r="48" spans="1:9" s="1" customFormat="1" ht="15" customHeight="1">
      <c r="A48" s="18">
        <v>45</v>
      </c>
      <c r="B48" s="35" t="s">
        <v>69</v>
      </c>
      <c r="C48" s="35" t="s">
        <v>219</v>
      </c>
      <c r="D48" s="36" t="s">
        <v>6</v>
      </c>
      <c r="E48" s="35" t="s">
        <v>37</v>
      </c>
      <c r="F48" s="41">
        <v>0.031187499999999996</v>
      </c>
      <c r="G48" s="19" t="str">
        <f t="shared" si="0"/>
        <v>3.56/km</v>
      </c>
      <c r="H48" s="20">
        <f t="shared" si="3"/>
        <v>0.0060428240740740685</v>
      </c>
      <c r="I48" s="20">
        <f t="shared" si="4"/>
        <v>0.0060428240740740685</v>
      </c>
    </row>
    <row r="49" spans="1:9" s="1" customFormat="1" ht="15" customHeight="1">
      <c r="A49" s="18">
        <v>46</v>
      </c>
      <c r="B49" s="35" t="s">
        <v>238</v>
      </c>
      <c r="C49" s="35" t="s">
        <v>217</v>
      </c>
      <c r="D49" s="36" t="s">
        <v>8</v>
      </c>
      <c r="E49" s="35" t="s">
        <v>70</v>
      </c>
      <c r="F49" s="41">
        <v>0.031209837962962964</v>
      </c>
      <c r="G49" s="19" t="str">
        <f t="shared" si="0"/>
        <v>3.57/km</v>
      </c>
      <c r="H49" s="20">
        <f t="shared" si="3"/>
        <v>0.006065162037037036</v>
      </c>
      <c r="I49" s="20">
        <f t="shared" si="4"/>
        <v>0.005711111111111111</v>
      </c>
    </row>
    <row r="50" spans="1:9" s="1" customFormat="1" ht="15" customHeight="1">
      <c r="A50" s="18">
        <v>47</v>
      </c>
      <c r="B50" s="35" t="s">
        <v>71</v>
      </c>
      <c r="C50" s="35" t="s">
        <v>295</v>
      </c>
      <c r="D50" s="36" t="s">
        <v>20</v>
      </c>
      <c r="E50" s="35" t="s">
        <v>72</v>
      </c>
      <c r="F50" s="41">
        <v>0.031227893518518523</v>
      </c>
      <c r="G50" s="19" t="str">
        <f t="shared" si="0"/>
        <v>3.57/km</v>
      </c>
      <c r="H50" s="20">
        <f t="shared" si="3"/>
        <v>0.006083217592592595</v>
      </c>
      <c r="I50" s="20">
        <f t="shared" si="4"/>
        <v>0.004613310185185189</v>
      </c>
    </row>
    <row r="51" spans="1:9" s="1" customFormat="1" ht="15" customHeight="1">
      <c r="A51" s="18">
        <v>48</v>
      </c>
      <c r="B51" s="35" t="s">
        <v>73</v>
      </c>
      <c r="C51" s="35" t="s">
        <v>201</v>
      </c>
      <c r="D51" s="36" t="s">
        <v>20</v>
      </c>
      <c r="E51" s="35" t="s">
        <v>26</v>
      </c>
      <c r="F51" s="41">
        <v>0.03124849537037037</v>
      </c>
      <c r="G51" s="19" t="str">
        <f t="shared" si="0"/>
        <v>3.57/km</v>
      </c>
      <c r="H51" s="20">
        <f t="shared" si="3"/>
        <v>0.006103819444444443</v>
      </c>
      <c r="I51" s="20">
        <f t="shared" si="4"/>
        <v>0.004633912037037037</v>
      </c>
    </row>
    <row r="52" spans="1:9" s="1" customFormat="1" ht="15" customHeight="1">
      <c r="A52" s="18">
        <v>49</v>
      </c>
      <c r="B52" s="35" t="s">
        <v>74</v>
      </c>
      <c r="C52" s="35" t="s">
        <v>215</v>
      </c>
      <c r="D52" s="36" t="s">
        <v>50</v>
      </c>
      <c r="E52" s="35" t="s">
        <v>37</v>
      </c>
      <c r="F52" s="41">
        <v>0.03128923611111111</v>
      </c>
      <c r="G52" s="19" t="str">
        <f t="shared" si="0"/>
        <v>3.57/km</v>
      </c>
      <c r="H52" s="20">
        <f t="shared" si="3"/>
        <v>0.0061445601851851835</v>
      </c>
      <c r="I52" s="20">
        <f t="shared" si="4"/>
        <v>0.0018502314814814805</v>
      </c>
    </row>
    <row r="53" spans="1:9" s="3" customFormat="1" ht="15" customHeight="1">
      <c r="A53" s="18">
        <v>50</v>
      </c>
      <c r="B53" s="35" t="s">
        <v>75</v>
      </c>
      <c r="C53" s="35" t="s">
        <v>277</v>
      </c>
      <c r="D53" s="36" t="s">
        <v>47</v>
      </c>
      <c r="E53" s="35" t="s">
        <v>56</v>
      </c>
      <c r="F53" s="41">
        <v>0.03129872685185185</v>
      </c>
      <c r="G53" s="19" t="str">
        <f t="shared" si="0"/>
        <v>3.57/km</v>
      </c>
      <c r="H53" s="20">
        <f t="shared" si="3"/>
        <v>0.006154050925925924</v>
      </c>
      <c r="I53" s="20">
        <f t="shared" si="4"/>
        <v>0.0021193287037037066</v>
      </c>
    </row>
    <row r="54" spans="1:9" s="1" customFormat="1" ht="15" customHeight="1">
      <c r="A54" s="18">
        <v>51</v>
      </c>
      <c r="B54" s="35" t="s">
        <v>76</v>
      </c>
      <c r="C54" s="35" t="s">
        <v>215</v>
      </c>
      <c r="D54" s="36" t="s">
        <v>8</v>
      </c>
      <c r="E54" s="35" t="s">
        <v>26</v>
      </c>
      <c r="F54" s="41">
        <v>0.03131828703703704</v>
      </c>
      <c r="G54" s="19" t="str">
        <f t="shared" si="0"/>
        <v>3.57/km</v>
      </c>
      <c r="H54" s="20">
        <f t="shared" si="3"/>
        <v>0.006173611111111112</v>
      </c>
      <c r="I54" s="20">
        <f t="shared" si="4"/>
        <v>0.005819560185185188</v>
      </c>
    </row>
    <row r="55" spans="1:9" s="1" customFormat="1" ht="15" customHeight="1">
      <c r="A55" s="18">
        <v>52</v>
      </c>
      <c r="B55" s="35" t="s">
        <v>77</v>
      </c>
      <c r="C55" s="35" t="s">
        <v>78</v>
      </c>
      <c r="D55" s="36" t="s">
        <v>8</v>
      </c>
      <c r="E55" s="35" t="s">
        <v>79</v>
      </c>
      <c r="F55" s="41">
        <v>0.03137488425925926</v>
      </c>
      <c r="G55" s="19" t="str">
        <f t="shared" si="0"/>
        <v>3.58/km</v>
      </c>
      <c r="H55" s="20">
        <f t="shared" si="3"/>
        <v>0.006230208333333331</v>
      </c>
      <c r="I55" s="20">
        <f t="shared" si="4"/>
        <v>0.005876157407407406</v>
      </c>
    </row>
    <row r="56" spans="1:9" s="1" customFormat="1" ht="15" customHeight="1">
      <c r="A56" s="18">
        <v>53</v>
      </c>
      <c r="B56" s="35" t="s">
        <v>80</v>
      </c>
      <c r="C56" s="35" t="s">
        <v>211</v>
      </c>
      <c r="D56" s="36" t="s">
        <v>8</v>
      </c>
      <c r="E56" s="35" t="s">
        <v>79</v>
      </c>
      <c r="F56" s="41">
        <v>0.03138888888888889</v>
      </c>
      <c r="G56" s="19" t="str">
        <f t="shared" si="0"/>
        <v>3.58/km</v>
      </c>
      <c r="H56" s="20">
        <f t="shared" si="3"/>
        <v>0.006244212962962962</v>
      </c>
      <c r="I56" s="20">
        <f t="shared" si="4"/>
        <v>0.0058901620370370375</v>
      </c>
    </row>
    <row r="57" spans="1:9" s="1" customFormat="1" ht="15" customHeight="1">
      <c r="A57" s="18">
        <v>54</v>
      </c>
      <c r="B57" s="35" t="s">
        <v>81</v>
      </c>
      <c r="C57" s="35" t="s">
        <v>224</v>
      </c>
      <c r="D57" s="36" t="s">
        <v>6</v>
      </c>
      <c r="E57" s="35" t="s">
        <v>40</v>
      </c>
      <c r="F57" s="41">
        <v>0.031442361111111115</v>
      </c>
      <c r="G57" s="19" t="str">
        <f t="shared" si="0"/>
        <v>3.58/km</v>
      </c>
      <c r="H57" s="20">
        <f t="shared" si="3"/>
        <v>0.006297685185185187</v>
      </c>
      <c r="I57" s="20">
        <f t="shared" si="4"/>
        <v>0.006297685185185187</v>
      </c>
    </row>
    <row r="58" spans="1:9" s="1" customFormat="1" ht="15" customHeight="1">
      <c r="A58" s="18">
        <v>55</v>
      </c>
      <c r="B58" s="35" t="s">
        <v>241</v>
      </c>
      <c r="C58" s="35" t="s">
        <v>288</v>
      </c>
      <c r="D58" s="36" t="s">
        <v>20</v>
      </c>
      <c r="E58" s="35" t="s">
        <v>37</v>
      </c>
      <c r="F58" s="41">
        <v>0.031453703703703706</v>
      </c>
      <c r="G58" s="19" t="str">
        <f t="shared" si="0"/>
        <v>3.58/km</v>
      </c>
      <c r="H58" s="20">
        <f t="shared" si="3"/>
        <v>0.006309027777777778</v>
      </c>
      <c r="I58" s="20">
        <f t="shared" si="4"/>
        <v>0.004839120370370372</v>
      </c>
    </row>
    <row r="59" spans="1:9" s="1" customFormat="1" ht="15" customHeight="1">
      <c r="A59" s="18">
        <v>56</v>
      </c>
      <c r="B59" s="35" t="s">
        <v>265</v>
      </c>
      <c r="C59" s="35" t="s">
        <v>233</v>
      </c>
      <c r="D59" s="36" t="s">
        <v>20</v>
      </c>
      <c r="E59" s="35" t="s">
        <v>37</v>
      </c>
      <c r="F59" s="41">
        <v>0.03153912037037037</v>
      </c>
      <c r="G59" s="19" t="str">
        <f t="shared" si="0"/>
        <v>3.59/km</v>
      </c>
      <c r="H59" s="20">
        <f t="shared" si="3"/>
        <v>0.006394444444444442</v>
      </c>
      <c r="I59" s="20">
        <f t="shared" si="4"/>
        <v>0.004924537037037036</v>
      </c>
    </row>
    <row r="60" spans="1:9" s="1" customFormat="1" ht="15" customHeight="1">
      <c r="A60" s="18">
        <v>57</v>
      </c>
      <c r="B60" s="35" t="s">
        <v>256</v>
      </c>
      <c r="C60" s="35" t="s">
        <v>257</v>
      </c>
      <c r="D60" s="36" t="s">
        <v>12</v>
      </c>
      <c r="E60" s="35" t="s">
        <v>18</v>
      </c>
      <c r="F60" s="41">
        <v>0.031548379629629635</v>
      </c>
      <c r="G60" s="19" t="str">
        <f t="shared" si="0"/>
        <v>3.59/km</v>
      </c>
      <c r="H60" s="20">
        <f t="shared" si="3"/>
        <v>0.006403703703703707</v>
      </c>
      <c r="I60" s="20">
        <f t="shared" si="4"/>
        <v>0.006041550925925933</v>
      </c>
    </row>
    <row r="61" spans="1:9" s="1" customFormat="1" ht="15" customHeight="1">
      <c r="A61" s="18">
        <v>58</v>
      </c>
      <c r="B61" s="35" t="s">
        <v>82</v>
      </c>
      <c r="C61" s="35" t="s">
        <v>270</v>
      </c>
      <c r="D61" s="36" t="s">
        <v>6</v>
      </c>
      <c r="E61" s="35" t="s">
        <v>70</v>
      </c>
      <c r="F61" s="41">
        <v>0.03167939814814815</v>
      </c>
      <c r="G61" s="19" t="str">
        <f t="shared" si="0"/>
        <v>4.00/km</v>
      </c>
      <c r="H61" s="20">
        <f t="shared" si="3"/>
        <v>0.006534722222222223</v>
      </c>
      <c r="I61" s="20">
        <f t="shared" si="4"/>
        <v>0.006534722222222223</v>
      </c>
    </row>
    <row r="62" spans="1:9" s="1" customFormat="1" ht="15" customHeight="1">
      <c r="A62" s="18">
        <v>59</v>
      </c>
      <c r="B62" s="35" t="s">
        <v>274</v>
      </c>
      <c r="C62" s="35" t="s">
        <v>271</v>
      </c>
      <c r="D62" s="36" t="s">
        <v>17</v>
      </c>
      <c r="E62" s="35" t="s">
        <v>42</v>
      </c>
      <c r="F62" s="41">
        <v>0.03169317129629629</v>
      </c>
      <c r="G62" s="19" t="str">
        <f t="shared" si="0"/>
        <v>4.00/km</v>
      </c>
      <c r="H62" s="20">
        <f t="shared" si="3"/>
        <v>0.006548495370370364</v>
      </c>
      <c r="I62" s="20">
        <f t="shared" si="4"/>
        <v>0.0054077546296296235</v>
      </c>
    </row>
    <row r="63" spans="1:9" s="1" customFormat="1" ht="15" customHeight="1">
      <c r="A63" s="18">
        <v>60</v>
      </c>
      <c r="B63" s="35" t="s">
        <v>308</v>
      </c>
      <c r="C63" s="35" t="s">
        <v>202</v>
      </c>
      <c r="D63" s="36" t="s">
        <v>47</v>
      </c>
      <c r="E63" s="35" t="s">
        <v>26</v>
      </c>
      <c r="F63" s="41">
        <v>0.03182118055555556</v>
      </c>
      <c r="G63" s="19" t="str">
        <f t="shared" si="0"/>
        <v>4.01/km</v>
      </c>
      <c r="H63" s="20">
        <f t="shared" si="3"/>
        <v>0.0066765046296296295</v>
      </c>
      <c r="I63" s="20">
        <f t="shared" si="4"/>
        <v>0.002641782407407412</v>
      </c>
    </row>
    <row r="64" spans="1:9" s="1" customFormat="1" ht="15" customHeight="1">
      <c r="A64" s="18">
        <v>61</v>
      </c>
      <c r="B64" s="35" t="s">
        <v>83</v>
      </c>
      <c r="C64" s="35" t="s">
        <v>266</v>
      </c>
      <c r="D64" s="36" t="s">
        <v>47</v>
      </c>
      <c r="E64" s="35" t="s">
        <v>26</v>
      </c>
      <c r="F64" s="41">
        <v>0.03196701388888889</v>
      </c>
      <c r="G64" s="19" t="str">
        <f t="shared" si="0"/>
        <v>4.02/km</v>
      </c>
      <c r="H64" s="20">
        <f t="shared" si="3"/>
        <v>0.006822337962962961</v>
      </c>
      <c r="I64" s="20">
        <f t="shared" si="4"/>
        <v>0.0027876157407407433</v>
      </c>
    </row>
    <row r="65" spans="1:9" s="1" customFormat="1" ht="15" customHeight="1">
      <c r="A65" s="18">
        <v>62</v>
      </c>
      <c r="B65" s="35" t="s">
        <v>84</v>
      </c>
      <c r="C65" s="35" t="s">
        <v>200</v>
      </c>
      <c r="D65" s="36" t="s">
        <v>8</v>
      </c>
      <c r="E65" s="35" t="s">
        <v>85</v>
      </c>
      <c r="F65" s="41">
        <v>0.031988310185185186</v>
      </c>
      <c r="G65" s="19" t="str">
        <f t="shared" si="0"/>
        <v>4.02/km</v>
      </c>
      <c r="H65" s="20">
        <f t="shared" si="3"/>
        <v>0.006843634259259258</v>
      </c>
      <c r="I65" s="20">
        <f t="shared" si="4"/>
        <v>0.006489583333333333</v>
      </c>
    </row>
    <row r="66" spans="1:9" s="1" customFormat="1" ht="15" customHeight="1">
      <c r="A66" s="18">
        <v>63</v>
      </c>
      <c r="B66" s="35" t="s">
        <v>86</v>
      </c>
      <c r="C66" s="35" t="s">
        <v>203</v>
      </c>
      <c r="D66" s="36" t="s">
        <v>8</v>
      </c>
      <c r="E66" s="35" t="s">
        <v>26</v>
      </c>
      <c r="F66" s="41">
        <v>0.03207152777777778</v>
      </c>
      <c r="G66" s="19" t="str">
        <f t="shared" si="0"/>
        <v>4.03/km</v>
      </c>
      <c r="H66" s="20">
        <f t="shared" si="3"/>
        <v>0.006926851851851854</v>
      </c>
      <c r="I66" s="20">
        <f t="shared" si="4"/>
        <v>0.00657280092592593</v>
      </c>
    </row>
    <row r="67" spans="1:9" s="1" customFormat="1" ht="15" customHeight="1">
      <c r="A67" s="18">
        <v>64</v>
      </c>
      <c r="B67" s="35" t="s">
        <v>87</v>
      </c>
      <c r="C67" s="35" t="s">
        <v>202</v>
      </c>
      <c r="D67" s="36" t="s">
        <v>50</v>
      </c>
      <c r="E67" s="35" t="s">
        <v>29</v>
      </c>
      <c r="F67" s="41">
        <v>0.032174421296296295</v>
      </c>
      <c r="G67" s="19" t="str">
        <f t="shared" si="0"/>
        <v>4.04/km</v>
      </c>
      <c r="H67" s="20">
        <f t="shared" si="3"/>
        <v>0.007029745370370367</v>
      </c>
      <c r="I67" s="20">
        <f t="shared" si="4"/>
        <v>0.0027354166666666638</v>
      </c>
    </row>
    <row r="68" spans="1:9" s="1" customFormat="1" ht="15" customHeight="1">
      <c r="A68" s="18">
        <v>65</v>
      </c>
      <c r="B68" s="35" t="s">
        <v>88</v>
      </c>
      <c r="C68" s="35" t="s">
        <v>266</v>
      </c>
      <c r="D68" s="36" t="s">
        <v>47</v>
      </c>
      <c r="E68" s="35" t="s">
        <v>70</v>
      </c>
      <c r="F68" s="41">
        <v>0.03219247685185185</v>
      </c>
      <c r="G68" s="19" t="str">
        <f aca="true" t="shared" si="5" ref="G68:G131">TEXT(INT((HOUR(F68)*3600+MINUTE(F68)*60+SECOND(F68))/$I$2/60),"0")&amp;"."&amp;TEXT(MOD((HOUR(F68)*3600+MINUTE(F68)*60+SECOND(F68))/$I$2,60),"00")&amp;"/km"</f>
        <v>4.04/km</v>
      </c>
      <c r="H68" s="20">
        <f t="shared" si="3"/>
        <v>0.007047800925925923</v>
      </c>
      <c r="I68" s="20">
        <f aca="true" t="shared" si="6" ref="I68:I99">F68-INDEX($F$4:$F$1238,MATCH(D68,$D$4:$D$1238,0))</f>
        <v>0.0030130787037037053</v>
      </c>
    </row>
    <row r="69" spans="1:9" s="1" customFormat="1" ht="15" customHeight="1">
      <c r="A69" s="18">
        <v>66</v>
      </c>
      <c r="B69" s="35" t="s">
        <v>89</v>
      </c>
      <c r="C69" s="35" t="s">
        <v>234</v>
      </c>
      <c r="D69" s="36" t="s">
        <v>8</v>
      </c>
      <c r="E69" s="35" t="s">
        <v>40</v>
      </c>
      <c r="F69" s="41">
        <v>0.03225763888888889</v>
      </c>
      <c r="G69" s="19" t="str">
        <f t="shared" si="5"/>
        <v>4.04/km</v>
      </c>
      <c r="H69" s="20">
        <f t="shared" si="3"/>
        <v>0.007112962962962963</v>
      </c>
      <c r="I69" s="20">
        <f t="shared" si="6"/>
        <v>0.006758912037037039</v>
      </c>
    </row>
    <row r="70" spans="1:9" s="1" customFormat="1" ht="15" customHeight="1">
      <c r="A70" s="18">
        <v>67</v>
      </c>
      <c r="B70" s="35" t="s">
        <v>90</v>
      </c>
      <c r="C70" s="35" t="s">
        <v>296</v>
      </c>
      <c r="D70" s="36" t="s">
        <v>20</v>
      </c>
      <c r="E70" s="35" t="s">
        <v>18</v>
      </c>
      <c r="F70" s="41">
        <v>0.03230173611111111</v>
      </c>
      <c r="G70" s="19" t="str">
        <f t="shared" si="5"/>
        <v>4.05/km</v>
      </c>
      <c r="H70" s="20">
        <f t="shared" si="3"/>
        <v>0.007157060185185183</v>
      </c>
      <c r="I70" s="20">
        <f t="shared" si="6"/>
        <v>0.005687152777777777</v>
      </c>
    </row>
    <row r="71" spans="1:9" s="1" customFormat="1" ht="15" customHeight="1">
      <c r="A71" s="18">
        <v>68</v>
      </c>
      <c r="B71" s="35" t="s">
        <v>91</v>
      </c>
      <c r="C71" s="35" t="s">
        <v>246</v>
      </c>
      <c r="D71" s="36" t="s">
        <v>8</v>
      </c>
      <c r="E71" s="35" t="s">
        <v>40</v>
      </c>
      <c r="F71" s="41">
        <v>0.032491435185185186</v>
      </c>
      <c r="G71" s="19" t="str">
        <f t="shared" si="5"/>
        <v>4.06/km</v>
      </c>
      <c r="H71" s="20">
        <f t="shared" si="3"/>
        <v>0.007346759259259258</v>
      </c>
      <c r="I71" s="20">
        <f t="shared" si="6"/>
        <v>0.006992708333333333</v>
      </c>
    </row>
    <row r="72" spans="1:9" s="1" customFormat="1" ht="15" customHeight="1">
      <c r="A72" s="18">
        <v>69</v>
      </c>
      <c r="B72" s="35" t="s">
        <v>92</v>
      </c>
      <c r="C72" s="35" t="s">
        <v>93</v>
      </c>
      <c r="D72" s="36" t="s">
        <v>6</v>
      </c>
      <c r="E72" s="35" t="s">
        <v>26</v>
      </c>
      <c r="F72" s="41">
        <v>0.03258842592592593</v>
      </c>
      <c r="G72" s="19" t="str">
        <f t="shared" si="5"/>
        <v>4.07/km</v>
      </c>
      <c r="H72" s="20">
        <f t="shared" si="3"/>
        <v>0.0074437500000000024</v>
      </c>
      <c r="I72" s="20">
        <f t="shared" si="6"/>
        <v>0.0074437500000000024</v>
      </c>
    </row>
    <row r="73" spans="1:9" s="1" customFormat="1" ht="15" customHeight="1">
      <c r="A73" s="18">
        <v>70</v>
      </c>
      <c r="B73" s="35" t="s">
        <v>94</v>
      </c>
      <c r="C73" s="35" t="s">
        <v>213</v>
      </c>
      <c r="D73" s="36" t="s">
        <v>20</v>
      </c>
      <c r="E73" s="35" t="s">
        <v>42</v>
      </c>
      <c r="F73" s="41">
        <v>0.03273969907407408</v>
      </c>
      <c r="G73" s="19" t="str">
        <f t="shared" si="5"/>
        <v>4.08/km</v>
      </c>
      <c r="H73" s="20">
        <f t="shared" si="3"/>
        <v>0.007595023148148149</v>
      </c>
      <c r="I73" s="20">
        <f t="shared" si="6"/>
        <v>0.0061251157407407435</v>
      </c>
    </row>
    <row r="74" spans="1:9" s="1" customFormat="1" ht="15" customHeight="1">
      <c r="A74" s="18">
        <v>71</v>
      </c>
      <c r="B74" s="35" t="s">
        <v>95</v>
      </c>
      <c r="C74" s="35" t="s">
        <v>219</v>
      </c>
      <c r="D74" s="36" t="s">
        <v>8</v>
      </c>
      <c r="E74" s="35" t="s">
        <v>26</v>
      </c>
      <c r="F74" s="41">
        <v>0.03278969907407407</v>
      </c>
      <c r="G74" s="19" t="str">
        <f t="shared" si="5"/>
        <v>4.09/km</v>
      </c>
      <c r="H74" s="20">
        <f t="shared" si="3"/>
        <v>0.007645023148148144</v>
      </c>
      <c r="I74" s="20">
        <f t="shared" si="6"/>
        <v>0.0072909722222222195</v>
      </c>
    </row>
    <row r="75" spans="1:9" s="1" customFormat="1" ht="15" customHeight="1">
      <c r="A75" s="18">
        <v>72</v>
      </c>
      <c r="B75" s="35" t="s">
        <v>96</v>
      </c>
      <c r="C75" s="35" t="s">
        <v>280</v>
      </c>
      <c r="D75" s="36" t="s">
        <v>8</v>
      </c>
      <c r="E75" s="35" t="s">
        <v>303</v>
      </c>
      <c r="F75" s="41">
        <v>0.03304212962962963</v>
      </c>
      <c r="G75" s="19" t="str">
        <f t="shared" si="5"/>
        <v>4.10/km</v>
      </c>
      <c r="H75" s="20">
        <f t="shared" si="3"/>
        <v>0.007897453703703702</v>
      </c>
      <c r="I75" s="20">
        <f t="shared" si="6"/>
        <v>0.007543402777777777</v>
      </c>
    </row>
    <row r="76" spans="1:9" s="1" customFormat="1" ht="15" customHeight="1">
      <c r="A76" s="18">
        <v>73</v>
      </c>
      <c r="B76" s="35" t="s">
        <v>97</v>
      </c>
      <c r="C76" s="35" t="s">
        <v>230</v>
      </c>
      <c r="D76" s="36" t="s">
        <v>25</v>
      </c>
      <c r="E76" s="35" t="s">
        <v>56</v>
      </c>
      <c r="F76" s="41">
        <v>0.03310104166666667</v>
      </c>
      <c r="G76" s="19" t="str">
        <f t="shared" si="5"/>
        <v>4.11/km</v>
      </c>
      <c r="H76" s="20">
        <f t="shared" si="3"/>
        <v>0.007956365740740743</v>
      </c>
      <c r="I76" s="20">
        <f t="shared" si="6"/>
        <v>0.0060443287037037115</v>
      </c>
    </row>
    <row r="77" spans="1:9" s="1" customFormat="1" ht="15" customHeight="1">
      <c r="A77" s="18">
        <v>74</v>
      </c>
      <c r="B77" s="35" t="s">
        <v>98</v>
      </c>
      <c r="C77" s="35" t="s">
        <v>99</v>
      </c>
      <c r="D77" s="36" t="s">
        <v>100</v>
      </c>
      <c r="E77" s="35" t="s">
        <v>101</v>
      </c>
      <c r="F77" s="41">
        <v>0.03319363425925926</v>
      </c>
      <c r="G77" s="19" t="str">
        <f t="shared" si="5"/>
        <v>4.12/km</v>
      </c>
      <c r="H77" s="20">
        <f t="shared" si="3"/>
        <v>0.008048958333333332</v>
      </c>
      <c r="I77" s="20">
        <f t="shared" si="6"/>
        <v>0</v>
      </c>
    </row>
    <row r="78" spans="1:9" s="1" customFormat="1" ht="15" customHeight="1">
      <c r="A78" s="18">
        <v>75</v>
      </c>
      <c r="B78" s="35" t="s">
        <v>102</v>
      </c>
      <c r="C78" s="35" t="s">
        <v>260</v>
      </c>
      <c r="D78" s="36" t="s">
        <v>50</v>
      </c>
      <c r="E78" s="35" t="s">
        <v>103</v>
      </c>
      <c r="F78" s="41">
        <v>0.033286805555555556</v>
      </c>
      <c r="G78" s="19" t="str">
        <f t="shared" si="5"/>
        <v>4.12/km</v>
      </c>
      <c r="H78" s="20">
        <f t="shared" si="3"/>
        <v>0.008142129629629628</v>
      </c>
      <c r="I78" s="20">
        <f t="shared" si="6"/>
        <v>0.0038478009259259247</v>
      </c>
    </row>
    <row r="79" spans="1:9" s="1" customFormat="1" ht="15" customHeight="1">
      <c r="A79" s="18">
        <v>76</v>
      </c>
      <c r="B79" s="35" t="s">
        <v>104</v>
      </c>
      <c r="C79" s="35" t="s">
        <v>218</v>
      </c>
      <c r="D79" s="36" t="s">
        <v>6</v>
      </c>
      <c r="E79" s="35" t="s">
        <v>26</v>
      </c>
      <c r="F79" s="41">
        <v>0.03332511574074074</v>
      </c>
      <c r="G79" s="19" t="str">
        <f t="shared" si="5"/>
        <v>4.13/km</v>
      </c>
      <c r="H79" s="20">
        <f t="shared" si="3"/>
        <v>0.008180439814814814</v>
      </c>
      <c r="I79" s="20">
        <f t="shared" si="6"/>
        <v>0.008180439814814814</v>
      </c>
    </row>
    <row r="80" spans="1:9" s="3" customFormat="1" ht="15" customHeight="1">
      <c r="A80" s="18">
        <v>77</v>
      </c>
      <c r="B80" s="35" t="s">
        <v>105</v>
      </c>
      <c r="C80" s="35" t="s">
        <v>285</v>
      </c>
      <c r="D80" s="36" t="s">
        <v>6</v>
      </c>
      <c r="E80" s="35" t="s">
        <v>40</v>
      </c>
      <c r="F80" s="41">
        <v>0.03343912037037037</v>
      </c>
      <c r="G80" s="19" t="str">
        <f t="shared" si="5"/>
        <v>4.13/km</v>
      </c>
      <c r="H80" s="20">
        <f t="shared" si="3"/>
        <v>0.008294444444444441</v>
      </c>
      <c r="I80" s="20">
        <f t="shared" si="6"/>
        <v>0.008294444444444441</v>
      </c>
    </row>
    <row r="81" spans="1:9" s="1" customFormat="1" ht="15" customHeight="1">
      <c r="A81" s="18">
        <v>78</v>
      </c>
      <c r="B81" s="35" t="s">
        <v>106</v>
      </c>
      <c r="C81" s="35" t="s">
        <v>202</v>
      </c>
      <c r="D81" s="36" t="s">
        <v>6</v>
      </c>
      <c r="E81" s="35" t="s">
        <v>18</v>
      </c>
      <c r="F81" s="41">
        <v>0.03350358796296297</v>
      </c>
      <c r="G81" s="19" t="str">
        <f t="shared" si="5"/>
        <v>4.14/km</v>
      </c>
      <c r="H81" s="20">
        <f t="shared" si="3"/>
        <v>0.00835891203703704</v>
      </c>
      <c r="I81" s="20">
        <f t="shared" si="6"/>
        <v>0.00835891203703704</v>
      </c>
    </row>
    <row r="82" spans="1:9" s="1" customFormat="1" ht="15" customHeight="1">
      <c r="A82" s="18">
        <v>79</v>
      </c>
      <c r="B82" s="35" t="s">
        <v>107</v>
      </c>
      <c r="C82" s="35" t="s">
        <v>231</v>
      </c>
      <c r="D82" s="36" t="s">
        <v>6</v>
      </c>
      <c r="E82" s="35" t="s">
        <v>108</v>
      </c>
      <c r="F82" s="41">
        <v>0.03352569444444444</v>
      </c>
      <c r="G82" s="19" t="str">
        <f t="shared" si="5"/>
        <v>4.14/km</v>
      </c>
      <c r="H82" s="20">
        <f t="shared" si="3"/>
        <v>0.008381018518518513</v>
      </c>
      <c r="I82" s="20">
        <f t="shared" si="6"/>
        <v>0.008381018518518513</v>
      </c>
    </row>
    <row r="83" spans="1:9" s="1" customFormat="1" ht="15" customHeight="1">
      <c r="A83" s="18">
        <v>80</v>
      </c>
      <c r="B83" s="35" t="s">
        <v>282</v>
      </c>
      <c r="C83" s="35" t="s">
        <v>304</v>
      </c>
      <c r="D83" s="36" t="s">
        <v>50</v>
      </c>
      <c r="E83" s="35" t="s">
        <v>37</v>
      </c>
      <c r="F83" s="41">
        <v>0.0335712962962963</v>
      </c>
      <c r="G83" s="19" t="str">
        <f t="shared" si="5"/>
        <v>4.14/km</v>
      </c>
      <c r="H83" s="20">
        <f t="shared" si="3"/>
        <v>0.008426620370370373</v>
      </c>
      <c r="I83" s="20">
        <f t="shared" si="6"/>
        <v>0.0041322916666666695</v>
      </c>
    </row>
    <row r="84" spans="1:9" ht="15" customHeight="1">
      <c r="A84" s="18">
        <v>81</v>
      </c>
      <c r="B84" s="37" t="s">
        <v>109</v>
      </c>
      <c r="C84" s="37" t="s">
        <v>237</v>
      </c>
      <c r="D84" s="36" t="s">
        <v>12</v>
      </c>
      <c r="E84" s="35" t="s">
        <v>110</v>
      </c>
      <c r="F84" s="41">
        <v>0.03361087962962963</v>
      </c>
      <c r="G84" s="19" t="str">
        <f t="shared" si="5"/>
        <v>4.15/km</v>
      </c>
      <c r="H84" s="20">
        <f t="shared" si="3"/>
        <v>0.008466203703703701</v>
      </c>
      <c r="I84" s="20">
        <f t="shared" si="6"/>
        <v>0.008104050925925928</v>
      </c>
    </row>
    <row r="85" spans="1:9" ht="15" customHeight="1">
      <c r="A85" s="18">
        <v>82</v>
      </c>
      <c r="B85" s="35" t="s">
        <v>247</v>
      </c>
      <c r="C85" s="35" t="s">
        <v>227</v>
      </c>
      <c r="D85" s="36" t="s">
        <v>50</v>
      </c>
      <c r="E85" s="35" t="s">
        <v>72</v>
      </c>
      <c r="F85" s="41">
        <v>0.03366388888888889</v>
      </c>
      <c r="G85" s="19" t="str">
        <f t="shared" si="5"/>
        <v>4.15/km</v>
      </c>
      <c r="H85" s="20">
        <f t="shared" si="3"/>
        <v>0.008519212962962961</v>
      </c>
      <c r="I85" s="20">
        <f t="shared" si="6"/>
        <v>0.004224884259259258</v>
      </c>
    </row>
    <row r="86" spans="1:9" ht="15" customHeight="1">
      <c r="A86" s="18">
        <v>83</v>
      </c>
      <c r="B86" s="35" t="s">
        <v>111</v>
      </c>
      <c r="C86" s="35" t="s">
        <v>204</v>
      </c>
      <c r="D86" s="36" t="s">
        <v>25</v>
      </c>
      <c r="E86" s="35" t="s">
        <v>56</v>
      </c>
      <c r="F86" s="41">
        <v>0.033812731481481485</v>
      </c>
      <c r="G86" s="19" t="str">
        <f t="shared" si="5"/>
        <v>4.16/km</v>
      </c>
      <c r="H86" s="20">
        <f t="shared" si="3"/>
        <v>0.008668055555555557</v>
      </c>
      <c r="I86" s="20">
        <f t="shared" si="6"/>
        <v>0.006756018518518526</v>
      </c>
    </row>
    <row r="87" spans="1:9" ht="15" customHeight="1">
      <c r="A87" s="18">
        <v>84</v>
      </c>
      <c r="B87" s="35" t="s">
        <v>112</v>
      </c>
      <c r="C87" s="35" t="s">
        <v>268</v>
      </c>
      <c r="D87" s="36" t="s">
        <v>17</v>
      </c>
      <c r="E87" s="35" t="s">
        <v>70</v>
      </c>
      <c r="F87" s="41">
        <v>0.033902893518518516</v>
      </c>
      <c r="G87" s="19" t="str">
        <f t="shared" si="5"/>
        <v>4.17/km</v>
      </c>
      <c r="H87" s="20">
        <f t="shared" si="3"/>
        <v>0.008758217592592588</v>
      </c>
      <c r="I87" s="20">
        <f t="shared" si="6"/>
        <v>0.0076174768518518475</v>
      </c>
    </row>
    <row r="88" spans="1:9" ht="15" customHeight="1">
      <c r="A88" s="18">
        <v>85</v>
      </c>
      <c r="B88" s="35" t="s">
        <v>113</v>
      </c>
      <c r="C88" s="35" t="s">
        <v>205</v>
      </c>
      <c r="D88" s="36" t="s">
        <v>25</v>
      </c>
      <c r="E88" s="35" t="s">
        <v>70</v>
      </c>
      <c r="F88" s="41">
        <v>0.033914930555555556</v>
      </c>
      <c r="G88" s="19" t="str">
        <f t="shared" si="5"/>
        <v>4.17/km</v>
      </c>
      <c r="H88" s="20">
        <f t="shared" si="3"/>
        <v>0.008770254629629628</v>
      </c>
      <c r="I88" s="20">
        <f t="shared" si="6"/>
        <v>0.006858217592592596</v>
      </c>
    </row>
    <row r="89" spans="1:9" ht="15" customHeight="1">
      <c r="A89" s="18">
        <v>86</v>
      </c>
      <c r="B89" s="35" t="s">
        <v>114</v>
      </c>
      <c r="C89" s="35" t="s">
        <v>205</v>
      </c>
      <c r="D89" s="36" t="s">
        <v>8</v>
      </c>
      <c r="E89" s="35" t="s">
        <v>26</v>
      </c>
      <c r="F89" s="41">
        <v>0.03402534722222222</v>
      </c>
      <c r="G89" s="19" t="str">
        <f t="shared" si="5"/>
        <v>4.18/km</v>
      </c>
      <c r="H89" s="20">
        <f t="shared" si="3"/>
        <v>0.00888067129629629</v>
      </c>
      <c r="I89" s="20">
        <f t="shared" si="6"/>
        <v>0.008526620370370365</v>
      </c>
    </row>
    <row r="90" spans="1:9" ht="15" customHeight="1">
      <c r="A90" s="56">
        <v>87</v>
      </c>
      <c r="B90" s="57" t="s">
        <v>115</v>
      </c>
      <c r="C90" s="57" t="s">
        <v>203</v>
      </c>
      <c r="D90" s="58" t="s">
        <v>20</v>
      </c>
      <c r="E90" s="57" t="s">
        <v>199</v>
      </c>
      <c r="F90" s="59">
        <v>0.034094097222222224</v>
      </c>
      <c r="G90" s="58" t="str">
        <f t="shared" si="5"/>
        <v>4.18/km</v>
      </c>
      <c r="H90" s="60">
        <f t="shared" si="3"/>
        <v>0.008949421296296296</v>
      </c>
      <c r="I90" s="60">
        <f t="shared" si="6"/>
        <v>0.00747951388888889</v>
      </c>
    </row>
    <row r="91" spans="1:9" ht="15" customHeight="1">
      <c r="A91" s="18">
        <v>88</v>
      </c>
      <c r="B91" s="35" t="s">
        <v>116</v>
      </c>
      <c r="C91" s="35" t="s">
        <v>298</v>
      </c>
      <c r="D91" s="36" t="s">
        <v>12</v>
      </c>
      <c r="E91" s="35" t="s">
        <v>42</v>
      </c>
      <c r="F91" s="41">
        <v>0.034152199074074074</v>
      </c>
      <c r="G91" s="19" t="str">
        <f t="shared" si="5"/>
        <v>4.19/km</v>
      </c>
      <c r="H91" s="20">
        <f t="shared" si="3"/>
        <v>0.009007523148148146</v>
      </c>
      <c r="I91" s="20">
        <f t="shared" si="6"/>
        <v>0.008645370370370373</v>
      </c>
    </row>
    <row r="92" spans="1:9" ht="15" customHeight="1">
      <c r="A92" s="18">
        <v>89</v>
      </c>
      <c r="B92" s="37" t="s">
        <v>274</v>
      </c>
      <c r="C92" s="37" t="s">
        <v>207</v>
      </c>
      <c r="D92" s="36" t="s">
        <v>12</v>
      </c>
      <c r="E92" s="35" t="s">
        <v>42</v>
      </c>
      <c r="F92" s="41">
        <v>0.03416099537037037</v>
      </c>
      <c r="G92" s="19" t="str">
        <f t="shared" si="5"/>
        <v>4.19/km</v>
      </c>
      <c r="H92" s="20">
        <f t="shared" si="3"/>
        <v>0.009016319444444445</v>
      </c>
      <c r="I92" s="20">
        <f t="shared" si="6"/>
        <v>0.008654166666666671</v>
      </c>
    </row>
    <row r="93" spans="1:9" ht="15" customHeight="1">
      <c r="A93" s="18">
        <v>90</v>
      </c>
      <c r="B93" s="35" t="s">
        <v>117</v>
      </c>
      <c r="C93" s="35" t="s">
        <v>307</v>
      </c>
      <c r="D93" s="36" t="s">
        <v>20</v>
      </c>
      <c r="E93" s="35" t="s">
        <v>85</v>
      </c>
      <c r="F93" s="41">
        <v>0.03424525462962963</v>
      </c>
      <c r="G93" s="19" t="str">
        <f t="shared" si="5"/>
        <v>4.20/km</v>
      </c>
      <c r="H93" s="20">
        <f t="shared" si="3"/>
        <v>0.009100578703703701</v>
      </c>
      <c r="I93" s="20">
        <f t="shared" si="6"/>
        <v>0.007630671296296295</v>
      </c>
    </row>
    <row r="94" spans="1:9" ht="15" customHeight="1">
      <c r="A94" s="18">
        <v>91</v>
      </c>
      <c r="B94" s="35" t="s">
        <v>118</v>
      </c>
      <c r="C94" s="35" t="s">
        <v>206</v>
      </c>
      <c r="D94" s="36" t="s">
        <v>6</v>
      </c>
      <c r="E94" s="35" t="s">
        <v>37</v>
      </c>
      <c r="F94" s="41">
        <v>0.03427372685185185</v>
      </c>
      <c r="G94" s="19" t="str">
        <f t="shared" si="5"/>
        <v>4.20/km</v>
      </c>
      <c r="H94" s="20">
        <f t="shared" si="3"/>
        <v>0.009129050925925922</v>
      </c>
      <c r="I94" s="20">
        <f t="shared" si="6"/>
        <v>0.009129050925925922</v>
      </c>
    </row>
    <row r="95" spans="1:9" ht="15" customHeight="1">
      <c r="A95" s="18">
        <v>92</v>
      </c>
      <c r="B95" s="35" t="s">
        <v>119</v>
      </c>
      <c r="C95" s="35" t="s">
        <v>214</v>
      </c>
      <c r="D95" s="36" t="s">
        <v>20</v>
      </c>
      <c r="E95" s="35" t="s">
        <v>37</v>
      </c>
      <c r="F95" s="41">
        <v>0.03427997685185185</v>
      </c>
      <c r="G95" s="19" t="str">
        <f t="shared" si="5"/>
        <v>4.20/km</v>
      </c>
      <c r="H95" s="20">
        <f t="shared" si="3"/>
        <v>0.009135300925925922</v>
      </c>
      <c r="I95" s="20">
        <f t="shared" si="6"/>
        <v>0.007665393518518516</v>
      </c>
    </row>
    <row r="96" spans="1:9" ht="15" customHeight="1">
      <c r="A96" s="18">
        <v>93</v>
      </c>
      <c r="B96" s="35" t="s">
        <v>120</v>
      </c>
      <c r="C96" s="35" t="s">
        <v>223</v>
      </c>
      <c r="D96" s="36" t="s">
        <v>8</v>
      </c>
      <c r="E96" s="35" t="s">
        <v>37</v>
      </c>
      <c r="F96" s="41">
        <v>0.03434456018518519</v>
      </c>
      <c r="G96" s="19" t="str">
        <f t="shared" si="5"/>
        <v>4.20/km</v>
      </c>
      <c r="H96" s="20">
        <f aca="true" t="shared" si="7" ref="H96:H159">F96-$F$4</f>
        <v>0.009199884259259262</v>
      </c>
      <c r="I96" s="20">
        <f t="shared" si="6"/>
        <v>0.008845833333333337</v>
      </c>
    </row>
    <row r="97" spans="1:9" ht="15" customHeight="1">
      <c r="A97" s="18">
        <v>94</v>
      </c>
      <c r="B97" s="35" t="s">
        <v>121</v>
      </c>
      <c r="C97" s="35" t="s">
        <v>300</v>
      </c>
      <c r="D97" s="36" t="s">
        <v>100</v>
      </c>
      <c r="E97" s="35" t="s">
        <v>122</v>
      </c>
      <c r="F97" s="41">
        <v>0.03437673611111111</v>
      </c>
      <c r="G97" s="19" t="str">
        <f t="shared" si="5"/>
        <v>4.21/km</v>
      </c>
      <c r="H97" s="20">
        <f t="shared" si="7"/>
        <v>0.009232060185185183</v>
      </c>
      <c r="I97" s="20">
        <f t="shared" si="6"/>
        <v>0.0011831018518518518</v>
      </c>
    </row>
    <row r="98" spans="1:9" ht="15" customHeight="1">
      <c r="A98" s="18">
        <v>95</v>
      </c>
      <c r="B98" s="37" t="s">
        <v>284</v>
      </c>
      <c r="C98" s="37" t="s">
        <v>123</v>
      </c>
      <c r="D98" s="36" t="s">
        <v>12</v>
      </c>
      <c r="E98" s="35" t="s">
        <v>26</v>
      </c>
      <c r="F98" s="41">
        <v>0.03439247685185185</v>
      </c>
      <c r="G98" s="19" t="str">
        <f t="shared" si="5"/>
        <v>4.21/km</v>
      </c>
      <c r="H98" s="20">
        <f t="shared" si="7"/>
        <v>0.009247800925925923</v>
      </c>
      <c r="I98" s="20">
        <f t="shared" si="6"/>
        <v>0.00888564814814815</v>
      </c>
    </row>
    <row r="99" spans="1:9" ht="15" customHeight="1">
      <c r="A99" s="18">
        <v>96</v>
      </c>
      <c r="B99" s="35" t="s">
        <v>273</v>
      </c>
      <c r="C99" s="35" t="s">
        <v>39</v>
      </c>
      <c r="D99" s="36" t="s">
        <v>50</v>
      </c>
      <c r="E99" s="35" t="s">
        <v>70</v>
      </c>
      <c r="F99" s="41">
        <v>0.034407986111111115</v>
      </c>
      <c r="G99" s="19" t="str">
        <f t="shared" si="5"/>
        <v>4.21/km</v>
      </c>
      <c r="H99" s="20">
        <f t="shared" si="7"/>
        <v>0.009263310185185187</v>
      </c>
      <c r="I99" s="20">
        <f t="shared" si="6"/>
        <v>0.004968981481481484</v>
      </c>
    </row>
    <row r="100" spans="1:9" ht="15" customHeight="1">
      <c r="A100" s="18">
        <v>97</v>
      </c>
      <c r="B100" s="35" t="s">
        <v>124</v>
      </c>
      <c r="C100" s="35" t="s">
        <v>213</v>
      </c>
      <c r="D100" s="36" t="s">
        <v>20</v>
      </c>
      <c r="E100" s="35" t="s">
        <v>40</v>
      </c>
      <c r="F100" s="41">
        <v>0.03443287037037037</v>
      </c>
      <c r="G100" s="19" t="str">
        <f t="shared" si="5"/>
        <v>4.21/km</v>
      </c>
      <c r="H100" s="20">
        <f t="shared" si="7"/>
        <v>0.009288194444444443</v>
      </c>
      <c r="I100" s="20">
        <f aca="true" t="shared" si="8" ref="I100:I131">F100-INDEX($F$4:$F$1238,MATCH(D100,$D$4:$D$1238,0))</f>
        <v>0.007818287037037037</v>
      </c>
    </row>
    <row r="101" spans="1:9" ht="15" customHeight="1">
      <c r="A101" s="18">
        <v>98</v>
      </c>
      <c r="B101" s="35" t="s">
        <v>125</v>
      </c>
      <c r="C101" s="35" t="s">
        <v>218</v>
      </c>
      <c r="D101" s="36" t="s">
        <v>6</v>
      </c>
      <c r="E101" s="35" t="s">
        <v>18</v>
      </c>
      <c r="F101" s="41">
        <v>0.03454236111111111</v>
      </c>
      <c r="G101" s="19" t="str">
        <f t="shared" si="5"/>
        <v>4.22/km</v>
      </c>
      <c r="H101" s="20">
        <f t="shared" si="7"/>
        <v>0.009397685185185179</v>
      </c>
      <c r="I101" s="20">
        <f t="shared" si="8"/>
        <v>0.009397685185185179</v>
      </c>
    </row>
    <row r="102" spans="1:9" ht="15" customHeight="1">
      <c r="A102" s="18">
        <v>99</v>
      </c>
      <c r="B102" s="35" t="s">
        <v>126</v>
      </c>
      <c r="C102" s="35" t="s">
        <v>222</v>
      </c>
      <c r="D102" s="36" t="s">
        <v>17</v>
      </c>
      <c r="E102" s="35" t="s">
        <v>127</v>
      </c>
      <c r="F102" s="41">
        <v>0.03465520833333333</v>
      </c>
      <c r="G102" s="19" t="str">
        <f t="shared" si="5"/>
        <v>4.23/km</v>
      </c>
      <c r="H102" s="20">
        <f t="shared" si="7"/>
        <v>0.009510532407407405</v>
      </c>
      <c r="I102" s="20">
        <f t="shared" si="8"/>
        <v>0.008369791666666664</v>
      </c>
    </row>
    <row r="103" spans="1:9" ht="15" customHeight="1">
      <c r="A103" s="18">
        <v>100</v>
      </c>
      <c r="B103" s="35" t="s">
        <v>128</v>
      </c>
      <c r="C103" s="35" t="s">
        <v>218</v>
      </c>
      <c r="D103" s="36" t="s">
        <v>8</v>
      </c>
      <c r="E103" s="35" t="s">
        <v>42</v>
      </c>
      <c r="F103" s="41">
        <v>0.0346775462962963</v>
      </c>
      <c r="G103" s="19" t="str">
        <f t="shared" si="5"/>
        <v>4.23/km</v>
      </c>
      <c r="H103" s="20">
        <f t="shared" si="7"/>
        <v>0.009532870370370369</v>
      </c>
      <c r="I103" s="20">
        <f t="shared" si="8"/>
        <v>0.009178819444444444</v>
      </c>
    </row>
    <row r="104" spans="1:9" ht="15" customHeight="1">
      <c r="A104" s="18">
        <v>101</v>
      </c>
      <c r="B104" s="35" t="s">
        <v>129</v>
      </c>
      <c r="C104" s="35" t="s">
        <v>230</v>
      </c>
      <c r="D104" s="36" t="s">
        <v>50</v>
      </c>
      <c r="E104" s="35" t="s">
        <v>37</v>
      </c>
      <c r="F104" s="41">
        <v>0.03468888888888889</v>
      </c>
      <c r="G104" s="19" t="str">
        <f t="shared" si="5"/>
        <v>4.23/km</v>
      </c>
      <c r="H104" s="20">
        <f t="shared" si="7"/>
        <v>0.00954421296296296</v>
      </c>
      <c r="I104" s="20">
        <f t="shared" si="8"/>
        <v>0.005249884259259256</v>
      </c>
    </row>
    <row r="105" spans="1:9" ht="15" customHeight="1">
      <c r="A105" s="18">
        <v>102</v>
      </c>
      <c r="B105" s="35" t="s">
        <v>130</v>
      </c>
      <c r="C105" s="35" t="s">
        <v>287</v>
      </c>
      <c r="D105" s="36" t="s">
        <v>20</v>
      </c>
      <c r="E105" s="35" t="s">
        <v>72</v>
      </c>
      <c r="F105" s="41">
        <v>0.034732986111111114</v>
      </c>
      <c r="G105" s="19" t="str">
        <f t="shared" si="5"/>
        <v>4.23/km</v>
      </c>
      <c r="H105" s="20">
        <f t="shared" si="7"/>
        <v>0.009588310185185186</v>
      </c>
      <c r="I105" s="20">
        <f t="shared" si="8"/>
        <v>0.00811840277777778</v>
      </c>
    </row>
    <row r="106" spans="1:9" ht="15" customHeight="1">
      <c r="A106" s="18">
        <v>103</v>
      </c>
      <c r="B106" s="37" t="s">
        <v>283</v>
      </c>
      <c r="C106" s="37" t="s">
        <v>214</v>
      </c>
      <c r="D106" s="36" t="s">
        <v>17</v>
      </c>
      <c r="E106" s="35" t="s">
        <v>37</v>
      </c>
      <c r="F106" s="41">
        <v>0.03478298611111111</v>
      </c>
      <c r="G106" s="19" t="str">
        <f t="shared" si="5"/>
        <v>4.24/km</v>
      </c>
      <c r="H106" s="20">
        <f t="shared" si="7"/>
        <v>0.00963831018518518</v>
      </c>
      <c r="I106" s="20">
        <f t="shared" si="8"/>
        <v>0.00849756944444444</v>
      </c>
    </row>
    <row r="107" spans="1:9" ht="15" customHeight="1">
      <c r="A107" s="18">
        <v>104</v>
      </c>
      <c r="B107" s="35" t="s">
        <v>131</v>
      </c>
      <c r="C107" s="35" t="s">
        <v>205</v>
      </c>
      <c r="D107" s="36" t="s">
        <v>6</v>
      </c>
      <c r="E107" s="35" t="s">
        <v>18</v>
      </c>
      <c r="F107" s="41">
        <v>0.03498425925925926</v>
      </c>
      <c r="G107" s="19" t="str">
        <f t="shared" si="5"/>
        <v>4.25/km</v>
      </c>
      <c r="H107" s="20">
        <f t="shared" si="7"/>
        <v>0.009839583333333329</v>
      </c>
      <c r="I107" s="20">
        <f t="shared" si="8"/>
        <v>0.009839583333333329</v>
      </c>
    </row>
    <row r="108" spans="1:9" ht="15" customHeight="1">
      <c r="A108" s="18">
        <v>105</v>
      </c>
      <c r="B108" s="35" t="s">
        <v>275</v>
      </c>
      <c r="C108" s="35" t="s">
        <v>276</v>
      </c>
      <c r="D108" s="36" t="s">
        <v>17</v>
      </c>
      <c r="E108" s="35" t="s">
        <v>70</v>
      </c>
      <c r="F108" s="41">
        <v>0.03507210648148148</v>
      </c>
      <c r="G108" s="19" t="str">
        <f t="shared" si="5"/>
        <v>4.26/km</v>
      </c>
      <c r="H108" s="20">
        <f t="shared" si="7"/>
        <v>0.00992743055555555</v>
      </c>
      <c r="I108" s="20">
        <f t="shared" si="8"/>
        <v>0.00878668981481481</v>
      </c>
    </row>
    <row r="109" spans="1:9" ht="15" customHeight="1">
      <c r="A109" s="18">
        <v>106</v>
      </c>
      <c r="B109" s="35" t="s">
        <v>132</v>
      </c>
      <c r="C109" s="35" t="s">
        <v>215</v>
      </c>
      <c r="D109" s="36" t="s">
        <v>47</v>
      </c>
      <c r="E109" s="35" t="s">
        <v>42</v>
      </c>
      <c r="F109" s="41">
        <v>0.03510613425925926</v>
      </c>
      <c r="G109" s="19" t="str">
        <f t="shared" si="5"/>
        <v>4.26/km</v>
      </c>
      <c r="H109" s="20">
        <f t="shared" si="7"/>
        <v>0.009961458333333329</v>
      </c>
      <c r="I109" s="20">
        <f t="shared" si="8"/>
        <v>0.005926736111111112</v>
      </c>
    </row>
    <row r="110" spans="1:9" ht="15" customHeight="1">
      <c r="A110" s="18">
        <v>107</v>
      </c>
      <c r="B110" s="35" t="s">
        <v>133</v>
      </c>
      <c r="C110" s="35" t="s">
        <v>211</v>
      </c>
      <c r="D110" s="36" t="s">
        <v>17</v>
      </c>
      <c r="E110" s="35" t="s">
        <v>37</v>
      </c>
      <c r="F110" s="41">
        <v>0.035128125</v>
      </c>
      <c r="G110" s="19" t="str">
        <f t="shared" si="5"/>
        <v>4.26/km</v>
      </c>
      <c r="H110" s="20">
        <f t="shared" si="7"/>
        <v>0.009983449074074075</v>
      </c>
      <c r="I110" s="20">
        <f t="shared" si="8"/>
        <v>0.008842708333333334</v>
      </c>
    </row>
    <row r="111" spans="1:9" ht="15" customHeight="1">
      <c r="A111" s="18">
        <v>108</v>
      </c>
      <c r="B111" s="37" t="s">
        <v>134</v>
      </c>
      <c r="C111" s="37" t="s">
        <v>220</v>
      </c>
      <c r="D111" s="36" t="s">
        <v>12</v>
      </c>
      <c r="E111" s="35" t="s">
        <v>303</v>
      </c>
      <c r="F111" s="41">
        <v>0.035132638888888894</v>
      </c>
      <c r="G111" s="19" t="str">
        <f t="shared" si="5"/>
        <v>4.26/km</v>
      </c>
      <c r="H111" s="20">
        <f t="shared" si="7"/>
        <v>0.009987962962962966</v>
      </c>
      <c r="I111" s="20">
        <f t="shared" si="8"/>
        <v>0.009625810185185192</v>
      </c>
    </row>
    <row r="112" spans="1:9" ht="15" customHeight="1">
      <c r="A112" s="18">
        <v>109</v>
      </c>
      <c r="B112" s="35" t="s">
        <v>135</v>
      </c>
      <c r="C112" s="35" t="s">
        <v>187</v>
      </c>
      <c r="D112" s="36" t="s">
        <v>50</v>
      </c>
      <c r="E112" s="35" t="s">
        <v>26</v>
      </c>
      <c r="F112" s="41">
        <v>0.03529201388888889</v>
      </c>
      <c r="G112" s="19" t="str">
        <f t="shared" si="5"/>
        <v>4.27/km</v>
      </c>
      <c r="H112" s="20">
        <f t="shared" si="7"/>
        <v>0.010147337962962962</v>
      </c>
      <c r="I112" s="20">
        <f t="shared" si="8"/>
        <v>0.005853009259259259</v>
      </c>
    </row>
    <row r="113" spans="1:9" ht="15" customHeight="1">
      <c r="A113" s="18">
        <v>110</v>
      </c>
      <c r="B113" s="35" t="s">
        <v>260</v>
      </c>
      <c r="C113" s="35" t="s">
        <v>230</v>
      </c>
      <c r="D113" s="36" t="s">
        <v>100</v>
      </c>
      <c r="E113" s="35" t="s">
        <v>29</v>
      </c>
      <c r="F113" s="41">
        <v>0.03533182870370371</v>
      </c>
      <c r="G113" s="19" t="str">
        <f t="shared" si="5"/>
        <v>4.28/km</v>
      </c>
      <c r="H113" s="20">
        <f t="shared" si="7"/>
        <v>0.010187152777777781</v>
      </c>
      <c r="I113" s="20">
        <f t="shared" si="8"/>
        <v>0.0021381944444444495</v>
      </c>
    </row>
    <row r="114" spans="1:9" ht="15" customHeight="1">
      <c r="A114" s="18">
        <v>111</v>
      </c>
      <c r="B114" s="35" t="s">
        <v>1</v>
      </c>
      <c r="C114" s="35" t="s">
        <v>226</v>
      </c>
      <c r="D114" s="36" t="s">
        <v>6</v>
      </c>
      <c r="E114" s="35" t="s">
        <v>37</v>
      </c>
      <c r="F114" s="41">
        <v>0.035354166666666666</v>
      </c>
      <c r="G114" s="19" t="str">
        <f t="shared" si="5"/>
        <v>4.28/km</v>
      </c>
      <c r="H114" s="20">
        <f t="shared" si="7"/>
        <v>0.010209490740740738</v>
      </c>
      <c r="I114" s="20">
        <f t="shared" si="8"/>
        <v>0.010209490740740738</v>
      </c>
    </row>
    <row r="115" spans="1:9" ht="15" customHeight="1">
      <c r="A115" s="18">
        <v>112</v>
      </c>
      <c r="B115" s="35" t="s">
        <v>136</v>
      </c>
      <c r="C115" s="35" t="s">
        <v>137</v>
      </c>
      <c r="D115" s="36" t="s">
        <v>20</v>
      </c>
      <c r="E115" s="35" t="s">
        <v>56</v>
      </c>
      <c r="F115" s="41">
        <v>0.03543217592592593</v>
      </c>
      <c r="G115" s="19" t="str">
        <f t="shared" si="5"/>
        <v>4.29/km</v>
      </c>
      <c r="H115" s="20">
        <f t="shared" si="7"/>
        <v>0.010287500000000002</v>
      </c>
      <c r="I115" s="20">
        <f t="shared" si="8"/>
        <v>0.008817592592592596</v>
      </c>
    </row>
    <row r="116" spans="1:9" ht="15" customHeight="1">
      <c r="A116" s="18">
        <v>113</v>
      </c>
      <c r="B116" s="35" t="s">
        <v>138</v>
      </c>
      <c r="C116" s="35" t="s">
        <v>204</v>
      </c>
      <c r="D116" s="36" t="s">
        <v>100</v>
      </c>
      <c r="E116" s="35" t="s">
        <v>63</v>
      </c>
      <c r="F116" s="41">
        <v>0.03545671296296297</v>
      </c>
      <c r="G116" s="19" t="str">
        <f t="shared" si="5"/>
        <v>4.29/km</v>
      </c>
      <c r="H116" s="20">
        <f t="shared" si="7"/>
        <v>0.01031203703703704</v>
      </c>
      <c r="I116" s="20">
        <f t="shared" si="8"/>
        <v>0.002263078703703708</v>
      </c>
    </row>
    <row r="117" spans="1:9" ht="15" customHeight="1">
      <c r="A117" s="18">
        <v>114</v>
      </c>
      <c r="B117" s="35" t="s">
        <v>269</v>
      </c>
      <c r="C117" s="35" t="s">
        <v>270</v>
      </c>
      <c r="D117" s="36" t="s">
        <v>20</v>
      </c>
      <c r="E117" s="35" t="s">
        <v>139</v>
      </c>
      <c r="F117" s="41">
        <v>0.03546793981481482</v>
      </c>
      <c r="G117" s="19" t="str">
        <f t="shared" si="5"/>
        <v>4.29/km</v>
      </c>
      <c r="H117" s="20">
        <f t="shared" si="7"/>
        <v>0.010323263888888889</v>
      </c>
      <c r="I117" s="20">
        <f t="shared" si="8"/>
        <v>0.008853356481481483</v>
      </c>
    </row>
    <row r="118" spans="1:9" ht="15" customHeight="1">
      <c r="A118" s="18">
        <v>115</v>
      </c>
      <c r="B118" s="35" t="s">
        <v>293</v>
      </c>
      <c r="C118" s="35" t="s">
        <v>234</v>
      </c>
      <c r="D118" s="36" t="s">
        <v>20</v>
      </c>
      <c r="E118" s="35" t="s">
        <v>79</v>
      </c>
      <c r="F118" s="41">
        <v>0.035543402777777774</v>
      </c>
      <c r="G118" s="19" t="str">
        <f t="shared" si="5"/>
        <v>4.29/km</v>
      </c>
      <c r="H118" s="20">
        <f t="shared" si="7"/>
        <v>0.010398726851851847</v>
      </c>
      <c r="I118" s="20">
        <f t="shared" si="8"/>
        <v>0.00892881944444444</v>
      </c>
    </row>
    <row r="119" spans="1:9" ht="15" customHeight="1">
      <c r="A119" s="18">
        <v>116</v>
      </c>
      <c r="B119" s="35" t="s">
        <v>140</v>
      </c>
      <c r="C119" s="35" t="s">
        <v>305</v>
      </c>
      <c r="D119" s="36" t="s">
        <v>100</v>
      </c>
      <c r="E119" s="35" t="s">
        <v>52</v>
      </c>
      <c r="F119" s="41">
        <v>0.03594050925925926</v>
      </c>
      <c r="G119" s="19" t="str">
        <f t="shared" si="5"/>
        <v>4.32/km</v>
      </c>
      <c r="H119" s="20">
        <f t="shared" si="7"/>
        <v>0.010795833333333334</v>
      </c>
      <c r="I119" s="20">
        <f t="shared" si="8"/>
        <v>0.002746875000000003</v>
      </c>
    </row>
    <row r="120" spans="1:9" ht="15" customHeight="1">
      <c r="A120" s="18">
        <v>117</v>
      </c>
      <c r="B120" s="35" t="s">
        <v>286</v>
      </c>
      <c r="C120" s="35" t="s">
        <v>230</v>
      </c>
      <c r="D120" s="36" t="s">
        <v>47</v>
      </c>
      <c r="E120" s="35" t="s">
        <v>70</v>
      </c>
      <c r="F120" s="41">
        <v>0.03594444444444444</v>
      </c>
      <c r="G120" s="19" t="str">
        <f t="shared" si="5"/>
        <v>4.32/km</v>
      </c>
      <c r="H120" s="20">
        <f t="shared" si="7"/>
        <v>0.01079976851851851</v>
      </c>
      <c r="I120" s="20">
        <f t="shared" si="8"/>
        <v>0.006765046296296293</v>
      </c>
    </row>
    <row r="121" spans="1:9" ht="15" customHeight="1">
      <c r="A121" s="18">
        <v>118</v>
      </c>
      <c r="B121" s="35" t="s">
        <v>141</v>
      </c>
      <c r="C121" s="35" t="s">
        <v>142</v>
      </c>
      <c r="D121" s="36" t="s">
        <v>6</v>
      </c>
      <c r="E121" s="35" t="s">
        <v>70</v>
      </c>
      <c r="F121" s="41">
        <v>0.03594780092592593</v>
      </c>
      <c r="G121" s="19" t="str">
        <f t="shared" si="5"/>
        <v>4.32/km</v>
      </c>
      <c r="H121" s="20">
        <f t="shared" si="7"/>
        <v>0.010803125</v>
      </c>
      <c r="I121" s="20">
        <f t="shared" si="8"/>
        <v>0.010803125</v>
      </c>
    </row>
    <row r="122" spans="1:9" ht="15" customHeight="1">
      <c r="A122" s="18">
        <v>119</v>
      </c>
      <c r="B122" s="35" t="s">
        <v>143</v>
      </c>
      <c r="C122" s="35" t="s">
        <v>306</v>
      </c>
      <c r="D122" s="36" t="s">
        <v>47</v>
      </c>
      <c r="E122" s="35" t="s">
        <v>29</v>
      </c>
      <c r="F122" s="41">
        <v>0.036252314814814814</v>
      </c>
      <c r="G122" s="19" t="str">
        <f t="shared" si="5"/>
        <v>4.35/km</v>
      </c>
      <c r="H122" s="20">
        <f t="shared" si="7"/>
        <v>0.011107638888888886</v>
      </c>
      <c r="I122" s="20">
        <f t="shared" si="8"/>
        <v>0.007072916666666668</v>
      </c>
    </row>
    <row r="123" spans="1:9" ht="15" customHeight="1">
      <c r="A123" s="18">
        <v>120</v>
      </c>
      <c r="B123" s="35" t="s">
        <v>144</v>
      </c>
      <c r="C123" s="35" t="s">
        <v>145</v>
      </c>
      <c r="D123" s="36" t="s">
        <v>20</v>
      </c>
      <c r="E123" s="35" t="s">
        <v>103</v>
      </c>
      <c r="F123" s="41">
        <v>0.03646388888888889</v>
      </c>
      <c r="G123" s="19" t="str">
        <f t="shared" si="5"/>
        <v>4.36/km</v>
      </c>
      <c r="H123" s="20">
        <f t="shared" si="7"/>
        <v>0.011319212962962965</v>
      </c>
      <c r="I123" s="20">
        <f t="shared" si="8"/>
        <v>0.009849305555555559</v>
      </c>
    </row>
    <row r="124" spans="1:9" ht="15" customHeight="1">
      <c r="A124" s="18">
        <v>121</v>
      </c>
      <c r="B124" s="35" t="s">
        <v>146</v>
      </c>
      <c r="C124" s="35" t="s">
        <v>249</v>
      </c>
      <c r="D124" s="36" t="s">
        <v>25</v>
      </c>
      <c r="E124" s="35" t="s">
        <v>26</v>
      </c>
      <c r="F124" s="41">
        <v>0.03670300925925926</v>
      </c>
      <c r="G124" s="19" t="str">
        <f t="shared" si="5"/>
        <v>4.38/km</v>
      </c>
      <c r="H124" s="20">
        <f t="shared" si="7"/>
        <v>0.011558333333333334</v>
      </c>
      <c r="I124" s="20">
        <f t="shared" si="8"/>
        <v>0.009646296296296302</v>
      </c>
    </row>
    <row r="125" spans="1:9" ht="15" customHeight="1">
      <c r="A125" s="18">
        <v>122</v>
      </c>
      <c r="B125" s="35" t="s">
        <v>147</v>
      </c>
      <c r="C125" s="35" t="s">
        <v>261</v>
      </c>
      <c r="D125" s="36" t="s">
        <v>100</v>
      </c>
      <c r="E125" s="35" t="s">
        <v>37</v>
      </c>
      <c r="F125" s="41">
        <v>0.03671956018518519</v>
      </c>
      <c r="G125" s="19" t="str">
        <f t="shared" si="5"/>
        <v>4.38/km</v>
      </c>
      <c r="H125" s="20">
        <f t="shared" si="7"/>
        <v>0.011574884259259264</v>
      </c>
      <c r="I125" s="20">
        <f t="shared" si="8"/>
        <v>0.0035259259259259323</v>
      </c>
    </row>
    <row r="126" spans="1:9" ht="15" customHeight="1">
      <c r="A126" s="18">
        <v>123</v>
      </c>
      <c r="B126" s="35" t="s">
        <v>148</v>
      </c>
      <c r="C126" s="35" t="s">
        <v>212</v>
      </c>
      <c r="D126" s="36" t="s">
        <v>8</v>
      </c>
      <c r="E126" s="35" t="s">
        <v>37</v>
      </c>
      <c r="F126" s="41">
        <v>0.036725925925925926</v>
      </c>
      <c r="G126" s="19" t="str">
        <f t="shared" si="5"/>
        <v>4.38/km</v>
      </c>
      <c r="H126" s="20">
        <f t="shared" si="7"/>
        <v>0.011581249999999998</v>
      </c>
      <c r="I126" s="20">
        <f t="shared" si="8"/>
        <v>0.011227199074074073</v>
      </c>
    </row>
    <row r="127" spans="1:9" ht="15" customHeight="1">
      <c r="A127" s="18">
        <v>124</v>
      </c>
      <c r="B127" s="35" t="s">
        <v>149</v>
      </c>
      <c r="C127" s="35" t="s">
        <v>250</v>
      </c>
      <c r="D127" s="36" t="s">
        <v>50</v>
      </c>
      <c r="E127" s="35" t="s">
        <v>150</v>
      </c>
      <c r="F127" s="41">
        <v>0.03673553240740741</v>
      </c>
      <c r="G127" s="19" t="str">
        <f t="shared" si="5"/>
        <v>4.38/km</v>
      </c>
      <c r="H127" s="20">
        <f t="shared" si="7"/>
        <v>0.01159085648148148</v>
      </c>
      <c r="I127" s="20">
        <f t="shared" si="8"/>
        <v>0.007296527777777777</v>
      </c>
    </row>
    <row r="128" spans="1:9" ht="15" customHeight="1">
      <c r="A128" s="18">
        <v>125</v>
      </c>
      <c r="B128" s="35" t="s">
        <v>151</v>
      </c>
      <c r="C128" s="35" t="s">
        <v>152</v>
      </c>
      <c r="D128" s="36" t="s">
        <v>6</v>
      </c>
      <c r="E128" s="35" t="s">
        <v>18</v>
      </c>
      <c r="F128" s="41">
        <v>0.03687002314814815</v>
      </c>
      <c r="G128" s="19" t="str">
        <f t="shared" si="5"/>
        <v>4.39/km</v>
      </c>
      <c r="H128" s="20">
        <f t="shared" si="7"/>
        <v>0.01172534722222222</v>
      </c>
      <c r="I128" s="20">
        <f t="shared" si="8"/>
        <v>0.01172534722222222</v>
      </c>
    </row>
    <row r="129" spans="1:9" ht="15" customHeight="1">
      <c r="A129" s="18">
        <v>126</v>
      </c>
      <c r="B129" s="35" t="s">
        <v>153</v>
      </c>
      <c r="C129" s="35" t="s">
        <v>200</v>
      </c>
      <c r="D129" s="36" t="s">
        <v>100</v>
      </c>
      <c r="E129" s="35" t="s">
        <v>18</v>
      </c>
      <c r="F129" s="41">
        <v>0.03687835648148148</v>
      </c>
      <c r="G129" s="19" t="str">
        <f t="shared" si="5"/>
        <v>4.39/km</v>
      </c>
      <c r="H129" s="20">
        <f t="shared" si="7"/>
        <v>0.011733680555555553</v>
      </c>
      <c r="I129" s="20">
        <f t="shared" si="8"/>
        <v>0.003684722222222221</v>
      </c>
    </row>
    <row r="130" spans="1:9" ht="15" customHeight="1">
      <c r="A130" s="18">
        <v>127</v>
      </c>
      <c r="B130" s="35" t="s">
        <v>248</v>
      </c>
      <c r="C130" s="35" t="s">
        <v>259</v>
      </c>
      <c r="D130" s="36" t="s">
        <v>8</v>
      </c>
      <c r="E130" s="35" t="s">
        <v>34</v>
      </c>
      <c r="F130" s="41">
        <v>0.037052893518518516</v>
      </c>
      <c r="G130" s="19" t="str">
        <f t="shared" si="5"/>
        <v>4.41/km</v>
      </c>
      <c r="H130" s="20">
        <f t="shared" si="7"/>
        <v>0.011908217592592588</v>
      </c>
      <c r="I130" s="20">
        <f t="shared" si="8"/>
        <v>0.011554166666666664</v>
      </c>
    </row>
    <row r="131" spans="1:9" ht="15" customHeight="1">
      <c r="A131" s="18">
        <v>128</v>
      </c>
      <c r="B131" s="35" t="s">
        <v>154</v>
      </c>
      <c r="C131" s="35" t="s">
        <v>222</v>
      </c>
      <c r="D131" s="36" t="s">
        <v>20</v>
      </c>
      <c r="E131" s="35" t="s">
        <v>26</v>
      </c>
      <c r="F131" s="41">
        <v>0.03708761574074074</v>
      </c>
      <c r="G131" s="19" t="str">
        <f t="shared" si="5"/>
        <v>4.41/km</v>
      </c>
      <c r="H131" s="20">
        <f t="shared" si="7"/>
        <v>0.011942939814814809</v>
      </c>
      <c r="I131" s="20">
        <f t="shared" si="8"/>
        <v>0.010473032407407403</v>
      </c>
    </row>
    <row r="132" spans="1:9" ht="15" customHeight="1">
      <c r="A132" s="18">
        <v>129</v>
      </c>
      <c r="B132" s="35" t="s">
        <v>282</v>
      </c>
      <c r="C132" s="35" t="s">
        <v>155</v>
      </c>
      <c r="D132" s="36" t="s">
        <v>6</v>
      </c>
      <c r="E132" s="35" t="s">
        <v>37</v>
      </c>
      <c r="F132" s="41">
        <v>0.03714652777777778</v>
      </c>
      <c r="G132" s="19" t="str">
        <f aca="true" t="shared" si="9" ref="G132:G162">TEXT(INT((HOUR(F132)*3600+MINUTE(F132)*60+SECOND(F132))/$I$2/60),"0")&amp;"."&amp;TEXT(MOD((HOUR(F132)*3600+MINUTE(F132)*60+SECOND(F132))/$I$2,60),"00")&amp;"/km"</f>
        <v>4.41/km</v>
      </c>
      <c r="H132" s="20">
        <f t="shared" si="7"/>
        <v>0.01200185185185185</v>
      </c>
      <c r="I132" s="20">
        <f aca="true" t="shared" si="10" ref="I132:I162">F132-INDEX($F$4:$F$1238,MATCH(D132,$D$4:$D$1238,0))</f>
        <v>0.01200185185185185</v>
      </c>
    </row>
    <row r="133" spans="1:9" ht="15" customHeight="1">
      <c r="A133" s="18">
        <v>130</v>
      </c>
      <c r="B133" s="35" t="s">
        <v>156</v>
      </c>
      <c r="C133" s="35" t="s">
        <v>292</v>
      </c>
      <c r="D133" s="36" t="s">
        <v>20</v>
      </c>
      <c r="E133" s="35" t="s">
        <v>70</v>
      </c>
      <c r="F133" s="41">
        <v>0.03769814814814815</v>
      </c>
      <c r="G133" s="19" t="str">
        <f t="shared" si="9"/>
        <v>4.46/km</v>
      </c>
      <c r="H133" s="20">
        <f t="shared" si="7"/>
        <v>0.01255347222222222</v>
      </c>
      <c r="I133" s="20">
        <f t="shared" si="10"/>
        <v>0.011083564814814813</v>
      </c>
    </row>
    <row r="134" spans="1:9" ht="15" customHeight="1">
      <c r="A134" s="18">
        <v>131</v>
      </c>
      <c r="B134" s="35" t="s">
        <v>157</v>
      </c>
      <c r="C134" s="35" t="s">
        <v>208</v>
      </c>
      <c r="D134" s="36" t="s">
        <v>25</v>
      </c>
      <c r="E134" s="35" t="s">
        <v>40</v>
      </c>
      <c r="F134" s="41">
        <v>0.03775601851851852</v>
      </c>
      <c r="G134" s="19" t="str">
        <f t="shared" si="9"/>
        <v>4.46/km</v>
      </c>
      <c r="H134" s="20">
        <f t="shared" si="7"/>
        <v>0.012611342592592594</v>
      </c>
      <c r="I134" s="20">
        <f t="shared" si="10"/>
        <v>0.010699305555555563</v>
      </c>
    </row>
    <row r="135" spans="1:9" ht="15" customHeight="1">
      <c r="A135" s="18">
        <v>132</v>
      </c>
      <c r="B135" s="37" t="s">
        <v>158</v>
      </c>
      <c r="C135" s="37" t="s">
        <v>211</v>
      </c>
      <c r="D135" s="36" t="s">
        <v>17</v>
      </c>
      <c r="E135" s="35" t="s">
        <v>37</v>
      </c>
      <c r="F135" s="41">
        <v>0.037807175925925925</v>
      </c>
      <c r="G135" s="19" t="str">
        <f t="shared" si="9"/>
        <v>4.47/km</v>
      </c>
      <c r="H135" s="20">
        <f t="shared" si="7"/>
        <v>0.012662499999999997</v>
      </c>
      <c r="I135" s="20">
        <f t="shared" si="10"/>
        <v>0.011521759259259256</v>
      </c>
    </row>
    <row r="136" spans="1:9" ht="15" customHeight="1">
      <c r="A136" s="18">
        <v>133</v>
      </c>
      <c r="B136" s="35" t="s">
        <v>159</v>
      </c>
      <c r="C136" s="35" t="s">
        <v>301</v>
      </c>
      <c r="D136" s="36" t="s">
        <v>8</v>
      </c>
      <c r="E136" s="35" t="s">
        <v>18</v>
      </c>
      <c r="F136" s="41">
        <v>0.03794282407407407</v>
      </c>
      <c r="G136" s="19" t="str">
        <f t="shared" si="9"/>
        <v>4.48/km</v>
      </c>
      <c r="H136" s="20">
        <f t="shared" si="7"/>
        <v>0.012798148148148145</v>
      </c>
      <c r="I136" s="20">
        <f t="shared" si="10"/>
        <v>0.012444097222222221</v>
      </c>
    </row>
    <row r="137" spans="1:9" ht="15" customHeight="1">
      <c r="A137" s="18">
        <v>134</v>
      </c>
      <c r="B137" s="35" t="s">
        <v>160</v>
      </c>
      <c r="C137" s="35" t="s">
        <v>161</v>
      </c>
      <c r="D137" s="36" t="s">
        <v>20</v>
      </c>
      <c r="E137" s="35" t="s">
        <v>303</v>
      </c>
      <c r="F137" s="41">
        <v>0.03839456018518519</v>
      </c>
      <c r="G137" s="19" t="str">
        <f t="shared" si="9"/>
        <v>4.51/km</v>
      </c>
      <c r="H137" s="20">
        <f t="shared" si="7"/>
        <v>0.01324988425925926</v>
      </c>
      <c r="I137" s="20">
        <f t="shared" si="10"/>
        <v>0.011779976851851854</v>
      </c>
    </row>
    <row r="138" spans="1:9" ht="15" customHeight="1">
      <c r="A138" s="18">
        <v>135</v>
      </c>
      <c r="B138" s="35" t="s">
        <v>162</v>
      </c>
      <c r="C138" s="35" t="s">
        <v>225</v>
      </c>
      <c r="D138" s="36" t="s">
        <v>47</v>
      </c>
      <c r="E138" s="35" t="s">
        <v>79</v>
      </c>
      <c r="F138" s="41">
        <v>0.03851701388888889</v>
      </c>
      <c r="G138" s="19" t="str">
        <f t="shared" si="9"/>
        <v>4.52/km</v>
      </c>
      <c r="H138" s="20">
        <f t="shared" si="7"/>
        <v>0.013372337962962961</v>
      </c>
      <c r="I138" s="20">
        <f t="shared" si="10"/>
        <v>0.009337615740740744</v>
      </c>
    </row>
    <row r="139" spans="1:9" ht="15" customHeight="1">
      <c r="A139" s="18">
        <v>136</v>
      </c>
      <c r="B139" s="35" t="s">
        <v>163</v>
      </c>
      <c r="C139" s="35" t="s">
        <v>292</v>
      </c>
      <c r="D139" s="36" t="s">
        <v>20</v>
      </c>
      <c r="E139" s="35" t="s">
        <v>70</v>
      </c>
      <c r="F139" s="41">
        <v>0.03855856481481481</v>
      </c>
      <c r="G139" s="19" t="str">
        <f t="shared" si="9"/>
        <v>4.52/km</v>
      </c>
      <c r="H139" s="20">
        <f t="shared" si="7"/>
        <v>0.013413888888888881</v>
      </c>
      <c r="I139" s="20">
        <f t="shared" si="10"/>
        <v>0.011943981481481476</v>
      </c>
    </row>
    <row r="140" spans="1:9" ht="15" customHeight="1">
      <c r="A140" s="18">
        <v>137</v>
      </c>
      <c r="B140" s="35" t="s">
        <v>255</v>
      </c>
      <c r="C140" s="35" t="s">
        <v>213</v>
      </c>
      <c r="D140" s="36" t="s">
        <v>47</v>
      </c>
      <c r="E140" s="35" t="s">
        <v>56</v>
      </c>
      <c r="F140" s="41">
        <v>0.0386755787037037</v>
      </c>
      <c r="G140" s="19" t="str">
        <f t="shared" si="9"/>
        <v>4.53/km</v>
      </c>
      <c r="H140" s="20">
        <f t="shared" si="7"/>
        <v>0.013530902777777774</v>
      </c>
      <c r="I140" s="20">
        <f t="shared" si="10"/>
        <v>0.009496180555555556</v>
      </c>
    </row>
    <row r="141" spans="1:9" ht="15" customHeight="1">
      <c r="A141" s="18">
        <v>138</v>
      </c>
      <c r="B141" s="35" t="s">
        <v>164</v>
      </c>
      <c r="C141" s="35" t="s">
        <v>214</v>
      </c>
      <c r="D141" s="36" t="s">
        <v>17</v>
      </c>
      <c r="E141" s="35" t="s">
        <v>56</v>
      </c>
      <c r="F141" s="41">
        <v>0.03901284722222222</v>
      </c>
      <c r="G141" s="19" t="str">
        <f t="shared" si="9"/>
        <v>4.56/km</v>
      </c>
      <c r="H141" s="20">
        <f t="shared" si="7"/>
        <v>0.013868171296296295</v>
      </c>
      <c r="I141" s="20">
        <f t="shared" si="10"/>
        <v>0.012727430555555554</v>
      </c>
    </row>
    <row r="142" spans="1:9" ht="15" customHeight="1">
      <c r="A142" s="18">
        <v>139</v>
      </c>
      <c r="B142" s="35" t="s">
        <v>165</v>
      </c>
      <c r="C142" s="35" t="s">
        <v>209</v>
      </c>
      <c r="D142" s="36" t="s">
        <v>6</v>
      </c>
      <c r="E142" s="35" t="s">
        <v>303</v>
      </c>
      <c r="F142" s="41">
        <v>0.039472453703703704</v>
      </c>
      <c r="G142" s="19" t="str">
        <f t="shared" si="9"/>
        <v>4.59/km</v>
      </c>
      <c r="H142" s="20">
        <f t="shared" si="7"/>
        <v>0.014327777777777776</v>
      </c>
      <c r="I142" s="20">
        <f t="shared" si="10"/>
        <v>0.014327777777777776</v>
      </c>
    </row>
    <row r="143" spans="1:9" ht="15" customHeight="1">
      <c r="A143" s="18">
        <v>140</v>
      </c>
      <c r="B143" s="35" t="s">
        <v>166</v>
      </c>
      <c r="C143" s="35" t="s">
        <v>236</v>
      </c>
      <c r="D143" s="36" t="s">
        <v>25</v>
      </c>
      <c r="E143" s="35" t="s">
        <v>26</v>
      </c>
      <c r="F143" s="41">
        <v>0.039925810185185186</v>
      </c>
      <c r="G143" s="19" t="str">
        <f t="shared" si="9"/>
        <v>5.03/km</v>
      </c>
      <c r="H143" s="20">
        <f t="shared" si="7"/>
        <v>0.014781134259259258</v>
      </c>
      <c r="I143" s="20">
        <f t="shared" si="10"/>
        <v>0.012869097222222226</v>
      </c>
    </row>
    <row r="144" spans="1:9" ht="15" customHeight="1">
      <c r="A144" s="18">
        <v>141</v>
      </c>
      <c r="B144" s="35" t="s">
        <v>167</v>
      </c>
      <c r="C144" s="35" t="s">
        <v>239</v>
      </c>
      <c r="D144" s="36" t="s">
        <v>6</v>
      </c>
      <c r="E144" s="35" t="s">
        <v>18</v>
      </c>
      <c r="F144" s="41">
        <v>0.039989467592592594</v>
      </c>
      <c r="G144" s="19" t="str">
        <f t="shared" si="9"/>
        <v>5.03/km</v>
      </c>
      <c r="H144" s="20">
        <f t="shared" si="7"/>
        <v>0.014844791666666666</v>
      </c>
      <c r="I144" s="20">
        <f t="shared" si="10"/>
        <v>0.014844791666666666</v>
      </c>
    </row>
    <row r="145" spans="1:9" ht="15" customHeight="1">
      <c r="A145" s="18">
        <v>142</v>
      </c>
      <c r="B145" s="35" t="s">
        <v>294</v>
      </c>
      <c r="C145" s="35" t="s">
        <v>229</v>
      </c>
      <c r="D145" s="36" t="s">
        <v>100</v>
      </c>
      <c r="E145" s="35" t="s">
        <v>103</v>
      </c>
      <c r="F145" s="41">
        <v>0.040010416666666666</v>
      </c>
      <c r="G145" s="19" t="str">
        <f t="shared" si="9"/>
        <v>5.03/km</v>
      </c>
      <c r="H145" s="20">
        <f t="shared" si="7"/>
        <v>0.014865740740740738</v>
      </c>
      <c r="I145" s="20">
        <f t="shared" si="10"/>
        <v>0.006816782407407407</v>
      </c>
    </row>
    <row r="146" spans="1:9" ht="15" customHeight="1">
      <c r="A146" s="18">
        <v>143</v>
      </c>
      <c r="B146" s="35" t="s">
        <v>168</v>
      </c>
      <c r="C146" s="35" t="s">
        <v>281</v>
      </c>
      <c r="D146" s="36" t="s">
        <v>20</v>
      </c>
      <c r="E146" s="35" t="s">
        <v>42</v>
      </c>
      <c r="F146" s="41">
        <v>0.04008263888888889</v>
      </c>
      <c r="G146" s="19" t="str">
        <f t="shared" si="9"/>
        <v>5.04/km</v>
      </c>
      <c r="H146" s="20">
        <f t="shared" si="7"/>
        <v>0.014937962962962962</v>
      </c>
      <c r="I146" s="20">
        <f t="shared" si="10"/>
        <v>0.013468055555555556</v>
      </c>
    </row>
    <row r="147" spans="1:9" ht="15" customHeight="1">
      <c r="A147" s="18">
        <v>144</v>
      </c>
      <c r="B147" s="35" t="s">
        <v>169</v>
      </c>
      <c r="C147" s="35" t="s">
        <v>211</v>
      </c>
      <c r="D147" s="36" t="s">
        <v>8</v>
      </c>
      <c r="E147" s="35" t="s">
        <v>42</v>
      </c>
      <c r="F147" s="41">
        <v>0.04013310185185185</v>
      </c>
      <c r="G147" s="19" t="str">
        <f t="shared" si="9"/>
        <v>5.04/km</v>
      </c>
      <c r="H147" s="20">
        <f t="shared" si="7"/>
        <v>0.014988425925925922</v>
      </c>
      <c r="I147" s="20">
        <f t="shared" si="10"/>
        <v>0.014634374999999998</v>
      </c>
    </row>
    <row r="148" spans="1:9" ht="15" customHeight="1">
      <c r="A148" s="18">
        <v>145</v>
      </c>
      <c r="B148" s="35" t="s">
        <v>170</v>
      </c>
      <c r="C148" s="35" t="s">
        <v>214</v>
      </c>
      <c r="D148" s="36" t="s">
        <v>8</v>
      </c>
      <c r="E148" s="35" t="s">
        <v>37</v>
      </c>
      <c r="F148" s="41">
        <v>0.04016956018518519</v>
      </c>
      <c r="G148" s="19" t="str">
        <f t="shared" si="9"/>
        <v>5.04/km</v>
      </c>
      <c r="H148" s="20">
        <f t="shared" si="7"/>
        <v>0.015024884259259259</v>
      </c>
      <c r="I148" s="20">
        <f t="shared" si="10"/>
        <v>0.014670833333333334</v>
      </c>
    </row>
    <row r="149" spans="1:9" ht="15" customHeight="1">
      <c r="A149" s="18">
        <v>146</v>
      </c>
      <c r="B149" s="35" t="s">
        <v>171</v>
      </c>
      <c r="C149" s="35" t="s">
        <v>4</v>
      </c>
      <c r="D149" s="36" t="s">
        <v>8</v>
      </c>
      <c r="E149" s="35" t="s">
        <v>37</v>
      </c>
      <c r="F149" s="41">
        <v>0.04017395833333333</v>
      </c>
      <c r="G149" s="19" t="str">
        <f t="shared" si="9"/>
        <v>5.04/km</v>
      </c>
      <c r="H149" s="20">
        <f t="shared" si="7"/>
        <v>0.015029282407407401</v>
      </c>
      <c r="I149" s="20">
        <f t="shared" si="10"/>
        <v>0.014675231481481477</v>
      </c>
    </row>
    <row r="150" spans="1:9" ht="15" customHeight="1">
      <c r="A150" s="18">
        <v>147</v>
      </c>
      <c r="B150" s="35" t="s">
        <v>172</v>
      </c>
      <c r="C150" s="35" t="s">
        <v>221</v>
      </c>
      <c r="D150" s="36" t="s">
        <v>47</v>
      </c>
      <c r="E150" s="35" t="s">
        <v>37</v>
      </c>
      <c r="F150" s="41">
        <v>0.04026886574074074</v>
      </c>
      <c r="G150" s="19" t="str">
        <f t="shared" si="9"/>
        <v>5.05/km</v>
      </c>
      <c r="H150" s="20">
        <f t="shared" si="7"/>
        <v>0.015124189814814813</v>
      </c>
      <c r="I150" s="20">
        <f t="shared" si="10"/>
        <v>0.011089467592592595</v>
      </c>
    </row>
    <row r="151" spans="1:9" ht="15" customHeight="1">
      <c r="A151" s="18">
        <v>148</v>
      </c>
      <c r="B151" s="35" t="s">
        <v>173</v>
      </c>
      <c r="C151" s="35" t="s">
        <v>214</v>
      </c>
      <c r="D151" s="36" t="s">
        <v>8</v>
      </c>
      <c r="E151" s="35" t="s">
        <v>37</v>
      </c>
      <c r="F151" s="41">
        <v>0.04028009259259259</v>
      </c>
      <c r="G151" s="19" t="str">
        <f t="shared" si="9"/>
        <v>5.05/km</v>
      </c>
      <c r="H151" s="20">
        <f t="shared" si="7"/>
        <v>0.015135416666666662</v>
      </c>
      <c r="I151" s="20">
        <f t="shared" si="10"/>
        <v>0.014781365740740737</v>
      </c>
    </row>
    <row r="152" spans="1:9" ht="15" customHeight="1">
      <c r="A152" s="18">
        <v>149</v>
      </c>
      <c r="B152" s="35" t="s">
        <v>272</v>
      </c>
      <c r="C152" s="35" t="s">
        <v>299</v>
      </c>
      <c r="D152" s="36" t="s">
        <v>6</v>
      </c>
      <c r="E152" s="35" t="s">
        <v>56</v>
      </c>
      <c r="F152" s="41">
        <v>0.040410416666666664</v>
      </c>
      <c r="G152" s="19" t="str">
        <f t="shared" si="9"/>
        <v>5.06/km</v>
      </c>
      <c r="H152" s="20">
        <f t="shared" si="7"/>
        <v>0.015265740740740736</v>
      </c>
      <c r="I152" s="20">
        <f t="shared" si="10"/>
        <v>0.015265740740740736</v>
      </c>
    </row>
    <row r="153" spans="1:9" ht="15" customHeight="1">
      <c r="A153" s="18">
        <v>150</v>
      </c>
      <c r="B153" s="35" t="s">
        <v>174</v>
      </c>
      <c r="C153" s="35" t="s">
        <v>223</v>
      </c>
      <c r="D153" s="36" t="s">
        <v>50</v>
      </c>
      <c r="E153" s="35" t="s">
        <v>42</v>
      </c>
      <c r="F153" s="41">
        <v>0.040946527777777776</v>
      </c>
      <c r="G153" s="19" t="str">
        <f t="shared" si="9"/>
        <v>5.10/km</v>
      </c>
      <c r="H153" s="20">
        <f t="shared" si="7"/>
        <v>0.015801851851851848</v>
      </c>
      <c r="I153" s="20">
        <f t="shared" si="10"/>
        <v>0.011507523148148145</v>
      </c>
    </row>
    <row r="154" spans="1:9" ht="15" customHeight="1">
      <c r="A154" s="18">
        <v>151</v>
      </c>
      <c r="B154" s="35" t="s">
        <v>175</v>
      </c>
      <c r="C154" s="35" t="s">
        <v>261</v>
      </c>
      <c r="D154" s="36" t="s">
        <v>17</v>
      </c>
      <c r="E154" s="35" t="s">
        <v>186</v>
      </c>
      <c r="F154" s="41">
        <v>0.04170115740740741</v>
      </c>
      <c r="G154" s="19" t="str">
        <f t="shared" si="9"/>
        <v>5.16/km</v>
      </c>
      <c r="H154" s="20">
        <f t="shared" si="7"/>
        <v>0.01655648148148148</v>
      </c>
      <c r="I154" s="20">
        <f t="shared" si="10"/>
        <v>0.01541574074074074</v>
      </c>
    </row>
    <row r="155" spans="1:9" ht="15" customHeight="1">
      <c r="A155" s="18">
        <v>152</v>
      </c>
      <c r="B155" s="35" t="s">
        <v>240</v>
      </c>
      <c r="C155" s="35" t="s">
        <v>234</v>
      </c>
      <c r="D155" s="36" t="s">
        <v>20</v>
      </c>
      <c r="E155" s="35" t="s">
        <v>37</v>
      </c>
      <c r="F155" s="41">
        <v>0.043558101851851855</v>
      </c>
      <c r="G155" s="19" t="str">
        <f t="shared" si="9"/>
        <v>5.30/km</v>
      </c>
      <c r="H155" s="20">
        <f t="shared" si="7"/>
        <v>0.018413425925925927</v>
      </c>
      <c r="I155" s="20">
        <f t="shared" si="10"/>
        <v>0.01694351851851852</v>
      </c>
    </row>
    <row r="156" spans="1:9" ht="15" customHeight="1">
      <c r="A156" s="18">
        <v>153</v>
      </c>
      <c r="B156" s="35" t="s">
        <v>176</v>
      </c>
      <c r="C156" s="35" t="s">
        <v>244</v>
      </c>
      <c r="D156" s="36" t="s">
        <v>12</v>
      </c>
      <c r="E156" s="35" t="s">
        <v>37</v>
      </c>
      <c r="F156" s="41">
        <v>0.044974999999999994</v>
      </c>
      <c r="G156" s="19" t="str">
        <f t="shared" si="9"/>
        <v>5.41/km</v>
      </c>
      <c r="H156" s="20">
        <f t="shared" si="7"/>
        <v>0.019830324074074066</v>
      </c>
      <c r="I156" s="20">
        <f t="shared" si="10"/>
        <v>0.019468171296296292</v>
      </c>
    </row>
    <row r="157" spans="1:9" ht="15" customHeight="1">
      <c r="A157" s="18">
        <v>154</v>
      </c>
      <c r="B157" s="35" t="s">
        <v>177</v>
      </c>
      <c r="C157" s="35" t="s">
        <v>232</v>
      </c>
      <c r="D157" s="36" t="s">
        <v>20</v>
      </c>
      <c r="E157" s="35" t="s">
        <v>42</v>
      </c>
      <c r="F157" s="41">
        <v>0.045044560185185184</v>
      </c>
      <c r="G157" s="19" t="str">
        <f t="shared" si="9"/>
        <v>5.41/km</v>
      </c>
      <c r="H157" s="20">
        <f t="shared" si="7"/>
        <v>0.019899884259259256</v>
      </c>
      <c r="I157" s="20">
        <f t="shared" si="10"/>
        <v>0.01842997685185185</v>
      </c>
    </row>
    <row r="158" spans="1:9" ht="15" customHeight="1">
      <c r="A158" s="18">
        <v>155</v>
      </c>
      <c r="B158" s="35" t="s">
        <v>178</v>
      </c>
      <c r="C158" s="35" t="s">
        <v>201</v>
      </c>
      <c r="D158" s="36" t="s">
        <v>47</v>
      </c>
      <c r="E158" s="35" t="s">
        <v>42</v>
      </c>
      <c r="F158" s="41">
        <v>0.048053819444444444</v>
      </c>
      <c r="G158" s="19" t="str">
        <f t="shared" si="9"/>
        <v>6.04/km</v>
      </c>
      <c r="H158" s="20">
        <f t="shared" si="7"/>
        <v>0.022909143518518516</v>
      </c>
      <c r="I158" s="20">
        <f t="shared" si="10"/>
        <v>0.0188744212962963</v>
      </c>
    </row>
    <row r="159" spans="1:9" ht="15" customHeight="1">
      <c r="A159" s="18">
        <v>156</v>
      </c>
      <c r="B159" s="35" t="s">
        <v>297</v>
      </c>
      <c r="C159" s="35" t="s">
        <v>250</v>
      </c>
      <c r="D159" s="36" t="s">
        <v>25</v>
      </c>
      <c r="E159" s="35" t="s">
        <v>70</v>
      </c>
      <c r="F159" s="41">
        <v>0.04896388888888889</v>
      </c>
      <c r="G159" s="19" t="str">
        <f t="shared" si="9"/>
        <v>6.11/km</v>
      </c>
      <c r="H159" s="20">
        <f t="shared" si="7"/>
        <v>0.023819212962962962</v>
      </c>
      <c r="I159" s="20">
        <f t="shared" si="10"/>
        <v>0.02190717592592593</v>
      </c>
    </row>
    <row r="160" spans="1:9" ht="15" customHeight="1">
      <c r="A160" s="18">
        <v>157</v>
      </c>
      <c r="B160" s="35" t="s">
        <v>179</v>
      </c>
      <c r="C160" s="35" t="s">
        <v>2</v>
      </c>
      <c r="D160" s="36" t="s">
        <v>20</v>
      </c>
      <c r="E160" s="35" t="s">
        <v>56</v>
      </c>
      <c r="F160" s="41">
        <v>0.04972708333333333</v>
      </c>
      <c r="G160" s="19" t="str">
        <f t="shared" si="9"/>
        <v>6.17/km</v>
      </c>
      <c r="H160" s="20">
        <f>F160-$F$4</f>
        <v>0.024582407407407404</v>
      </c>
      <c r="I160" s="20">
        <f t="shared" si="10"/>
        <v>0.023112499999999998</v>
      </c>
    </row>
    <row r="161" spans="1:9" ht="15" customHeight="1">
      <c r="A161" s="18">
        <v>158</v>
      </c>
      <c r="B161" s="35" t="s">
        <v>180</v>
      </c>
      <c r="C161" s="35" t="s">
        <v>305</v>
      </c>
      <c r="D161" s="36" t="s">
        <v>100</v>
      </c>
      <c r="E161" s="35" t="s">
        <v>70</v>
      </c>
      <c r="F161" s="41">
        <v>0.04992708333333334</v>
      </c>
      <c r="G161" s="19" t="str">
        <f t="shared" si="9"/>
        <v>6.18/km</v>
      </c>
      <c r="H161" s="20">
        <f>F161-$F$4</f>
        <v>0.02478240740740741</v>
      </c>
      <c r="I161" s="20">
        <f t="shared" si="10"/>
        <v>0.016733449074074078</v>
      </c>
    </row>
    <row r="162" spans="1:9" ht="15" customHeight="1" thickBot="1">
      <c r="A162" s="21">
        <v>159</v>
      </c>
      <c r="B162" s="38" t="s">
        <v>181</v>
      </c>
      <c r="C162" s="38" t="s">
        <v>301</v>
      </c>
      <c r="D162" s="39" t="s">
        <v>100</v>
      </c>
      <c r="E162" s="38" t="s">
        <v>182</v>
      </c>
      <c r="F162" s="42">
        <v>0.05778425925925926</v>
      </c>
      <c r="G162" s="22" t="str">
        <f t="shared" si="9"/>
        <v>7.18/km</v>
      </c>
      <c r="H162" s="23">
        <f>F162-$F$4</f>
        <v>0.03263958333333333</v>
      </c>
      <c r="I162" s="23">
        <f t="shared" si="10"/>
        <v>0.024590624999999998</v>
      </c>
    </row>
  </sheetData>
  <autoFilter ref="A3:I162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50" t="str">
        <f>Individuale!A1</f>
        <v>Raduno Podistico Città di Corchiano 18ª edizione</v>
      </c>
      <c r="B1" s="51"/>
      <c r="C1" s="52"/>
    </row>
    <row r="2" spans="1:3" ht="33" customHeight="1" thickBot="1">
      <c r="A2" s="53" t="str">
        <f>Individuale!A2&amp;" km. "&amp;Individuale!I2</f>
        <v>Corchiano (VT) Italia - Domenica 16/05/2009 km. 11,4</v>
      </c>
      <c r="B2" s="54"/>
      <c r="C2" s="55"/>
    </row>
    <row r="3" spans="1:3" ht="24.75" customHeight="1" thickBot="1">
      <c r="A3" s="12" t="s">
        <v>189</v>
      </c>
      <c r="B3" s="13" t="s">
        <v>193</v>
      </c>
      <c r="C3" s="13" t="s">
        <v>198</v>
      </c>
    </row>
    <row r="4" spans="1:3" ht="15" customHeight="1">
      <c r="A4" s="30">
        <v>1</v>
      </c>
      <c r="B4" s="31" t="s">
        <v>26</v>
      </c>
      <c r="C4" s="32">
        <v>27</v>
      </c>
    </row>
    <row r="5" spans="1:3" ht="15" customHeight="1">
      <c r="A5" s="24">
        <v>2</v>
      </c>
      <c r="B5" s="25" t="s">
        <v>37</v>
      </c>
      <c r="C5" s="28">
        <v>25</v>
      </c>
    </row>
    <row r="6" spans="1:3" ht="15" customHeight="1">
      <c r="A6" s="24">
        <v>3</v>
      </c>
      <c r="B6" s="25" t="s">
        <v>42</v>
      </c>
      <c r="C6" s="28">
        <v>15</v>
      </c>
    </row>
    <row r="7" spans="1:3" ht="15" customHeight="1">
      <c r="A7" s="24">
        <v>4</v>
      </c>
      <c r="B7" s="25" t="s">
        <v>18</v>
      </c>
      <c r="C7" s="28">
        <v>13</v>
      </c>
    </row>
    <row r="8" spans="1:3" ht="15" customHeight="1">
      <c r="A8" s="24">
        <v>5</v>
      </c>
      <c r="B8" s="25" t="s">
        <v>70</v>
      </c>
      <c r="C8" s="28">
        <v>13</v>
      </c>
    </row>
    <row r="9" spans="1:3" ht="15" customHeight="1">
      <c r="A9" s="24">
        <v>6</v>
      </c>
      <c r="B9" s="25" t="s">
        <v>56</v>
      </c>
      <c r="C9" s="28">
        <v>11</v>
      </c>
    </row>
    <row r="10" spans="1:3" ht="15" customHeight="1">
      <c r="A10" s="24">
        <v>7</v>
      </c>
      <c r="B10" s="25" t="s">
        <v>40</v>
      </c>
      <c r="C10" s="28">
        <v>7</v>
      </c>
    </row>
    <row r="11" spans="1:3" ht="15" customHeight="1">
      <c r="A11" s="24">
        <v>8</v>
      </c>
      <c r="B11" s="25" t="s">
        <v>303</v>
      </c>
      <c r="C11" s="28">
        <v>5</v>
      </c>
    </row>
    <row r="12" spans="1:3" ht="15" customHeight="1">
      <c r="A12" s="24">
        <v>9</v>
      </c>
      <c r="B12" s="25" t="s">
        <v>79</v>
      </c>
      <c r="C12" s="28">
        <v>4</v>
      </c>
    </row>
    <row r="13" spans="1:3" ht="15" customHeight="1">
      <c r="A13" s="24">
        <v>10</v>
      </c>
      <c r="B13" s="25" t="s">
        <v>29</v>
      </c>
      <c r="C13" s="28">
        <v>4</v>
      </c>
    </row>
    <row r="14" spans="1:3" ht="15" customHeight="1">
      <c r="A14" s="24">
        <v>11</v>
      </c>
      <c r="B14" s="25" t="s">
        <v>103</v>
      </c>
      <c r="C14" s="28">
        <v>3</v>
      </c>
    </row>
    <row r="15" spans="1:3" ht="15" customHeight="1">
      <c r="A15" s="24">
        <v>12</v>
      </c>
      <c r="B15" s="25" t="s">
        <v>72</v>
      </c>
      <c r="C15" s="28">
        <v>3</v>
      </c>
    </row>
    <row r="16" spans="1:3" ht="15" customHeight="1">
      <c r="A16" s="24">
        <v>13</v>
      </c>
      <c r="B16" s="25" t="s">
        <v>85</v>
      </c>
      <c r="C16" s="28">
        <v>2</v>
      </c>
    </row>
    <row r="17" spans="1:3" ht="15" customHeight="1">
      <c r="A17" s="24">
        <v>14</v>
      </c>
      <c r="B17" s="25" t="s">
        <v>63</v>
      </c>
      <c r="C17" s="28">
        <v>2</v>
      </c>
    </row>
    <row r="18" spans="1:3" ht="15" customHeight="1">
      <c r="A18" s="24">
        <v>15</v>
      </c>
      <c r="B18" s="25" t="s">
        <v>34</v>
      </c>
      <c r="C18" s="28">
        <v>2</v>
      </c>
    </row>
    <row r="19" spans="1:3" ht="15" customHeight="1">
      <c r="A19" s="24">
        <v>16</v>
      </c>
      <c r="B19" s="25" t="s">
        <v>21</v>
      </c>
      <c r="C19" s="28">
        <v>2</v>
      </c>
    </row>
    <row r="20" spans="1:3" ht="15" customHeight="1">
      <c r="A20" s="24">
        <v>17</v>
      </c>
      <c r="B20" s="25" t="s">
        <v>15</v>
      </c>
      <c r="C20" s="28">
        <v>2</v>
      </c>
    </row>
    <row r="21" spans="1:3" ht="15" customHeight="1">
      <c r="A21" s="24">
        <v>18</v>
      </c>
      <c r="B21" s="25" t="s">
        <v>52</v>
      </c>
      <c r="C21" s="28">
        <v>2</v>
      </c>
    </row>
    <row r="22" spans="1:3" ht="15" customHeight="1">
      <c r="A22" s="24">
        <v>19</v>
      </c>
      <c r="B22" s="25" t="s">
        <v>186</v>
      </c>
      <c r="C22" s="28">
        <v>1</v>
      </c>
    </row>
    <row r="23" spans="1:3" ht="15" customHeight="1">
      <c r="A23" s="61">
        <v>20</v>
      </c>
      <c r="B23" s="62" t="s">
        <v>199</v>
      </c>
      <c r="C23" s="63">
        <v>1</v>
      </c>
    </row>
    <row r="24" spans="1:3" ht="15" customHeight="1">
      <c r="A24" s="24">
        <v>21</v>
      </c>
      <c r="B24" s="25" t="s">
        <v>139</v>
      </c>
      <c r="C24" s="28">
        <v>1</v>
      </c>
    </row>
    <row r="25" spans="1:3" ht="15" customHeight="1">
      <c r="A25" s="24">
        <v>22</v>
      </c>
      <c r="B25" s="25" t="s">
        <v>127</v>
      </c>
      <c r="C25" s="28">
        <v>1</v>
      </c>
    </row>
    <row r="26" spans="1:3" ht="15" customHeight="1">
      <c r="A26" s="24">
        <v>23</v>
      </c>
      <c r="B26" s="25" t="s">
        <v>185</v>
      </c>
      <c r="C26" s="28">
        <v>1</v>
      </c>
    </row>
    <row r="27" spans="1:3" ht="15" customHeight="1">
      <c r="A27" s="24">
        <v>24</v>
      </c>
      <c r="B27" s="25" t="s">
        <v>7</v>
      </c>
      <c r="C27" s="28">
        <v>1</v>
      </c>
    </row>
    <row r="28" spans="1:3" ht="15" customHeight="1">
      <c r="A28" s="24">
        <v>25</v>
      </c>
      <c r="B28" s="25" t="s">
        <v>101</v>
      </c>
      <c r="C28" s="28">
        <v>1</v>
      </c>
    </row>
    <row r="29" spans="1:3" ht="15" customHeight="1">
      <c r="A29" s="24">
        <v>26</v>
      </c>
      <c r="B29" s="25" t="s">
        <v>182</v>
      </c>
      <c r="C29" s="28">
        <v>1</v>
      </c>
    </row>
    <row r="30" spans="1:3" ht="15" customHeight="1">
      <c r="A30" s="24">
        <v>27</v>
      </c>
      <c r="B30" s="25" t="s">
        <v>23</v>
      </c>
      <c r="C30" s="28">
        <v>1</v>
      </c>
    </row>
    <row r="31" spans="1:3" ht="15" customHeight="1">
      <c r="A31" s="24">
        <v>28</v>
      </c>
      <c r="B31" s="25" t="s">
        <v>108</v>
      </c>
      <c r="C31" s="28">
        <v>1</v>
      </c>
    </row>
    <row r="32" spans="1:3" ht="15" customHeight="1">
      <c r="A32" s="24">
        <v>29</v>
      </c>
      <c r="B32" s="25" t="s">
        <v>150</v>
      </c>
      <c r="C32" s="28">
        <v>1</v>
      </c>
    </row>
    <row r="33" spans="1:3" ht="15" customHeight="1">
      <c r="A33" s="24">
        <v>30</v>
      </c>
      <c r="B33" s="25" t="s">
        <v>13</v>
      </c>
      <c r="C33" s="28">
        <v>1</v>
      </c>
    </row>
    <row r="34" spans="1:3" ht="15" customHeight="1">
      <c r="A34" s="24">
        <v>31</v>
      </c>
      <c r="B34" s="25" t="s">
        <v>110</v>
      </c>
      <c r="C34" s="28">
        <v>1</v>
      </c>
    </row>
    <row r="35" spans="1:3" ht="15" customHeight="1">
      <c r="A35" s="24">
        <v>32</v>
      </c>
      <c r="B35" s="25" t="s">
        <v>66</v>
      </c>
      <c r="C35" s="28">
        <v>1</v>
      </c>
    </row>
    <row r="36" spans="1:3" ht="15" customHeight="1">
      <c r="A36" s="24">
        <v>33</v>
      </c>
      <c r="B36" s="25" t="s">
        <v>9</v>
      </c>
      <c r="C36" s="28">
        <v>1</v>
      </c>
    </row>
    <row r="37" spans="1:3" ht="15" customHeight="1">
      <c r="A37" s="24">
        <v>34</v>
      </c>
      <c r="B37" s="25" t="s">
        <v>67</v>
      </c>
      <c r="C37" s="28">
        <v>1</v>
      </c>
    </row>
    <row r="38" spans="1:3" ht="15" customHeight="1" thickBot="1">
      <c r="A38" s="26">
        <v>35</v>
      </c>
      <c r="B38" s="27" t="s">
        <v>122</v>
      </c>
      <c r="C38" s="29">
        <v>1</v>
      </c>
    </row>
    <row r="39" ht="12.75">
      <c r="C39" s="4">
        <f>SUM(C4:C38)</f>
        <v>159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2010-09-15T08:36:09Z</dcterms:modified>
  <cp:category/>
  <cp:version/>
  <cp:contentType/>
  <cp:contentStatus/>
</cp:coreProperties>
</file>