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'Individuale'!$A$3:$I$181</definedName>
    <definedName name="_xlnm.Print_Titles" localSheetId="0">'Individuale'!$1:$3</definedName>
  </definedNames>
  <calcPr fullCalcOnLoad="1"/>
</workbook>
</file>

<file path=xl/sharedStrings.xml><?xml version="1.0" encoding="utf-8"?>
<sst xmlns="http://schemas.openxmlformats.org/spreadsheetml/2006/main" count="788" uniqueCount="367">
  <si>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</si>
  <si>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</si>
  <si>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</si>
  <si>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</si>
  <si>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</si>
  <si>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</si>
  <si>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</si>
  <si>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</si>
  <si>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</si>
  <si>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</si>
  <si>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</si>
  <si>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</si>
  <si>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MM35</t>
  </si>
  <si>
    <t>MM40</t>
  </si>
  <si>
    <t>MM50</t>
  </si>
  <si>
    <t>MM45</t>
  </si>
  <si>
    <t>MM55</t>
  </si>
  <si>
    <t>MM60</t>
  </si>
  <si>
    <t>MM65</t>
  </si>
  <si>
    <t>MM70</t>
  </si>
  <si>
    <t>MF35</t>
  </si>
  <si>
    <t>MF40</t>
  </si>
  <si>
    <t>MF50</t>
  </si>
  <si>
    <t>MF45</t>
  </si>
  <si>
    <t>MF60</t>
  </si>
  <si>
    <t>MF55</t>
  </si>
  <si>
    <t>MF65</t>
  </si>
  <si>
    <t>ATLETICA AMATORI VELLETRI</t>
  </si>
  <si>
    <t>RUNNING CLUB FUTURA</t>
  </si>
  <si>
    <t>ASD AMATORI CASTELFUSANO</t>
  </si>
  <si>
    <t>ASD AMATORI VILLA PAMPHILI</t>
  </si>
  <si>
    <t>AUCIELLO</t>
  </si>
  <si>
    <t>GIOVANNI</t>
  </si>
  <si>
    <t>SENM</t>
  </si>
  <si>
    <t>SME DAR ESERCITO</t>
  </si>
  <si>
    <t>ROMANO</t>
  </si>
  <si>
    <t>MARCO</t>
  </si>
  <si>
    <t>RCF ROMA</t>
  </si>
  <si>
    <t>ERRADI</t>
  </si>
  <si>
    <t>RACHID</t>
  </si>
  <si>
    <t>COLLEFERRO ATLETICA</t>
  </si>
  <si>
    <t>PIERMATTEO</t>
  </si>
  <si>
    <t>GIANLUCA</t>
  </si>
  <si>
    <t>G.S. BARTOLO LONGO</t>
  </si>
  <si>
    <t>MAKHLOUFI</t>
  </si>
  <si>
    <t>NOURREDINE</t>
  </si>
  <si>
    <t>ATLETICA COLOSSEO 2000</t>
  </si>
  <si>
    <t>DE VINCENZO</t>
  </si>
  <si>
    <t>GIANCARLO</t>
  </si>
  <si>
    <t>AMM</t>
  </si>
  <si>
    <t>APROCIS RUNNERS TEAM</t>
  </si>
  <si>
    <t>PIACENTINI</t>
  </si>
  <si>
    <t>UMBERTINO</t>
  </si>
  <si>
    <t>SOUFYANE</t>
  </si>
  <si>
    <t>EL FADIL</t>
  </si>
  <si>
    <t>VENAFRO</t>
  </si>
  <si>
    <t>MARCELLO</t>
  </si>
  <si>
    <t>ASD SORA RUNNERS CLUB</t>
  </si>
  <si>
    <t>LORENZO</t>
  </si>
  <si>
    <t>GIULIO</t>
  </si>
  <si>
    <t>MARATONA DI ROMA</t>
  </si>
  <si>
    <t>GIROLAMI</t>
  </si>
  <si>
    <t>PODISTICA FISIOSPORT</t>
  </si>
  <si>
    <t>BUCCILLI</t>
  </si>
  <si>
    <t>CARMINE</t>
  </si>
  <si>
    <t>COMARCA</t>
  </si>
  <si>
    <t>VALENTINO</t>
  </si>
  <si>
    <t>SenM</t>
  </si>
  <si>
    <t>ATLETICA VOMANO</t>
  </si>
  <si>
    <t>NORVELLO</t>
  </si>
  <si>
    <t>ALFREDO</t>
  </si>
  <si>
    <t>MARCELLI</t>
  </si>
  <si>
    <t>PIETRO</t>
  </si>
  <si>
    <t>VENDITTI</t>
  </si>
  <si>
    <t>ROMEO</t>
  </si>
  <si>
    <t>LATINA RUNNERS</t>
  </si>
  <si>
    <t>PILLA</t>
  </si>
  <si>
    <t>MARCIANO</t>
  </si>
  <si>
    <t>ASD ATLETICA VENAFRO</t>
  </si>
  <si>
    <t>TERSIGNI</t>
  </si>
  <si>
    <t>ATTILIO</t>
  </si>
  <si>
    <t>S.S. LAZIO</t>
  </si>
  <si>
    <t>MARESCA</t>
  </si>
  <si>
    <t>ANDREA</t>
  </si>
  <si>
    <t>A.S. NAPOLI NORD MARATHON</t>
  </si>
  <si>
    <t>IACCARINO</t>
  </si>
  <si>
    <t>ANTONINO</t>
  </si>
  <si>
    <t>MILANO</t>
  </si>
  <si>
    <t>PEPPINO</t>
  </si>
  <si>
    <t>ASD ATLETICA CECCANO</t>
  </si>
  <si>
    <t>TASI</t>
  </si>
  <si>
    <t>ILIR</t>
  </si>
  <si>
    <t>GIORGIO</t>
  </si>
  <si>
    <t>FRANCO</t>
  </si>
  <si>
    <t>ATLETICA TRAINING CASSINO</t>
  </si>
  <si>
    <t>CIVITELLA</t>
  </si>
  <si>
    <t>GUGLIELMO</t>
  </si>
  <si>
    <t>CLUB ATLETICO CENTRALE</t>
  </si>
  <si>
    <t>TOMAO</t>
  </si>
  <si>
    <t>MICHELE</t>
  </si>
  <si>
    <t>A.S.D. POLIGOLFO FORMIA</t>
  </si>
  <si>
    <t>DI MANNO</t>
  </si>
  <si>
    <t>ANTONIO</t>
  </si>
  <si>
    <t>ROBERTO</t>
  </si>
  <si>
    <t>PEZZERA</t>
  </si>
  <si>
    <t>LUIGI</t>
  </si>
  <si>
    <t>PESSIA</t>
  </si>
  <si>
    <t>SAMIRI</t>
  </si>
  <si>
    <t>TOURIA</t>
  </si>
  <si>
    <t>JF</t>
  </si>
  <si>
    <t>ASD ATLETICA LAGOS DEI MARSI</t>
  </si>
  <si>
    <t>GUALTIERI</t>
  </si>
  <si>
    <t>GEGIA</t>
  </si>
  <si>
    <t>SENF</t>
  </si>
  <si>
    <t>C.S. ESERCITO</t>
  </si>
  <si>
    <t>IRIDORI</t>
  </si>
  <si>
    <t>ETTORE</t>
  </si>
  <si>
    <t>ATLETICA DI MARCO SPORT</t>
  </si>
  <si>
    <t>FARESI</t>
  </si>
  <si>
    <t>POLISPORTIVA CIOCIARA FAVA</t>
  </si>
  <si>
    <t>VISOCCHI</t>
  </si>
  <si>
    <t>A.S.D. ATINA TRAIL RUNNING</t>
  </si>
  <si>
    <t>BAZZONI</t>
  </si>
  <si>
    <t>ELEONORA</t>
  </si>
  <si>
    <t>ROSSINI</t>
  </si>
  <si>
    <t>ATLETICA CASTELLO SORA</t>
  </si>
  <si>
    <t>KEPA</t>
  </si>
  <si>
    <t>EWA</t>
  </si>
  <si>
    <t>R.C.F.</t>
  </si>
  <si>
    <t>PARISI</t>
  </si>
  <si>
    <t>STEFANO</t>
  </si>
  <si>
    <t>MINOTTI</t>
  </si>
  <si>
    <t>GEREMIA</t>
  </si>
  <si>
    <t>ROCCO</t>
  </si>
  <si>
    <t>DE CIANTIS</t>
  </si>
  <si>
    <t>PAOLO</t>
  </si>
  <si>
    <t>DI PIRRO</t>
  </si>
  <si>
    <t>ANNINO</t>
  </si>
  <si>
    <t>A.S.D. PESCASSEROLI</t>
  </si>
  <si>
    <t>CASTORO</t>
  </si>
  <si>
    <t>FABRIZIO</t>
  </si>
  <si>
    <t>BOTTONI</t>
  </si>
  <si>
    <t>LUCA</t>
  </si>
  <si>
    <t>DANZI</t>
  </si>
  <si>
    <t>VILLA ADA C.R.</t>
  </si>
  <si>
    <t>CAPRARO</t>
  </si>
  <si>
    <t>FARCI</t>
  </si>
  <si>
    <t>ALBERTO</t>
  </si>
  <si>
    <t>FIAT AMATORI CASSINO</t>
  </si>
  <si>
    <t>LAURI</t>
  </si>
  <si>
    <t>VITTORIO</t>
  </si>
  <si>
    <t>PODISTICA ORO FANTASY</t>
  </si>
  <si>
    <t>CALLEO</t>
  </si>
  <si>
    <t>PITTIGLIO</t>
  </si>
  <si>
    <t>SEBASTIEN FABI</t>
  </si>
  <si>
    <t>GIUNCHI</t>
  </si>
  <si>
    <t>ANNA</t>
  </si>
  <si>
    <t>AMF</t>
  </si>
  <si>
    <t>POLISPORTIVA IUSM ROMA</t>
  </si>
  <si>
    <t>GEMMA</t>
  </si>
  <si>
    <t>PIERLUIGI</t>
  </si>
  <si>
    <t>ATLETICA ARCE</t>
  </si>
  <si>
    <t>CERRONE</t>
  </si>
  <si>
    <t>PANICCIA</t>
  </si>
  <si>
    <t>PALMERINO</t>
  </si>
  <si>
    <t>RICCARDELLI</t>
  </si>
  <si>
    <t>NICOLA</t>
  </si>
  <si>
    <t>MIACCI</t>
  </si>
  <si>
    <t>ANNALISA</t>
  </si>
  <si>
    <t>LOMBARDOZZI</t>
  </si>
  <si>
    <t>EMILIO</t>
  </si>
  <si>
    <t>D'AGUANNO</t>
  </si>
  <si>
    <t>CORTINA</t>
  </si>
  <si>
    <t>LUCIANO</t>
  </si>
  <si>
    <t>SAVO</t>
  </si>
  <si>
    <t>CARLINO</t>
  </si>
  <si>
    <t>VINCENZO</t>
  </si>
  <si>
    <t>G.S. FIAT</t>
  </si>
  <si>
    <t>VELARDO</t>
  </si>
  <si>
    <t>SILVESTRO</t>
  </si>
  <si>
    <t>MIZZONI</t>
  </si>
  <si>
    <t>POLISPORTIVA NEMASTE'</t>
  </si>
  <si>
    <t>D'ORAZIO</t>
  </si>
  <si>
    <t>REMO</t>
  </si>
  <si>
    <t>PODISTICA DEI FIORI</t>
  </si>
  <si>
    <t>BARILONE</t>
  </si>
  <si>
    <t>GIANFRANCO</t>
  </si>
  <si>
    <t>CIOCI</t>
  </si>
  <si>
    <t>GAETANO</t>
  </si>
  <si>
    <t>DAVIDE</t>
  </si>
  <si>
    <t>CSI FROSINONE</t>
  </si>
  <si>
    <t>CAMPOLI</t>
  </si>
  <si>
    <t>QUIRINI</t>
  </si>
  <si>
    <t>MUZZO</t>
  </si>
  <si>
    <t>ORONZO</t>
  </si>
  <si>
    <t>TERRIBILE</t>
  </si>
  <si>
    <t>NARDONE</t>
  </si>
  <si>
    <t>MATTEO</t>
  </si>
  <si>
    <t>PACITTI</t>
  </si>
  <si>
    <t>MIRCOLI</t>
  </si>
  <si>
    <t>MASSIMO</t>
  </si>
  <si>
    <t>DERIU</t>
  </si>
  <si>
    <t>AGOSTINO</t>
  </si>
  <si>
    <t>SILVIO</t>
  </si>
  <si>
    <t>PIZZUTI</t>
  </si>
  <si>
    <t>DOMENICO</t>
  </si>
  <si>
    <t>CANNUCCIA</t>
  </si>
  <si>
    <t>MARIA TERESA</t>
  </si>
  <si>
    <t>RUNNING EVOLUTION COLLINE ROMA</t>
  </si>
  <si>
    <t>GIANNINI</t>
  </si>
  <si>
    <t>CIOLFI</t>
  </si>
  <si>
    <t>MAURIZIO</t>
  </si>
  <si>
    <t>FIORINI</t>
  </si>
  <si>
    <t>FELICE</t>
  </si>
  <si>
    <t>DRAGONE</t>
  </si>
  <si>
    <t>MARIO</t>
  </si>
  <si>
    <t>D'ADDARIO</t>
  </si>
  <si>
    <t>SAVERIO</t>
  </si>
  <si>
    <t>PESCOSOLIDO</t>
  </si>
  <si>
    <t>MALANDRUCCIO</t>
  </si>
  <si>
    <t>PIERINO</t>
  </si>
  <si>
    <t>TARI</t>
  </si>
  <si>
    <t>CARMELINO</t>
  </si>
  <si>
    <t>PISANI</t>
  </si>
  <si>
    <t>ENRICO</t>
  </si>
  <si>
    <t>ROSSI</t>
  </si>
  <si>
    <t>NICO</t>
  </si>
  <si>
    <t>ASD ATINA TRAIL RUNNING</t>
  </si>
  <si>
    <t>DELLA TORCA</t>
  </si>
  <si>
    <t>PASQUALE</t>
  </si>
  <si>
    <t>A.S.D. AMATORI PODISMO BENEVEN</t>
  </si>
  <si>
    <t>COZZOLINO</t>
  </si>
  <si>
    <t>VINCI</t>
  </si>
  <si>
    <t>DI PONIO</t>
  </si>
  <si>
    <t>ANGELO</t>
  </si>
  <si>
    <t>AMATORI FIAT CASSINO</t>
  </si>
  <si>
    <t>ALLEGRI</t>
  </si>
  <si>
    <t>VERUSCA</t>
  </si>
  <si>
    <t>SOPRANO</t>
  </si>
  <si>
    <t>MINNUCCI</t>
  </si>
  <si>
    <t>CARLO</t>
  </si>
  <si>
    <t>CLUB RUNNING EVOLUTION</t>
  </si>
  <si>
    <t>INCOCCIATI</t>
  </si>
  <si>
    <t>ATLETICA AMICIZIA FIUGGI</t>
  </si>
  <si>
    <t>CASCHERA</t>
  </si>
  <si>
    <t>RECCHIA</t>
  </si>
  <si>
    <t>G.S. BANCARI ROMANI</t>
  </si>
  <si>
    <t>ALONZI</t>
  </si>
  <si>
    <t>DANIELE</t>
  </si>
  <si>
    <t>CAROZZA</t>
  </si>
  <si>
    <t>ASD ATLETICA LA SBARRA</t>
  </si>
  <si>
    <t>TROCCHI</t>
  </si>
  <si>
    <t>FRANCESCO</t>
  </si>
  <si>
    <t>G.S. PODISTICA PRENESTE</t>
  </si>
  <si>
    <t>MELIDEO</t>
  </si>
  <si>
    <t>GIUSEPPE</t>
  </si>
  <si>
    <t>ZAINO</t>
  </si>
  <si>
    <t>GRAZIANI</t>
  </si>
  <si>
    <t>UGO</t>
  </si>
  <si>
    <t>CAVALLARO</t>
  </si>
  <si>
    <t>ESPOSITO</t>
  </si>
  <si>
    <t>LBM SPORT</t>
  </si>
  <si>
    <t>SCARAMELLA</t>
  </si>
  <si>
    <t>SCIPIONI</t>
  </si>
  <si>
    <t>G.S. PIZZERIA IL PODISTA</t>
  </si>
  <si>
    <t>VIGLIALORO</t>
  </si>
  <si>
    <t>MONCELLI</t>
  </si>
  <si>
    <t>CATIA</t>
  </si>
  <si>
    <t>ROCCA</t>
  </si>
  <si>
    <t>PAOLA</t>
  </si>
  <si>
    <t>G.S. PETER PAN</t>
  </si>
  <si>
    <t>BIFERA</t>
  </si>
  <si>
    <t>TIZIANA</t>
  </si>
  <si>
    <t>CORONA</t>
  </si>
  <si>
    <t>MANNETTI</t>
  </si>
  <si>
    <t>AS VILLA PAMPHILI</t>
  </si>
  <si>
    <t>ENNIO</t>
  </si>
  <si>
    <t>SCAMPONE</t>
  </si>
  <si>
    <t>TORTOLANO</t>
  </si>
  <si>
    <t>PIGNATELLI</t>
  </si>
  <si>
    <t>FIAT G.S.</t>
  </si>
  <si>
    <t>ANZINI</t>
  </si>
  <si>
    <t>QUATTROCIOCCHI</t>
  </si>
  <si>
    <t>GENESIO</t>
  </si>
  <si>
    <t>ENZO</t>
  </si>
  <si>
    <t>TOMEI</t>
  </si>
  <si>
    <t>REA</t>
  </si>
  <si>
    <t>BARILE</t>
  </si>
  <si>
    <t>A.S.D. L.A.G.O.S. DEI MARSI</t>
  </si>
  <si>
    <t>QUINTILIANI</t>
  </si>
  <si>
    <t>FABIO</t>
  </si>
  <si>
    <t>SERAFINI</t>
  </si>
  <si>
    <t>DI SORA</t>
  </si>
  <si>
    <t>VONA</t>
  </si>
  <si>
    <t>NATALIA</t>
  </si>
  <si>
    <t>TARQUINIO</t>
  </si>
  <si>
    <t>DI SPIRITO</t>
  </si>
  <si>
    <t>PAESANO</t>
  </si>
  <si>
    <t>JEAN PHILIPPE</t>
  </si>
  <si>
    <t>BONAVENIA</t>
  </si>
  <si>
    <t>CARUGNO</t>
  </si>
  <si>
    <t>BRIZZI</t>
  </si>
  <si>
    <t>PARADISO</t>
  </si>
  <si>
    <t>VITO</t>
  </si>
  <si>
    <t>ARCESE</t>
  </si>
  <si>
    <t>ERMANNO</t>
  </si>
  <si>
    <t>GERMANI</t>
  </si>
  <si>
    <t>MASSA</t>
  </si>
  <si>
    <t>BUFFONE</t>
  </si>
  <si>
    <t>FERNANDO</t>
  </si>
  <si>
    <t>ORSINGHER</t>
  </si>
  <si>
    <t>ASD VITA ATLETICA</t>
  </si>
  <si>
    <t>DI MARIO</t>
  </si>
  <si>
    <t>SIMONE</t>
  </si>
  <si>
    <t>A.S.D. ATLETICA CECCANO</t>
  </si>
  <si>
    <t>CASINELLI</t>
  </si>
  <si>
    <t>BIGANZOLI</t>
  </si>
  <si>
    <t>ALVARO</t>
  </si>
  <si>
    <t>POLICELLA</t>
  </si>
  <si>
    <t>WALTER</t>
  </si>
  <si>
    <t>TAGLIONE</t>
  </si>
  <si>
    <t>GAMBONE</t>
  </si>
  <si>
    <t>PATRIZIA</t>
  </si>
  <si>
    <t>STEFANELLI</t>
  </si>
  <si>
    <t>ROSSANO</t>
  </si>
  <si>
    <t>GERARD</t>
  </si>
  <si>
    <t>RAZZANO</t>
  </si>
  <si>
    <t>CAPUANI</t>
  </si>
  <si>
    <t>ELISABETTA</t>
  </si>
  <si>
    <t>G.S. MEO PATACCA</t>
  </si>
  <si>
    <t>PELLEGRINI</t>
  </si>
  <si>
    <t>ROSA</t>
  </si>
  <si>
    <t>CENNI</t>
  </si>
  <si>
    <t>ZACCARDELLI</t>
  </si>
  <si>
    <t>PM</t>
  </si>
  <si>
    <t>POLSINELLI</t>
  </si>
  <si>
    <t>ANNA FELICITA</t>
  </si>
  <si>
    <t>FERRARI</t>
  </si>
  <si>
    <t>MARGHERITA</t>
  </si>
  <si>
    <t>TRANCANELLA</t>
  </si>
  <si>
    <t>AMERI</t>
  </si>
  <si>
    <t>MASOUMEH</t>
  </si>
  <si>
    <t>DOMINICI</t>
  </si>
  <si>
    <t>ELIO</t>
  </si>
  <si>
    <t>CAPITELLI</t>
  </si>
  <si>
    <t>DI SIENA</t>
  </si>
  <si>
    <t>ASD CASTELLO</t>
  </si>
  <si>
    <t>AMBROSETTI</t>
  </si>
  <si>
    <t>SABATINI</t>
  </si>
  <si>
    <t>CIOCCHETTI</t>
  </si>
  <si>
    <t>SILVANA</t>
  </si>
  <si>
    <t>ASTRA</t>
  </si>
  <si>
    <t>LUDOVICI</t>
  </si>
  <si>
    <t>AMEDEO</t>
  </si>
  <si>
    <t>CELLETTI</t>
  </si>
  <si>
    <t>SONIA</t>
  </si>
  <si>
    <t>SANTE</t>
  </si>
  <si>
    <t>MAURO</t>
  </si>
  <si>
    <t>DI ZAZZO</t>
  </si>
  <si>
    <t>AIMMETTA</t>
  </si>
  <si>
    <t>MARIA</t>
  </si>
  <si>
    <t>ASD TUSCOLANUM</t>
  </si>
  <si>
    <t>GNEO</t>
  </si>
  <si>
    <t xml:space="preserve">AMM </t>
  </si>
  <si>
    <t>DUBELLO</t>
  </si>
  <si>
    <t xml:space="preserve"> Mezza Maratona dei Volsci 1ª edizione</t>
  </si>
  <si>
    <t xml:space="preserve"> Alvito (FR) Italia -  Domenica 15/02/2009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</si>
</sst>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7" fillId="0" borderId="8" xfId="0" applyFont="1" applyFill="1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8" xfId="0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1" fontId="4" fillId="3" borderId="9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1" fontId="6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 horizontal="center"/>
    </xf>
    <xf numFmtId="0" fontId="7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21" fontId="7" fillId="0" borderId="7" xfId="0" applyNumberFormat="1" applyFont="1" applyBorder="1" applyAlignment="1">
      <alignment horizontal="center" vertical="center"/>
    </xf>
    <xf numFmtId="21" fontId="7" fillId="0" borderId="6" xfId="0" applyNumberFormat="1" applyFont="1" applyBorder="1" applyAlignment="1">
      <alignment horizontal="center" vertical="center"/>
    </xf>
    <xf numFmtId="21" fontId="0" fillId="0" borderId="6" xfId="0" applyNumberFormat="1" applyFont="1" applyBorder="1" applyAlignment="1">
      <alignment horizontal="center" vertical="center"/>
    </xf>
    <xf numFmtId="21" fontId="7" fillId="0" borderId="8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wrapText="1"/>
    </xf>
    <xf numFmtId="0" fontId="14" fillId="0" borderId="6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21" fontId="14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165" fontId="14" fillId="0" borderId="6" xfId="0" applyNumberFormat="1" applyFont="1" applyBorder="1" applyAlignment="1">
      <alignment horizontal="center"/>
    </xf>
    <xf numFmtId="0" fontId="14" fillId="0" borderId="6" xfId="0" applyFont="1" applyBorder="1" applyAlignment="1">
      <alignment/>
    </xf>
    <xf numFmtId="0" fontId="14" fillId="0" borderId="6" xfId="0" applyNumberFormat="1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1"/>
  <sheetViews>
    <sheetView tabSelected="1" workbookViewId="0" topLeftCell="A1">
      <pane ySplit="3" topLeftCell="BM4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53" t="s">
        <v>365</v>
      </c>
      <c r="B1" s="53"/>
      <c r="C1" s="53"/>
      <c r="D1" s="53"/>
      <c r="E1" s="53"/>
      <c r="F1" s="53"/>
      <c r="G1" s="54"/>
      <c r="H1" s="54"/>
      <c r="I1" s="54"/>
    </row>
    <row r="2" spans="1:9" ht="24.75" customHeight="1">
      <c r="A2" s="55" t="s">
        <v>366</v>
      </c>
      <c r="B2" s="56"/>
      <c r="C2" s="56"/>
      <c r="D2" s="56"/>
      <c r="E2" s="56"/>
      <c r="F2" s="56"/>
      <c r="G2" s="57"/>
      <c r="H2" s="6" t="s">
        <v>0</v>
      </c>
      <c r="I2" s="7">
        <v>21.097</v>
      </c>
    </row>
    <row r="3" spans="1:9" ht="37.5" customHeight="1" thickBot="1">
      <c r="A3" s="8" t="s">
        <v>1</v>
      </c>
      <c r="B3" s="28" t="s">
        <v>2</v>
      </c>
      <c r="C3" s="29" t="s">
        <v>3</v>
      </c>
      <c r="D3" s="9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2" t="s">
        <v>9</v>
      </c>
    </row>
    <row r="4" spans="1:9" s="1" customFormat="1" ht="14.25" customHeight="1">
      <c r="A4" s="15">
        <v>1</v>
      </c>
      <c r="B4" s="35" t="s">
        <v>31</v>
      </c>
      <c r="C4" s="35" t="s">
        <v>32</v>
      </c>
      <c r="D4" s="38" t="s">
        <v>33</v>
      </c>
      <c r="E4" s="35" t="s">
        <v>34</v>
      </c>
      <c r="F4" s="41">
        <v>0.04524305555555556</v>
      </c>
      <c r="G4" s="16" t="str">
        <f aca="true" t="shared" si="0" ref="G4:G67">TEXT(INT((HOUR(F4)*3600+MINUTE(F4)*60+SECOND(F4))/$I$2/60),"0")&amp;"."&amp;TEXT(MOD((HOUR(F4)*3600+MINUTE(F4)*60+SECOND(F4))/$I$2,60),"00")&amp;"/km"</f>
        <v>3.05/km</v>
      </c>
      <c r="H4" s="17">
        <f aca="true" t="shared" si="1" ref="H4:H31">F4-$F$4</f>
        <v>0</v>
      </c>
      <c r="I4" s="17">
        <f aca="true" t="shared" si="2" ref="I4:I35">F4-INDEX($F$4:$F$492,MATCH(D4,$D$4:$D$492,0))</f>
        <v>0</v>
      </c>
    </row>
    <row r="5" spans="1:9" s="1" customFormat="1" ht="14.25" customHeight="1">
      <c r="A5" s="18">
        <v>2</v>
      </c>
      <c r="B5" s="36" t="s">
        <v>35</v>
      </c>
      <c r="C5" s="36" t="s">
        <v>36</v>
      </c>
      <c r="D5" s="39" t="s">
        <v>33</v>
      </c>
      <c r="E5" s="36" t="s">
        <v>37</v>
      </c>
      <c r="F5" s="42">
        <v>0.04752314814814815</v>
      </c>
      <c r="G5" s="13" t="str">
        <f t="shared" si="0"/>
        <v>3.15/km</v>
      </c>
      <c r="H5" s="14">
        <f t="shared" si="1"/>
        <v>0.0022800925925925905</v>
      </c>
      <c r="I5" s="14">
        <f t="shared" si="2"/>
        <v>0.0022800925925925905</v>
      </c>
    </row>
    <row r="6" spans="1:9" s="1" customFormat="1" ht="14.25" customHeight="1">
      <c r="A6" s="18">
        <v>3</v>
      </c>
      <c r="B6" s="36" t="s">
        <v>38</v>
      </c>
      <c r="C6" s="36" t="s">
        <v>39</v>
      </c>
      <c r="D6" s="39" t="s">
        <v>12</v>
      </c>
      <c r="E6" s="36" t="s">
        <v>40</v>
      </c>
      <c r="F6" s="42">
        <v>0.04790509259259259</v>
      </c>
      <c r="G6" s="13" t="str">
        <f t="shared" si="0"/>
        <v>3.16/km</v>
      </c>
      <c r="H6" s="14">
        <f t="shared" si="1"/>
        <v>0.002662037037037032</v>
      </c>
      <c r="I6" s="14">
        <f t="shared" si="2"/>
        <v>0</v>
      </c>
    </row>
    <row r="7" spans="1:9" s="1" customFormat="1" ht="14.25" customHeight="1">
      <c r="A7" s="18">
        <v>4</v>
      </c>
      <c r="B7" s="36" t="s">
        <v>41</v>
      </c>
      <c r="C7" s="36" t="s">
        <v>42</v>
      </c>
      <c r="D7" s="39" t="s">
        <v>33</v>
      </c>
      <c r="E7" s="36" t="s">
        <v>43</v>
      </c>
      <c r="F7" s="42">
        <v>0.04859953703703704</v>
      </c>
      <c r="G7" s="13" t="str">
        <f t="shared" si="0"/>
        <v>3.19/km</v>
      </c>
      <c r="H7" s="14">
        <f t="shared" si="1"/>
        <v>0.003356481481481481</v>
      </c>
      <c r="I7" s="14">
        <f t="shared" si="2"/>
        <v>0.003356481481481481</v>
      </c>
    </row>
    <row r="8" spans="1:9" s="1" customFormat="1" ht="14.25" customHeight="1">
      <c r="A8" s="18">
        <v>5</v>
      </c>
      <c r="B8" s="36" t="s">
        <v>44</v>
      </c>
      <c r="C8" s="36" t="s">
        <v>45</v>
      </c>
      <c r="D8" s="39" t="s">
        <v>13</v>
      </c>
      <c r="E8" s="36" t="s">
        <v>46</v>
      </c>
      <c r="F8" s="42">
        <v>0.049097222222222216</v>
      </c>
      <c r="G8" s="13" t="str">
        <f t="shared" si="0"/>
        <v>3.21/km</v>
      </c>
      <c r="H8" s="14">
        <f t="shared" si="1"/>
        <v>0.0038541666666666585</v>
      </c>
      <c r="I8" s="14">
        <f t="shared" si="2"/>
        <v>0</v>
      </c>
    </row>
    <row r="9" spans="1:9" s="1" customFormat="1" ht="14.25" customHeight="1">
      <c r="A9" s="18">
        <v>6</v>
      </c>
      <c r="B9" s="36" t="s">
        <v>47</v>
      </c>
      <c r="C9" s="36" t="s">
        <v>48</v>
      </c>
      <c r="D9" s="39" t="s">
        <v>49</v>
      </c>
      <c r="E9" s="36" t="s">
        <v>50</v>
      </c>
      <c r="F9" s="42">
        <v>0.049756944444444444</v>
      </c>
      <c r="G9" s="13" t="str">
        <f t="shared" si="0"/>
        <v>3.24/km</v>
      </c>
      <c r="H9" s="14">
        <f t="shared" si="1"/>
        <v>0.004513888888888887</v>
      </c>
      <c r="I9" s="14">
        <f t="shared" si="2"/>
        <v>0</v>
      </c>
    </row>
    <row r="10" spans="1:9" s="1" customFormat="1" ht="14.25" customHeight="1">
      <c r="A10" s="18">
        <v>7</v>
      </c>
      <c r="B10" s="36" t="s">
        <v>51</v>
      </c>
      <c r="C10" s="36" t="s">
        <v>52</v>
      </c>
      <c r="D10" s="39" t="s">
        <v>33</v>
      </c>
      <c r="E10" s="36" t="s">
        <v>40</v>
      </c>
      <c r="F10" s="42">
        <v>0.04980324074074074</v>
      </c>
      <c r="G10" s="13" t="str">
        <f t="shared" si="0"/>
        <v>3.24/km</v>
      </c>
      <c r="H10" s="14">
        <f t="shared" si="1"/>
        <v>0.004560185185185181</v>
      </c>
      <c r="I10" s="14">
        <f t="shared" si="2"/>
        <v>0.004560185185185181</v>
      </c>
    </row>
    <row r="11" spans="1:9" s="1" customFormat="1" ht="14.25" customHeight="1">
      <c r="A11" s="18">
        <v>8</v>
      </c>
      <c r="B11" s="36" t="s">
        <v>53</v>
      </c>
      <c r="C11" s="36" t="s">
        <v>54</v>
      </c>
      <c r="D11" s="39" t="s">
        <v>33</v>
      </c>
      <c r="E11" s="36" t="s">
        <v>37</v>
      </c>
      <c r="F11" s="42">
        <v>0.0503587962962963</v>
      </c>
      <c r="G11" s="13" t="str">
        <f t="shared" si="0"/>
        <v>3.26/km</v>
      </c>
      <c r="H11" s="14">
        <f t="shared" si="1"/>
        <v>0.00511574074074074</v>
      </c>
      <c r="I11" s="14">
        <f t="shared" si="2"/>
        <v>0.00511574074074074</v>
      </c>
    </row>
    <row r="12" spans="1:9" s="1" customFormat="1" ht="14.25" customHeight="1">
      <c r="A12" s="18">
        <v>9</v>
      </c>
      <c r="B12" s="36" t="s">
        <v>55</v>
      </c>
      <c r="C12" s="36" t="s">
        <v>56</v>
      </c>
      <c r="D12" s="39" t="s">
        <v>12</v>
      </c>
      <c r="E12" s="36" t="s">
        <v>57</v>
      </c>
      <c r="F12" s="42">
        <v>0.05071759259259259</v>
      </c>
      <c r="G12" s="13" t="str">
        <f t="shared" si="0"/>
        <v>3.28/km</v>
      </c>
      <c r="H12" s="14">
        <f t="shared" si="1"/>
        <v>0.005474537037037035</v>
      </c>
      <c r="I12" s="14">
        <f t="shared" si="2"/>
        <v>0.0028125000000000025</v>
      </c>
    </row>
    <row r="13" spans="1:9" s="1" customFormat="1" ht="14.25" customHeight="1">
      <c r="A13" s="18">
        <v>10</v>
      </c>
      <c r="B13" s="36" t="s">
        <v>58</v>
      </c>
      <c r="C13" s="36" t="s">
        <v>59</v>
      </c>
      <c r="D13" s="39" t="s">
        <v>49</v>
      </c>
      <c r="E13" s="36" t="s">
        <v>60</v>
      </c>
      <c r="F13" s="42">
        <v>0.05084490740740741</v>
      </c>
      <c r="G13" s="13" t="str">
        <f t="shared" si="0"/>
        <v>3.28/km</v>
      </c>
      <c r="H13" s="14">
        <f t="shared" si="1"/>
        <v>0.005601851851851851</v>
      </c>
      <c r="I13" s="14">
        <f t="shared" si="2"/>
        <v>0.0010879629629629642</v>
      </c>
    </row>
    <row r="14" spans="1:9" s="1" customFormat="1" ht="14.25" customHeight="1">
      <c r="A14" s="18">
        <v>11</v>
      </c>
      <c r="B14" s="36" t="s">
        <v>61</v>
      </c>
      <c r="C14" s="36" t="s">
        <v>36</v>
      </c>
      <c r="D14" s="39" t="s">
        <v>49</v>
      </c>
      <c r="E14" s="36" t="s">
        <v>62</v>
      </c>
      <c r="F14" s="42">
        <v>0.050914351851851856</v>
      </c>
      <c r="G14" s="13" t="str">
        <f t="shared" si="0"/>
        <v>3.29/km</v>
      </c>
      <c r="H14" s="14">
        <f t="shared" si="1"/>
        <v>0.005671296296296299</v>
      </c>
      <c r="I14" s="14">
        <f t="shared" si="2"/>
        <v>0.0011574074074074125</v>
      </c>
    </row>
    <row r="15" spans="1:9" s="1" customFormat="1" ht="14.25" customHeight="1">
      <c r="A15" s="18">
        <v>12</v>
      </c>
      <c r="B15" s="36" t="s">
        <v>63</v>
      </c>
      <c r="C15" s="36" t="s">
        <v>64</v>
      </c>
      <c r="D15" s="39" t="s">
        <v>49</v>
      </c>
      <c r="E15" s="36" t="s">
        <v>57</v>
      </c>
      <c r="F15" s="42">
        <v>0.05129629629629629</v>
      </c>
      <c r="G15" s="13" t="str">
        <f t="shared" si="0"/>
        <v>3.30/km</v>
      </c>
      <c r="H15" s="14">
        <f t="shared" si="1"/>
        <v>0.006053240740740734</v>
      </c>
      <c r="I15" s="14">
        <f t="shared" si="2"/>
        <v>0.0015393518518518473</v>
      </c>
    </row>
    <row r="16" spans="1:9" s="1" customFormat="1" ht="14.25" customHeight="1">
      <c r="A16" s="18">
        <v>13</v>
      </c>
      <c r="B16" s="36" t="s">
        <v>65</v>
      </c>
      <c r="C16" s="36" t="s">
        <v>66</v>
      </c>
      <c r="D16" s="39" t="s">
        <v>67</v>
      </c>
      <c r="E16" s="36" t="s">
        <v>68</v>
      </c>
      <c r="F16" s="42">
        <v>0.05150462962962963</v>
      </c>
      <c r="G16" s="13" t="str">
        <f t="shared" si="0"/>
        <v>3.31/km</v>
      </c>
      <c r="H16" s="14">
        <f t="shared" si="1"/>
        <v>0.006261574074074072</v>
      </c>
      <c r="I16" s="14">
        <f t="shared" si="2"/>
        <v>0.006261574074074072</v>
      </c>
    </row>
    <row r="17" spans="1:9" s="1" customFormat="1" ht="14.25" customHeight="1">
      <c r="A17" s="18">
        <v>14</v>
      </c>
      <c r="B17" s="36" t="s">
        <v>69</v>
      </c>
      <c r="C17" s="36" t="s">
        <v>70</v>
      </c>
      <c r="D17" s="39" t="s">
        <v>13</v>
      </c>
      <c r="E17" s="36" t="s">
        <v>43</v>
      </c>
      <c r="F17" s="42">
        <v>0.05178240740740741</v>
      </c>
      <c r="G17" s="13" t="str">
        <f t="shared" si="0"/>
        <v>3.32/km</v>
      </c>
      <c r="H17" s="14">
        <f t="shared" si="1"/>
        <v>0.006539351851851852</v>
      </c>
      <c r="I17" s="14">
        <f t="shared" si="2"/>
        <v>0.0026851851851851932</v>
      </c>
    </row>
    <row r="18" spans="1:9" s="1" customFormat="1" ht="14.25" customHeight="1">
      <c r="A18" s="18">
        <v>15</v>
      </c>
      <c r="B18" s="36" t="s">
        <v>71</v>
      </c>
      <c r="C18" s="36" t="s">
        <v>72</v>
      </c>
      <c r="D18" s="39" t="s">
        <v>49</v>
      </c>
      <c r="E18" s="36" t="s">
        <v>57</v>
      </c>
      <c r="F18" s="42">
        <v>0.05181712962962962</v>
      </c>
      <c r="G18" s="13" t="str">
        <f t="shared" si="0"/>
        <v>3.32/km</v>
      </c>
      <c r="H18" s="14">
        <f t="shared" si="1"/>
        <v>0.0065740740740740655</v>
      </c>
      <c r="I18" s="14">
        <f t="shared" si="2"/>
        <v>0.002060185185185179</v>
      </c>
    </row>
    <row r="19" spans="1:9" s="1" customFormat="1" ht="14.25" customHeight="1">
      <c r="A19" s="18">
        <v>16</v>
      </c>
      <c r="B19" s="36" t="s">
        <v>73</v>
      </c>
      <c r="C19" s="36" t="s">
        <v>74</v>
      </c>
      <c r="D19" s="39" t="s">
        <v>13</v>
      </c>
      <c r="E19" s="36" t="s">
        <v>75</v>
      </c>
      <c r="F19" s="42">
        <v>0.05195601851851852</v>
      </c>
      <c r="G19" s="13" t="str">
        <f t="shared" si="0"/>
        <v>3.33/km</v>
      </c>
      <c r="H19" s="14">
        <f t="shared" si="1"/>
        <v>0.006712962962962962</v>
      </c>
      <c r="I19" s="14">
        <f t="shared" si="2"/>
        <v>0.0028587962962963037</v>
      </c>
    </row>
    <row r="20" spans="1:9" s="1" customFormat="1" ht="14.25" customHeight="1">
      <c r="A20" s="18">
        <v>17</v>
      </c>
      <c r="B20" s="36" t="s">
        <v>76</v>
      </c>
      <c r="C20" s="36" t="s">
        <v>77</v>
      </c>
      <c r="D20" s="39" t="s">
        <v>13</v>
      </c>
      <c r="E20" s="36" t="s">
        <v>78</v>
      </c>
      <c r="F20" s="42">
        <v>0.05221064814814815</v>
      </c>
      <c r="G20" s="13" t="str">
        <f t="shared" si="0"/>
        <v>3.34/km</v>
      </c>
      <c r="H20" s="14">
        <f t="shared" si="1"/>
        <v>0.006967592592592595</v>
      </c>
      <c r="I20" s="14">
        <f t="shared" si="2"/>
        <v>0.003113425925925936</v>
      </c>
    </row>
    <row r="21" spans="1:9" s="1" customFormat="1" ht="14.25" customHeight="1">
      <c r="A21" s="18">
        <v>18</v>
      </c>
      <c r="B21" s="36" t="s">
        <v>79</v>
      </c>
      <c r="C21" s="36" t="s">
        <v>80</v>
      </c>
      <c r="D21" s="39" t="s">
        <v>13</v>
      </c>
      <c r="E21" s="36" t="s">
        <v>81</v>
      </c>
      <c r="F21" s="42">
        <v>0.05247685185185185</v>
      </c>
      <c r="G21" s="13" t="str">
        <f t="shared" si="0"/>
        <v>3.35/km</v>
      </c>
      <c r="H21" s="14">
        <f t="shared" si="1"/>
        <v>0.007233796296296294</v>
      </c>
      <c r="I21" s="14">
        <f t="shared" si="2"/>
        <v>0.003379629629629635</v>
      </c>
    </row>
    <row r="22" spans="1:9" s="1" customFormat="1" ht="14.25" customHeight="1">
      <c r="A22" s="18">
        <v>19</v>
      </c>
      <c r="B22" s="36" t="s">
        <v>82</v>
      </c>
      <c r="C22" s="36" t="s">
        <v>83</v>
      </c>
      <c r="D22" s="39" t="s">
        <v>14</v>
      </c>
      <c r="E22" s="36" t="s">
        <v>84</v>
      </c>
      <c r="F22" s="42">
        <v>0.05273148148148148</v>
      </c>
      <c r="G22" s="13" t="str">
        <f t="shared" si="0"/>
        <v>3.36/km</v>
      </c>
      <c r="H22" s="14">
        <f t="shared" si="1"/>
        <v>0.007488425925925926</v>
      </c>
      <c r="I22" s="14">
        <f t="shared" si="2"/>
        <v>0</v>
      </c>
    </row>
    <row r="23" spans="1:9" s="1" customFormat="1" ht="14.25" customHeight="1">
      <c r="A23" s="18">
        <v>20</v>
      </c>
      <c r="B23" s="36" t="s">
        <v>85</v>
      </c>
      <c r="C23" s="36" t="s">
        <v>86</v>
      </c>
      <c r="D23" s="39" t="s">
        <v>12</v>
      </c>
      <c r="E23" s="36" t="s">
        <v>84</v>
      </c>
      <c r="F23" s="42">
        <v>0.052835648148148145</v>
      </c>
      <c r="G23" s="13" t="str">
        <f t="shared" si="0"/>
        <v>3.36/km</v>
      </c>
      <c r="H23" s="14">
        <f t="shared" si="1"/>
        <v>0.007592592592592588</v>
      </c>
      <c r="I23" s="14">
        <f t="shared" si="2"/>
        <v>0.004930555555555556</v>
      </c>
    </row>
    <row r="24" spans="1:9" s="1" customFormat="1" ht="14.25" customHeight="1">
      <c r="A24" s="18">
        <v>21</v>
      </c>
      <c r="B24" s="36" t="s">
        <v>87</v>
      </c>
      <c r="C24" s="36" t="s">
        <v>88</v>
      </c>
      <c r="D24" s="39" t="s">
        <v>13</v>
      </c>
      <c r="E24" s="36" t="s">
        <v>89</v>
      </c>
      <c r="F24" s="42">
        <v>0.05375</v>
      </c>
      <c r="G24" s="13" t="str">
        <f t="shared" si="0"/>
        <v>3.40/km</v>
      </c>
      <c r="H24" s="14">
        <f t="shared" si="1"/>
        <v>0.008506944444444442</v>
      </c>
      <c r="I24" s="14">
        <f t="shared" si="2"/>
        <v>0.0046527777777777835</v>
      </c>
    </row>
    <row r="25" spans="1:9" s="1" customFormat="1" ht="14.25" customHeight="1">
      <c r="A25" s="18">
        <v>22</v>
      </c>
      <c r="B25" s="36" t="s">
        <v>90</v>
      </c>
      <c r="C25" s="36" t="s">
        <v>91</v>
      </c>
      <c r="D25" s="39" t="s">
        <v>12</v>
      </c>
      <c r="E25" s="36" t="s">
        <v>40</v>
      </c>
      <c r="F25" s="43">
        <v>0.05394675925925926</v>
      </c>
      <c r="G25" s="13" t="str">
        <f t="shared" si="0"/>
        <v>3.41/km</v>
      </c>
      <c r="H25" s="14">
        <f t="shared" si="1"/>
        <v>0.0087037037037037</v>
      </c>
      <c r="I25" s="14">
        <f t="shared" si="2"/>
        <v>0.006041666666666667</v>
      </c>
    </row>
    <row r="26" spans="1:9" s="1" customFormat="1" ht="14.25" customHeight="1">
      <c r="A26" s="18">
        <v>23</v>
      </c>
      <c r="B26" s="36" t="s">
        <v>92</v>
      </c>
      <c r="C26" s="36" t="s">
        <v>93</v>
      </c>
      <c r="D26" s="39" t="s">
        <v>13</v>
      </c>
      <c r="E26" s="36" t="s">
        <v>94</v>
      </c>
      <c r="F26" s="42">
        <v>0.054050925925925926</v>
      </c>
      <c r="G26" s="13" t="str">
        <f t="shared" si="0"/>
        <v>3.41/km</v>
      </c>
      <c r="H26" s="14">
        <f t="shared" si="1"/>
        <v>0.008807870370370369</v>
      </c>
      <c r="I26" s="14">
        <f t="shared" si="2"/>
        <v>0.00495370370370371</v>
      </c>
    </row>
    <row r="27" spans="1:9" s="2" customFormat="1" ht="14.25" customHeight="1">
      <c r="A27" s="18">
        <v>24</v>
      </c>
      <c r="B27" s="36" t="s">
        <v>95</v>
      </c>
      <c r="C27" s="36" t="s">
        <v>96</v>
      </c>
      <c r="D27" s="39" t="s">
        <v>15</v>
      </c>
      <c r="E27" s="36" t="s">
        <v>97</v>
      </c>
      <c r="F27" s="42">
        <v>0.054178240740740735</v>
      </c>
      <c r="G27" s="13" t="str">
        <f t="shared" si="0"/>
        <v>3.42/km</v>
      </c>
      <c r="H27" s="14">
        <f t="shared" si="1"/>
        <v>0.008935185185185178</v>
      </c>
      <c r="I27" s="14">
        <f t="shared" si="2"/>
        <v>0</v>
      </c>
    </row>
    <row r="28" spans="1:9" s="1" customFormat="1" ht="14.25" customHeight="1">
      <c r="A28" s="18">
        <v>25</v>
      </c>
      <c r="B28" s="36" t="s">
        <v>98</v>
      </c>
      <c r="C28" s="36" t="s">
        <v>99</v>
      </c>
      <c r="D28" s="39" t="s">
        <v>15</v>
      </c>
      <c r="E28" s="36" t="s">
        <v>100</v>
      </c>
      <c r="F28" s="42">
        <v>0.05445601851851852</v>
      </c>
      <c r="G28" s="13" t="str">
        <f t="shared" si="0"/>
        <v>3.43/km</v>
      </c>
      <c r="H28" s="14">
        <f t="shared" si="1"/>
        <v>0.009212962962962964</v>
      </c>
      <c r="I28" s="14">
        <f t="shared" si="2"/>
        <v>0.0002777777777777865</v>
      </c>
    </row>
    <row r="29" spans="1:9" s="1" customFormat="1" ht="14.25" customHeight="1">
      <c r="A29" s="18">
        <v>26</v>
      </c>
      <c r="B29" s="36" t="s">
        <v>101</v>
      </c>
      <c r="C29" s="36" t="s">
        <v>102</v>
      </c>
      <c r="D29" s="39" t="s">
        <v>13</v>
      </c>
      <c r="E29" s="36" t="s">
        <v>50</v>
      </c>
      <c r="F29" s="42">
        <v>0.05465277777777777</v>
      </c>
      <c r="G29" s="13" t="str">
        <f t="shared" si="0"/>
        <v>3.44/km</v>
      </c>
      <c r="H29" s="14">
        <f t="shared" si="1"/>
        <v>0.009409722222222215</v>
      </c>
      <c r="I29" s="14">
        <f t="shared" si="2"/>
        <v>0.005555555555555557</v>
      </c>
    </row>
    <row r="30" spans="1:9" s="1" customFormat="1" ht="14.25" customHeight="1">
      <c r="A30" s="18">
        <v>27</v>
      </c>
      <c r="B30" s="36" t="s">
        <v>55</v>
      </c>
      <c r="C30" s="36" t="s">
        <v>103</v>
      </c>
      <c r="D30" s="39" t="s">
        <v>13</v>
      </c>
      <c r="E30" s="36" t="s">
        <v>57</v>
      </c>
      <c r="F30" s="42">
        <v>0.05501157407407407</v>
      </c>
      <c r="G30" s="13" t="str">
        <f t="shared" si="0"/>
        <v>3.45/km</v>
      </c>
      <c r="H30" s="14">
        <f t="shared" si="1"/>
        <v>0.00976851851851851</v>
      </c>
      <c r="I30" s="14">
        <f t="shared" si="2"/>
        <v>0.005914351851851851</v>
      </c>
    </row>
    <row r="31" spans="1:9" s="1" customFormat="1" ht="14.25" customHeight="1">
      <c r="A31" s="18">
        <v>28</v>
      </c>
      <c r="B31" s="36" t="s">
        <v>104</v>
      </c>
      <c r="C31" s="36" t="s">
        <v>105</v>
      </c>
      <c r="D31" s="39" t="s">
        <v>14</v>
      </c>
      <c r="E31" s="36" t="s">
        <v>97</v>
      </c>
      <c r="F31" s="42">
        <v>0.055231481481481486</v>
      </c>
      <c r="G31" s="13" t="str">
        <f t="shared" si="0"/>
        <v>3.46/km</v>
      </c>
      <c r="H31" s="14">
        <f t="shared" si="1"/>
        <v>0.009988425925925928</v>
      </c>
      <c r="I31" s="14">
        <f t="shared" si="2"/>
        <v>0.0025000000000000022</v>
      </c>
    </row>
    <row r="32" spans="1:9" s="1" customFormat="1" ht="14.25" customHeight="1">
      <c r="A32" s="18">
        <v>29</v>
      </c>
      <c r="B32" s="36" t="s">
        <v>106</v>
      </c>
      <c r="C32" s="36" t="s">
        <v>36</v>
      </c>
      <c r="D32" s="39" t="s">
        <v>49</v>
      </c>
      <c r="E32" s="36" t="s">
        <v>78</v>
      </c>
      <c r="F32" s="42">
        <v>0.05547453703703704</v>
      </c>
      <c r="G32" s="13" t="str">
        <f t="shared" si="0"/>
        <v>3.47/km</v>
      </c>
      <c r="H32" s="14">
        <f aca="true" t="shared" si="3" ref="H32:H95">F32-$F$4</f>
        <v>0.01023148148148148</v>
      </c>
      <c r="I32" s="14">
        <f t="shared" si="2"/>
        <v>0.0057175925925925936</v>
      </c>
    </row>
    <row r="33" spans="1:9" s="1" customFormat="1" ht="14.25" customHeight="1">
      <c r="A33" s="18">
        <v>30</v>
      </c>
      <c r="B33" s="36" t="s">
        <v>107</v>
      </c>
      <c r="C33" s="36" t="s">
        <v>108</v>
      </c>
      <c r="D33" s="39" t="s">
        <v>109</v>
      </c>
      <c r="E33" s="36" t="s">
        <v>110</v>
      </c>
      <c r="F33" s="42">
        <v>0.05557870370370371</v>
      </c>
      <c r="G33" s="13" t="str">
        <f t="shared" si="0"/>
        <v>3.48/km</v>
      </c>
      <c r="H33" s="14">
        <f t="shared" si="3"/>
        <v>0.01033564814814815</v>
      </c>
      <c r="I33" s="14">
        <f t="shared" si="2"/>
        <v>0</v>
      </c>
    </row>
    <row r="34" spans="1:9" s="1" customFormat="1" ht="14.25" customHeight="1">
      <c r="A34" s="18">
        <v>31</v>
      </c>
      <c r="B34" s="36" t="s">
        <v>111</v>
      </c>
      <c r="C34" s="36" t="s">
        <v>112</v>
      </c>
      <c r="D34" s="39" t="s">
        <v>113</v>
      </c>
      <c r="E34" s="36" t="s">
        <v>114</v>
      </c>
      <c r="F34" s="42">
        <v>0.05569444444444444</v>
      </c>
      <c r="G34" s="13" t="str">
        <f t="shared" si="0"/>
        <v>3.48/km</v>
      </c>
      <c r="H34" s="14">
        <f t="shared" si="3"/>
        <v>0.010451388888888885</v>
      </c>
      <c r="I34" s="14">
        <f t="shared" si="2"/>
        <v>0</v>
      </c>
    </row>
    <row r="35" spans="1:9" s="1" customFormat="1" ht="14.25" customHeight="1">
      <c r="A35" s="18">
        <v>32</v>
      </c>
      <c r="B35" s="36" t="s">
        <v>115</v>
      </c>
      <c r="C35" s="36" t="s">
        <v>116</v>
      </c>
      <c r="D35" s="39" t="s">
        <v>14</v>
      </c>
      <c r="E35" s="36" t="s">
        <v>117</v>
      </c>
      <c r="F35" s="42">
        <v>0.05570601851851852</v>
      </c>
      <c r="G35" s="13" t="str">
        <f t="shared" si="0"/>
        <v>3.48/km</v>
      </c>
      <c r="H35" s="14">
        <f t="shared" si="3"/>
        <v>0.010462962962962966</v>
      </c>
      <c r="I35" s="14">
        <f t="shared" si="2"/>
        <v>0.0029745370370370394</v>
      </c>
    </row>
    <row r="36" spans="1:9" s="1" customFormat="1" ht="14.25" customHeight="1">
      <c r="A36" s="18">
        <v>33</v>
      </c>
      <c r="B36" s="36" t="s">
        <v>118</v>
      </c>
      <c r="C36" s="36" t="s">
        <v>103</v>
      </c>
      <c r="D36" s="39" t="s">
        <v>15</v>
      </c>
      <c r="E36" s="36" t="s">
        <v>119</v>
      </c>
      <c r="F36" s="42">
        <v>0.055810185185185185</v>
      </c>
      <c r="G36" s="13" t="str">
        <f t="shared" si="0"/>
        <v>3.49/km</v>
      </c>
      <c r="H36" s="14">
        <f t="shared" si="3"/>
        <v>0.010567129629629628</v>
      </c>
      <c r="I36" s="14">
        <f aca="true" t="shared" si="4" ref="I36:I67">F36-INDEX($F$4:$F$492,MATCH(D36,$D$4:$D$492,0))</f>
        <v>0.0016319444444444497</v>
      </c>
    </row>
    <row r="37" spans="1:9" s="1" customFormat="1" ht="14.25" customHeight="1">
      <c r="A37" s="18">
        <v>34</v>
      </c>
      <c r="B37" s="36" t="s">
        <v>120</v>
      </c>
      <c r="C37" s="36" t="s">
        <v>103</v>
      </c>
      <c r="D37" s="39" t="s">
        <v>12</v>
      </c>
      <c r="E37" s="36" t="s">
        <v>121</v>
      </c>
      <c r="F37" s="42">
        <v>0.05582175925925926</v>
      </c>
      <c r="G37" s="13" t="str">
        <f t="shared" si="0"/>
        <v>3.49/km</v>
      </c>
      <c r="H37" s="14">
        <f t="shared" si="3"/>
        <v>0.010578703703703701</v>
      </c>
      <c r="I37" s="14">
        <f t="shared" si="4"/>
        <v>0.007916666666666669</v>
      </c>
    </row>
    <row r="38" spans="1:9" s="1" customFormat="1" ht="14.25" customHeight="1">
      <c r="A38" s="18">
        <v>35</v>
      </c>
      <c r="B38" s="36" t="s">
        <v>122</v>
      </c>
      <c r="C38" s="36" t="s">
        <v>123</v>
      </c>
      <c r="D38" s="39" t="s">
        <v>113</v>
      </c>
      <c r="E38" s="36" t="s">
        <v>28</v>
      </c>
      <c r="F38" s="42">
        <v>0.056921296296296296</v>
      </c>
      <c r="G38" s="13" t="str">
        <f t="shared" si="0"/>
        <v>3.53/km</v>
      </c>
      <c r="H38" s="14">
        <f t="shared" si="3"/>
        <v>0.011678240740740739</v>
      </c>
      <c r="I38" s="14">
        <f t="shared" si="4"/>
        <v>0.001226851851851854</v>
      </c>
    </row>
    <row r="39" spans="1:9" s="1" customFormat="1" ht="14.25" customHeight="1">
      <c r="A39" s="18">
        <v>36</v>
      </c>
      <c r="B39" s="36" t="s">
        <v>124</v>
      </c>
      <c r="C39" s="36" t="s">
        <v>99</v>
      </c>
      <c r="D39" s="39" t="s">
        <v>13</v>
      </c>
      <c r="E39" s="36" t="s">
        <v>125</v>
      </c>
      <c r="F39" s="42">
        <v>0.0571875</v>
      </c>
      <c r="G39" s="13" t="str">
        <f t="shared" si="0"/>
        <v>3.54/km</v>
      </c>
      <c r="H39" s="14">
        <f t="shared" si="3"/>
        <v>0.011944444444444445</v>
      </c>
      <c r="I39" s="14">
        <f t="shared" si="4"/>
        <v>0.008090277777777787</v>
      </c>
    </row>
    <row r="40" spans="1:9" s="1" customFormat="1" ht="14.25" customHeight="1">
      <c r="A40" s="18">
        <v>37</v>
      </c>
      <c r="B40" s="36" t="s">
        <v>126</v>
      </c>
      <c r="C40" s="36" t="s">
        <v>127</v>
      </c>
      <c r="D40" s="39" t="s">
        <v>23</v>
      </c>
      <c r="E40" s="36" t="s">
        <v>128</v>
      </c>
      <c r="F40" s="42">
        <v>0.05769675925925926</v>
      </c>
      <c r="G40" s="13" t="str">
        <f t="shared" si="0"/>
        <v>3.56/km</v>
      </c>
      <c r="H40" s="14">
        <f t="shared" si="3"/>
        <v>0.012453703703703703</v>
      </c>
      <c r="I40" s="14">
        <f t="shared" si="4"/>
        <v>0</v>
      </c>
    </row>
    <row r="41" spans="1:9" s="1" customFormat="1" ht="14.25" customHeight="1">
      <c r="A41" s="18">
        <v>38</v>
      </c>
      <c r="B41" s="36" t="s">
        <v>129</v>
      </c>
      <c r="C41" s="36" t="s">
        <v>130</v>
      </c>
      <c r="D41" s="39" t="s">
        <v>12</v>
      </c>
      <c r="E41" s="36" t="s">
        <v>57</v>
      </c>
      <c r="F41" s="42">
        <v>0.05775462962962963</v>
      </c>
      <c r="G41" s="13" t="str">
        <f t="shared" si="0"/>
        <v>3.57/km</v>
      </c>
      <c r="H41" s="14">
        <f t="shared" si="3"/>
        <v>0.01251157407407407</v>
      </c>
      <c r="I41" s="14">
        <f t="shared" si="4"/>
        <v>0.009849537037037039</v>
      </c>
    </row>
    <row r="42" spans="1:9" s="1" customFormat="1" ht="14.25" customHeight="1">
      <c r="A42" s="18">
        <v>39</v>
      </c>
      <c r="B42" s="36" t="s">
        <v>131</v>
      </c>
      <c r="C42" s="36" t="s">
        <v>103</v>
      </c>
      <c r="D42" s="39" t="s">
        <v>12</v>
      </c>
      <c r="E42" s="36" t="s">
        <v>62</v>
      </c>
      <c r="F42" s="42">
        <v>0.05814814814814815</v>
      </c>
      <c r="G42" s="13" t="str">
        <f t="shared" si="0"/>
        <v>3.58/km</v>
      </c>
      <c r="H42" s="14">
        <f t="shared" si="3"/>
        <v>0.012905092592592593</v>
      </c>
      <c r="I42" s="14">
        <f t="shared" si="4"/>
        <v>0.01024305555555556</v>
      </c>
    </row>
    <row r="43" spans="1:9" s="1" customFormat="1" ht="14.25" customHeight="1">
      <c r="A43" s="18">
        <v>40</v>
      </c>
      <c r="B43" s="36" t="s">
        <v>132</v>
      </c>
      <c r="C43" s="36" t="s">
        <v>133</v>
      </c>
      <c r="D43" s="39" t="s">
        <v>15</v>
      </c>
      <c r="E43" s="36" t="s">
        <v>57</v>
      </c>
      <c r="F43" s="42">
        <v>0.058229166666666665</v>
      </c>
      <c r="G43" s="13" t="str">
        <f t="shared" si="0"/>
        <v>3.58/km</v>
      </c>
      <c r="H43" s="14">
        <f t="shared" si="3"/>
        <v>0.012986111111111108</v>
      </c>
      <c r="I43" s="14">
        <f t="shared" si="4"/>
        <v>0.00405092592592593</v>
      </c>
    </row>
    <row r="44" spans="1:9" s="1" customFormat="1" ht="14.25" customHeight="1">
      <c r="A44" s="18">
        <v>41</v>
      </c>
      <c r="B44" s="36" t="s">
        <v>134</v>
      </c>
      <c r="C44" s="36" t="s">
        <v>135</v>
      </c>
      <c r="D44" s="39" t="s">
        <v>13</v>
      </c>
      <c r="E44" s="36" t="s">
        <v>57</v>
      </c>
      <c r="F44" s="42">
        <v>0.058402777777777776</v>
      </c>
      <c r="G44" s="13" t="str">
        <f t="shared" si="0"/>
        <v>3.59/km</v>
      </c>
      <c r="H44" s="14">
        <f t="shared" si="3"/>
        <v>0.013159722222222218</v>
      </c>
      <c r="I44" s="14">
        <f t="shared" si="4"/>
        <v>0.00930555555555556</v>
      </c>
    </row>
    <row r="45" spans="1:9" s="1" customFormat="1" ht="14.25" customHeight="1">
      <c r="A45" s="18">
        <v>42</v>
      </c>
      <c r="B45" s="36" t="s">
        <v>136</v>
      </c>
      <c r="C45" s="36" t="s">
        <v>137</v>
      </c>
      <c r="D45" s="39" t="s">
        <v>12</v>
      </c>
      <c r="E45" s="36" t="s">
        <v>138</v>
      </c>
      <c r="F45" s="42">
        <v>0.05851851851851852</v>
      </c>
      <c r="G45" s="13" t="str">
        <f t="shared" si="0"/>
        <v>3.60/km</v>
      </c>
      <c r="H45" s="14">
        <f t="shared" si="3"/>
        <v>0.013275462962962961</v>
      </c>
      <c r="I45" s="14">
        <f t="shared" si="4"/>
        <v>0.010613425925925929</v>
      </c>
    </row>
    <row r="46" spans="1:9" s="1" customFormat="1" ht="14.25" customHeight="1">
      <c r="A46" s="18">
        <v>43</v>
      </c>
      <c r="B46" s="36" t="s">
        <v>139</v>
      </c>
      <c r="C46" s="36" t="s">
        <v>140</v>
      </c>
      <c r="D46" s="39" t="s">
        <v>49</v>
      </c>
      <c r="E46" s="36" t="s">
        <v>29</v>
      </c>
      <c r="F46" s="42">
        <v>0.05862268518518519</v>
      </c>
      <c r="G46" s="13" t="str">
        <f t="shared" si="0"/>
        <v>4.00/km</v>
      </c>
      <c r="H46" s="14">
        <f t="shared" si="3"/>
        <v>0.01337962962962963</v>
      </c>
      <c r="I46" s="14">
        <f t="shared" si="4"/>
        <v>0.008865740740740743</v>
      </c>
    </row>
    <row r="47" spans="1:9" s="1" customFormat="1" ht="14.25" customHeight="1">
      <c r="A47" s="18">
        <v>44</v>
      </c>
      <c r="B47" s="36" t="s">
        <v>141</v>
      </c>
      <c r="C47" s="36" t="s">
        <v>142</v>
      </c>
      <c r="D47" s="39" t="s">
        <v>13</v>
      </c>
      <c r="E47" s="36" t="s">
        <v>62</v>
      </c>
      <c r="F47" s="42">
        <v>0.058645833333333335</v>
      </c>
      <c r="G47" s="13" t="str">
        <f t="shared" si="0"/>
        <v>4.00/km</v>
      </c>
      <c r="H47" s="14">
        <f t="shared" si="3"/>
        <v>0.013402777777777777</v>
      </c>
      <c r="I47" s="14">
        <f t="shared" si="4"/>
        <v>0.009548611111111119</v>
      </c>
    </row>
    <row r="48" spans="1:9" s="1" customFormat="1" ht="14.25" customHeight="1">
      <c r="A48" s="18">
        <v>45</v>
      </c>
      <c r="B48" s="36" t="s">
        <v>143</v>
      </c>
      <c r="C48" s="36" t="s">
        <v>83</v>
      </c>
      <c r="D48" s="39" t="s">
        <v>49</v>
      </c>
      <c r="E48" s="36" t="s">
        <v>144</v>
      </c>
      <c r="F48" s="42">
        <v>0.05873842592592593</v>
      </c>
      <c r="G48" s="13" t="str">
        <f t="shared" si="0"/>
        <v>4.01/km</v>
      </c>
      <c r="H48" s="14">
        <f t="shared" si="3"/>
        <v>0.013495370370370373</v>
      </c>
      <c r="I48" s="14">
        <f t="shared" si="4"/>
        <v>0.008981481481481486</v>
      </c>
    </row>
    <row r="49" spans="1:9" s="1" customFormat="1" ht="14.25" customHeight="1">
      <c r="A49" s="18">
        <v>46</v>
      </c>
      <c r="B49" s="36" t="s">
        <v>145</v>
      </c>
      <c r="C49" s="36" t="s">
        <v>96</v>
      </c>
      <c r="D49" s="39" t="s">
        <v>14</v>
      </c>
      <c r="E49" s="36" t="s">
        <v>100</v>
      </c>
      <c r="F49" s="42">
        <v>0.058819444444444445</v>
      </c>
      <c r="G49" s="13" t="str">
        <f t="shared" si="0"/>
        <v>4.01/km</v>
      </c>
      <c r="H49" s="14">
        <f t="shared" si="3"/>
        <v>0.013576388888888888</v>
      </c>
      <c r="I49" s="14">
        <f t="shared" si="4"/>
        <v>0.006087962962962962</v>
      </c>
    </row>
    <row r="50" spans="1:9" s="1" customFormat="1" ht="14.25" customHeight="1">
      <c r="A50" s="18">
        <v>47</v>
      </c>
      <c r="B50" s="36" t="s">
        <v>146</v>
      </c>
      <c r="C50" s="36" t="s">
        <v>147</v>
      </c>
      <c r="D50" s="39" t="s">
        <v>13</v>
      </c>
      <c r="E50" s="36" t="s">
        <v>148</v>
      </c>
      <c r="F50" s="42">
        <v>0.058912037037037034</v>
      </c>
      <c r="G50" s="13" t="str">
        <f t="shared" si="0"/>
        <v>4.01/km</v>
      </c>
      <c r="H50" s="14">
        <f t="shared" si="3"/>
        <v>0.013668981481481476</v>
      </c>
      <c r="I50" s="14">
        <f t="shared" si="4"/>
        <v>0.009814814814814818</v>
      </c>
    </row>
    <row r="51" spans="1:9" s="1" customFormat="1" ht="14.25" customHeight="1">
      <c r="A51" s="18">
        <v>48</v>
      </c>
      <c r="B51" s="36" t="s">
        <v>149</v>
      </c>
      <c r="C51" s="36" t="s">
        <v>150</v>
      </c>
      <c r="D51" s="39" t="s">
        <v>13</v>
      </c>
      <c r="E51" s="36" t="s">
        <v>151</v>
      </c>
      <c r="F51" s="42">
        <v>0.05892361111111111</v>
      </c>
      <c r="G51" s="13" t="str">
        <f t="shared" si="0"/>
        <v>4.01/km</v>
      </c>
      <c r="H51" s="14">
        <f t="shared" si="3"/>
        <v>0.01368055555555555</v>
      </c>
      <c r="I51" s="14">
        <f t="shared" si="4"/>
        <v>0.009826388888888891</v>
      </c>
    </row>
    <row r="52" spans="1:9" s="1" customFormat="1" ht="14.25" customHeight="1">
      <c r="A52" s="18">
        <v>49</v>
      </c>
      <c r="B52" s="36" t="s">
        <v>152</v>
      </c>
      <c r="C52" s="36" t="s">
        <v>72</v>
      </c>
      <c r="D52" s="39" t="s">
        <v>13</v>
      </c>
      <c r="E52" s="36" t="s">
        <v>94</v>
      </c>
      <c r="F52" s="42">
        <v>0.059155092592592586</v>
      </c>
      <c r="G52" s="13" t="str">
        <f t="shared" si="0"/>
        <v>4.02/km</v>
      </c>
      <c r="H52" s="14">
        <f t="shared" si="3"/>
        <v>0.013912037037037028</v>
      </c>
      <c r="I52" s="14">
        <f t="shared" si="4"/>
        <v>0.01005787037037037</v>
      </c>
    </row>
    <row r="53" spans="1:9" s="3" customFormat="1" ht="14.25" customHeight="1">
      <c r="A53" s="18">
        <v>50</v>
      </c>
      <c r="B53" s="36" t="s">
        <v>153</v>
      </c>
      <c r="C53" s="36" t="s">
        <v>154</v>
      </c>
      <c r="D53" s="39" t="s">
        <v>49</v>
      </c>
      <c r="E53" s="36" t="s">
        <v>94</v>
      </c>
      <c r="F53" s="42">
        <v>0.05938657407407407</v>
      </c>
      <c r="G53" s="13" t="str">
        <f t="shared" si="0"/>
        <v>4.03/km</v>
      </c>
      <c r="H53" s="14">
        <f t="shared" si="3"/>
        <v>0.014143518518518514</v>
      </c>
      <c r="I53" s="14">
        <f t="shared" si="4"/>
        <v>0.009629629629629627</v>
      </c>
    </row>
    <row r="54" spans="1:9" s="1" customFormat="1" ht="14.25" customHeight="1">
      <c r="A54" s="18">
        <v>51</v>
      </c>
      <c r="B54" s="36" t="s">
        <v>155</v>
      </c>
      <c r="C54" s="36" t="s">
        <v>156</v>
      </c>
      <c r="D54" s="39" t="s">
        <v>157</v>
      </c>
      <c r="E54" s="36" t="s">
        <v>158</v>
      </c>
      <c r="F54" s="42">
        <v>0.05952546296296296</v>
      </c>
      <c r="G54" s="13" t="str">
        <f t="shared" si="0"/>
        <v>4.04/km</v>
      </c>
      <c r="H54" s="14">
        <f t="shared" si="3"/>
        <v>0.014282407407407403</v>
      </c>
      <c r="I54" s="14">
        <f t="shared" si="4"/>
        <v>0</v>
      </c>
    </row>
    <row r="55" spans="1:9" s="1" customFormat="1" ht="14.25" customHeight="1">
      <c r="A55" s="18">
        <v>52</v>
      </c>
      <c r="B55" s="36" t="s">
        <v>159</v>
      </c>
      <c r="C55" s="36" t="s">
        <v>160</v>
      </c>
      <c r="D55" s="39" t="s">
        <v>49</v>
      </c>
      <c r="E55" s="36" t="s">
        <v>161</v>
      </c>
      <c r="F55" s="42">
        <v>0.0596412037037037</v>
      </c>
      <c r="G55" s="13" t="str">
        <f t="shared" si="0"/>
        <v>4.04/km</v>
      </c>
      <c r="H55" s="14">
        <f t="shared" si="3"/>
        <v>0.014398148148148146</v>
      </c>
      <c r="I55" s="14">
        <f t="shared" si="4"/>
        <v>0.00988425925925926</v>
      </c>
    </row>
    <row r="56" spans="1:9" s="1" customFormat="1" ht="14.25" customHeight="1">
      <c r="A56" s="18">
        <v>53</v>
      </c>
      <c r="B56" s="36" t="s">
        <v>162</v>
      </c>
      <c r="C56" s="36" t="s">
        <v>66</v>
      </c>
      <c r="D56" s="39" t="s">
        <v>49</v>
      </c>
      <c r="E56" s="36" t="s">
        <v>57</v>
      </c>
      <c r="F56" s="42">
        <v>0.059710648148148145</v>
      </c>
      <c r="G56" s="13" t="str">
        <f t="shared" si="0"/>
        <v>4.05/km</v>
      </c>
      <c r="H56" s="14">
        <f t="shared" si="3"/>
        <v>0.014467592592592587</v>
      </c>
      <c r="I56" s="14">
        <f t="shared" si="4"/>
        <v>0.0099537037037037</v>
      </c>
    </row>
    <row r="57" spans="1:9" s="1" customFormat="1" ht="14.25" customHeight="1">
      <c r="A57" s="18">
        <v>54</v>
      </c>
      <c r="B57" s="36" t="s">
        <v>163</v>
      </c>
      <c r="C57" s="36" t="s">
        <v>164</v>
      </c>
      <c r="D57" s="39" t="s">
        <v>14</v>
      </c>
      <c r="E57" s="36" t="s">
        <v>151</v>
      </c>
      <c r="F57" s="42">
        <v>0.05976851851851852</v>
      </c>
      <c r="G57" s="13" t="str">
        <f t="shared" si="0"/>
        <v>4.05/km</v>
      </c>
      <c r="H57" s="14">
        <f t="shared" si="3"/>
        <v>0.014525462962962962</v>
      </c>
      <c r="I57" s="14">
        <f t="shared" si="4"/>
        <v>0.007037037037037036</v>
      </c>
    </row>
    <row r="58" spans="1:9" s="1" customFormat="1" ht="14.25" customHeight="1">
      <c r="A58" s="18">
        <v>55</v>
      </c>
      <c r="B58" s="36" t="s">
        <v>165</v>
      </c>
      <c r="C58" s="36" t="s">
        <v>166</v>
      </c>
      <c r="D58" s="39" t="s">
        <v>15</v>
      </c>
      <c r="E58" s="36" t="s">
        <v>75</v>
      </c>
      <c r="F58" s="42">
        <v>0.05976851851851852</v>
      </c>
      <c r="G58" s="13" t="str">
        <f t="shared" si="0"/>
        <v>4.05/km</v>
      </c>
      <c r="H58" s="14">
        <f t="shared" si="3"/>
        <v>0.014525462962962962</v>
      </c>
      <c r="I58" s="14">
        <f t="shared" si="4"/>
        <v>0.005590277777777784</v>
      </c>
    </row>
    <row r="59" spans="1:9" s="1" customFormat="1" ht="14.25" customHeight="1">
      <c r="A59" s="18">
        <v>56</v>
      </c>
      <c r="B59" s="36" t="s">
        <v>167</v>
      </c>
      <c r="C59" s="36" t="s">
        <v>168</v>
      </c>
      <c r="D59" s="39" t="s">
        <v>113</v>
      </c>
      <c r="E59" s="36" t="s">
        <v>40</v>
      </c>
      <c r="F59" s="42">
        <v>0.05994212962962963</v>
      </c>
      <c r="G59" s="13" t="str">
        <f t="shared" si="0"/>
        <v>4.05/km</v>
      </c>
      <c r="H59" s="14">
        <f t="shared" si="3"/>
        <v>0.014699074074074073</v>
      </c>
      <c r="I59" s="14">
        <f t="shared" si="4"/>
        <v>0.004247685185185188</v>
      </c>
    </row>
    <row r="60" spans="1:9" s="1" customFormat="1" ht="14.25" customHeight="1">
      <c r="A60" s="18">
        <v>57</v>
      </c>
      <c r="B60" s="36" t="s">
        <v>169</v>
      </c>
      <c r="C60" s="36" t="s">
        <v>170</v>
      </c>
      <c r="D60" s="39" t="s">
        <v>15</v>
      </c>
      <c r="E60" s="36" t="s">
        <v>57</v>
      </c>
      <c r="F60" s="42">
        <v>0.060127314814814814</v>
      </c>
      <c r="G60" s="13" t="str">
        <f t="shared" si="0"/>
        <v>4.06/km</v>
      </c>
      <c r="H60" s="14">
        <f t="shared" si="3"/>
        <v>0.014884259259259257</v>
      </c>
      <c r="I60" s="14">
        <f t="shared" si="4"/>
        <v>0.005949074074074079</v>
      </c>
    </row>
    <row r="61" spans="1:9" s="1" customFormat="1" ht="14.25" customHeight="1">
      <c r="A61" s="18">
        <v>58</v>
      </c>
      <c r="B61" s="36" t="s">
        <v>171</v>
      </c>
      <c r="C61" s="36" t="s">
        <v>102</v>
      </c>
      <c r="D61" s="39" t="s">
        <v>14</v>
      </c>
      <c r="E61" s="36" t="s">
        <v>94</v>
      </c>
      <c r="F61" s="42">
        <v>0.060300925925925924</v>
      </c>
      <c r="G61" s="13" t="str">
        <f t="shared" si="0"/>
        <v>4.07/km</v>
      </c>
      <c r="H61" s="14">
        <f t="shared" si="3"/>
        <v>0.015057870370370367</v>
      </c>
      <c r="I61" s="14">
        <f t="shared" si="4"/>
        <v>0.007569444444444441</v>
      </c>
    </row>
    <row r="62" spans="1:9" s="1" customFormat="1" ht="14.25" customHeight="1">
      <c r="A62" s="18">
        <v>59</v>
      </c>
      <c r="B62" s="36" t="s">
        <v>172</v>
      </c>
      <c r="C62" s="36" t="s">
        <v>173</v>
      </c>
      <c r="D62" s="39" t="s">
        <v>13</v>
      </c>
      <c r="E62" s="36" t="s">
        <v>151</v>
      </c>
      <c r="F62" s="42">
        <v>0.06059027777777778</v>
      </c>
      <c r="G62" s="13" t="str">
        <f t="shared" si="0"/>
        <v>4.08/km</v>
      </c>
      <c r="H62" s="14">
        <f t="shared" si="3"/>
        <v>0.01534722222222222</v>
      </c>
      <c r="I62" s="14">
        <f t="shared" si="4"/>
        <v>0.011493055555555562</v>
      </c>
    </row>
    <row r="63" spans="1:9" s="1" customFormat="1" ht="14.25" customHeight="1">
      <c r="A63" s="18">
        <v>60</v>
      </c>
      <c r="B63" s="36" t="s">
        <v>167</v>
      </c>
      <c r="C63" s="36" t="s">
        <v>102</v>
      </c>
      <c r="D63" s="39" t="s">
        <v>67</v>
      </c>
      <c r="E63" s="36" t="s">
        <v>40</v>
      </c>
      <c r="F63" s="42">
        <v>0.060613425925925925</v>
      </c>
      <c r="G63" s="13" t="str">
        <f t="shared" si="0"/>
        <v>4.08/km</v>
      </c>
      <c r="H63" s="14">
        <f t="shared" si="3"/>
        <v>0.015370370370370368</v>
      </c>
      <c r="I63" s="14">
        <f t="shared" si="4"/>
        <v>0.015370370370370368</v>
      </c>
    </row>
    <row r="64" spans="1:9" s="1" customFormat="1" ht="14.25" customHeight="1">
      <c r="A64" s="45">
        <v>61</v>
      </c>
      <c r="B64" s="46" t="s">
        <v>174</v>
      </c>
      <c r="C64" s="46" t="s">
        <v>142</v>
      </c>
      <c r="D64" s="47" t="s">
        <v>12</v>
      </c>
      <c r="E64" s="46" t="s">
        <v>11</v>
      </c>
      <c r="F64" s="48">
        <v>0.06069444444444444</v>
      </c>
      <c r="G64" s="49" t="str">
        <f t="shared" si="0"/>
        <v>4.09/km</v>
      </c>
      <c r="H64" s="50">
        <f t="shared" si="3"/>
        <v>0.015451388888888883</v>
      </c>
      <c r="I64" s="50">
        <f t="shared" si="4"/>
        <v>0.01278935185185185</v>
      </c>
    </row>
    <row r="65" spans="1:9" s="1" customFormat="1" ht="14.25" customHeight="1">
      <c r="A65" s="18">
        <v>62</v>
      </c>
      <c r="B65" s="36" t="s">
        <v>175</v>
      </c>
      <c r="C65" s="36" t="s">
        <v>176</v>
      </c>
      <c r="D65" s="39" t="s">
        <v>12</v>
      </c>
      <c r="E65" s="36" t="s">
        <v>177</v>
      </c>
      <c r="F65" s="42">
        <v>0.060856481481481484</v>
      </c>
      <c r="G65" s="13" t="str">
        <f t="shared" si="0"/>
        <v>4.09/km</v>
      </c>
      <c r="H65" s="14">
        <f t="shared" si="3"/>
        <v>0.015613425925925926</v>
      </c>
      <c r="I65" s="14">
        <f t="shared" si="4"/>
        <v>0.012951388888888894</v>
      </c>
    </row>
    <row r="66" spans="1:9" s="1" customFormat="1" ht="14.25" customHeight="1">
      <c r="A66" s="18">
        <v>63</v>
      </c>
      <c r="B66" s="36" t="s">
        <v>178</v>
      </c>
      <c r="C66" s="36" t="s">
        <v>179</v>
      </c>
      <c r="D66" s="39" t="s">
        <v>14</v>
      </c>
      <c r="E66" s="36" t="s">
        <v>94</v>
      </c>
      <c r="F66" s="42">
        <v>0.06118055555555555</v>
      </c>
      <c r="G66" s="13" t="str">
        <f t="shared" si="0"/>
        <v>4.11/km</v>
      </c>
      <c r="H66" s="14">
        <f t="shared" si="3"/>
        <v>0.015937499999999993</v>
      </c>
      <c r="I66" s="14">
        <f t="shared" si="4"/>
        <v>0.008449074074074067</v>
      </c>
    </row>
    <row r="67" spans="1:9" s="1" customFormat="1" ht="14.25" customHeight="1">
      <c r="A67" s="18">
        <v>64</v>
      </c>
      <c r="B67" s="36" t="s">
        <v>180</v>
      </c>
      <c r="C67" s="36" t="s">
        <v>99</v>
      </c>
      <c r="D67" s="39" t="s">
        <v>13</v>
      </c>
      <c r="E67" s="36" t="s">
        <v>181</v>
      </c>
      <c r="F67" s="42">
        <v>0.06121527777777778</v>
      </c>
      <c r="G67" s="13" t="str">
        <f t="shared" si="0"/>
        <v>4.11/km</v>
      </c>
      <c r="H67" s="14">
        <f t="shared" si="3"/>
        <v>0.01597222222222222</v>
      </c>
      <c r="I67" s="14">
        <f t="shared" si="4"/>
        <v>0.012118055555555562</v>
      </c>
    </row>
    <row r="68" spans="1:9" s="1" customFormat="1" ht="14.25" customHeight="1">
      <c r="A68" s="18">
        <v>65</v>
      </c>
      <c r="B68" s="36" t="s">
        <v>182</v>
      </c>
      <c r="C68" s="36" t="s">
        <v>183</v>
      </c>
      <c r="D68" s="39" t="s">
        <v>15</v>
      </c>
      <c r="E68" s="36" t="s">
        <v>184</v>
      </c>
      <c r="F68" s="42">
        <v>0.06129629629629629</v>
      </c>
      <c r="G68" s="13" t="str">
        <f aca="true" t="shared" si="5" ref="G68:G131">TEXT(INT((HOUR(F68)*3600+MINUTE(F68)*60+SECOND(F68))/$I$2/60),"0")&amp;"."&amp;TEXT(MOD((HOUR(F68)*3600+MINUTE(F68)*60+SECOND(F68))/$I$2,60),"00")&amp;"/km"</f>
        <v>4.11/km</v>
      </c>
      <c r="H68" s="14">
        <f t="shared" si="3"/>
        <v>0.016053240740740736</v>
      </c>
      <c r="I68" s="14">
        <f aca="true" t="shared" si="6" ref="I68:I99">F68-INDEX($F$4:$F$492,MATCH(D68,$D$4:$D$492,0))</f>
        <v>0.007118055555555558</v>
      </c>
    </row>
    <row r="69" spans="1:9" s="1" customFormat="1" ht="14.25" customHeight="1">
      <c r="A69" s="18">
        <v>66</v>
      </c>
      <c r="B69" s="36" t="s">
        <v>185</v>
      </c>
      <c r="C69" s="36" t="s">
        <v>186</v>
      </c>
      <c r="D69" s="39" t="s">
        <v>12</v>
      </c>
      <c r="E69" s="36" t="s">
        <v>121</v>
      </c>
      <c r="F69" s="42">
        <v>0.06138888888888889</v>
      </c>
      <c r="G69" s="13" t="str">
        <f t="shared" si="5"/>
        <v>4.11/km</v>
      </c>
      <c r="H69" s="14">
        <f t="shared" si="3"/>
        <v>0.01614583333333333</v>
      </c>
      <c r="I69" s="14">
        <f t="shared" si="6"/>
        <v>0.0134837962962963</v>
      </c>
    </row>
    <row r="70" spans="1:9" s="1" customFormat="1" ht="14.25" customHeight="1">
      <c r="A70" s="18">
        <v>67</v>
      </c>
      <c r="B70" s="36" t="s">
        <v>187</v>
      </c>
      <c r="C70" s="36" t="s">
        <v>188</v>
      </c>
      <c r="D70" s="39" t="s">
        <v>16</v>
      </c>
      <c r="E70" s="36" t="s">
        <v>151</v>
      </c>
      <c r="F70" s="42">
        <v>0.06160879629629629</v>
      </c>
      <c r="G70" s="13" t="str">
        <f t="shared" si="5"/>
        <v>4.12/km</v>
      </c>
      <c r="H70" s="14">
        <f t="shared" si="3"/>
        <v>0.016365740740740736</v>
      </c>
      <c r="I70" s="14">
        <f t="shared" si="6"/>
        <v>0</v>
      </c>
    </row>
    <row r="71" spans="1:9" s="1" customFormat="1" ht="14.25" customHeight="1">
      <c r="A71" s="18">
        <v>68</v>
      </c>
      <c r="B71" s="36" t="s">
        <v>172</v>
      </c>
      <c r="C71" s="36" t="s">
        <v>189</v>
      </c>
      <c r="D71" s="39" t="s">
        <v>13</v>
      </c>
      <c r="E71" s="36" t="s">
        <v>190</v>
      </c>
      <c r="F71" s="42">
        <v>0.06209490740740741</v>
      </c>
      <c r="G71" s="13" t="str">
        <f t="shared" si="5"/>
        <v>4.14/km</v>
      </c>
      <c r="H71" s="14">
        <f t="shared" si="3"/>
        <v>0.016851851851851854</v>
      </c>
      <c r="I71" s="14">
        <f t="shared" si="6"/>
        <v>0.012997685185185195</v>
      </c>
    </row>
    <row r="72" spans="1:9" s="1" customFormat="1" ht="14.25" customHeight="1">
      <c r="A72" s="18">
        <v>69</v>
      </c>
      <c r="B72" s="36" t="s">
        <v>191</v>
      </c>
      <c r="C72" s="36" t="s">
        <v>192</v>
      </c>
      <c r="D72" s="39" t="s">
        <v>16</v>
      </c>
      <c r="E72" s="36" t="s">
        <v>151</v>
      </c>
      <c r="F72" s="42">
        <v>0.06215277777777778</v>
      </c>
      <c r="G72" s="13" t="str">
        <f t="shared" si="5"/>
        <v>4.15/km</v>
      </c>
      <c r="H72" s="14">
        <f t="shared" si="3"/>
        <v>0.016909722222222222</v>
      </c>
      <c r="I72" s="14">
        <f t="shared" si="6"/>
        <v>0.0005439814814814856</v>
      </c>
    </row>
    <row r="73" spans="1:9" s="1" customFormat="1" ht="14.25" customHeight="1">
      <c r="A73" s="18">
        <v>70</v>
      </c>
      <c r="B73" s="36" t="s">
        <v>193</v>
      </c>
      <c r="C73" s="36" t="s">
        <v>194</v>
      </c>
      <c r="D73" s="39" t="s">
        <v>13</v>
      </c>
      <c r="E73" s="36" t="s">
        <v>100</v>
      </c>
      <c r="F73" s="42">
        <v>0.06251157407407408</v>
      </c>
      <c r="G73" s="13" t="str">
        <f t="shared" si="5"/>
        <v>4.16/km</v>
      </c>
      <c r="H73" s="14">
        <f t="shared" si="3"/>
        <v>0.017268518518518523</v>
      </c>
      <c r="I73" s="14">
        <f t="shared" si="6"/>
        <v>0.013414351851851865</v>
      </c>
    </row>
    <row r="74" spans="1:9" s="1" customFormat="1" ht="14.25" customHeight="1">
      <c r="A74" s="18">
        <v>71</v>
      </c>
      <c r="B74" s="36" t="s">
        <v>195</v>
      </c>
      <c r="C74" s="36" t="s">
        <v>48</v>
      </c>
      <c r="D74" s="39" t="s">
        <v>12</v>
      </c>
      <c r="E74" s="36" t="s">
        <v>57</v>
      </c>
      <c r="F74" s="42">
        <v>0.06268518518518519</v>
      </c>
      <c r="G74" s="13" t="str">
        <f t="shared" si="5"/>
        <v>4.17/km</v>
      </c>
      <c r="H74" s="14">
        <f t="shared" si="3"/>
        <v>0.017442129629629634</v>
      </c>
      <c r="I74" s="14">
        <f t="shared" si="6"/>
        <v>0.014780092592592602</v>
      </c>
    </row>
    <row r="75" spans="1:9" s="1" customFormat="1" ht="14.25" customHeight="1">
      <c r="A75" s="18">
        <v>72</v>
      </c>
      <c r="B75" s="36" t="s">
        <v>196</v>
      </c>
      <c r="C75" s="36" t="s">
        <v>197</v>
      </c>
      <c r="D75" s="39" t="s">
        <v>49</v>
      </c>
      <c r="E75" s="36" t="s">
        <v>50</v>
      </c>
      <c r="F75" s="42">
        <v>0.06292824074074074</v>
      </c>
      <c r="G75" s="13" t="str">
        <f t="shared" si="5"/>
        <v>4.18/km</v>
      </c>
      <c r="H75" s="14">
        <f t="shared" si="3"/>
        <v>0.017685185185185186</v>
      </c>
      <c r="I75" s="14">
        <f t="shared" si="6"/>
        <v>0.013171296296296299</v>
      </c>
    </row>
    <row r="76" spans="1:9" s="1" customFormat="1" ht="14.25" customHeight="1">
      <c r="A76" s="18">
        <v>73</v>
      </c>
      <c r="B76" s="36" t="s">
        <v>198</v>
      </c>
      <c r="C76" s="36" t="s">
        <v>102</v>
      </c>
      <c r="D76" s="39" t="s">
        <v>15</v>
      </c>
      <c r="E76" s="36" t="s">
        <v>50</v>
      </c>
      <c r="F76" s="42">
        <v>0.06293981481481481</v>
      </c>
      <c r="G76" s="13" t="str">
        <f t="shared" si="5"/>
        <v>4.18/km</v>
      </c>
      <c r="H76" s="14">
        <f t="shared" si="3"/>
        <v>0.017696759259259252</v>
      </c>
      <c r="I76" s="14">
        <f t="shared" si="6"/>
        <v>0.008761574074074074</v>
      </c>
    </row>
    <row r="77" spans="1:9" s="1" customFormat="1" ht="14.25" customHeight="1">
      <c r="A77" s="18">
        <v>74</v>
      </c>
      <c r="B77" s="36" t="s">
        <v>199</v>
      </c>
      <c r="C77" s="36" t="s">
        <v>200</v>
      </c>
      <c r="D77" s="39" t="s">
        <v>13</v>
      </c>
      <c r="E77" s="36" t="s">
        <v>30</v>
      </c>
      <c r="F77" s="42">
        <v>0.06309027777777777</v>
      </c>
      <c r="G77" s="13" t="str">
        <f t="shared" si="5"/>
        <v>4.18/km</v>
      </c>
      <c r="H77" s="14">
        <f t="shared" si="3"/>
        <v>0.017847222222222216</v>
      </c>
      <c r="I77" s="14">
        <f t="shared" si="6"/>
        <v>0.013993055555555557</v>
      </c>
    </row>
    <row r="78" spans="1:9" s="1" customFormat="1" ht="14.25" customHeight="1">
      <c r="A78" s="18">
        <v>75</v>
      </c>
      <c r="B78" s="36" t="s">
        <v>201</v>
      </c>
      <c r="C78" s="36" t="s">
        <v>202</v>
      </c>
      <c r="D78" s="39" t="s">
        <v>16</v>
      </c>
      <c r="E78" s="36" t="s">
        <v>100</v>
      </c>
      <c r="F78" s="42">
        <v>0.06318287037037036</v>
      </c>
      <c r="G78" s="13" t="str">
        <f t="shared" si="5"/>
        <v>4.19/km</v>
      </c>
      <c r="H78" s="14">
        <f t="shared" si="3"/>
        <v>0.017939814814814804</v>
      </c>
      <c r="I78" s="14">
        <f t="shared" si="6"/>
        <v>0.001574074074074068</v>
      </c>
    </row>
    <row r="79" spans="1:9" s="1" customFormat="1" ht="14.25" customHeight="1">
      <c r="A79" s="18">
        <v>76</v>
      </c>
      <c r="B79" s="36" t="s">
        <v>191</v>
      </c>
      <c r="C79" s="36" t="s">
        <v>203</v>
      </c>
      <c r="D79" s="39" t="s">
        <v>14</v>
      </c>
      <c r="E79" s="36" t="s">
        <v>151</v>
      </c>
      <c r="F79" s="42">
        <v>0.06320601851851852</v>
      </c>
      <c r="G79" s="13" t="str">
        <f t="shared" si="5"/>
        <v>4.19/km</v>
      </c>
      <c r="H79" s="14">
        <f t="shared" si="3"/>
        <v>0.017962962962962965</v>
      </c>
      <c r="I79" s="14">
        <f t="shared" si="6"/>
        <v>0.01047453703703704</v>
      </c>
    </row>
    <row r="80" spans="1:9" s="3" customFormat="1" ht="14.25" customHeight="1">
      <c r="A80" s="18">
        <v>77</v>
      </c>
      <c r="B80" s="36" t="s">
        <v>204</v>
      </c>
      <c r="C80" s="36" t="s">
        <v>205</v>
      </c>
      <c r="D80" s="39" t="s">
        <v>15</v>
      </c>
      <c r="E80" s="36" t="s">
        <v>57</v>
      </c>
      <c r="F80" s="42">
        <v>0.06326388888888888</v>
      </c>
      <c r="G80" s="13" t="str">
        <f t="shared" si="5"/>
        <v>4.19/km</v>
      </c>
      <c r="H80" s="14">
        <f t="shared" si="3"/>
        <v>0.018020833333333326</v>
      </c>
      <c r="I80" s="14">
        <f t="shared" si="6"/>
        <v>0.009085648148148148</v>
      </c>
    </row>
    <row r="81" spans="1:9" s="1" customFormat="1" ht="14.25" customHeight="1">
      <c r="A81" s="18">
        <v>78</v>
      </c>
      <c r="B81" s="36" t="s">
        <v>206</v>
      </c>
      <c r="C81" s="36" t="s">
        <v>207</v>
      </c>
      <c r="D81" s="39" t="s">
        <v>157</v>
      </c>
      <c r="E81" s="36" t="s">
        <v>208</v>
      </c>
      <c r="F81" s="42">
        <v>0.06328703703703703</v>
      </c>
      <c r="G81" s="13" t="str">
        <f t="shared" si="5"/>
        <v>4.19/km</v>
      </c>
      <c r="H81" s="14">
        <f t="shared" si="3"/>
        <v>0.018043981481481473</v>
      </c>
      <c r="I81" s="14">
        <f t="shared" si="6"/>
        <v>0.00376157407407407</v>
      </c>
    </row>
    <row r="82" spans="1:9" s="1" customFormat="1" ht="14.25" customHeight="1">
      <c r="A82" s="18">
        <v>79</v>
      </c>
      <c r="B82" s="36" t="s">
        <v>209</v>
      </c>
      <c r="C82" s="36" t="s">
        <v>58</v>
      </c>
      <c r="D82" s="39" t="s">
        <v>16</v>
      </c>
      <c r="E82" s="36" t="s">
        <v>60</v>
      </c>
      <c r="F82" s="42">
        <v>0.06402777777777778</v>
      </c>
      <c r="G82" s="13" t="str">
        <f t="shared" si="5"/>
        <v>4.22/km</v>
      </c>
      <c r="H82" s="14">
        <f t="shared" si="3"/>
        <v>0.018784722222222223</v>
      </c>
      <c r="I82" s="14">
        <f t="shared" si="6"/>
        <v>0.0024189814814814872</v>
      </c>
    </row>
    <row r="83" spans="1:9" s="1" customFormat="1" ht="14.25" customHeight="1">
      <c r="A83" s="18">
        <v>80</v>
      </c>
      <c r="B83" s="36" t="s">
        <v>210</v>
      </c>
      <c r="C83" s="36" t="s">
        <v>211</v>
      </c>
      <c r="D83" s="39" t="s">
        <v>49</v>
      </c>
      <c r="E83" s="36" t="s">
        <v>161</v>
      </c>
      <c r="F83" s="42">
        <v>0.06416666666666666</v>
      </c>
      <c r="G83" s="13" t="str">
        <f t="shared" si="5"/>
        <v>4.23/km</v>
      </c>
      <c r="H83" s="14">
        <f t="shared" si="3"/>
        <v>0.018923611111111106</v>
      </c>
      <c r="I83" s="14">
        <f t="shared" si="6"/>
        <v>0.01440972222222222</v>
      </c>
    </row>
    <row r="84" spans="1:9" ht="14.25" customHeight="1">
      <c r="A84" s="18">
        <v>81</v>
      </c>
      <c r="B84" s="36" t="s">
        <v>212</v>
      </c>
      <c r="C84" s="36" t="s">
        <v>213</v>
      </c>
      <c r="D84" s="39" t="s">
        <v>14</v>
      </c>
      <c r="E84" s="36" t="s">
        <v>125</v>
      </c>
      <c r="F84" s="42">
        <v>0.06429398148148148</v>
      </c>
      <c r="G84" s="13" t="str">
        <f t="shared" si="5"/>
        <v>4.23/km</v>
      </c>
      <c r="H84" s="14">
        <f t="shared" si="3"/>
        <v>0.019050925925925923</v>
      </c>
      <c r="I84" s="14">
        <f t="shared" si="6"/>
        <v>0.011562499999999996</v>
      </c>
    </row>
    <row r="85" spans="1:9" ht="14.25" customHeight="1">
      <c r="A85" s="18">
        <v>82</v>
      </c>
      <c r="B85" s="36" t="s">
        <v>214</v>
      </c>
      <c r="C85" s="36" t="s">
        <v>215</v>
      </c>
      <c r="D85" s="39" t="s">
        <v>13</v>
      </c>
      <c r="E85" s="36" t="s">
        <v>100</v>
      </c>
      <c r="F85" s="42">
        <v>0.06434027777777777</v>
      </c>
      <c r="G85" s="13" t="str">
        <f t="shared" si="5"/>
        <v>4.23/km</v>
      </c>
      <c r="H85" s="14">
        <f t="shared" si="3"/>
        <v>0.019097222222222217</v>
      </c>
      <c r="I85" s="14">
        <f t="shared" si="6"/>
        <v>0.015243055555555558</v>
      </c>
    </row>
    <row r="86" spans="1:9" ht="14.25" customHeight="1">
      <c r="A86" s="18">
        <v>83</v>
      </c>
      <c r="B86" s="36" t="s">
        <v>216</v>
      </c>
      <c r="C86" s="36" t="s">
        <v>217</v>
      </c>
      <c r="D86" s="39" t="s">
        <v>15</v>
      </c>
      <c r="E86" s="36" t="s">
        <v>138</v>
      </c>
      <c r="F86" s="42">
        <v>0.06445601851851852</v>
      </c>
      <c r="G86" s="13" t="str">
        <f t="shared" si="5"/>
        <v>4.24/km</v>
      </c>
      <c r="H86" s="14">
        <f t="shared" si="3"/>
        <v>0.019212962962962966</v>
      </c>
      <c r="I86" s="14">
        <f t="shared" si="6"/>
        <v>0.010277777777777788</v>
      </c>
    </row>
    <row r="87" spans="1:9" ht="14.25" customHeight="1">
      <c r="A87" s="18">
        <v>84</v>
      </c>
      <c r="B87" s="36" t="s">
        <v>218</v>
      </c>
      <c r="C87" s="36" t="s">
        <v>135</v>
      </c>
      <c r="D87" s="39" t="s">
        <v>13</v>
      </c>
      <c r="E87" s="36" t="s">
        <v>161</v>
      </c>
      <c r="F87" s="42">
        <v>0.0645949074074074</v>
      </c>
      <c r="G87" s="13" t="str">
        <f t="shared" si="5"/>
        <v>4.25/km</v>
      </c>
      <c r="H87" s="14">
        <f t="shared" si="3"/>
        <v>0.01935185185185185</v>
      </c>
      <c r="I87" s="14">
        <f t="shared" si="6"/>
        <v>0.01549768518518519</v>
      </c>
    </row>
    <row r="88" spans="1:9" ht="14.25" customHeight="1">
      <c r="A88" s="18">
        <v>85</v>
      </c>
      <c r="B88" s="36" t="s">
        <v>219</v>
      </c>
      <c r="C88" s="36" t="s">
        <v>220</v>
      </c>
      <c r="D88" s="39" t="s">
        <v>16</v>
      </c>
      <c r="E88" s="36" t="s">
        <v>151</v>
      </c>
      <c r="F88" s="42">
        <v>0.06469907407407406</v>
      </c>
      <c r="G88" s="13" t="str">
        <f t="shared" si="5"/>
        <v>4.25/km</v>
      </c>
      <c r="H88" s="14">
        <f t="shared" si="3"/>
        <v>0.019456018518518504</v>
      </c>
      <c r="I88" s="14">
        <f t="shared" si="6"/>
        <v>0.003090277777777768</v>
      </c>
    </row>
    <row r="89" spans="1:9" ht="14.25" customHeight="1">
      <c r="A89" s="18">
        <v>86</v>
      </c>
      <c r="B89" s="36" t="s">
        <v>221</v>
      </c>
      <c r="C89" s="36" t="s">
        <v>222</v>
      </c>
      <c r="D89" s="39" t="s">
        <v>15</v>
      </c>
      <c r="E89" s="36" t="s">
        <v>121</v>
      </c>
      <c r="F89" s="42">
        <v>0.06476851851851852</v>
      </c>
      <c r="G89" s="13" t="str">
        <f t="shared" si="5"/>
        <v>4.25/km</v>
      </c>
      <c r="H89" s="14">
        <f t="shared" si="3"/>
        <v>0.01952546296296296</v>
      </c>
      <c r="I89" s="14">
        <f t="shared" si="6"/>
        <v>0.010590277777777782</v>
      </c>
    </row>
    <row r="90" spans="1:9" ht="14.25" customHeight="1">
      <c r="A90" s="18">
        <v>87</v>
      </c>
      <c r="B90" s="36" t="s">
        <v>223</v>
      </c>
      <c r="C90" s="36" t="s">
        <v>224</v>
      </c>
      <c r="D90" s="39" t="s">
        <v>49</v>
      </c>
      <c r="E90" s="36" t="s">
        <v>184</v>
      </c>
      <c r="F90" s="42">
        <v>0.0648611111111111</v>
      </c>
      <c r="G90" s="13" t="str">
        <f t="shared" si="5"/>
        <v>4.26/km</v>
      </c>
      <c r="H90" s="14">
        <f t="shared" si="3"/>
        <v>0.01961805555555555</v>
      </c>
      <c r="I90" s="14">
        <f t="shared" si="6"/>
        <v>0.015104166666666662</v>
      </c>
    </row>
    <row r="91" spans="1:9" ht="14.25" customHeight="1">
      <c r="A91" s="18">
        <v>88</v>
      </c>
      <c r="B91" s="36" t="s">
        <v>225</v>
      </c>
      <c r="C91" s="36" t="s">
        <v>226</v>
      </c>
      <c r="D91" s="39" t="s">
        <v>33</v>
      </c>
      <c r="E91" s="36" t="s">
        <v>227</v>
      </c>
      <c r="F91" s="42">
        <v>0.0648611111111111</v>
      </c>
      <c r="G91" s="13" t="str">
        <f t="shared" si="5"/>
        <v>4.26/km</v>
      </c>
      <c r="H91" s="14">
        <f t="shared" si="3"/>
        <v>0.01961805555555555</v>
      </c>
      <c r="I91" s="14">
        <f t="shared" si="6"/>
        <v>0.01961805555555555</v>
      </c>
    </row>
    <row r="92" spans="1:9" ht="14.25" customHeight="1">
      <c r="A92" s="18">
        <v>89</v>
      </c>
      <c r="B92" s="36" t="s">
        <v>228</v>
      </c>
      <c r="C92" s="36" t="s">
        <v>229</v>
      </c>
      <c r="D92" s="39" t="s">
        <v>13</v>
      </c>
      <c r="E92" s="36" t="s">
        <v>230</v>
      </c>
      <c r="F92" s="42">
        <v>0.06494212962962963</v>
      </c>
      <c r="G92" s="13" t="str">
        <f t="shared" si="5"/>
        <v>4.26/km</v>
      </c>
      <c r="H92" s="14">
        <f t="shared" si="3"/>
        <v>0.01969907407407407</v>
      </c>
      <c r="I92" s="14">
        <f t="shared" si="6"/>
        <v>0.01584490740740741</v>
      </c>
    </row>
    <row r="93" spans="1:9" ht="14.25" customHeight="1">
      <c r="A93" s="18">
        <v>90</v>
      </c>
      <c r="B93" s="36" t="s">
        <v>231</v>
      </c>
      <c r="C93" s="36" t="s">
        <v>102</v>
      </c>
      <c r="D93" s="39" t="s">
        <v>15</v>
      </c>
      <c r="E93" s="36" t="s">
        <v>119</v>
      </c>
      <c r="F93" s="42">
        <v>0.065</v>
      </c>
      <c r="G93" s="13" t="str">
        <f t="shared" si="5"/>
        <v>4.26/km</v>
      </c>
      <c r="H93" s="14">
        <f t="shared" si="3"/>
        <v>0.019756944444444445</v>
      </c>
      <c r="I93" s="14">
        <f t="shared" si="6"/>
        <v>0.010821759259259267</v>
      </c>
    </row>
    <row r="94" spans="1:9" ht="14.25" customHeight="1">
      <c r="A94" s="18">
        <v>91</v>
      </c>
      <c r="B94" s="36" t="s">
        <v>232</v>
      </c>
      <c r="C94" s="36" t="s">
        <v>173</v>
      </c>
      <c r="D94" s="39" t="s">
        <v>14</v>
      </c>
      <c r="E94" s="36" t="s">
        <v>57</v>
      </c>
      <c r="F94" s="42">
        <v>0.06508101851851851</v>
      </c>
      <c r="G94" s="13" t="str">
        <f t="shared" si="5"/>
        <v>4.27/km</v>
      </c>
      <c r="H94" s="14">
        <f t="shared" si="3"/>
        <v>0.019837962962962953</v>
      </c>
      <c r="I94" s="14">
        <f t="shared" si="6"/>
        <v>0.012349537037037027</v>
      </c>
    </row>
    <row r="95" spans="1:9" ht="14.25" customHeight="1">
      <c r="A95" s="18">
        <v>92</v>
      </c>
      <c r="B95" s="36" t="s">
        <v>233</v>
      </c>
      <c r="C95" s="36" t="s">
        <v>234</v>
      </c>
      <c r="D95" s="39" t="s">
        <v>14</v>
      </c>
      <c r="E95" s="36" t="s">
        <v>235</v>
      </c>
      <c r="F95" s="42">
        <v>0.06520833333333333</v>
      </c>
      <c r="G95" s="13" t="str">
        <f t="shared" si="5"/>
        <v>4.27/km</v>
      </c>
      <c r="H95" s="14">
        <f t="shared" si="3"/>
        <v>0.01996527777777777</v>
      </c>
      <c r="I95" s="14">
        <f t="shared" si="6"/>
        <v>0.012476851851851843</v>
      </c>
    </row>
    <row r="96" spans="1:9" ht="14.25" customHeight="1">
      <c r="A96" s="18">
        <v>93</v>
      </c>
      <c r="B96" s="36" t="s">
        <v>236</v>
      </c>
      <c r="C96" s="36" t="s">
        <v>237</v>
      </c>
      <c r="D96" s="39" t="s">
        <v>157</v>
      </c>
      <c r="E96" s="36" t="s">
        <v>27</v>
      </c>
      <c r="F96" s="42">
        <v>0.06520833333333333</v>
      </c>
      <c r="G96" s="13" t="str">
        <f t="shared" si="5"/>
        <v>4.27/km</v>
      </c>
      <c r="H96" s="14">
        <f aca="true" t="shared" si="7" ref="H96:H159">F96-$F$4</f>
        <v>0.01996527777777777</v>
      </c>
      <c r="I96" s="14">
        <f t="shared" si="6"/>
        <v>0.005682870370370366</v>
      </c>
    </row>
    <row r="97" spans="1:9" ht="14.25" customHeight="1">
      <c r="A97" s="18">
        <v>94</v>
      </c>
      <c r="B97" s="36" t="s">
        <v>238</v>
      </c>
      <c r="C97" s="36" t="s">
        <v>140</v>
      </c>
      <c r="D97" s="39" t="s">
        <v>13</v>
      </c>
      <c r="E97" s="36" t="s">
        <v>27</v>
      </c>
      <c r="F97" s="42">
        <v>0.06520833333333333</v>
      </c>
      <c r="G97" s="13" t="str">
        <f t="shared" si="5"/>
        <v>4.27/km</v>
      </c>
      <c r="H97" s="14">
        <f t="shared" si="7"/>
        <v>0.01996527777777777</v>
      </c>
      <c r="I97" s="14">
        <f t="shared" si="6"/>
        <v>0.01611111111111111</v>
      </c>
    </row>
    <row r="98" spans="1:9" ht="14.25" customHeight="1">
      <c r="A98" s="18">
        <v>95</v>
      </c>
      <c r="B98" s="36" t="s">
        <v>239</v>
      </c>
      <c r="C98" s="36" t="s">
        <v>240</v>
      </c>
      <c r="D98" s="39" t="s">
        <v>14</v>
      </c>
      <c r="E98" s="36" t="s">
        <v>241</v>
      </c>
      <c r="F98" s="42">
        <v>0.06584490740740741</v>
      </c>
      <c r="G98" s="13" t="str">
        <f t="shared" si="5"/>
        <v>4.30/km</v>
      </c>
      <c r="H98" s="14">
        <f t="shared" si="7"/>
        <v>0.02060185185185185</v>
      </c>
      <c r="I98" s="14">
        <f t="shared" si="6"/>
        <v>0.013113425925925924</v>
      </c>
    </row>
    <row r="99" spans="1:9" ht="14.25" customHeight="1">
      <c r="A99" s="18">
        <v>96</v>
      </c>
      <c r="B99" s="36" t="s">
        <v>132</v>
      </c>
      <c r="C99" s="36" t="s">
        <v>93</v>
      </c>
      <c r="D99" s="39" t="s">
        <v>17</v>
      </c>
      <c r="E99" s="36" t="s">
        <v>57</v>
      </c>
      <c r="F99" s="42">
        <v>0.06586805555555555</v>
      </c>
      <c r="G99" s="13" t="str">
        <f t="shared" si="5"/>
        <v>4.30/km</v>
      </c>
      <c r="H99" s="14">
        <f t="shared" si="7"/>
        <v>0.020624999999999998</v>
      </c>
      <c r="I99" s="14">
        <f t="shared" si="6"/>
        <v>0</v>
      </c>
    </row>
    <row r="100" spans="1:9" ht="14.25" customHeight="1">
      <c r="A100" s="18">
        <v>97</v>
      </c>
      <c r="B100" s="36" t="s">
        <v>242</v>
      </c>
      <c r="C100" s="36" t="s">
        <v>32</v>
      </c>
      <c r="D100" s="39" t="s">
        <v>16</v>
      </c>
      <c r="E100" s="36" t="s">
        <v>243</v>
      </c>
      <c r="F100" s="42">
        <v>0.0658912037037037</v>
      </c>
      <c r="G100" s="13" t="str">
        <f t="shared" si="5"/>
        <v>4.30/km</v>
      </c>
      <c r="H100" s="14">
        <f t="shared" si="7"/>
        <v>0.020648148148148145</v>
      </c>
      <c r="I100" s="14">
        <f aca="true" t="shared" si="8" ref="I100:I131">F100-INDEX($F$4:$F$492,MATCH(D100,$D$4:$D$492,0))</f>
        <v>0.004282407407407408</v>
      </c>
    </row>
    <row r="101" spans="1:9" ht="14.25" customHeight="1">
      <c r="A101" s="18">
        <v>98</v>
      </c>
      <c r="B101" s="36" t="s">
        <v>244</v>
      </c>
      <c r="C101" s="36" t="s">
        <v>183</v>
      </c>
      <c r="D101" s="39" t="s">
        <v>13</v>
      </c>
      <c r="E101" s="36" t="s">
        <v>184</v>
      </c>
      <c r="F101" s="42">
        <v>0.06597222222222222</v>
      </c>
      <c r="G101" s="13" t="str">
        <f t="shared" si="5"/>
        <v>4.30/km</v>
      </c>
      <c r="H101" s="14">
        <f t="shared" si="7"/>
        <v>0.020729166666666667</v>
      </c>
      <c r="I101" s="14">
        <f t="shared" si="8"/>
        <v>0.016875000000000008</v>
      </c>
    </row>
    <row r="102" spans="1:9" ht="14.25" customHeight="1">
      <c r="A102" s="18">
        <v>99</v>
      </c>
      <c r="B102" s="36" t="s">
        <v>245</v>
      </c>
      <c r="C102" s="36" t="s">
        <v>93</v>
      </c>
      <c r="D102" s="39" t="s">
        <v>13</v>
      </c>
      <c r="E102" s="36" t="s">
        <v>246</v>
      </c>
      <c r="F102" s="42">
        <v>0.06599537037037037</v>
      </c>
      <c r="G102" s="13" t="str">
        <f t="shared" si="5"/>
        <v>4.30/km</v>
      </c>
      <c r="H102" s="14">
        <f t="shared" si="7"/>
        <v>0.020752314814814814</v>
      </c>
      <c r="I102" s="14">
        <f t="shared" si="8"/>
        <v>0.016898148148148155</v>
      </c>
    </row>
    <row r="103" spans="1:9" ht="14.25" customHeight="1">
      <c r="A103" s="18">
        <v>100</v>
      </c>
      <c r="B103" s="36" t="s">
        <v>134</v>
      </c>
      <c r="C103" s="36" t="s">
        <v>205</v>
      </c>
      <c r="D103" s="39" t="s">
        <v>14</v>
      </c>
      <c r="E103" s="36" t="s">
        <v>57</v>
      </c>
      <c r="F103" s="42">
        <v>0.06601851851851852</v>
      </c>
      <c r="G103" s="13" t="str">
        <f t="shared" si="5"/>
        <v>4.30/km</v>
      </c>
      <c r="H103" s="14">
        <f t="shared" si="7"/>
        <v>0.02077546296296296</v>
      </c>
      <c r="I103" s="14">
        <f t="shared" si="8"/>
        <v>0.013287037037037035</v>
      </c>
    </row>
    <row r="104" spans="1:9" ht="14.25" customHeight="1">
      <c r="A104" s="18">
        <v>101</v>
      </c>
      <c r="B104" s="36" t="s">
        <v>247</v>
      </c>
      <c r="C104" s="36" t="s">
        <v>248</v>
      </c>
      <c r="D104" s="39" t="s">
        <v>49</v>
      </c>
      <c r="E104" s="36" t="s">
        <v>57</v>
      </c>
      <c r="F104" s="42">
        <v>0.06603009259259258</v>
      </c>
      <c r="G104" s="13" t="str">
        <f t="shared" si="5"/>
        <v>4.30/km</v>
      </c>
      <c r="H104" s="14">
        <f t="shared" si="7"/>
        <v>0.020787037037037027</v>
      </c>
      <c r="I104" s="14">
        <f t="shared" si="8"/>
        <v>0.01627314814814814</v>
      </c>
    </row>
    <row r="105" spans="1:9" ht="14.25" customHeight="1">
      <c r="A105" s="18">
        <v>102</v>
      </c>
      <c r="B105" s="36" t="s">
        <v>249</v>
      </c>
      <c r="C105" s="36" t="s">
        <v>102</v>
      </c>
      <c r="D105" s="39" t="s">
        <v>13</v>
      </c>
      <c r="E105" s="36" t="s">
        <v>250</v>
      </c>
      <c r="F105" s="42">
        <v>0.06644675925925926</v>
      </c>
      <c r="G105" s="13" t="str">
        <f t="shared" si="5"/>
        <v>4.32/km</v>
      </c>
      <c r="H105" s="14">
        <f t="shared" si="7"/>
        <v>0.021203703703703704</v>
      </c>
      <c r="I105" s="14">
        <f t="shared" si="8"/>
        <v>0.017349537037037045</v>
      </c>
    </row>
    <row r="106" spans="1:9" ht="14.25" customHeight="1">
      <c r="A106" s="18">
        <v>103</v>
      </c>
      <c r="B106" s="36" t="s">
        <v>251</v>
      </c>
      <c r="C106" s="36" t="s">
        <v>252</v>
      </c>
      <c r="D106" s="39" t="s">
        <v>13</v>
      </c>
      <c r="E106" s="36" t="s">
        <v>253</v>
      </c>
      <c r="F106" s="42">
        <v>0.06664351851851852</v>
      </c>
      <c r="G106" s="13" t="str">
        <f t="shared" si="5"/>
        <v>4.33/km</v>
      </c>
      <c r="H106" s="14">
        <f t="shared" si="7"/>
        <v>0.02140046296296296</v>
      </c>
      <c r="I106" s="14">
        <f t="shared" si="8"/>
        <v>0.017546296296296303</v>
      </c>
    </row>
    <row r="107" spans="1:9" ht="14.25" customHeight="1">
      <c r="A107" s="18">
        <v>104</v>
      </c>
      <c r="B107" s="36" t="s">
        <v>254</v>
      </c>
      <c r="C107" s="36" t="s">
        <v>255</v>
      </c>
      <c r="D107" s="39" t="s">
        <v>13</v>
      </c>
      <c r="E107" s="36" t="s">
        <v>151</v>
      </c>
      <c r="F107" s="42">
        <v>0.06734953703703704</v>
      </c>
      <c r="G107" s="13" t="str">
        <f t="shared" si="5"/>
        <v>4.36/km</v>
      </c>
      <c r="H107" s="14">
        <f t="shared" si="7"/>
        <v>0.022106481481481484</v>
      </c>
      <c r="I107" s="14">
        <f t="shared" si="8"/>
        <v>0.018252314814814825</v>
      </c>
    </row>
    <row r="108" spans="1:9" ht="14.25" customHeight="1">
      <c r="A108" s="18">
        <v>105</v>
      </c>
      <c r="B108" s="36" t="s">
        <v>256</v>
      </c>
      <c r="C108" s="36" t="s">
        <v>140</v>
      </c>
      <c r="D108" s="39" t="s">
        <v>13</v>
      </c>
      <c r="E108" s="36" t="s">
        <v>253</v>
      </c>
      <c r="F108" s="42">
        <v>0.06744212962962963</v>
      </c>
      <c r="G108" s="13" t="str">
        <f t="shared" si="5"/>
        <v>4.36/km</v>
      </c>
      <c r="H108" s="14">
        <f t="shared" si="7"/>
        <v>0.022199074074074072</v>
      </c>
      <c r="I108" s="14">
        <f t="shared" si="8"/>
        <v>0.018344907407407414</v>
      </c>
    </row>
    <row r="109" spans="1:9" ht="14.25" customHeight="1">
      <c r="A109" s="18">
        <v>106</v>
      </c>
      <c r="B109" s="36" t="s">
        <v>257</v>
      </c>
      <c r="C109" s="36" t="s">
        <v>258</v>
      </c>
      <c r="D109" s="39" t="s">
        <v>14</v>
      </c>
      <c r="E109" s="36" t="s">
        <v>208</v>
      </c>
      <c r="F109" s="42">
        <v>0.06747685185185186</v>
      </c>
      <c r="G109" s="13" t="str">
        <f t="shared" si="5"/>
        <v>4.36/km</v>
      </c>
      <c r="H109" s="14">
        <f t="shared" si="7"/>
        <v>0.0222337962962963</v>
      </c>
      <c r="I109" s="14">
        <f t="shared" si="8"/>
        <v>0.014745370370370374</v>
      </c>
    </row>
    <row r="110" spans="1:9" ht="14.25" customHeight="1">
      <c r="A110" s="18">
        <v>107</v>
      </c>
      <c r="B110" s="36" t="s">
        <v>259</v>
      </c>
      <c r="C110" s="36" t="s">
        <v>32</v>
      </c>
      <c r="D110" s="39" t="s">
        <v>13</v>
      </c>
      <c r="E110" s="36" t="s">
        <v>94</v>
      </c>
      <c r="F110" s="42">
        <v>0.06755787037037037</v>
      </c>
      <c r="G110" s="13" t="str">
        <f t="shared" si="5"/>
        <v>4.37/km</v>
      </c>
      <c r="H110" s="14">
        <f t="shared" si="7"/>
        <v>0.022314814814814808</v>
      </c>
      <c r="I110" s="14">
        <f t="shared" si="8"/>
        <v>0.01846064814814815</v>
      </c>
    </row>
    <row r="111" spans="1:9" ht="14.25" customHeight="1">
      <c r="A111" s="18">
        <v>108</v>
      </c>
      <c r="B111" s="36" t="s">
        <v>260</v>
      </c>
      <c r="C111" s="36" t="s">
        <v>255</v>
      </c>
      <c r="D111" s="39" t="s">
        <v>49</v>
      </c>
      <c r="E111" s="36" t="s">
        <v>261</v>
      </c>
      <c r="F111" s="42">
        <v>0.06791666666666667</v>
      </c>
      <c r="G111" s="13" t="str">
        <f t="shared" si="5"/>
        <v>4.38/km</v>
      </c>
      <c r="H111" s="14">
        <f t="shared" si="7"/>
        <v>0.02267361111111111</v>
      </c>
      <c r="I111" s="14">
        <f t="shared" si="8"/>
        <v>0.018159722222222223</v>
      </c>
    </row>
    <row r="112" spans="1:9" ht="14.25" customHeight="1">
      <c r="A112" s="18">
        <v>109</v>
      </c>
      <c r="B112" s="36" t="s">
        <v>262</v>
      </c>
      <c r="C112" s="36" t="s">
        <v>93</v>
      </c>
      <c r="D112" s="39" t="s">
        <v>16</v>
      </c>
      <c r="E112" s="36" t="s">
        <v>208</v>
      </c>
      <c r="F112" s="42">
        <v>0.06807870370370371</v>
      </c>
      <c r="G112" s="13" t="str">
        <f t="shared" si="5"/>
        <v>4.39/km</v>
      </c>
      <c r="H112" s="14">
        <f t="shared" si="7"/>
        <v>0.022835648148148154</v>
      </c>
      <c r="I112" s="14">
        <f t="shared" si="8"/>
        <v>0.006469907407407417</v>
      </c>
    </row>
    <row r="113" spans="1:9" ht="14.25" customHeight="1">
      <c r="A113" s="18">
        <v>110</v>
      </c>
      <c r="B113" s="36" t="s">
        <v>263</v>
      </c>
      <c r="C113" s="36" t="s">
        <v>205</v>
      </c>
      <c r="D113" s="39" t="s">
        <v>17</v>
      </c>
      <c r="E113" s="36" t="s">
        <v>264</v>
      </c>
      <c r="F113" s="42">
        <v>0.06826388888888889</v>
      </c>
      <c r="G113" s="13" t="str">
        <f t="shared" si="5"/>
        <v>4.40/km</v>
      </c>
      <c r="H113" s="14">
        <f t="shared" si="7"/>
        <v>0.02302083333333333</v>
      </c>
      <c r="I113" s="14">
        <f t="shared" si="8"/>
        <v>0.002395833333333333</v>
      </c>
    </row>
    <row r="114" spans="1:9" ht="14.25" customHeight="1">
      <c r="A114" s="18">
        <v>111</v>
      </c>
      <c r="B114" s="36" t="s">
        <v>265</v>
      </c>
      <c r="C114" s="36" t="s">
        <v>255</v>
      </c>
      <c r="D114" s="39" t="s">
        <v>15</v>
      </c>
      <c r="E114" s="36" t="s">
        <v>246</v>
      </c>
      <c r="F114" s="42">
        <v>0.06827546296296295</v>
      </c>
      <c r="G114" s="13" t="str">
        <f t="shared" si="5"/>
        <v>4.40/km</v>
      </c>
      <c r="H114" s="14">
        <f t="shared" si="7"/>
        <v>0.023032407407407397</v>
      </c>
      <c r="I114" s="14">
        <f t="shared" si="8"/>
        <v>0.01409722222222222</v>
      </c>
    </row>
    <row r="115" spans="1:9" ht="14.25" customHeight="1">
      <c r="A115" s="18">
        <v>112</v>
      </c>
      <c r="B115" s="36" t="s">
        <v>266</v>
      </c>
      <c r="C115" s="36" t="s">
        <v>267</v>
      </c>
      <c r="D115" s="39" t="s">
        <v>21</v>
      </c>
      <c r="E115" s="36" t="s">
        <v>151</v>
      </c>
      <c r="F115" s="42">
        <v>0.06858796296296296</v>
      </c>
      <c r="G115" s="13" t="str">
        <f t="shared" si="5"/>
        <v>4.41/km</v>
      </c>
      <c r="H115" s="14">
        <f t="shared" si="7"/>
        <v>0.023344907407407404</v>
      </c>
      <c r="I115" s="14">
        <f t="shared" si="8"/>
        <v>0</v>
      </c>
    </row>
    <row r="116" spans="1:9" ht="14.25" customHeight="1">
      <c r="A116" s="18">
        <v>113</v>
      </c>
      <c r="B116" s="36" t="s">
        <v>268</v>
      </c>
      <c r="C116" s="36" t="s">
        <v>269</v>
      </c>
      <c r="D116" s="39" t="s">
        <v>23</v>
      </c>
      <c r="E116" s="36" t="s">
        <v>270</v>
      </c>
      <c r="F116" s="42">
        <v>0.06862268518518519</v>
      </c>
      <c r="G116" s="13" t="str">
        <f t="shared" si="5"/>
        <v>4.41/km</v>
      </c>
      <c r="H116" s="14">
        <f t="shared" si="7"/>
        <v>0.023379629629629632</v>
      </c>
      <c r="I116" s="14">
        <f t="shared" si="8"/>
        <v>0.01092592592592593</v>
      </c>
    </row>
    <row r="117" spans="1:9" ht="14.25" customHeight="1">
      <c r="A117" s="18">
        <v>114</v>
      </c>
      <c r="B117" s="36" t="s">
        <v>191</v>
      </c>
      <c r="C117" s="36" t="s">
        <v>205</v>
      </c>
      <c r="D117" s="39" t="s">
        <v>15</v>
      </c>
      <c r="E117" s="36" t="s">
        <v>151</v>
      </c>
      <c r="F117" s="42">
        <v>0.0688425925925926</v>
      </c>
      <c r="G117" s="13" t="str">
        <f t="shared" si="5"/>
        <v>4.42/km</v>
      </c>
      <c r="H117" s="14">
        <f t="shared" si="7"/>
        <v>0.023599537037037037</v>
      </c>
      <c r="I117" s="14">
        <f t="shared" si="8"/>
        <v>0.014664351851851859</v>
      </c>
    </row>
    <row r="118" spans="1:9" ht="14.25" customHeight="1">
      <c r="A118" s="18">
        <v>115</v>
      </c>
      <c r="B118" s="36" t="s">
        <v>271</v>
      </c>
      <c r="C118" s="36" t="s">
        <v>272</v>
      </c>
      <c r="D118" s="39" t="s">
        <v>20</v>
      </c>
      <c r="E118" s="36" t="s">
        <v>50</v>
      </c>
      <c r="F118" s="42">
        <v>0.06887731481481481</v>
      </c>
      <c r="G118" s="13" t="str">
        <f t="shared" si="5"/>
        <v>4.42/km</v>
      </c>
      <c r="H118" s="14">
        <f t="shared" si="7"/>
        <v>0.02363425925925925</v>
      </c>
      <c r="I118" s="14">
        <f t="shared" si="8"/>
        <v>0</v>
      </c>
    </row>
    <row r="119" spans="1:9" ht="14.25" customHeight="1">
      <c r="A119" s="18">
        <v>116</v>
      </c>
      <c r="B119" s="36" t="s">
        <v>273</v>
      </c>
      <c r="C119" s="36" t="s">
        <v>93</v>
      </c>
      <c r="D119" s="39" t="s">
        <v>18</v>
      </c>
      <c r="E119" s="36" t="s">
        <v>125</v>
      </c>
      <c r="F119" s="42">
        <v>0.06908564814814815</v>
      </c>
      <c r="G119" s="13" t="str">
        <f t="shared" si="5"/>
        <v>4.43/km</v>
      </c>
      <c r="H119" s="14">
        <f t="shared" si="7"/>
        <v>0.02384259259259259</v>
      </c>
      <c r="I119" s="14">
        <f t="shared" si="8"/>
        <v>0</v>
      </c>
    </row>
    <row r="120" spans="1:9" ht="14.25" customHeight="1">
      <c r="A120" s="18">
        <v>117</v>
      </c>
      <c r="B120" s="36" t="s">
        <v>274</v>
      </c>
      <c r="C120" s="36" t="s">
        <v>32</v>
      </c>
      <c r="D120" s="39" t="s">
        <v>14</v>
      </c>
      <c r="E120" s="36" t="s">
        <v>275</v>
      </c>
      <c r="F120" s="42">
        <v>0.06913194444444444</v>
      </c>
      <c r="G120" s="13" t="str">
        <f t="shared" si="5"/>
        <v>4.43/km</v>
      </c>
      <c r="H120" s="14">
        <f t="shared" si="7"/>
        <v>0.023888888888888883</v>
      </c>
      <c r="I120" s="14">
        <f t="shared" si="8"/>
        <v>0.016400462962962957</v>
      </c>
    </row>
    <row r="121" spans="1:9" ht="14.25" customHeight="1">
      <c r="A121" s="18">
        <v>118</v>
      </c>
      <c r="B121" s="36" t="s">
        <v>247</v>
      </c>
      <c r="C121" s="36" t="s">
        <v>276</v>
      </c>
      <c r="D121" s="39" t="s">
        <v>13</v>
      </c>
      <c r="E121" s="36" t="s">
        <v>125</v>
      </c>
      <c r="F121" s="42">
        <v>0.06934027777777778</v>
      </c>
      <c r="G121" s="13" t="str">
        <f t="shared" si="5"/>
        <v>4.44/km</v>
      </c>
      <c r="H121" s="14">
        <f t="shared" si="7"/>
        <v>0.02409722222222222</v>
      </c>
      <c r="I121" s="14">
        <f t="shared" si="8"/>
        <v>0.020243055555555563</v>
      </c>
    </row>
    <row r="122" spans="1:9" ht="14.25" customHeight="1">
      <c r="A122" s="18">
        <v>119</v>
      </c>
      <c r="B122" s="36" t="s">
        <v>277</v>
      </c>
      <c r="C122" s="36" t="s">
        <v>215</v>
      </c>
      <c r="D122" s="39" t="s">
        <v>13</v>
      </c>
      <c r="E122" s="36" t="s">
        <v>57</v>
      </c>
      <c r="F122" s="42">
        <v>0.06935185185185185</v>
      </c>
      <c r="G122" s="13" t="str">
        <f t="shared" si="5"/>
        <v>4.44/km</v>
      </c>
      <c r="H122" s="14">
        <f t="shared" si="7"/>
        <v>0.024108796296296288</v>
      </c>
      <c r="I122" s="14">
        <f t="shared" si="8"/>
        <v>0.02025462962962963</v>
      </c>
    </row>
    <row r="123" spans="1:9" ht="14.25" customHeight="1">
      <c r="A123" s="18">
        <v>120</v>
      </c>
      <c r="B123" s="36" t="s">
        <v>278</v>
      </c>
      <c r="C123" s="36" t="s">
        <v>255</v>
      </c>
      <c r="D123" s="39" t="s">
        <v>15</v>
      </c>
      <c r="E123" s="36" t="s">
        <v>50</v>
      </c>
      <c r="F123" s="42">
        <v>0.06954861111111112</v>
      </c>
      <c r="G123" s="13" t="str">
        <f t="shared" si="5"/>
        <v>4.45/km</v>
      </c>
      <c r="H123" s="14">
        <f t="shared" si="7"/>
        <v>0.02430555555555556</v>
      </c>
      <c r="I123" s="14">
        <f t="shared" si="8"/>
        <v>0.015370370370370381</v>
      </c>
    </row>
    <row r="124" spans="1:9" ht="14.25" customHeight="1">
      <c r="A124" s="18">
        <v>121</v>
      </c>
      <c r="B124" s="36" t="s">
        <v>279</v>
      </c>
      <c r="C124" s="36" t="s">
        <v>105</v>
      </c>
      <c r="D124" s="39" t="s">
        <v>16</v>
      </c>
      <c r="E124" s="36" t="s">
        <v>280</v>
      </c>
      <c r="F124" s="42">
        <v>0.06983796296296296</v>
      </c>
      <c r="G124" s="13" t="str">
        <f t="shared" si="5"/>
        <v>4.46/km</v>
      </c>
      <c r="H124" s="14">
        <f t="shared" si="7"/>
        <v>0.024594907407407406</v>
      </c>
      <c r="I124" s="14">
        <f t="shared" si="8"/>
        <v>0.00822916666666667</v>
      </c>
    </row>
    <row r="125" spans="1:9" ht="14.25" customHeight="1">
      <c r="A125" s="18">
        <v>122</v>
      </c>
      <c r="B125" s="36" t="s">
        <v>281</v>
      </c>
      <c r="C125" s="36" t="s">
        <v>205</v>
      </c>
      <c r="D125" s="39" t="s">
        <v>19</v>
      </c>
      <c r="E125" s="36" t="s">
        <v>264</v>
      </c>
      <c r="F125" s="42">
        <v>0.06998842592592593</v>
      </c>
      <c r="G125" s="13" t="str">
        <f t="shared" si="5"/>
        <v>4.47/km</v>
      </c>
      <c r="H125" s="14">
        <f t="shared" si="7"/>
        <v>0.02474537037037037</v>
      </c>
      <c r="I125" s="14">
        <f t="shared" si="8"/>
        <v>0</v>
      </c>
    </row>
    <row r="126" spans="1:9" ht="14.25" customHeight="1">
      <c r="A126" s="18">
        <v>123</v>
      </c>
      <c r="B126" s="36" t="s">
        <v>282</v>
      </c>
      <c r="C126" s="36" t="s">
        <v>283</v>
      </c>
      <c r="D126" s="39" t="s">
        <v>15</v>
      </c>
      <c r="E126" s="36" t="s">
        <v>151</v>
      </c>
      <c r="F126" s="42">
        <v>0.07</v>
      </c>
      <c r="G126" s="13" t="str">
        <f t="shared" si="5"/>
        <v>4.47/km</v>
      </c>
      <c r="H126" s="14">
        <f t="shared" si="7"/>
        <v>0.02475694444444445</v>
      </c>
      <c r="I126" s="14">
        <f t="shared" si="8"/>
        <v>0.01582175925925927</v>
      </c>
    </row>
    <row r="127" spans="1:9" ht="14.25" customHeight="1">
      <c r="A127" s="18">
        <v>124</v>
      </c>
      <c r="B127" s="36" t="s">
        <v>212</v>
      </c>
      <c r="C127" s="36" t="s">
        <v>284</v>
      </c>
      <c r="D127" s="39" t="s">
        <v>15</v>
      </c>
      <c r="E127" s="36" t="s">
        <v>151</v>
      </c>
      <c r="F127" s="42">
        <v>0.07</v>
      </c>
      <c r="G127" s="13" t="str">
        <f t="shared" si="5"/>
        <v>4.47/km</v>
      </c>
      <c r="H127" s="14">
        <f t="shared" si="7"/>
        <v>0.02475694444444445</v>
      </c>
      <c r="I127" s="14">
        <f t="shared" si="8"/>
        <v>0.01582175925925927</v>
      </c>
    </row>
    <row r="128" spans="1:9" ht="14.25" customHeight="1">
      <c r="A128" s="18">
        <v>125</v>
      </c>
      <c r="B128" s="36" t="s">
        <v>55</v>
      </c>
      <c r="C128" s="36" t="s">
        <v>36</v>
      </c>
      <c r="D128" s="39" t="s">
        <v>12</v>
      </c>
      <c r="E128" s="36" t="s">
        <v>184</v>
      </c>
      <c r="F128" s="42">
        <v>0.07003472222222222</v>
      </c>
      <c r="G128" s="13" t="str">
        <f t="shared" si="5"/>
        <v>4.47/km</v>
      </c>
      <c r="H128" s="14">
        <f t="shared" si="7"/>
        <v>0.024791666666666663</v>
      </c>
      <c r="I128" s="14">
        <f t="shared" si="8"/>
        <v>0.02212962962962963</v>
      </c>
    </row>
    <row r="129" spans="1:9" ht="14.25" customHeight="1">
      <c r="A129" s="18">
        <v>126</v>
      </c>
      <c r="B129" s="36" t="s">
        <v>285</v>
      </c>
      <c r="C129" s="36" t="s">
        <v>142</v>
      </c>
      <c r="D129" s="39" t="s">
        <v>12</v>
      </c>
      <c r="E129" s="36" t="s">
        <v>125</v>
      </c>
      <c r="F129" s="42">
        <v>0.07026620370370369</v>
      </c>
      <c r="G129" s="13" t="str">
        <f t="shared" si="5"/>
        <v>4.48/km</v>
      </c>
      <c r="H129" s="14">
        <f t="shared" si="7"/>
        <v>0.025023148148148135</v>
      </c>
      <c r="I129" s="14">
        <f t="shared" si="8"/>
        <v>0.022361111111111102</v>
      </c>
    </row>
    <row r="130" spans="1:9" ht="14.25" customHeight="1">
      <c r="A130" s="18">
        <v>127</v>
      </c>
      <c r="B130" s="36" t="s">
        <v>286</v>
      </c>
      <c r="C130" s="36" t="s">
        <v>102</v>
      </c>
      <c r="D130" s="39" t="s">
        <v>15</v>
      </c>
      <c r="E130" s="36" t="s">
        <v>57</v>
      </c>
      <c r="F130" s="42">
        <v>0.07057870370370371</v>
      </c>
      <c r="G130" s="13" t="str">
        <f t="shared" si="5"/>
        <v>4.49/km</v>
      </c>
      <c r="H130" s="14">
        <f t="shared" si="7"/>
        <v>0.025335648148148156</v>
      </c>
      <c r="I130" s="14">
        <f t="shared" si="8"/>
        <v>0.016400462962962978</v>
      </c>
    </row>
    <row r="131" spans="1:9" ht="14.25" customHeight="1">
      <c r="A131" s="18">
        <v>128</v>
      </c>
      <c r="B131" s="36" t="s">
        <v>287</v>
      </c>
      <c r="C131" s="36" t="s">
        <v>102</v>
      </c>
      <c r="D131" s="39" t="s">
        <v>16</v>
      </c>
      <c r="E131" s="36" t="s">
        <v>288</v>
      </c>
      <c r="F131" s="42">
        <v>0.07068287037037037</v>
      </c>
      <c r="G131" s="13" t="str">
        <f t="shared" si="5"/>
        <v>4.49/km</v>
      </c>
      <c r="H131" s="14">
        <f t="shared" si="7"/>
        <v>0.02543981481481481</v>
      </c>
      <c r="I131" s="14">
        <f t="shared" si="8"/>
        <v>0.009074074074074075</v>
      </c>
    </row>
    <row r="132" spans="1:9" ht="14.25" customHeight="1">
      <c r="A132" s="18">
        <v>129</v>
      </c>
      <c r="B132" s="36" t="s">
        <v>289</v>
      </c>
      <c r="C132" s="36" t="s">
        <v>290</v>
      </c>
      <c r="D132" s="39" t="s">
        <v>13</v>
      </c>
      <c r="E132" s="36" t="s">
        <v>57</v>
      </c>
      <c r="F132" s="42">
        <v>0.07085648148148148</v>
      </c>
      <c r="G132" s="13" t="str">
        <f aca="true" t="shared" si="9" ref="G132:G181">TEXT(INT((HOUR(F132)*3600+MINUTE(F132)*60+SECOND(F132))/$I$2/60),"0")&amp;"."&amp;TEXT(MOD((HOUR(F132)*3600+MINUTE(F132)*60+SECOND(F132))/$I$2,60),"00")&amp;"/km"</f>
        <v>4.50/km</v>
      </c>
      <c r="H132" s="14">
        <f t="shared" si="7"/>
        <v>0.02561342592592592</v>
      </c>
      <c r="I132" s="14">
        <f aca="true" t="shared" si="10" ref="I132:I163">F132-INDEX($F$4:$F$492,MATCH(D132,$D$4:$D$492,0))</f>
        <v>0.021759259259259263</v>
      </c>
    </row>
    <row r="133" spans="1:9" ht="14.25" customHeight="1">
      <c r="A133" s="18">
        <v>130</v>
      </c>
      <c r="B133" s="36" t="s">
        <v>291</v>
      </c>
      <c r="C133" s="36" t="s">
        <v>105</v>
      </c>
      <c r="D133" s="39" t="s">
        <v>15</v>
      </c>
      <c r="E133" s="36" t="s">
        <v>208</v>
      </c>
      <c r="F133" s="42">
        <v>0.07090277777777777</v>
      </c>
      <c r="G133" s="13" t="str">
        <f t="shared" si="9"/>
        <v>4.50/km</v>
      </c>
      <c r="H133" s="14">
        <f t="shared" si="7"/>
        <v>0.025659722222222216</v>
      </c>
      <c r="I133" s="14">
        <f t="shared" si="10"/>
        <v>0.016724537037037038</v>
      </c>
    </row>
    <row r="134" spans="1:9" ht="14.25" customHeight="1">
      <c r="A134" s="18">
        <v>131</v>
      </c>
      <c r="B134" s="36" t="s">
        <v>292</v>
      </c>
      <c r="C134" s="36" t="s">
        <v>252</v>
      </c>
      <c r="D134" s="39" t="s">
        <v>17</v>
      </c>
      <c r="E134" s="36" t="s">
        <v>151</v>
      </c>
      <c r="F134" s="42">
        <v>0.0709837962962963</v>
      </c>
      <c r="G134" s="13" t="str">
        <f t="shared" si="9"/>
        <v>4.51/km</v>
      </c>
      <c r="H134" s="14">
        <f t="shared" si="7"/>
        <v>0.025740740740740738</v>
      </c>
      <c r="I134" s="14">
        <f t="shared" si="10"/>
        <v>0.00511574074074074</v>
      </c>
    </row>
    <row r="135" spans="1:9" ht="14.25" customHeight="1">
      <c r="A135" s="18">
        <v>132</v>
      </c>
      <c r="B135" s="36" t="s">
        <v>293</v>
      </c>
      <c r="C135" s="36" t="s">
        <v>294</v>
      </c>
      <c r="D135" s="39" t="s">
        <v>157</v>
      </c>
      <c r="E135" s="36" t="s">
        <v>190</v>
      </c>
      <c r="F135" s="42">
        <v>0.07100694444444444</v>
      </c>
      <c r="G135" s="13" t="str">
        <f t="shared" si="9"/>
        <v>4.51/km</v>
      </c>
      <c r="H135" s="14">
        <f t="shared" si="7"/>
        <v>0.025763888888888885</v>
      </c>
      <c r="I135" s="14">
        <f t="shared" si="10"/>
        <v>0.011481481481481481</v>
      </c>
    </row>
    <row r="136" spans="1:9" ht="14.25" customHeight="1">
      <c r="A136" s="18">
        <v>133</v>
      </c>
      <c r="B136" s="36" t="s">
        <v>295</v>
      </c>
      <c r="C136" s="36" t="s">
        <v>173</v>
      </c>
      <c r="D136" s="39" t="s">
        <v>15</v>
      </c>
      <c r="E136" s="36" t="s">
        <v>138</v>
      </c>
      <c r="F136" s="42">
        <v>0.07121527777777777</v>
      </c>
      <c r="G136" s="13" t="str">
        <f t="shared" si="9"/>
        <v>4.52/km</v>
      </c>
      <c r="H136" s="14">
        <f t="shared" si="7"/>
        <v>0.02597222222222221</v>
      </c>
      <c r="I136" s="14">
        <f t="shared" si="10"/>
        <v>0.01703703703703703</v>
      </c>
    </row>
    <row r="137" spans="1:9" ht="14.25" customHeight="1">
      <c r="A137" s="18">
        <v>134</v>
      </c>
      <c r="B137" s="36" t="s">
        <v>296</v>
      </c>
      <c r="C137" s="36" t="s">
        <v>64</v>
      </c>
      <c r="D137" s="39" t="s">
        <v>49</v>
      </c>
      <c r="E137" s="36" t="s">
        <v>50</v>
      </c>
      <c r="F137" s="42">
        <v>0.07145833333333333</v>
      </c>
      <c r="G137" s="13" t="str">
        <f t="shared" si="9"/>
        <v>4.53/km</v>
      </c>
      <c r="H137" s="14">
        <f t="shared" si="7"/>
        <v>0.026215277777777775</v>
      </c>
      <c r="I137" s="14">
        <f t="shared" si="10"/>
        <v>0.021701388888888888</v>
      </c>
    </row>
    <row r="138" spans="1:9" ht="14.25" customHeight="1">
      <c r="A138" s="18">
        <v>135</v>
      </c>
      <c r="B138" s="36" t="s">
        <v>297</v>
      </c>
      <c r="C138" s="36" t="s">
        <v>298</v>
      </c>
      <c r="D138" s="39" t="s">
        <v>15</v>
      </c>
      <c r="E138" s="36" t="s">
        <v>151</v>
      </c>
      <c r="F138" s="42">
        <v>0.07184027777777778</v>
      </c>
      <c r="G138" s="13" t="str">
        <f t="shared" si="9"/>
        <v>4.54/km</v>
      </c>
      <c r="H138" s="14">
        <f t="shared" si="7"/>
        <v>0.026597222222222223</v>
      </c>
      <c r="I138" s="14">
        <f t="shared" si="10"/>
        <v>0.017662037037037046</v>
      </c>
    </row>
    <row r="139" spans="1:9" ht="14.25" customHeight="1">
      <c r="A139" s="18">
        <v>136</v>
      </c>
      <c r="B139" s="36" t="s">
        <v>299</v>
      </c>
      <c r="C139" s="36" t="s">
        <v>35</v>
      </c>
      <c r="D139" s="39" t="s">
        <v>16</v>
      </c>
      <c r="E139" s="36" t="s">
        <v>184</v>
      </c>
      <c r="F139" s="42">
        <v>0.07185185185185185</v>
      </c>
      <c r="G139" s="13" t="str">
        <f t="shared" si="9"/>
        <v>4.54/km</v>
      </c>
      <c r="H139" s="14">
        <f t="shared" si="7"/>
        <v>0.02660879629629629</v>
      </c>
      <c r="I139" s="14">
        <f t="shared" si="10"/>
        <v>0.010243055555555554</v>
      </c>
    </row>
    <row r="140" spans="1:9" ht="14.25" customHeight="1">
      <c r="A140" s="18">
        <v>137</v>
      </c>
      <c r="B140" s="36" t="s">
        <v>300</v>
      </c>
      <c r="C140" s="36" t="s">
        <v>102</v>
      </c>
      <c r="D140" s="39" t="s">
        <v>13</v>
      </c>
      <c r="E140" s="36" t="s">
        <v>57</v>
      </c>
      <c r="F140" s="42">
        <v>0.07190972222222222</v>
      </c>
      <c r="G140" s="13" t="str">
        <f t="shared" si="9"/>
        <v>4.54/km</v>
      </c>
      <c r="H140" s="14">
        <f t="shared" si="7"/>
        <v>0.026666666666666665</v>
      </c>
      <c r="I140" s="14">
        <f t="shared" si="10"/>
        <v>0.022812500000000006</v>
      </c>
    </row>
    <row r="141" spans="1:9" ht="14.25" customHeight="1">
      <c r="A141" s="18">
        <v>138</v>
      </c>
      <c r="B141" s="36" t="s">
        <v>301</v>
      </c>
      <c r="C141" s="36" t="s">
        <v>147</v>
      </c>
      <c r="D141" s="39" t="s">
        <v>14</v>
      </c>
      <c r="E141" s="36" t="s">
        <v>151</v>
      </c>
      <c r="F141" s="42">
        <v>0.07239583333333334</v>
      </c>
      <c r="G141" s="13" t="str">
        <f t="shared" si="9"/>
        <v>4.56/km</v>
      </c>
      <c r="H141" s="14">
        <f t="shared" si="7"/>
        <v>0.027152777777777783</v>
      </c>
      <c r="I141" s="14">
        <f t="shared" si="10"/>
        <v>0.019664351851851856</v>
      </c>
    </row>
    <row r="142" spans="1:9" ht="14.25" customHeight="1">
      <c r="A142" s="18">
        <v>139</v>
      </c>
      <c r="B142" s="36" t="s">
        <v>302</v>
      </c>
      <c r="C142" s="36" t="s">
        <v>303</v>
      </c>
      <c r="D142" s="39" t="s">
        <v>16</v>
      </c>
      <c r="E142" s="36" t="s">
        <v>57</v>
      </c>
      <c r="F142" s="42">
        <v>0.0727662037037037</v>
      </c>
      <c r="G142" s="13" t="str">
        <f t="shared" si="9"/>
        <v>4.58/km</v>
      </c>
      <c r="H142" s="14">
        <f t="shared" si="7"/>
        <v>0.027523148148148137</v>
      </c>
      <c r="I142" s="14">
        <f t="shared" si="10"/>
        <v>0.0111574074074074</v>
      </c>
    </row>
    <row r="143" spans="1:9" ht="14.25" customHeight="1">
      <c r="A143" s="18">
        <v>140</v>
      </c>
      <c r="B143" s="36" t="s">
        <v>304</v>
      </c>
      <c r="C143" s="36" t="s">
        <v>305</v>
      </c>
      <c r="D143" s="39" t="s">
        <v>16</v>
      </c>
      <c r="E143" s="36" t="s">
        <v>161</v>
      </c>
      <c r="F143" s="42">
        <v>0.0728125</v>
      </c>
      <c r="G143" s="13" t="str">
        <f t="shared" si="9"/>
        <v>4.58/km</v>
      </c>
      <c r="H143" s="14">
        <f t="shared" si="7"/>
        <v>0.027569444444444445</v>
      </c>
      <c r="I143" s="14">
        <f t="shared" si="10"/>
        <v>0.011203703703703709</v>
      </c>
    </row>
    <row r="144" spans="1:9" ht="14.25" customHeight="1">
      <c r="A144" s="18">
        <v>141</v>
      </c>
      <c r="B144" s="36" t="s">
        <v>306</v>
      </c>
      <c r="C144" s="36" t="s">
        <v>102</v>
      </c>
      <c r="D144" s="39" t="s">
        <v>14</v>
      </c>
      <c r="E144" s="36" t="s">
        <v>161</v>
      </c>
      <c r="F144" s="42">
        <v>0.07283564814814815</v>
      </c>
      <c r="G144" s="13" t="str">
        <f t="shared" si="9"/>
        <v>4.58/km</v>
      </c>
      <c r="H144" s="14">
        <f t="shared" si="7"/>
        <v>0.027592592592592592</v>
      </c>
      <c r="I144" s="14">
        <f t="shared" si="10"/>
        <v>0.020104166666666666</v>
      </c>
    </row>
    <row r="145" spans="1:9" ht="14.25" customHeight="1">
      <c r="A145" s="18">
        <v>142</v>
      </c>
      <c r="B145" s="36" t="s">
        <v>307</v>
      </c>
      <c r="C145" s="36" t="s">
        <v>170</v>
      </c>
      <c r="D145" s="39" t="s">
        <v>19</v>
      </c>
      <c r="E145" s="36" t="s">
        <v>100</v>
      </c>
      <c r="F145" s="42">
        <v>0.07292824074074074</v>
      </c>
      <c r="G145" s="13" t="str">
        <f t="shared" si="9"/>
        <v>4.59/km</v>
      </c>
      <c r="H145" s="14">
        <f t="shared" si="7"/>
        <v>0.02768518518518518</v>
      </c>
      <c r="I145" s="14">
        <f t="shared" si="10"/>
        <v>0.0029398148148148118</v>
      </c>
    </row>
    <row r="146" spans="1:9" ht="14.25" customHeight="1">
      <c r="A146" s="18">
        <v>143</v>
      </c>
      <c r="B146" s="36" t="s">
        <v>308</v>
      </c>
      <c r="C146" s="36" t="s">
        <v>309</v>
      </c>
      <c r="D146" s="39" t="s">
        <v>14</v>
      </c>
      <c r="E146" s="36" t="s">
        <v>57</v>
      </c>
      <c r="F146" s="42">
        <v>0.07293981481481482</v>
      </c>
      <c r="G146" s="13" t="str">
        <f t="shared" si="9"/>
        <v>4.59/km</v>
      </c>
      <c r="H146" s="14">
        <f t="shared" si="7"/>
        <v>0.02769675925925926</v>
      </c>
      <c r="I146" s="14">
        <f t="shared" si="10"/>
        <v>0.020208333333333335</v>
      </c>
    </row>
    <row r="147" spans="1:9" ht="14.25" customHeight="1">
      <c r="A147" s="18">
        <v>144</v>
      </c>
      <c r="B147" s="36" t="s">
        <v>310</v>
      </c>
      <c r="C147" s="36" t="s">
        <v>284</v>
      </c>
      <c r="D147" s="39" t="s">
        <v>17</v>
      </c>
      <c r="E147" s="36" t="s">
        <v>311</v>
      </c>
      <c r="F147" s="42">
        <v>0.07331018518518519</v>
      </c>
      <c r="G147" s="13" t="str">
        <f t="shared" si="9"/>
        <v>5.00/km</v>
      </c>
      <c r="H147" s="14">
        <f t="shared" si="7"/>
        <v>0.02806712962962963</v>
      </c>
      <c r="I147" s="14">
        <f t="shared" si="10"/>
        <v>0.007442129629629632</v>
      </c>
    </row>
    <row r="148" spans="1:9" ht="14.25" customHeight="1">
      <c r="A148" s="18">
        <v>145</v>
      </c>
      <c r="B148" s="36" t="s">
        <v>312</v>
      </c>
      <c r="C148" s="36" t="s">
        <v>313</v>
      </c>
      <c r="D148" s="39" t="s">
        <v>49</v>
      </c>
      <c r="E148" s="36" t="s">
        <v>314</v>
      </c>
      <c r="F148" s="42">
        <v>0.07347222222222222</v>
      </c>
      <c r="G148" s="13" t="str">
        <f t="shared" si="9"/>
        <v>5.01/km</v>
      </c>
      <c r="H148" s="14">
        <f t="shared" si="7"/>
        <v>0.02822916666666666</v>
      </c>
      <c r="I148" s="14">
        <f t="shared" si="10"/>
        <v>0.023715277777777773</v>
      </c>
    </row>
    <row r="149" spans="1:9" ht="14.25" customHeight="1">
      <c r="A149" s="18">
        <v>146</v>
      </c>
      <c r="B149" s="36" t="s">
        <v>315</v>
      </c>
      <c r="C149" s="36" t="s">
        <v>150</v>
      </c>
      <c r="D149" s="39" t="s">
        <v>13</v>
      </c>
      <c r="E149" s="36" t="s">
        <v>57</v>
      </c>
      <c r="F149" s="42">
        <v>0.07354166666666667</v>
      </c>
      <c r="G149" s="13" t="str">
        <f t="shared" si="9"/>
        <v>5.01/km</v>
      </c>
      <c r="H149" s="14">
        <f t="shared" si="7"/>
        <v>0.028298611111111115</v>
      </c>
      <c r="I149" s="14">
        <f t="shared" si="10"/>
        <v>0.024444444444444456</v>
      </c>
    </row>
    <row r="150" spans="1:9" ht="14.25" customHeight="1">
      <c r="A150" s="18">
        <v>147</v>
      </c>
      <c r="B150" s="36" t="s">
        <v>316</v>
      </c>
      <c r="C150" s="36" t="s">
        <v>317</v>
      </c>
      <c r="D150" s="39" t="s">
        <v>15</v>
      </c>
      <c r="E150" s="36" t="s">
        <v>184</v>
      </c>
      <c r="F150" s="42">
        <v>0.07364583333333334</v>
      </c>
      <c r="G150" s="13" t="str">
        <f t="shared" si="9"/>
        <v>5.02/km</v>
      </c>
      <c r="H150" s="14">
        <f t="shared" si="7"/>
        <v>0.028402777777777784</v>
      </c>
      <c r="I150" s="14">
        <f t="shared" si="10"/>
        <v>0.019467592592592606</v>
      </c>
    </row>
    <row r="151" spans="1:9" ht="14.25" customHeight="1">
      <c r="A151" s="18">
        <v>148</v>
      </c>
      <c r="B151" s="36" t="s">
        <v>287</v>
      </c>
      <c r="C151" s="36" t="s">
        <v>255</v>
      </c>
      <c r="D151" s="39" t="s">
        <v>49</v>
      </c>
      <c r="E151" s="36" t="s">
        <v>110</v>
      </c>
      <c r="F151" s="42">
        <v>0.0739699074074074</v>
      </c>
      <c r="G151" s="13" t="str">
        <f t="shared" si="9"/>
        <v>5.03/km</v>
      </c>
      <c r="H151" s="14">
        <f t="shared" si="7"/>
        <v>0.028726851851851844</v>
      </c>
      <c r="I151" s="14">
        <f t="shared" si="10"/>
        <v>0.024212962962962957</v>
      </c>
    </row>
    <row r="152" spans="1:9" ht="14.25" customHeight="1">
      <c r="A152" s="18">
        <v>149</v>
      </c>
      <c r="B152" s="36" t="s">
        <v>318</v>
      </c>
      <c r="C152" s="36" t="s">
        <v>319</v>
      </c>
      <c r="D152" s="39" t="s">
        <v>12</v>
      </c>
      <c r="E152" s="36" t="s">
        <v>121</v>
      </c>
      <c r="F152" s="42">
        <v>0.07438657407407408</v>
      </c>
      <c r="G152" s="13" t="str">
        <f t="shared" si="9"/>
        <v>5.05/km</v>
      </c>
      <c r="H152" s="14">
        <f t="shared" si="7"/>
        <v>0.02914351851851852</v>
      </c>
      <c r="I152" s="14">
        <f t="shared" si="10"/>
        <v>0.026481481481481488</v>
      </c>
    </row>
    <row r="153" spans="1:9" ht="14.25" customHeight="1">
      <c r="A153" s="18">
        <v>150</v>
      </c>
      <c r="B153" s="36" t="s">
        <v>320</v>
      </c>
      <c r="C153" s="36" t="s">
        <v>211</v>
      </c>
      <c r="D153" s="39" t="s">
        <v>14</v>
      </c>
      <c r="E153" s="36" t="s">
        <v>184</v>
      </c>
      <c r="F153" s="42">
        <v>0.07590277777777778</v>
      </c>
      <c r="G153" s="13" t="str">
        <f t="shared" si="9"/>
        <v>5.11/km</v>
      </c>
      <c r="H153" s="14">
        <f t="shared" si="7"/>
        <v>0.03065972222222222</v>
      </c>
      <c r="I153" s="14">
        <f t="shared" si="10"/>
        <v>0.023171296296296294</v>
      </c>
    </row>
    <row r="154" spans="1:9" ht="14.25" customHeight="1">
      <c r="A154" s="18">
        <v>151</v>
      </c>
      <c r="B154" s="36" t="s">
        <v>321</v>
      </c>
      <c r="C154" s="36" t="s">
        <v>322</v>
      </c>
      <c r="D154" s="39" t="s">
        <v>23</v>
      </c>
      <c r="E154" s="36" t="s">
        <v>184</v>
      </c>
      <c r="F154" s="42">
        <v>0.07605324074074074</v>
      </c>
      <c r="G154" s="13" t="str">
        <f t="shared" si="9"/>
        <v>5.11/km</v>
      </c>
      <c r="H154" s="14">
        <f t="shared" si="7"/>
        <v>0.030810185185185184</v>
      </c>
      <c r="I154" s="14">
        <f t="shared" si="10"/>
        <v>0.01835648148148148</v>
      </c>
    </row>
    <row r="155" spans="1:9" ht="14.25" customHeight="1">
      <c r="A155" s="18">
        <v>152</v>
      </c>
      <c r="B155" s="36" t="s">
        <v>323</v>
      </c>
      <c r="C155" s="36" t="s">
        <v>166</v>
      </c>
      <c r="D155" s="39" t="s">
        <v>17</v>
      </c>
      <c r="E155" s="36" t="s">
        <v>57</v>
      </c>
      <c r="F155" s="42">
        <v>0.07637731481481481</v>
      </c>
      <c r="G155" s="13" t="str">
        <f t="shared" si="9"/>
        <v>5.13/km</v>
      </c>
      <c r="H155" s="14">
        <f t="shared" si="7"/>
        <v>0.031134259259259257</v>
      </c>
      <c r="I155" s="14">
        <f t="shared" si="10"/>
        <v>0.01050925925925926</v>
      </c>
    </row>
    <row r="156" spans="1:9" ht="14.25" customHeight="1">
      <c r="A156" s="18">
        <v>153</v>
      </c>
      <c r="B156" s="36" t="s">
        <v>223</v>
      </c>
      <c r="C156" s="36" t="s">
        <v>324</v>
      </c>
      <c r="D156" s="39" t="s">
        <v>17</v>
      </c>
      <c r="E156" s="36" t="s">
        <v>184</v>
      </c>
      <c r="F156" s="42">
        <v>0.07694444444444444</v>
      </c>
      <c r="G156" s="13" t="str">
        <f t="shared" si="9"/>
        <v>5.15/km</v>
      </c>
      <c r="H156" s="14">
        <f t="shared" si="7"/>
        <v>0.03170138888888888</v>
      </c>
      <c r="I156" s="14">
        <f t="shared" si="10"/>
        <v>0.011076388888888886</v>
      </c>
    </row>
    <row r="157" spans="1:9" ht="14.25" customHeight="1">
      <c r="A157" s="18">
        <v>154</v>
      </c>
      <c r="B157" s="36" t="s">
        <v>318</v>
      </c>
      <c r="C157" s="36" t="s">
        <v>325</v>
      </c>
      <c r="D157" s="39" t="s">
        <v>12</v>
      </c>
      <c r="E157" s="36" t="s">
        <v>121</v>
      </c>
      <c r="F157" s="42">
        <v>0.07706018518518519</v>
      </c>
      <c r="G157" s="13" t="str">
        <f t="shared" si="9"/>
        <v>5.16/km</v>
      </c>
      <c r="H157" s="14">
        <f t="shared" si="7"/>
        <v>0.03181712962962963</v>
      </c>
      <c r="I157" s="14">
        <f t="shared" si="10"/>
        <v>0.0291550925925926</v>
      </c>
    </row>
    <row r="158" spans="1:9" ht="14.25" customHeight="1">
      <c r="A158" s="18">
        <v>155</v>
      </c>
      <c r="B158" s="36" t="s">
        <v>326</v>
      </c>
      <c r="C158" s="36" t="s">
        <v>234</v>
      </c>
      <c r="D158" s="39" t="s">
        <v>17</v>
      </c>
      <c r="E158" s="36" t="s">
        <v>57</v>
      </c>
      <c r="F158" s="42">
        <v>0.07711805555555555</v>
      </c>
      <c r="G158" s="13" t="str">
        <f t="shared" si="9"/>
        <v>5.16/km</v>
      </c>
      <c r="H158" s="14">
        <f t="shared" si="7"/>
        <v>0.031874999999999994</v>
      </c>
      <c r="I158" s="14">
        <f t="shared" si="10"/>
        <v>0.011249999999999996</v>
      </c>
    </row>
    <row r="159" spans="1:9" ht="14.25" customHeight="1">
      <c r="A159" s="18">
        <v>156</v>
      </c>
      <c r="B159" s="36" t="s">
        <v>327</v>
      </c>
      <c r="C159" s="36" t="s">
        <v>328</v>
      </c>
      <c r="D159" s="39" t="s">
        <v>22</v>
      </c>
      <c r="E159" s="36" t="s">
        <v>329</v>
      </c>
      <c r="F159" s="42">
        <v>0.0772800925925926</v>
      </c>
      <c r="G159" s="13" t="str">
        <f t="shared" si="9"/>
        <v>5.16/km</v>
      </c>
      <c r="H159" s="14">
        <f t="shared" si="7"/>
        <v>0.03203703703703704</v>
      </c>
      <c r="I159" s="14">
        <f t="shared" si="10"/>
        <v>0</v>
      </c>
    </row>
    <row r="160" spans="1:9" ht="14.25" customHeight="1">
      <c r="A160" s="18">
        <v>157</v>
      </c>
      <c r="B160" s="36" t="s">
        <v>330</v>
      </c>
      <c r="C160" s="36" t="s">
        <v>331</v>
      </c>
      <c r="D160" s="39" t="s">
        <v>21</v>
      </c>
      <c r="E160" s="36" t="s">
        <v>230</v>
      </c>
      <c r="F160" s="42">
        <v>0.0772800925925926</v>
      </c>
      <c r="G160" s="13" t="str">
        <f t="shared" si="9"/>
        <v>5.16/km</v>
      </c>
      <c r="H160" s="14">
        <f aca="true" t="shared" si="11" ref="H160:H175">F160-$F$4</f>
        <v>0.03203703703703704</v>
      </c>
      <c r="I160" s="14">
        <f t="shared" si="10"/>
        <v>0.008692129629629633</v>
      </c>
    </row>
    <row r="161" spans="1:9" ht="14.25" customHeight="1">
      <c r="A161" s="18">
        <v>158</v>
      </c>
      <c r="B161" s="36" t="s">
        <v>332</v>
      </c>
      <c r="C161" s="36" t="s">
        <v>269</v>
      </c>
      <c r="D161" s="39" t="s">
        <v>24</v>
      </c>
      <c r="E161" s="36" t="s">
        <v>60</v>
      </c>
      <c r="F161" s="42">
        <v>0.07761574074074074</v>
      </c>
      <c r="G161" s="13" t="str">
        <f t="shared" si="9"/>
        <v>5.18/km</v>
      </c>
      <c r="H161" s="14">
        <f t="shared" si="11"/>
        <v>0.03237268518518518</v>
      </c>
      <c r="I161" s="14">
        <f t="shared" si="10"/>
        <v>0</v>
      </c>
    </row>
    <row r="162" spans="1:9" ht="14.25" customHeight="1">
      <c r="A162" s="18">
        <v>159</v>
      </c>
      <c r="B162" s="36" t="s">
        <v>333</v>
      </c>
      <c r="C162" s="36" t="s">
        <v>197</v>
      </c>
      <c r="D162" s="39" t="s">
        <v>334</v>
      </c>
      <c r="E162" s="36" t="s">
        <v>184</v>
      </c>
      <c r="F162" s="42">
        <v>0.07817129629629631</v>
      </c>
      <c r="G162" s="13" t="str">
        <f t="shared" si="9"/>
        <v>5.20/km</v>
      </c>
      <c r="H162" s="14">
        <f t="shared" si="11"/>
        <v>0.03292824074074075</v>
      </c>
      <c r="I162" s="14">
        <f t="shared" si="10"/>
        <v>0</v>
      </c>
    </row>
    <row r="163" spans="1:9" ht="14.25" customHeight="1">
      <c r="A163" s="18">
        <v>160</v>
      </c>
      <c r="B163" s="36" t="s">
        <v>335</v>
      </c>
      <c r="C163" s="36" t="s">
        <v>336</v>
      </c>
      <c r="D163" s="39" t="s">
        <v>23</v>
      </c>
      <c r="E163" s="36" t="s">
        <v>125</v>
      </c>
      <c r="F163" s="42">
        <v>0.07819444444444444</v>
      </c>
      <c r="G163" s="13" t="str">
        <f t="shared" si="9"/>
        <v>5.20/km</v>
      </c>
      <c r="H163" s="14">
        <f t="shared" si="11"/>
        <v>0.032951388888888884</v>
      </c>
      <c r="I163" s="14">
        <f t="shared" si="10"/>
        <v>0.02049768518518518</v>
      </c>
    </row>
    <row r="164" spans="1:9" ht="14.25" customHeight="1">
      <c r="A164" s="18">
        <v>161</v>
      </c>
      <c r="B164" s="36" t="s">
        <v>337</v>
      </c>
      <c r="C164" s="36" t="s">
        <v>338</v>
      </c>
      <c r="D164" s="39" t="s">
        <v>21</v>
      </c>
      <c r="E164" s="36" t="s">
        <v>184</v>
      </c>
      <c r="F164" s="42">
        <v>0.07877314814814815</v>
      </c>
      <c r="G164" s="13" t="str">
        <f t="shared" si="9"/>
        <v>5.23/km</v>
      </c>
      <c r="H164" s="14">
        <f t="shared" si="11"/>
        <v>0.03353009259259259</v>
      </c>
      <c r="I164" s="14">
        <f aca="true" t="shared" si="12" ref="I164:I181">F164-INDEX($F$4:$F$492,MATCH(D164,$D$4:$D$492,0))</f>
        <v>0.010185185185185186</v>
      </c>
    </row>
    <row r="165" spans="1:9" ht="14.25" customHeight="1">
      <c r="A165" s="18">
        <v>162</v>
      </c>
      <c r="B165" s="36" t="s">
        <v>339</v>
      </c>
      <c r="C165" s="36" t="s">
        <v>229</v>
      </c>
      <c r="D165" s="39" t="s">
        <v>16</v>
      </c>
      <c r="E165" s="36" t="s">
        <v>184</v>
      </c>
      <c r="F165" s="42">
        <v>0.07880787037037036</v>
      </c>
      <c r="G165" s="13" t="str">
        <f t="shared" si="9"/>
        <v>5.23/km</v>
      </c>
      <c r="H165" s="14">
        <f t="shared" si="11"/>
        <v>0.033564814814814804</v>
      </c>
      <c r="I165" s="14">
        <f t="shared" si="12"/>
        <v>0.017199074074074068</v>
      </c>
    </row>
    <row r="166" spans="1:9" ht="14.25" customHeight="1">
      <c r="A166" s="18">
        <v>163</v>
      </c>
      <c r="B166" s="36" t="s">
        <v>340</v>
      </c>
      <c r="C166" s="36" t="s">
        <v>341</v>
      </c>
      <c r="D166" s="39" t="s">
        <v>25</v>
      </c>
      <c r="E166" s="36" t="s">
        <v>275</v>
      </c>
      <c r="F166" s="42">
        <v>0.0789699074074074</v>
      </c>
      <c r="G166" s="13" t="str">
        <f t="shared" si="9"/>
        <v>5.23/km</v>
      </c>
      <c r="H166" s="14">
        <f t="shared" si="11"/>
        <v>0.03372685185185185</v>
      </c>
      <c r="I166" s="14">
        <f t="shared" si="12"/>
        <v>0</v>
      </c>
    </row>
    <row r="167" spans="1:9" ht="14.25" customHeight="1">
      <c r="A167" s="45">
        <v>164</v>
      </c>
      <c r="B167" s="46" t="s">
        <v>342</v>
      </c>
      <c r="C167" s="46" t="s">
        <v>343</v>
      </c>
      <c r="D167" s="47" t="s">
        <v>18</v>
      </c>
      <c r="E167" s="46" t="s">
        <v>11</v>
      </c>
      <c r="F167" s="48">
        <v>0.07922453703703704</v>
      </c>
      <c r="G167" s="49" t="str">
        <f t="shared" si="9"/>
        <v>5.24/km</v>
      </c>
      <c r="H167" s="50">
        <f t="shared" si="11"/>
        <v>0.03398148148148148</v>
      </c>
      <c r="I167" s="50">
        <f t="shared" si="12"/>
        <v>0.010138888888888892</v>
      </c>
    </row>
    <row r="168" spans="1:9" ht="14.25" customHeight="1">
      <c r="A168" s="18">
        <v>165</v>
      </c>
      <c r="B168" s="36" t="s">
        <v>344</v>
      </c>
      <c r="C168" s="36" t="s">
        <v>240</v>
      </c>
      <c r="D168" s="39" t="s">
        <v>19</v>
      </c>
      <c r="E168" s="36" t="s">
        <v>57</v>
      </c>
      <c r="F168" s="42">
        <v>0.08017361111111111</v>
      </c>
      <c r="G168" s="13" t="str">
        <f t="shared" si="9"/>
        <v>5.28/km</v>
      </c>
      <c r="H168" s="14">
        <f t="shared" si="11"/>
        <v>0.034930555555555555</v>
      </c>
      <c r="I168" s="14">
        <f t="shared" si="12"/>
        <v>0.010185185185185186</v>
      </c>
    </row>
    <row r="169" spans="1:9" ht="14.25" customHeight="1">
      <c r="A169" s="18">
        <v>166</v>
      </c>
      <c r="B169" s="36" t="s">
        <v>345</v>
      </c>
      <c r="C169" s="36" t="s">
        <v>255</v>
      </c>
      <c r="D169" s="39" t="s">
        <v>18</v>
      </c>
      <c r="E169" s="36" t="s">
        <v>346</v>
      </c>
      <c r="F169" s="42">
        <v>0.08033564814814814</v>
      </c>
      <c r="G169" s="13" t="str">
        <f t="shared" si="9"/>
        <v>5.29/km</v>
      </c>
      <c r="H169" s="14">
        <f t="shared" si="11"/>
        <v>0.035092592592592585</v>
      </c>
      <c r="I169" s="14">
        <f t="shared" si="12"/>
        <v>0.011249999999999996</v>
      </c>
    </row>
    <row r="170" spans="1:9" ht="14.25" customHeight="1">
      <c r="A170" s="18">
        <v>167</v>
      </c>
      <c r="B170" s="36" t="s">
        <v>347</v>
      </c>
      <c r="C170" s="36" t="s">
        <v>284</v>
      </c>
      <c r="D170" s="39" t="s">
        <v>16</v>
      </c>
      <c r="E170" s="36" t="s">
        <v>243</v>
      </c>
      <c r="F170" s="42">
        <v>0.08115740740740741</v>
      </c>
      <c r="G170" s="13" t="str">
        <f t="shared" si="9"/>
        <v>5.32/km</v>
      </c>
      <c r="H170" s="14">
        <f t="shared" si="11"/>
        <v>0.03591435185185186</v>
      </c>
      <c r="I170" s="14">
        <f t="shared" si="12"/>
        <v>0.01954861111111112</v>
      </c>
    </row>
    <row r="171" spans="1:9" ht="14.25" customHeight="1">
      <c r="A171" s="18">
        <v>168</v>
      </c>
      <c r="B171" s="36" t="s">
        <v>348</v>
      </c>
      <c r="C171" s="36" t="s">
        <v>215</v>
      </c>
      <c r="D171" s="39" t="s">
        <v>14</v>
      </c>
      <c r="E171" s="36" t="s">
        <v>121</v>
      </c>
      <c r="F171" s="42">
        <v>0.08237268518518519</v>
      </c>
      <c r="G171" s="13" t="str">
        <f t="shared" si="9"/>
        <v>5.37/km</v>
      </c>
      <c r="H171" s="14">
        <f t="shared" si="11"/>
        <v>0.03712962962962963</v>
      </c>
      <c r="I171" s="14">
        <f t="shared" si="12"/>
        <v>0.029641203703703704</v>
      </c>
    </row>
    <row r="172" spans="1:9" ht="14.25" customHeight="1">
      <c r="A172" s="18">
        <v>169</v>
      </c>
      <c r="B172" s="36" t="s">
        <v>349</v>
      </c>
      <c r="C172" s="36" t="s">
        <v>350</v>
      </c>
      <c r="D172" s="39" t="s">
        <v>24</v>
      </c>
      <c r="E172" s="36" t="s">
        <v>351</v>
      </c>
      <c r="F172" s="42">
        <v>0.08245370370370371</v>
      </c>
      <c r="G172" s="13" t="str">
        <f t="shared" si="9"/>
        <v>5.38/km</v>
      </c>
      <c r="H172" s="14">
        <f t="shared" si="11"/>
        <v>0.03721064814814815</v>
      </c>
      <c r="I172" s="14">
        <f t="shared" si="12"/>
        <v>0.0048379629629629745</v>
      </c>
    </row>
    <row r="173" spans="1:9" ht="14.25" customHeight="1">
      <c r="A173" s="18">
        <v>170</v>
      </c>
      <c r="B173" s="36" t="s">
        <v>352</v>
      </c>
      <c r="C173" s="36" t="s">
        <v>353</v>
      </c>
      <c r="D173" s="39" t="s">
        <v>16</v>
      </c>
      <c r="E173" s="36" t="s">
        <v>243</v>
      </c>
      <c r="F173" s="42">
        <v>0.08296296296296296</v>
      </c>
      <c r="G173" s="13" t="str">
        <f t="shared" si="9"/>
        <v>5.40/km</v>
      </c>
      <c r="H173" s="14">
        <f t="shared" si="11"/>
        <v>0.0377199074074074</v>
      </c>
      <c r="I173" s="14">
        <f t="shared" si="12"/>
        <v>0.021354166666666667</v>
      </c>
    </row>
    <row r="174" spans="1:9" ht="14.25" customHeight="1">
      <c r="A174" s="18">
        <v>171</v>
      </c>
      <c r="B174" s="36" t="s">
        <v>354</v>
      </c>
      <c r="C174" s="36" t="s">
        <v>355</v>
      </c>
      <c r="D174" s="39" t="s">
        <v>23</v>
      </c>
      <c r="E174" s="36" t="s">
        <v>161</v>
      </c>
      <c r="F174" s="42">
        <v>0.083125</v>
      </c>
      <c r="G174" s="13" t="str">
        <f t="shared" si="9"/>
        <v>5.40/km</v>
      </c>
      <c r="H174" s="14">
        <f t="shared" si="11"/>
        <v>0.03788194444444445</v>
      </c>
      <c r="I174" s="14">
        <f t="shared" si="12"/>
        <v>0.025428240740740744</v>
      </c>
    </row>
    <row r="175" spans="1:9" ht="14.25" customHeight="1">
      <c r="A175" s="18">
        <v>172</v>
      </c>
      <c r="B175" s="36" t="s">
        <v>296</v>
      </c>
      <c r="C175" s="36" t="s">
        <v>356</v>
      </c>
      <c r="D175" s="39" t="s">
        <v>17</v>
      </c>
      <c r="E175" s="36" t="s">
        <v>50</v>
      </c>
      <c r="F175" s="42">
        <v>0.08469907407407407</v>
      </c>
      <c r="G175" s="13" t="str">
        <f t="shared" si="9"/>
        <v>5.47/km</v>
      </c>
      <c r="H175" s="14">
        <f t="shared" si="11"/>
        <v>0.03945601851851851</v>
      </c>
      <c r="I175" s="14">
        <f t="shared" si="12"/>
        <v>0.01883101851851851</v>
      </c>
    </row>
    <row r="176" spans="1:9" ht="14.25" customHeight="1">
      <c r="A176" s="18">
        <v>173</v>
      </c>
      <c r="B176" s="36" t="s">
        <v>143</v>
      </c>
      <c r="C176" s="36" t="s">
        <v>357</v>
      </c>
      <c r="D176" s="39" t="s">
        <v>17</v>
      </c>
      <c r="E176" s="36" t="s">
        <v>144</v>
      </c>
      <c r="F176" s="42">
        <v>0.08479166666666667</v>
      </c>
      <c r="G176" s="13" t="str">
        <f t="shared" si="9"/>
        <v>5.47/km</v>
      </c>
      <c r="H176" s="14">
        <f aca="true" t="shared" si="13" ref="H176:H181">F176-$F$4</f>
        <v>0.03954861111111111</v>
      </c>
      <c r="I176" s="14">
        <f t="shared" si="12"/>
        <v>0.018923611111111113</v>
      </c>
    </row>
    <row r="177" spans="1:9" ht="14.25" customHeight="1">
      <c r="A177" s="18">
        <v>174</v>
      </c>
      <c r="B177" s="36" t="s">
        <v>358</v>
      </c>
      <c r="C177" s="36" t="s">
        <v>102</v>
      </c>
      <c r="D177" s="39" t="s">
        <v>15</v>
      </c>
      <c r="E177" s="36" t="s">
        <v>50</v>
      </c>
      <c r="F177" s="42">
        <v>0.0851736111111111</v>
      </c>
      <c r="G177" s="13" t="str">
        <f t="shared" si="9"/>
        <v>5.49/km</v>
      </c>
      <c r="H177" s="14">
        <f t="shared" si="13"/>
        <v>0.039930555555555546</v>
      </c>
      <c r="I177" s="14">
        <f t="shared" si="12"/>
        <v>0.030995370370370368</v>
      </c>
    </row>
    <row r="178" spans="1:9" ht="14.25" customHeight="1">
      <c r="A178" s="18">
        <v>175</v>
      </c>
      <c r="B178" s="36" t="s">
        <v>359</v>
      </c>
      <c r="C178" s="36" t="s">
        <v>360</v>
      </c>
      <c r="D178" s="39" t="s">
        <v>26</v>
      </c>
      <c r="E178" s="36" t="s">
        <v>361</v>
      </c>
      <c r="F178" s="42">
        <v>0.08609953703703704</v>
      </c>
      <c r="G178" s="13" t="str">
        <f t="shared" si="9"/>
        <v>5.53/km</v>
      </c>
      <c r="H178" s="14">
        <f t="shared" si="13"/>
        <v>0.04085648148148149</v>
      </c>
      <c r="I178" s="14">
        <f t="shared" si="12"/>
        <v>0</v>
      </c>
    </row>
    <row r="179" spans="1:9" ht="14.25" customHeight="1">
      <c r="A179" s="18">
        <v>176</v>
      </c>
      <c r="B179" s="36" t="s">
        <v>153</v>
      </c>
      <c r="C179" s="36" t="s">
        <v>224</v>
      </c>
      <c r="D179" s="39" t="s">
        <v>18</v>
      </c>
      <c r="E179" s="36" t="s">
        <v>50</v>
      </c>
      <c r="F179" s="42">
        <v>0.09001157407407408</v>
      </c>
      <c r="G179" s="13" t="str">
        <f t="shared" si="9"/>
        <v>6.09/km</v>
      </c>
      <c r="H179" s="14">
        <f t="shared" si="13"/>
        <v>0.04476851851851852</v>
      </c>
      <c r="I179" s="14">
        <f t="shared" si="12"/>
        <v>0.02092592592592593</v>
      </c>
    </row>
    <row r="180" spans="1:9" ht="14.25" customHeight="1">
      <c r="A180" s="18">
        <v>177</v>
      </c>
      <c r="B180" s="36" t="s">
        <v>362</v>
      </c>
      <c r="C180" s="36" t="s">
        <v>252</v>
      </c>
      <c r="D180" s="39" t="s">
        <v>363</v>
      </c>
      <c r="E180" s="36" t="s">
        <v>121</v>
      </c>
      <c r="F180" s="43">
        <v>0.0905787037037037</v>
      </c>
      <c r="G180" s="13" t="str">
        <f t="shared" si="9"/>
        <v>6.11/km</v>
      </c>
      <c r="H180" s="14">
        <f t="shared" si="13"/>
        <v>0.045335648148148146</v>
      </c>
      <c r="I180" s="14">
        <f t="shared" si="12"/>
        <v>0</v>
      </c>
    </row>
    <row r="181" spans="1:9" ht="14.25" customHeight="1" thickBot="1">
      <c r="A181" s="21">
        <v>178</v>
      </c>
      <c r="B181" s="37" t="s">
        <v>364</v>
      </c>
      <c r="C181" s="37" t="s">
        <v>147</v>
      </c>
      <c r="D181" s="40" t="s">
        <v>18</v>
      </c>
      <c r="E181" s="37" t="s">
        <v>208</v>
      </c>
      <c r="F181" s="44">
        <v>0.09615740740740741</v>
      </c>
      <c r="G181" s="23" t="str">
        <f t="shared" si="9"/>
        <v>6.34/km</v>
      </c>
      <c r="H181" s="24">
        <f t="shared" si="13"/>
        <v>0.050914351851851856</v>
      </c>
      <c r="I181" s="24">
        <f t="shared" si="12"/>
        <v>0.027071759259259268</v>
      </c>
    </row>
  </sheetData>
  <autoFilter ref="A3:I181"/>
  <mergeCells count="2">
    <mergeCell ref="A1:I1"/>
    <mergeCell ref="A2:G2"/>
  </mergeCells>
  <printOptions gridLines="1" horizontalCentered="1" verticalCentered="1"/>
  <pageMargins left="0" right="0" top="0.7874015748031497" bottom="0.787401574803149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workbookViewId="0" topLeftCell="A1">
      <pane ySplit="3" topLeftCell="BM4" activePane="bottomLeft" state="frozen"/>
      <selection pane="topLeft" activeCell="A1" sqref="A1"/>
      <selection pane="bottomLeft" activeCell="B28" sqref="B28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58" t="str">
        <f>Individuale!A1</f>
        <v> Mezza Maratona dei Volsci 1ª edizione</v>
      </c>
      <c r="B1" s="59"/>
      <c r="C1" s="60"/>
    </row>
    <row r="2" spans="1:3" ht="33" customHeight="1" thickBot="1">
      <c r="A2" s="61" t="str">
        <f>Individuale!A2&amp;" km. "&amp;Individuale!I2</f>
        <v> Alvito (FR) Italia -  Domenica 15/02/2009 km. 21,097</v>
      </c>
      <c r="B2" s="62"/>
      <c r="C2" s="63"/>
    </row>
    <row r="3" spans="1:3" ht="24.75" customHeight="1" thickBot="1">
      <c r="A3" s="31" t="s">
        <v>1</v>
      </c>
      <c r="B3" s="32" t="s">
        <v>5</v>
      </c>
      <c r="C3" s="32" t="s">
        <v>10</v>
      </c>
    </row>
    <row r="4" spans="1:3" ht="12.75">
      <c r="A4" s="16">
        <v>1</v>
      </c>
      <c r="B4" s="33" t="s">
        <v>57</v>
      </c>
      <c r="C4" s="34">
        <v>25</v>
      </c>
    </row>
    <row r="5" spans="1:3" ht="12.75">
      <c r="A5" s="25">
        <v>2</v>
      </c>
      <c r="B5" s="19" t="s">
        <v>151</v>
      </c>
      <c r="C5" s="26">
        <v>15</v>
      </c>
    </row>
    <row r="6" spans="1:3" ht="12.75">
      <c r="A6" s="20">
        <v>3</v>
      </c>
      <c r="B6" s="19" t="s">
        <v>184</v>
      </c>
      <c r="C6" s="26">
        <v>12</v>
      </c>
    </row>
    <row r="7" spans="1:3" ht="12.75">
      <c r="A7" s="25">
        <v>4</v>
      </c>
      <c r="B7" s="19" t="s">
        <v>50</v>
      </c>
      <c r="C7" s="26">
        <v>10</v>
      </c>
    </row>
    <row r="8" spans="1:3" ht="12.75">
      <c r="A8" s="20">
        <v>5</v>
      </c>
      <c r="B8" s="19" t="s">
        <v>121</v>
      </c>
      <c r="C8" s="26">
        <v>7</v>
      </c>
    </row>
    <row r="9" spans="1:3" ht="12.75">
      <c r="A9" s="25">
        <v>6</v>
      </c>
      <c r="B9" s="19" t="s">
        <v>100</v>
      </c>
      <c r="C9" s="26">
        <v>6</v>
      </c>
    </row>
    <row r="10" spans="1:3" ht="12.75">
      <c r="A10" s="20">
        <v>6</v>
      </c>
      <c r="B10" s="19" t="s">
        <v>161</v>
      </c>
      <c r="C10" s="26">
        <v>6</v>
      </c>
    </row>
    <row r="11" spans="1:3" ht="12.75">
      <c r="A11" s="25">
        <v>6</v>
      </c>
      <c r="B11" s="19" t="s">
        <v>125</v>
      </c>
      <c r="C11" s="26">
        <v>6</v>
      </c>
    </row>
    <row r="12" spans="1:3" ht="13.5" customHeight="1">
      <c r="A12" s="20">
        <v>6</v>
      </c>
      <c r="B12" s="19" t="s">
        <v>94</v>
      </c>
      <c r="C12" s="26">
        <v>6</v>
      </c>
    </row>
    <row r="13" spans="1:3" ht="12.75">
      <c r="A13" s="25">
        <v>10</v>
      </c>
      <c r="B13" s="19" t="s">
        <v>40</v>
      </c>
      <c r="C13" s="26">
        <v>5</v>
      </c>
    </row>
    <row r="14" spans="1:3" ht="12.75">
      <c r="A14" s="20">
        <v>10</v>
      </c>
      <c r="B14" s="19" t="s">
        <v>208</v>
      </c>
      <c r="C14" s="26">
        <v>5</v>
      </c>
    </row>
    <row r="15" spans="1:3" ht="12.75">
      <c r="A15" s="25">
        <v>12</v>
      </c>
      <c r="B15" s="19" t="s">
        <v>138</v>
      </c>
      <c r="C15" s="26">
        <v>3</v>
      </c>
    </row>
    <row r="16" spans="1:3" ht="12.75">
      <c r="A16" s="20">
        <v>12</v>
      </c>
      <c r="B16" s="19" t="s">
        <v>243</v>
      </c>
      <c r="C16" s="26">
        <v>3</v>
      </c>
    </row>
    <row r="17" spans="1:3" ht="12.75">
      <c r="A17" s="25">
        <v>12</v>
      </c>
      <c r="B17" s="19" t="s">
        <v>60</v>
      </c>
      <c r="C17" s="26">
        <v>3</v>
      </c>
    </row>
    <row r="18" spans="1:3" ht="12.75">
      <c r="A18" s="20">
        <v>12</v>
      </c>
      <c r="B18" s="19" t="s">
        <v>62</v>
      </c>
      <c r="C18" s="26">
        <v>3</v>
      </c>
    </row>
    <row r="19" spans="1:3" ht="13.5" customHeight="1">
      <c r="A19" s="25">
        <v>16</v>
      </c>
      <c r="B19" s="19" t="s">
        <v>84</v>
      </c>
      <c r="C19" s="26">
        <v>2</v>
      </c>
    </row>
    <row r="20" spans="1:3" ht="12.75">
      <c r="A20" s="20">
        <v>16</v>
      </c>
      <c r="B20" s="19" t="s">
        <v>230</v>
      </c>
      <c r="C20" s="26">
        <v>2</v>
      </c>
    </row>
    <row r="21" spans="1:3" ht="12.75">
      <c r="A21" s="49">
        <v>16</v>
      </c>
      <c r="B21" s="51" t="s">
        <v>11</v>
      </c>
      <c r="C21" s="52">
        <v>2</v>
      </c>
    </row>
    <row r="22" spans="1:3" ht="12.75">
      <c r="A22" s="20">
        <v>16</v>
      </c>
      <c r="B22" s="19" t="s">
        <v>275</v>
      </c>
      <c r="C22" s="26">
        <v>2</v>
      </c>
    </row>
    <row r="23" spans="1:3" ht="13.5" customHeight="1">
      <c r="A23" s="25">
        <v>16</v>
      </c>
      <c r="B23" s="19" t="s">
        <v>110</v>
      </c>
      <c r="C23" s="26">
        <v>2</v>
      </c>
    </row>
    <row r="24" spans="1:3" ht="12.75">
      <c r="A24" s="20">
        <v>16</v>
      </c>
      <c r="B24" s="19" t="s">
        <v>78</v>
      </c>
      <c r="C24" s="26">
        <v>2</v>
      </c>
    </row>
    <row r="25" spans="1:3" ht="12.75">
      <c r="A25" s="25">
        <v>16</v>
      </c>
      <c r="B25" s="19" t="s">
        <v>27</v>
      </c>
      <c r="C25" s="26">
        <v>2</v>
      </c>
    </row>
    <row r="26" spans="1:3" ht="12.75">
      <c r="A26" s="20">
        <v>16</v>
      </c>
      <c r="B26" s="19" t="s">
        <v>97</v>
      </c>
      <c r="C26" s="26">
        <v>2</v>
      </c>
    </row>
    <row r="27" spans="1:3" ht="12.75">
      <c r="A27" s="25">
        <v>16</v>
      </c>
      <c r="B27" s="19" t="s">
        <v>190</v>
      </c>
      <c r="C27" s="26">
        <v>2</v>
      </c>
    </row>
    <row r="28" spans="1:3" ht="12.75">
      <c r="A28" s="20">
        <v>16</v>
      </c>
      <c r="B28" s="19" t="s">
        <v>246</v>
      </c>
      <c r="C28" s="26">
        <v>2</v>
      </c>
    </row>
    <row r="29" spans="1:3" ht="13.5" customHeight="1">
      <c r="A29" s="20">
        <v>16</v>
      </c>
      <c r="B29" s="19" t="s">
        <v>43</v>
      </c>
      <c r="C29" s="26">
        <v>2</v>
      </c>
    </row>
    <row r="30" spans="1:3" ht="12.75">
      <c r="A30" s="20">
        <v>16</v>
      </c>
      <c r="B30" s="19" t="s">
        <v>264</v>
      </c>
      <c r="C30" s="26">
        <v>2</v>
      </c>
    </row>
    <row r="31" spans="1:3" ht="12.75">
      <c r="A31" s="20">
        <v>16</v>
      </c>
      <c r="B31" s="19" t="s">
        <v>253</v>
      </c>
      <c r="C31" s="26">
        <v>2</v>
      </c>
    </row>
    <row r="32" spans="1:3" ht="12.75">
      <c r="A32" s="20">
        <v>16</v>
      </c>
      <c r="B32" s="19" t="s">
        <v>75</v>
      </c>
      <c r="C32" s="26">
        <v>2</v>
      </c>
    </row>
    <row r="33" spans="1:3" ht="12.75">
      <c r="A33" s="20">
        <v>16</v>
      </c>
      <c r="B33" s="19" t="s">
        <v>119</v>
      </c>
      <c r="C33" s="26">
        <v>2</v>
      </c>
    </row>
    <row r="34" spans="1:3" ht="12.75">
      <c r="A34" s="20">
        <v>16</v>
      </c>
      <c r="B34" s="19" t="s">
        <v>37</v>
      </c>
      <c r="C34" s="26">
        <v>2</v>
      </c>
    </row>
    <row r="35" spans="1:3" ht="12.75">
      <c r="A35" s="20">
        <v>16</v>
      </c>
      <c r="B35" s="19" t="s">
        <v>144</v>
      </c>
      <c r="C35" s="26">
        <v>2</v>
      </c>
    </row>
    <row r="36" spans="1:3" ht="12.75">
      <c r="A36" s="20">
        <v>33</v>
      </c>
      <c r="B36" s="19" t="s">
        <v>314</v>
      </c>
      <c r="C36" s="26">
        <v>1</v>
      </c>
    </row>
    <row r="37" spans="1:3" ht="12.75">
      <c r="A37" s="20">
        <v>33</v>
      </c>
      <c r="B37" s="19" t="s">
        <v>288</v>
      </c>
      <c r="C37" s="26">
        <v>1</v>
      </c>
    </row>
    <row r="38" spans="1:3" ht="12.75">
      <c r="A38" s="20">
        <v>33</v>
      </c>
      <c r="B38" s="19" t="s">
        <v>235</v>
      </c>
      <c r="C38" s="26">
        <v>1</v>
      </c>
    </row>
    <row r="39" spans="1:3" ht="12.75">
      <c r="A39" s="20">
        <v>33</v>
      </c>
      <c r="B39" s="19" t="s">
        <v>29</v>
      </c>
      <c r="C39" s="26">
        <v>1</v>
      </c>
    </row>
    <row r="40" spans="1:3" ht="12.75">
      <c r="A40" s="20">
        <v>33</v>
      </c>
      <c r="B40" s="19" t="s">
        <v>30</v>
      </c>
      <c r="C40" s="26">
        <v>1</v>
      </c>
    </row>
    <row r="41" spans="1:3" ht="12.75">
      <c r="A41" s="20">
        <v>33</v>
      </c>
      <c r="B41" s="19" t="s">
        <v>227</v>
      </c>
      <c r="C41" s="26">
        <v>1</v>
      </c>
    </row>
    <row r="42" spans="1:3" ht="12.75">
      <c r="A42" s="20">
        <v>33</v>
      </c>
      <c r="B42" s="19" t="s">
        <v>89</v>
      </c>
      <c r="C42" s="26">
        <v>1</v>
      </c>
    </row>
    <row r="43" spans="1:3" ht="12.75">
      <c r="A43" s="20">
        <v>33</v>
      </c>
      <c r="B43" s="19" t="s">
        <v>250</v>
      </c>
      <c r="C43" s="26">
        <v>1</v>
      </c>
    </row>
    <row r="44" spans="1:3" ht="12.75">
      <c r="A44" s="20">
        <v>33</v>
      </c>
      <c r="B44" s="19" t="s">
        <v>346</v>
      </c>
      <c r="C44" s="26">
        <v>1</v>
      </c>
    </row>
    <row r="45" spans="1:3" ht="12.75">
      <c r="A45" s="20">
        <v>33</v>
      </c>
      <c r="B45" s="19" t="s">
        <v>361</v>
      </c>
      <c r="C45" s="26">
        <v>1</v>
      </c>
    </row>
    <row r="46" spans="1:3" ht="12.75">
      <c r="A46" s="20">
        <v>33</v>
      </c>
      <c r="B46" s="19" t="s">
        <v>311</v>
      </c>
      <c r="C46" s="26">
        <v>1</v>
      </c>
    </row>
    <row r="47" spans="1:3" ht="12.75">
      <c r="A47" s="20">
        <v>33</v>
      </c>
      <c r="B47" s="19" t="s">
        <v>351</v>
      </c>
      <c r="C47" s="26">
        <v>1</v>
      </c>
    </row>
    <row r="48" spans="1:3" ht="12.75">
      <c r="A48" s="20">
        <v>33</v>
      </c>
      <c r="B48" s="19" t="s">
        <v>46</v>
      </c>
      <c r="C48" s="26">
        <v>1</v>
      </c>
    </row>
    <row r="49" spans="1:3" ht="12.75">
      <c r="A49" s="20">
        <v>33</v>
      </c>
      <c r="B49" s="19" t="s">
        <v>117</v>
      </c>
      <c r="C49" s="26">
        <v>1</v>
      </c>
    </row>
    <row r="50" spans="1:3" ht="12.75">
      <c r="A50" s="20">
        <v>33</v>
      </c>
      <c r="B50" s="19" t="s">
        <v>68</v>
      </c>
      <c r="C50" s="26">
        <v>1</v>
      </c>
    </row>
    <row r="51" spans="1:3" ht="12.75">
      <c r="A51" s="20">
        <v>33</v>
      </c>
      <c r="B51" s="19" t="s">
        <v>114</v>
      </c>
      <c r="C51" s="26">
        <v>1</v>
      </c>
    </row>
    <row r="52" spans="1:3" ht="12.75">
      <c r="A52" s="20">
        <v>33</v>
      </c>
      <c r="B52" s="19" t="s">
        <v>241</v>
      </c>
      <c r="C52" s="26">
        <v>1</v>
      </c>
    </row>
    <row r="53" spans="1:3" ht="12.75">
      <c r="A53" s="20">
        <v>33</v>
      </c>
      <c r="B53" s="19" t="s">
        <v>148</v>
      </c>
      <c r="C53" s="26">
        <v>1</v>
      </c>
    </row>
    <row r="54" spans="1:3" ht="12.75">
      <c r="A54" s="20">
        <v>33</v>
      </c>
      <c r="B54" s="19" t="s">
        <v>280</v>
      </c>
      <c r="C54" s="26">
        <v>1</v>
      </c>
    </row>
    <row r="55" spans="1:3" ht="12.75">
      <c r="A55" s="20">
        <v>33</v>
      </c>
      <c r="B55" s="19" t="s">
        <v>177</v>
      </c>
      <c r="C55" s="26">
        <v>1</v>
      </c>
    </row>
    <row r="56" spans="1:3" ht="12.75">
      <c r="A56" s="20">
        <v>33</v>
      </c>
      <c r="B56" s="19" t="s">
        <v>329</v>
      </c>
      <c r="C56" s="26">
        <v>1</v>
      </c>
    </row>
    <row r="57" spans="1:3" ht="12.75">
      <c r="A57" s="20">
        <v>33</v>
      </c>
      <c r="B57" s="19" t="s">
        <v>270</v>
      </c>
      <c r="C57" s="26">
        <v>1</v>
      </c>
    </row>
    <row r="58" spans="1:3" ht="12.75">
      <c r="A58" s="20">
        <v>33</v>
      </c>
      <c r="B58" s="19" t="s">
        <v>261</v>
      </c>
      <c r="C58" s="26">
        <v>1</v>
      </c>
    </row>
    <row r="59" spans="1:3" ht="12.75">
      <c r="A59" s="20">
        <v>33</v>
      </c>
      <c r="B59" s="19" t="s">
        <v>158</v>
      </c>
      <c r="C59" s="26">
        <v>1</v>
      </c>
    </row>
    <row r="60" spans="1:3" ht="12.75">
      <c r="A60" s="20">
        <v>33</v>
      </c>
      <c r="B60" s="19" t="s">
        <v>181</v>
      </c>
      <c r="C60" s="26">
        <v>1</v>
      </c>
    </row>
    <row r="61" spans="1:3" ht="12.75">
      <c r="A61" s="20">
        <v>33</v>
      </c>
      <c r="B61" s="19" t="s">
        <v>128</v>
      </c>
      <c r="C61" s="26">
        <v>1</v>
      </c>
    </row>
    <row r="62" spans="1:3" ht="12.75">
      <c r="A62" s="20">
        <v>33</v>
      </c>
      <c r="B62" s="19" t="s">
        <v>28</v>
      </c>
      <c r="C62" s="26">
        <v>1</v>
      </c>
    </row>
    <row r="63" spans="1:3" ht="12.75">
      <c r="A63" s="20">
        <v>33</v>
      </c>
      <c r="B63" s="19" t="s">
        <v>81</v>
      </c>
      <c r="C63" s="26">
        <v>1</v>
      </c>
    </row>
    <row r="64" spans="1:3" ht="13.5" thickBot="1">
      <c r="A64" s="30">
        <v>33</v>
      </c>
      <c r="B64" s="22" t="s">
        <v>34</v>
      </c>
      <c r="C64" s="27">
        <v>1</v>
      </c>
    </row>
    <row r="65" ht="12.75">
      <c r="C65" s="4">
        <f>SUM(C4:C64)</f>
        <v>178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giuseppe coccia</cp:lastModifiedBy>
  <cp:lastPrinted>2009-02-23T15:07:13Z</cp:lastPrinted>
  <dcterms:created xsi:type="dcterms:W3CDTF">2008-10-15T19:55:17Z</dcterms:created>
  <dcterms:modified xsi:type="dcterms:W3CDTF">2009-02-23T15:07:21Z</dcterms:modified>
  <cp:category/>
  <cp:version/>
  <cp:contentType/>
  <cp:contentStatus/>
</cp:coreProperties>
</file>