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<sst xmlns="http://schemas.openxmlformats.org/spreadsheetml/2006/main" count="776" uniqueCount="445">
  <si>
    <t>01.02.33</t>
  </si>
  <si>
    <t>Diamanti</t>
  </si>
  <si>
    <t>Sergio</t>
  </si>
  <si>
    <t>01.02.40</t>
  </si>
  <si>
    <t>Sabatini</t>
  </si>
  <si>
    <t>Cristina</t>
  </si>
  <si>
    <t>01.02.46</t>
  </si>
  <si>
    <t>Roberti</t>
  </si>
  <si>
    <t>01.02.54</t>
  </si>
  <si>
    <t>Francica</t>
  </si>
  <si>
    <t>Luca</t>
  </si>
  <si>
    <t>01.03.09</t>
  </si>
  <si>
    <t>Giorgi</t>
  </si>
  <si>
    <t>01.03.25</t>
  </si>
  <si>
    <t>Pimpinella</t>
  </si>
  <si>
    <t>Franco</t>
  </si>
  <si>
    <t>01.03.33</t>
  </si>
  <si>
    <t>Rossi</t>
  </si>
  <si>
    <t>Isabella</t>
  </si>
  <si>
    <t>01.03.34</t>
  </si>
  <si>
    <t>01.03.55</t>
  </si>
  <si>
    <t>Monica</t>
  </si>
  <si>
    <t>01.03.59</t>
  </si>
  <si>
    <t>Caimani</t>
  </si>
  <si>
    <t>Luciano</t>
  </si>
  <si>
    <t>01.04.09</t>
  </si>
  <si>
    <t>Turci</t>
  </si>
  <si>
    <t>01.04.22</t>
  </si>
  <si>
    <t>Monteleone</t>
  </si>
  <si>
    <t>Eduardo</t>
  </si>
  <si>
    <t>01.04.25</t>
  </si>
  <si>
    <t>Giordano</t>
  </si>
  <si>
    <t>01.04.43</t>
  </si>
  <si>
    <t>Forniti</t>
  </si>
  <si>
    <t>01.04.52</t>
  </si>
  <si>
    <t>Gigli</t>
  </si>
  <si>
    <t>AnnaMaria</t>
  </si>
  <si>
    <t>01.04.57</t>
  </si>
  <si>
    <t>Panebianco</t>
  </si>
  <si>
    <t>01.04.58</t>
  </si>
  <si>
    <t>Ceccarelli</t>
  </si>
  <si>
    <t>01.05.02</t>
  </si>
  <si>
    <t>Pintus</t>
  </si>
  <si>
    <t>01.05.34</t>
  </si>
  <si>
    <t>Santini</t>
  </si>
  <si>
    <t>01.06.15</t>
  </si>
  <si>
    <t>Sensi</t>
  </si>
  <si>
    <t>Daniela</t>
  </si>
  <si>
    <t>SF-60</t>
  </si>
  <si>
    <t>01.07.19</t>
  </si>
  <si>
    <t>Manca</t>
  </si>
  <si>
    <t>I Runners</t>
  </si>
  <si>
    <t>01.07.21</t>
  </si>
  <si>
    <t>Meschini</t>
  </si>
  <si>
    <t>Pietro</t>
  </si>
  <si>
    <t>01.07.22</t>
  </si>
  <si>
    <t>Orsingher</t>
  </si>
  <si>
    <t>Enzo</t>
  </si>
  <si>
    <t>ASD Atletica Vita</t>
  </si>
  <si>
    <t>01.07.31</t>
  </si>
  <si>
    <t>Tomassoli</t>
  </si>
  <si>
    <t>01.07.43</t>
  </si>
  <si>
    <t>Santarelli</t>
  </si>
  <si>
    <t>Patrizia</t>
  </si>
  <si>
    <t>01.07.58</t>
  </si>
  <si>
    <t>Severa</t>
  </si>
  <si>
    <t>Eraldo</t>
  </si>
  <si>
    <t>01.08.40</t>
  </si>
  <si>
    <t>Cannavò</t>
  </si>
  <si>
    <t>Umberto Paolo</t>
  </si>
  <si>
    <t>Podistica Ostia</t>
  </si>
  <si>
    <t>01.09.07</t>
  </si>
  <si>
    <t>Di Marco</t>
  </si>
  <si>
    <t>Alberto</t>
  </si>
  <si>
    <t>01.09.11</t>
  </si>
  <si>
    <t>Clementini</t>
  </si>
  <si>
    <t>01.09.14</t>
  </si>
  <si>
    <t>Di Carlo</t>
  </si>
  <si>
    <t>Ettore</t>
  </si>
  <si>
    <t>01.09.16</t>
  </si>
  <si>
    <t>Carosi</t>
  </si>
  <si>
    <t>01.09.20</t>
  </si>
  <si>
    <t>Dina</t>
  </si>
  <si>
    <t>Simonetta</t>
  </si>
  <si>
    <t>01.09.21</t>
  </si>
  <si>
    <t>Moskvichenho</t>
  </si>
  <si>
    <t>Oxana</t>
  </si>
  <si>
    <t>01.09.28</t>
  </si>
  <si>
    <t>Mancini</t>
  </si>
  <si>
    <t>Domenico</t>
  </si>
  <si>
    <t>01.09.54</t>
  </si>
  <si>
    <t>Di Giandomenico</t>
  </si>
  <si>
    <t>Jonny</t>
  </si>
  <si>
    <t>GS Cat Sport</t>
  </si>
  <si>
    <t>01.10.16</t>
  </si>
  <si>
    <t>Roberta</t>
  </si>
  <si>
    <t>01.10.39</t>
  </si>
  <si>
    <t>Gindullin</t>
  </si>
  <si>
    <t>Viacheslav</t>
  </si>
  <si>
    <t>01.10.42</t>
  </si>
  <si>
    <t>Bellucci</t>
  </si>
  <si>
    <t>Lorenzo</t>
  </si>
  <si>
    <t>01.10.45</t>
  </si>
  <si>
    <t>Pellino</t>
  </si>
  <si>
    <t>Antonino</t>
  </si>
  <si>
    <t>01.10.59</t>
  </si>
  <si>
    <t>Pecci</t>
  </si>
  <si>
    <t>ASD Asterix</t>
  </si>
  <si>
    <t>01.11.00</t>
  </si>
  <si>
    <t>Mozzetti</t>
  </si>
  <si>
    <t>01.11.38</t>
  </si>
  <si>
    <t>Menghini</t>
  </si>
  <si>
    <t>Lucio</t>
  </si>
  <si>
    <t>01.12.01</t>
  </si>
  <si>
    <t>Zedde</t>
  </si>
  <si>
    <t>Gianluigi</t>
  </si>
  <si>
    <t>01.12.03</t>
  </si>
  <si>
    <t>Cera</t>
  </si>
  <si>
    <t>Loredana</t>
  </si>
  <si>
    <t>Baldi</t>
  </si>
  <si>
    <t>SM-75</t>
  </si>
  <si>
    <t>Caffarella Team Roma</t>
  </si>
  <si>
    <t>01.12.22</t>
  </si>
  <si>
    <t>01.12.36</t>
  </si>
  <si>
    <t>Agrumi</t>
  </si>
  <si>
    <t>01.13.09</t>
  </si>
  <si>
    <t>Brogi</t>
  </si>
  <si>
    <t>01.13.19</t>
  </si>
  <si>
    <t>Ciocchetti</t>
  </si>
  <si>
    <t>Silvana</t>
  </si>
  <si>
    <t>Astra Roma</t>
  </si>
  <si>
    <t>01.13.26</t>
  </si>
  <si>
    <t>Antonini</t>
  </si>
  <si>
    <t>Gian Luigi</t>
  </si>
  <si>
    <t>01.15.27</t>
  </si>
  <si>
    <t>Veroli</t>
  </si>
  <si>
    <t>Federico</t>
  </si>
  <si>
    <t>01.15.30</t>
  </si>
  <si>
    <t>Bandinu</t>
  </si>
  <si>
    <t>Ignazio</t>
  </si>
  <si>
    <t>01.16.10</t>
  </si>
  <si>
    <t>Polsinelli</t>
  </si>
  <si>
    <t>Anna Felicita</t>
  </si>
  <si>
    <t>01.16.15</t>
  </si>
  <si>
    <t>Proietti</t>
  </si>
  <si>
    <t>Maurizio</t>
  </si>
  <si>
    <t>01.16.29</t>
  </si>
  <si>
    <t>Montemurro</t>
  </si>
  <si>
    <t>Aldo</t>
  </si>
  <si>
    <t>01.16.49</t>
  </si>
  <si>
    <t>Raru</t>
  </si>
  <si>
    <t>Carmen</t>
  </si>
  <si>
    <t>01.16.55</t>
  </si>
  <si>
    <t>Petricola</t>
  </si>
  <si>
    <t>Sandrina</t>
  </si>
  <si>
    <t>01.17.18</t>
  </si>
  <si>
    <t>Corretti</t>
  </si>
  <si>
    <t>01.18.12</t>
  </si>
  <si>
    <t>Montagno</t>
  </si>
  <si>
    <t>01.20.03</t>
  </si>
  <si>
    <t>Notaro</t>
  </si>
  <si>
    <t>Ercoli</t>
  </si>
  <si>
    <t>Italo</t>
  </si>
  <si>
    <t>01.21.27</t>
  </si>
  <si>
    <t>Di Tanna</t>
  </si>
  <si>
    <t>Nicola Amato</t>
  </si>
  <si>
    <t>01.23.06</t>
  </si>
  <si>
    <t>Giorgia</t>
  </si>
  <si>
    <t>01.25.19</t>
  </si>
  <si>
    <t>Quotidiano</t>
  </si>
  <si>
    <t>Maria Teresa</t>
  </si>
  <si>
    <t>01.26.34</t>
  </si>
  <si>
    <t>Marchetti</t>
  </si>
  <si>
    <t>01.31.08</t>
  </si>
  <si>
    <t>Sconocchia</t>
  </si>
  <si>
    <t>Renzo</t>
  </si>
  <si>
    <t>01.31.11</t>
  </si>
  <si>
    <t>Angeli</t>
  </si>
  <si>
    <t>SF-55</t>
  </si>
  <si>
    <t>01.38.44</t>
  </si>
  <si>
    <t>Adriani</t>
  </si>
  <si>
    <t>Elisabetta</t>
  </si>
  <si>
    <t>Giannini</t>
  </si>
  <si>
    <t>Roma Road Runners</t>
  </si>
  <si>
    <t>01.40.49</t>
  </si>
  <si>
    <t>Tartamelli</t>
  </si>
  <si>
    <t>Lina</t>
  </si>
  <si>
    <t>SF-65</t>
  </si>
  <si>
    <t>01.41.46</t>
  </si>
  <si>
    <t xml:space="preserve">Collevecchio (RI) Italia - Domenica 17/04/2011 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</si>
  <si>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</si>
  <si>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</si>
  <si>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</si>
  <si>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</si>
  <si>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</si>
  <si>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</si>
  <si>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</si>
  <si>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</si>
  <si>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</si>
  <si>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</si>
  <si>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</si>
  <si>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</si>
  <si>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Bambozzi</t>
  </si>
  <si>
    <t>Boris</t>
  </si>
  <si>
    <t>Amat. M</t>
  </si>
  <si>
    <t>Indipendente</t>
  </si>
  <si>
    <t>00.43.04</t>
  </si>
  <si>
    <t>Petracca</t>
  </si>
  <si>
    <t>Giuseppe</t>
  </si>
  <si>
    <t>Atletica Studentesca CaRiRi</t>
  </si>
  <si>
    <t>00.43.44</t>
  </si>
  <si>
    <t>Cioccolini</t>
  </si>
  <si>
    <t>SM-40</t>
  </si>
  <si>
    <t>Zona Olimpica Team Viterbo</t>
  </si>
  <si>
    <t>00.46.13</t>
  </si>
  <si>
    <t>Pompili</t>
  </si>
  <si>
    <t>Tiziano</t>
  </si>
  <si>
    <t>SM-35</t>
  </si>
  <si>
    <t>Poligrafico dello Stato</t>
  </si>
  <si>
    <t>00.47.57</t>
  </si>
  <si>
    <t>Nesta</t>
  </si>
  <si>
    <t>Danilo</t>
  </si>
  <si>
    <t>Podistica Interamna</t>
  </si>
  <si>
    <t>00.48.01</t>
  </si>
  <si>
    <t>D`Emidio</t>
  </si>
  <si>
    <t>Massimo</t>
  </si>
  <si>
    <t>GS Bancari Romani</t>
  </si>
  <si>
    <t>00.48.05</t>
  </si>
  <si>
    <t>Di Giulio</t>
  </si>
  <si>
    <t>Francesco</t>
  </si>
  <si>
    <t>UISP Avis Rieti</t>
  </si>
  <si>
    <t>00.48.13</t>
  </si>
  <si>
    <t>Pinardi</t>
  </si>
  <si>
    <t>Giammarco</t>
  </si>
  <si>
    <t>00.48.29</t>
  </si>
  <si>
    <t>Martini</t>
  </si>
  <si>
    <t>Antonio</t>
  </si>
  <si>
    <t>00.48.39</t>
  </si>
  <si>
    <t>Simonetti</t>
  </si>
  <si>
    <t>Marco</t>
  </si>
  <si>
    <t>Corsa dei Santi</t>
  </si>
  <si>
    <t>00.48.52</t>
  </si>
  <si>
    <t>Sabato</t>
  </si>
  <si>
    <t>Giorgio</t>
  </si>
  <si>
    <t>SM-45</t>
  </si>
  <si>
    <t>00.49.06</t>
  </si>
  <si>
    <t>La Cava</t>
  </si>
  <si>
    <t>Paolo</t>
  </si>
  <si>
    <t>Petella</t>
  </si>
  <si>
    <t>SM-50</t>
  </si>
  <si>
    <t>CSI Gioia Sannitica Sport è Vita</t>
  </si>
  <si>
    <t>00.49.47</t>
  </si>
  <si>
    <t>Tripiciano</t>
  </si>
  <si>
    <t>Dario</t>
  </si>
  <si>
    <t>Sabina Marathon Club</t>
  </si>
  <si>
    <t>00.49.48</t>
  </si>
  <si>
    <t>Andreotti</t>
  </si>
  <si>
    <t>Enrico</t>
  </si>
  <si>
    <t>Atletica Insieme Forhans Team</t>
  </si>
  <si>
    <t>00.50.18</t>
  </si>
  <si>
    <t>Paternesi</t>
  </si>
  <si>
    <t>Andrea</t>
  </si>
  <si>
    <t>00.50.31</t>
  </si>
  <si>
    <t>Giunchi</t>
  </si>
  <si>
    <t>Anna</t>
  </si>
  <si>
    <t>Amat. F</t>
  </si>
  <si>
    <t>Lazio Runners Team</t>
  </si>
  <si>
    <t>00.51.10</t>
  </si>
  <si>
    <t>Dolci</t>
  </si>
  <si>
    <t>Myricae</t>
  </si>
  <si>
    <t>00.51.19</t>
  </si>
  <si>
    <t>Carmine</t>
  </si>
  <si>
    <t>GS Pizzeria Il Podista</t>
  </si>
  <si>
    <t>00.51.27</t>
  </si>
  <si>
    <t>Brandi</t>
  </si>
  <si>
    <t>Fabrizio</t>
  </si>
  <si>
    <t>00.51.30</t>
  </si>
  <si>
    <t>Tazza</t>
  </si>
  <si>
    <t>00.51.49</t>
  </si>
  <si>
    <t>Kepa</t>
  </si>
  <si>
    <t>Ewa</t>
  </si>
  <si>
    <t>SF-45</t>
  </si>
  <si>
    <t>00.52.13</t>
  </si>
  <si>
    <t>Luzi</t>
  </si>
  <si>
    <t>Luigi</t>
  </si>
  <si>
    <t>SM-60</t>
  </si>
  <si>
    <t>00.52.14</t>
  </si>
  <si>
    <t>Pisanò</t>
  </si>
  <si>
    <t>Carlo</t>
  </si>
  <si>
    <t>ASD World Marathon Club</t>
  </si>
  <si>
    <t>00.52.25</t>
  </si>
  <si>
    <t>Lunetti</t>
  </si>
  <si>
    <t>Fabio</t>
  </si>
  <si>
    <t>00.52.58</t>
  </si>
  <si>
    <t>Amatori</t>
  </si>
  <si>
    <t>00.53.31</t>
  </si>
  <si>
    <t>Sollai</t>
  </si>
  <si>
    <t>Stefano</t>
  </si>
  <si>
    <t>Atletica Fiano Romano</t>
  </si>
  <si>
    <t>00.53.42</t>
  </si>
  <si>
    <t>Matera</t>
  </si>
  <si>
    <t>Nicola</t>
  </si>
  <si>
    <t>ASD Running Evolution</t>
  </si>
  <si>
    <t>00.53.50</t>
  </si>
  <si>
    <t>Castellano</t>
  </si>
  <si>
    <t>Giancarlo</t>
  </si>
  <si>
    <t>LBM Sport</t>
  </si>
  <si>
    <t>00.54.03</t>
  </si>
  <si>
    <t>Massarelli</t>
  </si>
  <si>
    <t>00.54.05</t>
  </si>
  <si>
    <t>Pulimanti</t>
  </si>
  <si>
    <t>Alto Lazio</t>
  </si>
  <si>
    <t>00.54.16</t>
  </si>
  <si>
    <t>Giogli</t>
  </si>
  <si>
    <t>Moreno</t>
  </si>
  <si>
    <t>00.54.36</t>
  </si>
  <si>
    <t>De Luca Rapone</t>
  </si>
  <si>
    <t>Vincenzo</t>
  </si>
  <si>
    <t>ASD Enea Roma</t>
  </si>
  <si>
    <t>00.54.41</t>
  </si>
  <si>
    <t>Paone</t>
  </si>
  <si>
    <t>Gianni</t>
  </si>
  <si>
    <t>SS Lazio Atletica</t>
  </si>
  <si>
    <t>00.54.47</t>
  </si>
  <si>
    <t>Riglietti</t>
  </si>
  <si>
    <t>SM-55</t>
  </si>
  <si>
    <t>AtleticoUisp Monterotondo</t>
  </si>
  <si>
    <t>Fiorini</t>
  </si>
  <si>
    <t>Felice</t>
  </si>
  <si>
    <t>Opoa Plus Ultra</t>
  </si>
  <si>
    <t>00.54.57</t>
  </si>
  <si>
    <t>Trucchia</t>
  </si>
  <si>
    <t>ASD Boville Podistica</t>
  </si>
  <si>
    <t>00.55.04</t>
  </si>
  <si>
    <t>Cascapera</t>
  </si>
  <si>
    <t>Footworks Sporting Team Roma</t>
  </si>
  <si>
    <t>00.55.17</t>
  </si>
  <si>
    <t>Cesetti</t>
  </si>
  <si>
    <t>Roberto</t>
  </si>
  <si>
    <t>ASD Il Campanile</t>
  </si>
  <si>
    <t>00.55.24</t>
  </si>
  <si>
    <t>Galieni</t>
  </si>
  <si>
    <t>Silvestro</t>
  </si>
  <si>
    <t>ADS Vita Atletica 1341</t>
  </si>
  <si>
    <t>00.55.32</t>
  </si>
  <si>
    <t>Bortoloni</t>
  </si>
  <si>
    <t>Natale</t>
  </si>
  <si>
    <t>00.56.06</t>
  </si>
  <si>
    <t>Basciu</t>
  </si>
  <si>
    <t>Ugo</t>
  </si>
  <si>
    <t>00.56.45</t>
  </si>
  <si>
    <t>Bestiaco</t>
  </si>
  <si>
    <t>Marino</t>
  </si>
  <si>
    <t>Raimondi</t>
  </si>
  <si>
    <t>Simmel Colleferro</t>
  </si>
  <si>
    <t>00.56.51</t>
  </si>
  <si>
    <t>Viani</t>
  </si>
  <si>
    <t>Olimpica Flaminia</t>
  </si>
  <si>
    <t>00.57.05</t>
  </si>
  <si>
    <t>Faraoni</t>
  </si>
  <si>
    <t>GS Podistica Preneste</t>
  </si>
  <si>
    <t>00.57.10</t>
  </si>
  <si>
    <t>Palmieri</t>
  </si>
  <si>
    <t>00.57.17</t>
  </si>
  <si>
    <t>Scoccia</t>
  </si>
  <si>
    <t>00.57.20</t>
  </si>
  <si>
    <t>Di Mario</t>
  </si>
  <si>
    <t>Daniele</t>
  </si>
  <si>
    <t>00.57.42</t>
  </si>
  <si>
    <t>Malatesta</t>
  </si>
  <si>
    <t>00.57.50</t>
  </si>
  <si>
    <t>Menini</t>
  </si>
  <si>
    <t>Mauro</t>
  </si>
  <si>
    <t>Atletica Faleria</t>
  </si>
  <si>
    <t>00.58.19</t>
  </si>
  <si>
    <t>Bucci</t>
  </si>
  <si>
    <t>Claudio</t>
  </si>
  <si>
    <t>00.58.27</t>
  </si>
  <si>
    <t>Cecera</t>
  </si>
  <si>
    <t>00.58.37</t>
  </si>
  <si>
    <t>Berardi</t>
  </si>
  <si>
    <t>Massimiliano</t>
  </si>
  <si>
    <t>Podistica Settecamini</t>
  </si>
  <si>
    <t>00.58.52</t>
  </si>
  <si>
    <t>Zervos</t>
  </si>
  <si>
    <t>Thi Kim Thu</t>
  </si>
  <si>
    <t>00.59.06</t>
  </si>
  <si>
    <t>Diario</t>
  </si>
  <si>
    <t>Angelo</t>
  </si>
  <si>
    <t>Fulmini &amp; Saette</t>
  </si>
  <si>
    <t>D`Ambrosio</t>
  </si>
  <si>
    <t>00.59.17</t>
  </si>
  <si>
    <t>Porchetti</t>
  </si>
  <si>
    <t>00.59.33</t>
  </si>
  <si>
    <t>Battistelli</t>
  </si>
  <si>
    <t>Liviano</t>
  </si>
  <si>
    <t>SM-65</t>
  </si>
  <si>
    <t>01.00.28</t>
  </si>
  <si>
    <t>Rea</t>
  </si>
  <si>
    <t>Giampiero</t>
  </si>
  <si>
    <t>01.00.35</t>
  </si>
  <si>
    <t>Sergola</t>
  </si>
  <si>
    <t>Maria Rita</t>
  </si>
  <si>
    <t>SF-50</t>
  </si>
  <si>
    <t>01.01.02</t>
  </si>
  <si>
    <t>Cantiani</t>
  </si>
  <si>
    <t>Gianfranco</t>
  </si>
  <si>
    <t>GSD K42 Roma</t>
  </si>
  <si>
    <t>Ciut</t>
  </si>
  <si>
    <t>Gustavo</t>
  </si>
  <si>
    <t>01.01.32</t>
  </si>
  <si>
    <t>De Mattia</t>
  </si>
  <si>
    <t>Ludovico</t>
  </si>
  <si>
    <t>01.01.35</t>
  </si>
  <si>
    <t>Giuliani</t>
  </si>
  <si>
    <t>Mario</t>
  </si>
  <si>
    <t>01.01.36</t>
  </si>
  <si>
    <t>Saliola</t>
  </si>
  <si>
    <t>Bruno</t>
  </si>
  <si>
    <t>01.01.39</t>
  </si>
  <si>
    <t>Falchi</t>
  </si>
  <si>
    <t>Silvio</t>
  </si>
  <si>
    <t>Amatori Podistica Terni</t>
  </si>
  <si>
    <t>01.01.45</t>
  </si>
  <si>
    <t>Sciunzi</t>
  </si>
  <si>
    <t>Marcello</t>
  </si>
  <si>
    <t>SM-70</t>
  </si>
  <si>
    <t>01.01.49</t>
  </si>
  <si>
    <t>Elviretti</t>
  </si>
  <si>
    <t>US Roma 83</t>
  </si>
  <si>
    <t>01.01.52</t>
  </si>
  <si>
    <t>Di Leno</t>
  </si>
  <si>
    <t>Pasqua</t>
  </si>
  <si>
    <t>SF-40</t>
  </si>
  <si>
    <t>01.01.55</t>
  </si>
  <si>
    <t>Sauta</t>
  </si>
  <si>
    <t>Giovanni</t>
  </si>
  <si>
    <t>01.01.56</t>
  </si>
  <si>
    <t>Franceschini</t>
  </si>
  <si>
    <t>Emanuele</t>
  </si>
  <si>
    <t>01.02.03</t>
  </si>
  <si>
    <t>Fatone</t>
  </si>
  <si>
    <t>Michele</t>
  </si>
  <si>
    <t>ASD Forza Maggiore</t>
  </si>
  <si>
    <r>
      <t xml:space="preserve">Maratonina dei Due Comuni - Sabina Olio DOP Tour </t>
    </r>
    <r>
      <rPr>
        <i/>
        <sz val="18"/>
        <rFont val="Arial"/>
        <family val="2"/>
      </rPr>
      <t>1ª edizione 2ª prova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</si>
</sst>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444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189</v>
      </c>
      <c r="B2" s="36"/>
      <c r="C2" s="36"/>
      <c r="D2" s="36"/>
      <c r="E2" s="36"/>
      <c r="F2" s="36"/>
      <c r="G2" s="36"/>
      <c r="H2" s="3" t="s">
        <v>191</v>
      </c>
      <c r="I2" s="4">
        <v>12.5</v>
      </c>
    </row>
    <row r="3" spans="1:9" ht="37.5" customHeight="1">
      <c r="A3" s="5" t="s">
        <v>192</v>
      </c>
      <c r="B3" s="6" t="s">
        <v>193</v>
      </c>
      <c r="C3" s="7" t="s">
        <v>194</v>
      </c>
      <c r="D3" s="7" t="s">
        <v>195</v>
      </c>
      <c r="E3" s="8" t="s">
        <v>196</v>
      </c>
      <c r="F3" s="9" t="s">
        <v>197</v>
      </c>
      <c r="G3" s="9" t="s">
        <v>198</v>
      </c>
      <c r="H3" s="10" t="s">
        <v>199</v>
      </c>
      <c r="I3" s="10" t="s">
        <v>200</v>
      </c>
    </row>
    <row r="4" spans="1:9" s="11" customFormat="1" ht="15" customHeight="1">
      <c r="A4" s="16">
        <v>1</v>
      </c>
      <c r="B4" s="17" t="s">
        <v>202</v>
      </c>
      <c r="C4" s="17" t="s">
        <v>203</v>
      </c>
      <c r="D4" s="16" t="s">
        <v>204</v>
      </c>
      <c r="E4" s="17" t="s">
        <v>205</v>
      </c>
      <c r="F4" s="16" t="s">
        <v>206</v>
      </c>
      <c r="G4" s="16" t="str">
        <f aca="true" t="shared" si="0" ref="G4:G67">TEXT(INT((HOUR(F4)*3600+MINUTE(F4)*60+SECOND(F4))/$I$2/60),"0")&amp;"."&amp;TEXT(MOD((HOUR(F4)*3600+MINUTE(F4)*60+SECOND(F4))/$I$2,60),"00")&amp;"/km"</f>
        <v>3.27/km</v>
      </c>
      <c r="H4" s="21">
        <f aca="true" t="shared" si="1" ref="H4:H31">F4-$F$4</f>
        <v>0</v>
      </c>
      <c r="I4" s="21">
        <f aca="true" t="shared" si="2" ref="I4:I35">F4-INDEX($F$4:$F$146,MATCH(D4,$D$4:$D$146,0))</f>
        <v>0</v>
      </c>
    </row>
    <row r="5" spans="1:9" s="11" customFormat="1" ht="15" customHeight="1">
      <c r="A5" s="18">
        <v>2</v>
      </c>
      <c r="B5" s="19" t="s">
        <v>207</v>
      </c>
      <c r="C5" s="19" t="s">
        <v>208</v>
      </c>
      <c r="D5" s="18" t="s">
        <v>204</v>
      </c>
      <c r="E5" s="19" t="s">
        <v>209</v>
      </c>
      <c r="F5" s="18" t="s">
        <v>210</v>
      </c>
      <c r="G5" s="18" t="str">
        <f t="shared" si="0"/>
        <v>3.30/km</v>
      </c>
      <c r="H5" s="22">
        <f t="shared" si="1"/>
        <v>0.00046296296296296016</v>
      </c>
      <c r="I5" s="22">
        <f t="shared" si="2"/>
        <v>0.00046296296296296016</v>
      </c>
    </row>
    <row r="6" spans="1:9" s="11" customFormat="1" ht="15" customHeight="1">
      <c r="A6" s="18">
        <v>3</v>
      </c>
      <c r="B6" s="19" t="s">
        <v>211</v>
      </c>
      <c r="C6" s="19" t="s">
        <v>208</v>
      </c>
      <c r="D6" s="18" t="s">
        <v>212</v>
      </c>
      <c r="E6" s="19" t="s">
        <v>213</v>
      </c>
      <c r="F6" s="18" t="s">
        <v>214</v>
      </c>
      <c r="G6" s="18" t="str">
        <f t="shared" si="0"/>
        <v>3.42/km</v>
      </c>
      <c r="H6" s="22">
        <f t="shared" si="1"/>
        <v>0.002187500000000002</v>
      </c>
      <c r="I6" s="22">
        <f t="shared" si="2"/>
        <v>0</v>
      </c>
    </row>
    <row r="7" spans="1:9" s="11" customFormat="1" ht="15" customHeight="1">
      <c r="A7" s="18">
        <v>4</v>
      </c>
      <c r="B7" s="19" t="s">
        <v>215</v>
      </c>
      <c r="C7" s="19" t="s">
        <v>216</v>
      </c>
      <c r="D7" s="18" t="s">
        <v>217</v>
      </c>
      <c r="E7" s="19" t="s">
        <v>218</v>
      </c>
      <c r="F7" s="18" t="s">
        <v>219</v>
      </c>
      <c r="G7" s="18" t="str">
        <f t="shared" si="0"/>
        <v>3.50/km</v>
      </c>
      <c r="H7" s="22">
        <f t="shared" si="1"/>
        <v>0.003391203703703702</v>
      </c>
      <c r="I7" s="22">
        <f t="shared" si="2"/>
        <v>0</v>
      </c>
    </row>
    <row r="8" spans="1:9" s="11" customFormat="1" ht="15" customHeight="1">
      <c r="A8" s="18">
        <v>5</v>
      </c>
      <c r="B8" s="19" t="s">
        <v>220</v>
      </c>
      <c r="C8" s="19" t="s">
        <v>221</v>
      </c>
      <c r="D8" s="18" t="s">
        <v>217</v>
      </c>
      <c r="E8" s="19" t="s">
        <v>222</v>
      </c>
      <c r="F8" s="18" t="s">
        <v>223</v>
      </c>
      <c r="G8" s="18" t="str">
        <f t="shared" si="0"/>
        <v>3.50/km</v>
      </c>
      <c r="H8" s="22">
        <f t="shared" si="1"/>
        <v>0.003437499999999996</v>
      </c>
      <c r="I8" s="22">
        <f t="shared" si="2"/>
        <v>4.629629629629428E-05</v>
      </c>
    </row>
    <row r="9" spans="1:9" s="11" customFormat="1" ht="15" customHeight="1">
      <c r="A9" s="18">
        <v>6</v>
      </c>
      <c r="B9" s="19" t="s">
        <v>224</v>
      </c>
      <c r="C9" s="19" t="s">
        <v>225</v>
      </c>
      <c r="D9" s="18" t="s">
        <v>212</v>
      </c>
      <c r="E9" s="19" t="s">
        <v>226</v>
      </c>
      <c r="F9" s="18" t="s">
        <v>227</v>
      </c>
      <c r="G9" s="18" t="str">
        <f t="shared" si="0"/>
        <v>3.51/km</v>
      </c>
      <c r="H9" s="22">
        <f t="shared" si="1"/>
        <v>0.0034837962962962973</v>
      </c>
      <c r="I9" s="22">
        <f t="shared" si="2"/>
        <v>0.0012962962962962954</v>
      </c>
    </row>
    <row r="10" spans="1:9" s="11" customFormat="1" ht="15" customHeight="1">
      <c r="A10" s="18">
        <v>7</v>
      </c>
      <c r="B10" s="19" t="s">
        <v>228</v>
      </c>
      <c r="C10" s="19" t="s">
        <v>229</v>
      </c>
      <c r="D10" s="18" t="s">
        <v>212</v>
      </c>
      <c r="E10" s="19" t="s">
        <v>230</v>
      </c>
      <c r="F10" s="18" t="s">
        <v>231</v>
      </c>
      <c r="G10" s="18" t="str">
        <f t="shared" si="0"/>
        <v>3.51/km</v>
      </c>
      <c r="H10" s="22">
        <f t="shared" si="1"/>
        <v>0.003576388888888886</v>
      </c>
      <c r="I10" s="22">
        <f t="shared" si="2"/>
        <v>0.001388888888888884</v>
      </c>
    </row>
    <row r="11" spans="1:9" s="11" customFormat="1" ht="15" customHeight="1">
      <c r="A11" s="18">
        <v>8</v>
      </c>
      <c r="B11" s="19" t="s">
        <v>232</v>
      </c>
      <c r="C11" s="19" t="s">
        <v>233</v>
      </c>
      <c r="D11" s="18" t="s">
        <v>204</v>
      </c>
      <c r="E11" s="19" t="s">
        <v>230</v>
      </c>
      <c r="F11" s="18" t="s">
        <v>234</v>
      </c>
      <c r="G11" s="18" t="str">
        <f t="shared" si="0"/>
        <v>3.53/km</v>
      </c>
      <c r="H11" s="22">
        <f t="shared" si="1"/>
        <v>0.00376157407407407</v>
      </c>
      <c r="I11" s="22">
        <f t="shared" si="2"/>
        <v>0.00376157407407407</v>
      </c>
    </row>
    <row r="12" spans="1:9" s="11" customFormat="1" ht="15" customHeight="1">
      <c r="A12" s="18">
        <v>9</v>
      </c>
      <c r="B12" s="19" t="s">
        <v>235</v>
      </c>
      <c r="C12" s="19" t="s">
        <v>236</v>
      </c>
      <c r="D12" s="18" t="s">
        <v>212</v>
      </c>
      <c r="E12" s="19" t="s">
        <v>230</v>
      </c>
      <c r="F12" s="18" t="s">
        <v>237</v>
      </c>
      <c r="G12" s="18" t="str">
        <f t="shared" si="0"/>
        <v>3.54/km</v>
      </c>
      <c r="H12" s="22">
        <f t="shared" si="1"/>
        <v>0.0038773148148148126</v>
      </c>
      <c r="I12" s="22">
        <f t="shared" si="2"/>
        <v>0.0016898148148148107</v>
      </c>
    </row>
    <row r="13" spans="1:9" s="11" customFormat="1" ht="15" customHeight="1">
      <c r="A13" s="18">
        <v>10</v>
      </c>
      <c r="B13" s="19" t="s">
        <v>238</v>
      </c>
      <c r="C13" s="19" t="s">
        <v>239</v>
      </c>
      <c r="D13" s="18" t="s">
        <v>212</v>
      </c>
      <c r="E13" s="19" t="s">
        <v>240</v>
      </c>
      <c r="F13" s="18" t="s">
        <v>241</v>
      </c>
      <c r="G13" s="18" t="str">
        <f t="shared" si="0"/>
        <v>3.55/km</v>
      </c>
      <c r="H13" s="22">
        <f t="shared" si="1"/>
        <v>0.004027777777777776</v>
      </c>
      <c r="I13" s="22">
        <f t="shared" si="2"/>
        <v>0.001840277777777774</v>
      </c>
    </row>
    <row r="14" spans="1:9" s="11" customFormat="1" ht="15" customHeight="1">
      <c r="A14" s="18">
        <v>11</v>
      </c>
      <c r="B14" s="19" t="s">
        <v>242</v>
      </c>
      <c r="C14" s="19" t="s">
        <v>243</v>
      </c>
      <c r="D14" s="18" t="s">
        <v>244</v>
      </c>
      <c r="E14" s="19" t="s">
        <v>230</v>
      </c>
      <c r="F14" s="18" t="s">
        <v>245</v>
      </c>
      <c r="G14" s="18" t="str">
        <f t="shared" si="0"/>
        <v>3.56/km</v>
      </c>
      <c r="H14" s="22">
        <f t="shared" si="1"/>
        <v>0.004189814814814813</v>
      </c>
      <c r="I14" s="22">
        <f t="shared" si="2"/>
        <v>0</v>
      </c>
    </row>
    <row r="15" spans="1:9" s="11" customFormat="1" ht="15" customHeight="1">
      <c r="A15" s="18">
        <v>12</v>
      </c>
      <c r="B15" s="19" t="s">
        <v>246</v>
      </c>
      <c r="C15" s="19" t="s">
        <v>247</v>
      </c>
      <c r="D15" s="18" t="s">
        <v>212</v>
      </c>
      <c r="E15" s="19" t="s">
        <v>240</v>
      </c>
      <c r="F15" s="18" t="s">
        <v>245</v>
      </c>
      <c r="G15" s="18" t="str">
        <f t="shared" si="0"/>
        <v>3.56/km</v>
      </c>
      <c r="H15" s="22">
        <f t="shared" si="1"/>
        <v>0.004189814814814813</v>
      </c>
      <c r="I15" s="22">
        <f t="shared" si="2"/>
        <v>0.002002314814814811</v>
      </c>
    </row>
    <row r="16" spans="1:9" s="11" customFormat="1" ht="15" customHeight="1">
      <c r="A16" s="18">
        <v>13</v>
      </c>
      <c r="B16" s="19" t="s">
        <v>248</v>
      </c>
      <c r="C16" s="19" t="s">
        <v>229</v>
      </c>
      <c r="D16" s="18" t="s">
        <v>249</v>
      </c>
      <c r="E16" s="19" t="s">
        <v>250</v>
      </c>
      <c r="F16" s="18" t="s">
        <v>251</v>
      </c>
      <c r="G16" s="18" t="str">
        <f t="shared" si="0"/>
        <v>3.59/km</v>
      </c>
      <c r="H16" s="22">
        <f t="shared" si="1"/>
        <v>0.004664351851851843</v>
      </c>
      <c r="I16" s="22">
        <f t="shared" si="2"/>
        <v>0</v>
      </c>
    </row>
    <row r="17" spans="1:9" s="11" customFormat="1" ht="15" customHeight="1">
      <c r="A17" s="18">
        <v>14</v>
      </c>
      <c r="B17" s="19" t="s">
        <v>252</v>
      </c>
      <c r="C17" s="19" t="s">
        <v>253</v>
      </c>
      <c r="D17" s="18" t="s">
        <v>244</v>
      </c>
      <c r="E17" s="19" t="s">
        <v>254</v>
      </c>
      <c r="F17" s="18" t="s">
        <v>255</v>
      </c>
      <c r="G17" s="18" t="str">
        <f t="shared" si="0"/>
        <v>3.59/km</v>
      </c>
      <c r="H17" s="22">
        <f t="shared" si="1"/>
        <v>0.004675925925925924</v>
      </c>
      <c r="I17" s="22">
        <f t="shared" si="2"/>
        <v>0.00048611111111111077</v>
      </c>
    </row>
    <row r="18" spans="1:9" s="11" customFormat="1" ht="15" customHeight="1">
      <c r="A18" s="18">
        <v>15</v>
      </c>
      <c r="B18" s="19" t="s">
        <v>256</v>
      </c>
      <c r="C18" s="19" t="s">
        <v>257</v>
      </c>
      <c r="D18" s="18" t="s">
        <v>217</v>
      </c>
      <c r="E18" s="19" t="s">
        <v>258</v>
      </c>
      <c r="F18" s="18" t="s">
        <v>259</v>
      </c>
      <c r="G18" s="18" t="str">
        <f t="shared" si="0"/>
        <v>4.01/km</v>
      </c>
      <c r="H18" s="22">
        <f t="shared" si="1"/>
        <v>0.005023148148148145</v>
      </c>
      <c r="I18" s="22">
        <f t="shared" si="2"/>
        <v>0.0016319444444444428</v>
      </c>
    </row>
    <row r="19" spans="1:9" s="11" customFormat="1" ht="15" customHeight="1">
      <c r="A19" s="18">
        <v>16</v>
      </c>
      <c r="B19" s="19" t="s">
        <v>260</v>
      </c>
      <c r="C19" s="19" t="s">
        <v>261</v>
      </c>
      <c r="D19" s="18" t="s">
        <v>217</v>
      </c>
      <c r="E19" s="19" t="s">
        <v>218</v>
      </c>
      <c r="F19" s="18" t="s">
        <v>262</v>
      </c>
      <c r="G19" s="18" t="str">
        <f t="shared" si="0"/>
        <v>4.02/km</v>
      </c>
      <c r="H19" s="22">
        <f t="shared" si="1"/>
        <v>0.005173611111111108</v>
      </c>
      <c r="I19" s="22">
        <f t="shared" si="2"/>
        <v>0.0017824074074074062</v>
      </c>
    </row>
    <row r="20" spans="1:9" s="11" customFormat="1" ht="15" customHeight="1">
      <c r="A20" s="18">
        <v>17</v>
      </c>
      <c r="B20" s="19" t="s">
        <v>263</v>
      </c>
      <c r="C20" s="19" t="s">
        <v>264</v>
      </c>
      <c r="D20" s="18" t="s">
        <v>265</v>
      </c>
      <c r="E20" s="19" t="s">
        <v>266</v>
      </c>
      <c r="F20" s="18" t="s">
        <v>267</v>
      </c>
      <c r="G20" s="18" t="str">
        <f t="shared" si="0"/>
        <v>4.06/km</v>
      </c>
      <c r="H20" s="22">
        <f t="shared" si="1"/>
        <v>0.005624999999999998</v>
      </c>
      <c r="I20" s="22">
        <f t="shared" si="2"/>
        <v>0</v>
      </c>
    </row>
    <row r="21" spans="1:9" s="11" customFormat="1" ht="15" customHeight="1">
      <c r="A21" s="18">
        <v>18</v>
      </c>
      <c r="B21" s="19" t="s">
        <v>268</v>
      </c>
      <c r="C21" s="19" t="s">
        <v>247</v>
      </c>
      <c r="D21" s="18" t="s">
        <v>244</v>
      </c>
      <c r="E21" s="19" t="s">
        <v>269</v>
      </c>
      <c r="F21" s="18" t="s">
        <v>270</v>
      </c>
      <c r="G21" s="18" t="str">
        <f t="shared" si="0"/>
        <v>4.06/km</v>
      </c>
      <c r="H21" s="22">
        <f t="shared" si="1"/>
        <v>0.005729166666666667</v>
      </c>
      <c r="I21" s="22">
        <f t="shared" si="2"/>
        <v>0.0015393518518518542</v>
      </c>
    </row>
    <row r="22" spans="1:9" s="11" customFormat="1" ht="15" customHeight="1">
      <c r="A22" s="18">
        <v>19</v>
      </c>
      <c r="B22" s="19" t="s">
        <v>207</v>
      </c>
      <c r="C22" s="19" t="s">
        <v>271</v>
      </c>
      <c r="D22" s="18" t="s">
        <v>244</v>
      </c>
      <c r="E22" s="19" t="s">
        <v>272</v>
      </c>
      <c r="F22" s="18" t="s">
        <v>273</v>
      </c>
      <c r="G22" s="18" t="str">
        <f t="shared" si="0"/>
        <v>4.07/km</v>
      </c>
      <c r="H22" s="22">
        <f t="shared" si="1"/>
        <v>0.005821759259259256</v>
      </c>
      <c r="I22" s="22">
        <f t="shared" si="2"/>
        <v>0.0016319444444444428</v>
      </c>
    </row>
    <row r="23" spans="1:9" s="11" customFormat="1" ht="15" customHeight="1">
      <c r="A23" s="18">
        <v>20</v>
      </c>
      <c r="B23" s="19" t="s">
        <v>274</v>
      </c>
      <c r="C23" s="19" t="s">
        <v>275</v>
      </c>
      <c r="D23" s="18" t="s">
        <v>212</v>
      </c>
      <c r="E23" s="19" t="s">
        <v>258</v>
      </c>
      <c r="F23" s="18" t="s">
        <v>276</v>
      </c>
      <c r="G23" s="18" t="str">
        <f t="shared" si="0"/>
        <v>4.07/km</v>
      </c>
      <c r="H23" s="22">
        <f t="shared" si="1"/>
        <v>0.005856481481481476</v>
      </c>
      <c r="I23" s="22">
        <f t="shared" si="2"/>
        <v>0.0036689814814814745</v>
      </c>
    </row>
    <row r="24" spans="1:9" s="11" customFormat="1" ht="15" customHeight="1">
      <c r="A24" s="18">
        <v>21</v>
      </c>
      <c r="B24" s="19" t="s">
        <v>277</v>
      </c>
      <c r="C24" s="19" t="s">
        <v>243</v>
      </c>
      <c r="D24" s="18" t="s">
        <v>249</v>
      </c>
      <c r="E24" s="19" t="s">
        <v>269</v>
      </c>
      <c r="F24" s="18" t="s">
        <v>278</v>
      </c>
      <c r="G24" s="18" t="str">
        <f t="shared" si="0"/>
        <v>4.09/km</v>
      </c>
      <c r="H24" s="22">
        <f t="shared" si="1"/>
        <v>0.006076388888888888</v>
      </c>
      <c r="I24" s="22">
        <f t="shared" si="2"/>
        <v>0.001412037037037045</v>
      </c>
    </row>
    <row r="25" spans="1:9" s="11" customFormat="1" ht="15" customHeight="1">
      <c r="A25" s="18">
        <v>22</v>
      </c>
      <c r="B25" s="19" t="s">
        <v>279</v>
      </c>
      <c r="C25" s="19" t="s">
        <v>280</v>
      </c>
      <c r="D25" s="18" t="s">
        <v>281</v>
      </c>
      <c r="E25" s="19" t="s">
        <v>258</v>
      </c>
      <c r="F25" s="18" t="s">
        <v>282</v>
      </c>
      <c r="G25" s="18" t="str">
        <f t="shared" si="0"/>
        <v>4.11/km</v>
      </c>
      <c r="H25" s="22">
        <f t="shared" si="1"/>
        <v>0.006354166666666668</v>
      </c>
      <c r="I25" s="22">
        <f t="shared" si="2"/>
        <v>0</v>
      </c>
    </row>
    <row r="26" spans="1:9" s="11" customFormat="1" ht="15" customHeight="1">
      <c r="A26" s="18">
        <v>23</v>
      </c>
      <c r="B26" s="19" t="s">
        <v>283</v>
      </c>
      <c r="C26" s="19" t="s">
        <v>284</v>
      </c>
      <c r="D26" s="18" t="s">
        <v>285</v>
      </c>
      <c r="E26" s="19" t="s">
        <v>269</v>
      </c>
      <c r="F26" s="18" t="s">
        <v>286</v>
      </c>
      <c r="G26" s="18" t="str">
        <f t="shared" si="0"/>
        <v>4.11/km</v>
      </c>
      <c r="H26" s="22">
        <f t="shared" si="1"/>
        <v>0.006365740740740734</v>
      </c>
      <c r="I26" s="22">
        <f t="shared" si="2"/>
        <v>0</v>
      </c>
    </row>
    <row r="27" spans="1:9" s="12" customFormat="1" ht="15" customHeight="1">
      <c r="A27" s="18">
        <v>24</v>
      </c>
      <c r="B27" s="19" t="s">
        <v>287</v>
      </c>
      <c r="C27" s="19" t="s">
        <v>288</v>
      </c>
      <c r="D27" s="18" t="s">
        <v>244</v>
      </c>
      <c r="E27" s="19" t="s">
        <v>289</v>
      </c>
      <c r="F27" s="18" t="s">
        <v>290</v>
      </c>
      <c r="G27" s="18" t="str">
        <f t="shared" si="0"/>
        <v>4.12/km</v>
      </c>
      <c r="H27" s="22">
        <f t="shared" si="1"/>
        <v>0.0064930555555555505</v>
      </c>
      <c r="I27" s="22">
        <f t="shared" si="2"/>
        <v>0.0023032407407407376</v>
      </c>
    </row>
    <row r="28" spans="1:9" s="11" customFormat="1" ht="15" customHeight="1">
      <c r="A28" s="18">
        <v>25</v>
      </c>
      <c r="B28" s="19" t="s">
        <v>291</v>
      </c>
      <c r="C28" s="19" t="s">
        <v>292</v>
      </c>
      <c r="D28" s="18" t="s">
        <v>212</v>
      </c>
      <c r="E28" s="19" t="s">
        <v>269</v>
      </c>
      <c r="F28" s="18" t="s">
        <v>293</v>
      </c>
      <c r="G28" s="18" t="str">
        <f t="shared" si="0"/>
        <v>4.14/km</v>
      </c>
      <c r="H28" s="22">
        <f t="shared" si="1"/>
        <v>0.006874999999999999</v>
      </c>
      <c r="I28" s="22">
        <f t="shared" si="2"/>
        <v>0.004687499999999997</v>
      </c>
    </row>
    <row r="29" spans="1:9" s="11" customFormat="1" ht="15" customHeight="1">
      <c r="A29" s="18">
        <v>26</v>
      </c>
      <c r="B29" s="19" t="s">
        <v>294</v>
      </c>
      <c r="C29" s="19" t="s">
        <v>239</v>
      </c>
      <c r="D29" s="18" t="s">
        <v>244</v>
      </c>
      <c r="E29" s="19" t="s">
        <v>240</v>
      </c>
      <c r="F29" s="18" t="s">
        <v>295</v>
      </c>
      <c r="G29" s="18" t="str">
        <f t="shared" si="0"/>
        <v>4.17/km</v>
      </c>
      <c r="H29" s="22">
        <f t="shared" si="1"/>
        <v>0.007256944444444441</v>
      </c>
      <c r="I29" s="22">
        <f t="shared" si="2"/>
        <v>0.003067129629629628</v>
      </c>
    </row>
    <row r="30" spans="1:9" s="11" customFormat="1" ht="15" customHeight="1">
      <c r="A30" s="18">
        <v>27</v>
      </c>
      <c r="B30" s="19" t="s">
        <v>296</v>
      </c>
      <c r="C30" s="19" t="s">
        <v>297</v>
      </c>
      <c r="D30" s="18" t="s">
        <v>212</v>
      </c>
      <c r="E30" s="19" t="s">
        <v>298</v>
      </c>
      <c r="F30" s="18" t="s">
        <v>299</v>
      </c>
      <c r="G30" s="18" t="str">
        <f t="shared" si="0"/>
        <v>4.18/km</v>
      </c>
      <c r="H30" s="22">
        <f t="shared" si="1"/>
        <v>0.007384259259259257</v>
      </c>
      <c r="I30" s="22">
        <f t="shared" si="2"/>
        <v>0.005196759259259255</v>
      </c>
    </row>
    <row r="31" spans="1:9" s="11" customFormat="1" ht="15" customHeight="1">
      <c r="A31" s="18">
        <v>28</v>
      </c>
      <c r="B31" s="19" t="s">
        <v>300</v>
      </c>
      <c r="C31" s="19" t="s">
        <v>301</v>
      </c>
      <c r="D31" s="18" t="s">
        <v>244</v>
      </c>
      <c r="E31" s="19" t="s">
        <v>302</v>
      </c>
      <c r="F31" s="18" t="s">
        <v>303</v>
      </c>
      <c r="G31" s="18" t="str">
        <f t="shared" si="0"/>
        <v>4.18/km</v>
      </c>
      <c r="H31" s="22">
        <f t="shared" si="1"/>
        <v>0.007476851851851853</v>
      </c>
      <c r="I31" s="22">
        <f t="shared" si="2"/>
        <v>0.0032870370370370397</v>
      </c>
    </row>
    <row r="32" spans="1:9" s="11" customFormat="1" ht="15" customHeight="1">
      <c r="A32" s="18">
        <v>29</v>
      </c>
      <c r="B32" s="19" t="s">
        <v>304</v>
      </c>
      <c r="C32" s="19" t="s">
        <v>305</v>
      </c>
      <c r="D32" s="18" t="s">
        <v>217</v>
      </c>
      <c r="E32" s="19" t="s">
        <v>306</v>
      </c>
      <c r="F32" s="18" t="s">
        <v>307</v>
      </c>
      <c r="G32" s="18" t="str">
        <f t="shared" si="0"/>
        <v>4.19/km</v>
      </c>
      <c r="H32" s="22">
        <f aca="true" t="shared" si="3" ref="H32:H95">F32-$F$4</f>
        <v>0.007627314814814809</v>
      </c>
      <c r="I32" s="22">
        <f t="shared" si="2"/>
        <v>0.004236111111111107</v>
      </c>
    </row>
    <row r="33" spans="1:9" s="11" customFormat="1" ht="15" customHeight="1">
      <c r="A33" s="18">
        <v>30</v>
      </c>
      <c r="B33" s="19" t="s">
        <v>308</v>
      </c>
      <c r="C33" s="19" t="s">
        <v>243</v>
      </c>
      <c r="D33" s="18" t="s">
        <v>244</v>
      </c>
      <c r="E33" s="19" t="s">
        <v>269</v>
      </c>
      <c r="F33" s="18" t="s">
        <v>309</v>
      </c>
      <c r="G33" s="18" t="str">
        <f t="shared" si="0"/>
        <v>4.20/km</v>
      </c>
      <c r="H33" s="22">
        <f t="shared" si="3"/>
        <v>0.007650462962962963</v>
      </c>
      <c r="I33" s="22">
        <f t="shared" si="2"/>
        <v>0.00346064814814815</v>
      </c>
    </row>
    <row r="34" spans="1:9" s="11" customFormat="1" ht="15" customHeight="1">
      <c r="A34" s="18">
        <v>31</v>
      </c>
      <c r="B34" s="19" t="s">
        <v>310</v>
      </c>
      <c r="C34" s="19" t="s">
        <v>239</v>
      </c>
      <c r="D34" s="18" t="s">
        <v>212</v>
      </c>
      <c r="E34" s="19" t="s">
        <v>311</v>
      </c>
      <c r="F34" s="18" t="s">
        <v>312</v>
      </c>
      <c r="G34" s="18" t="str">
        <f t="shared" si="0"/>
        <v>4.20/km</v>
      </c>
      <c r="H34" s="22">
        <f t="shared" si="3"/>
        <v>0.007777777777777772</v>
      </c>
      <c r="I34" s="22">
        <f t="shared" si="2"/>
        <v>0.00559027777777777</v>
      </c>
    </row>
    <row r="35" spans="1:9" s="11" customFormat="1" ht="15" customHeight="1">
      <c r="A35" s="18">
        <v>32</v>
      </c>
      <c r="B35" s="19" t="s">
        <v>313</v>
      </c>
      <c r="C35" s="19" t="s">
        <v>314</v>
      </c>
      <c r="D35" s="18" t="s">
        <v>249</v>
      </c>
      <c r="E35" s="19" t="s">
        <v>269</v>
      </c>
      <c r="F35" s="18" t="s">
        <v>315</v>
      </c>
      <c r="G35" s="18" t="str">
        <f t="shared" si="0"/>
        <v>4.22/km</v>
      </c>
      <c r="H35" s="22">
        <f t="shared" si="3"/>
        <v>0.008009259259259258</v>
      </c>
      <c r="I35" s="22">
        <f t="shared" si="2"/>
        <v>0.0033449074074074145</v>
      </c>
    </row>
    <row r="36" spans="1:9" s="11" customFormat="1" ht="15" customHeight="1">
      <c r="A36" s="18">
        <v>33</v>
      </c>
      <c r="B36" s="19" t="s">
        <v>316</v>
      </c>
      <c r="C36" s="19" t="s">
        <v>317</v>
      </c>
      <c r="D36" s="18" t="s">
        <v>244</v>
      </c>
      <c r="E36" s="19" t="s">
        <v>318</v>
      </c>
      <c r="F36" s="18" t="s">
        <v>319</v>
      </c>
      <c r="G36" s="18" t="str">
        <f t="shared" si="0"/>
        <v>4.22/km</v>
      </c>
      <c r="H36" s="22">
        <f t="shared" si="3"/>
        <v>0.008067129629629625</v>
      </c>
      <c r="I36" s="22">
        <f aca="true" t="shared" si="4" ref="I36:I67">F36-INDEX($F$4:$F$146,MATCH(D36,$D$4:$D$146,0))</f>
        <v>0.0038773148148148126</v>
      </c>
    </row>
    <row r="37" spans="1:9" s="11" customFormat="1" ht="15" customHeight="1">
      <c r="A37" s="18">
        <v>34</v>
      </c>
      <c r="B37" s="19" t="s">
        <v>320</v>
      </c>
      <c r="C37" s="19" t="s">
        <v>321</v>
      </c>
      <c r="D37" s="18" t="s">
        <v>285</v>
      </c>
      <c r="E37" s="19" t="s">
        <v>322</v>
      </c>
      <c r="F37" s="18" t="s">
        <v>323</v>
      </c>
      <c r="G37" s="18" t="str">
        <f t="shared" si="0"/>
        <v>4.23/km</v>
      </c>
      <c r="H37" s="22">
        <f t="shared" si="3"/>
        <v>0.008136574074074067</v>
      </c>
      <c r="I37" s="22">
        <f t="shared" si="4"/>
        <v>0.0017708333333333326</v>
      </c>
    </row>
    <row r="38" spans="1:9" s="11" customFormat="1" ht="15" customHeight="1">
      <c r="A38" s="18">
        <v>35</v>
      </c>
      <c r="B38" s="19" t="s">
        <v>324</v>
      </c>
      <c r="C38" s="19" t="s">
        <v>317</v>
      </c>
      <c r="D38" s="18" t="s">
        <v>325</v>
      </c>
      <c r="E38" s="19" t="s">
        <v>326</v>
      </c>
      <c r="F38" s="18" t="s">
        <v>323</v>
      </c>
      <c r="G38" s="18" t="str">
        <f t="shared" si="0"/>
        <v>4.23/km</v>
      </c>
      <c r="H38" s="22">
        <f t="shared" si="3"/>
        <v>0.008136574074074067</v>
      </c>
      <c r="I38" s="22">
        <f t="shared" si="4"/>
        <v>0</v>
      </c>
    </row>
    <row r="39" spans="1:9" s="11" customFormat="1" ht="15" customHeight="1">
      <c r="A39" s="18">
        <v>36</v>
      </c>
      <c r="B39" s="19" t="s">
        <v>327</v>
      </c>
      <c r="C39" s="19" t="s">
        <v>328</v>
      </c>
      <c r="D39" s="18" t="s">
        <v>249</v>
      </c>
      <c r="E39" s="19" t="s">
        <v>329</v>
      </c>
      <c r="F39" s="18" t="s">
        <v>330</v>
      </c>
      <c r="G39" s="18" t="str">
        <f t="shared" si="0"/>
        <v>4.24/km</v>
      </c>
      <c r="H39" s="22">
        <f t="shared" si="3"/>
        <v>0.008252314814814816</v>
      </c>
      <c r="I39" s="22">
        <f t="shared" si="4"/>
        <v>0.0035879629629629733</v>
      </c>
    </row>
    <row r="40" spans="1:9" s="11" customFormat="1" ht="15" customHeight="1">
      <c r="A40" s="18">
        <v>37</v>
      </c>
      <c r="B40" s="19" t="s">
        <v>331</v>
      </c>
      <c r="C40" s="19" t="s">
        <v>297</v>
      </c>
      <c r="D40" s="18" t="s">
        <v>325</v>
      </c>
      <c r="E40" s="19" t="s">
        <v>332</v>
      </c>
      <c r="F40" s="18" t="s">
        <v>333</v>
      </c>
      <c r="G40" s="18" t="str">
        <f t="shared" si="0"/>
        <v>4.24/km</v>
      </c>
      <c r="H40" s="22">
        <f t="shared" si="3"/>
        <v>0.008333333333333331</v>
      </c>
      <c r="I40" s="22">
        <f t="shared" si="4"/>
        <v>0.00019675925925926457</v>
      </c>
    </row>
    <row r="41" spans="1:9" s="11" customFormat="1" ht="15" customHeight="1">
      <c r="A41" s="18">
        <v>38</v>
      </c>
      <c r="B41" s="19" t="s">
        <v>334</v>
      </c>
      <c r="C41" s="19" t="s">
        <v>275</v>
      </c>
      <c r="D41" s="18" t="s">
        <v>212</v>
      </c>
      <c r="E41" s="19" t="s">
        <v>335</v>
      </c>
      <c r="F41" s="18" t="s">
        <v>336</v>
      </c>
      <c r="G41" s="18" t="str">
        <f t="shared" si="0"/>
        <v>4.25/km</v>
      </c>
      <c r="H41" s="22">
        <f t="shared" si="3"/>
        <v>0.008483796296296288</v>
      </c>
      <c r="I41" s="22">
        <f t="shared" si="4"/>
        <v>0.006296296296296286</v>
      </c>
    </row>
    <row r="42" spans="1:9" s="11" customFormat="1" ht="15" customHeight="1">
      <c r="A42" s="18">
        <v>39</v>
      </c>
      <c r="B42" s="19" t="s">
        <v>337</v>
      </c>
      <c r="C42" s="19" t="s">
        <v>338</v>
      </c>
      <c r="D42" s="18" t="s">
        <v>212</v>
      </c>
      <c r="E42" s="19" t="s">
        <v>339</v>
      </c>
      <c r="F42" s="18" t="s">
        <v>340</v>
      </c>
      <c r="G42" s="18" t="str">
        <f t="shared" si="0"/>
        <v>4.26/km</v>
      </c>
      <c r="H42" s="22">
        <f t="shared" si="3"/>
        <v>0.00856481481481481</v>
      </c>
      <c r="I42" s="22">
        <f t="shared" si="4"/>
        <v>0.006377314814814808</v>
      </c>
    </row>
    <row r="43" spans="1:9" s="11" customFormat="1" ht="15" customHeight="1">
      <c r="A43" s="18">
        <v>40</v>
      </c>
      <c r="B43" s="19" t="s">
        <v>341</v>
      </c>
      <c r="C43" s="19" t="s">
        <v>342</v>
      </c>
      <c r="D43" s="18" t="s">
        <v>325</v>
      </c>
      <c r="E43" s="19" t="s">
        <v>343</v>
      </c>
      <c r="F43" s="18" t="s">
        <v>344</v>
      </c>
      <c r="G43" s="18" t="str">
        <f t="shared" si="0"/>
        <v>4.27/km</v>
      </c>
      <c r="H43" s="22">
        <f t="shared" si="3"/>
        <v>0.008657407407407405</v>
      </c>
      <c r="I43" s="22">
        <f t="shared" si="4"/>
        <v>0.0005208333333333384</v>
      </c>
    </row>
    <row r="44" spans="1:9" s="11" customFormat="1" ht="15" customHeight="1">
      <c r="A44" s="23">
        <v>41</v>
      </c>
      <c r="B44" s="24" t="s">
        <v>345</v>
      </c>
      <c r="C44" s="24" t="s">
        <v>346</v>
      </c>
      <c r="D44" s="23" t="s">
        <v>285</v>
      </c>
      <c r="E44" s="24" t="s">
        <v>190</v>
      </c>
      <c r="F44" s="23" t="s">
        <v>347</v>
      </c>
      <c r="G44" s="23" t="str">
        <f t="shared" si="0"/>
        <v>4.29/km</v>
      </c>
      <c r="H44" s="25">
        <f t="shared" si="3"/>
        <v>0.009050925925925928</v>
      </c>
      <c r="I44" s="25">
        <f t="shared" si="4"/>
        <v>0.0026851851851851932</v>
      </c>
    </row>
    <row r="45" spans="1:9" s="11" customFormat="1" ht="15" customHeight="1">
      <c r="A45" s="18">
        <v>42</v>
      </c>
      <c r="B45" s="19" t="s">
        <v>348</v>
      </c>
      <c r="C45" s="19" t="s">
        <v>349</v>
      </c>
      <c r="D45" s="18" t="s">
        <v>212</v>
      </c>
      <c r="E45" s="19" t="s">
        <v>298</v>
      </c>
      <c r="F45" s="18" t="s">
        <v>350</v>
      </c>
      <c r="G45" s="18" t="str">
        <f t="shared" si="0"/>
        <v>4.32/km</v>
      </c>
      <c r="H45" s="22">
        <f t="shared" si="3"/>
        <v>0.00950231481481481</v>
      </c>
      <c r="I45" s="22">
        <f t="shared" si="4"/>
        <v>0.007314814814814809</v>
      </c>
    </row>
    <row r="46" spans="1:9" s="11" customFormat="1" ht="15" customHeight="1">
      <c r="A46" s="18">
        <v>43</v>
      </c>
      <c r="B46" s="19" t="s">
        <v>351</v>
      </c>
      <c r="C46" s="19" t="s">
        <v>352</v>
      </c>
      <c r="D46" s="18" t="s">
        <v>325</v>
      </c>
      <c r="E46" s="19" t="s">
        <v>258</v>
      </c>
      <c r="F46" s="18" t="s">
        <v>350</v>
      </c>
      <c r="G46" s="18" t="str">
        <f t="shared" si="0"/>
        <v>4.32/km</v>
      </c>
      <c r="H46" s="22">
        <f t="shared" si="3"/>
        <v>0.00950231481481481</v>
      </c>
      <c r="I46" s="22">
        <f t="shared" si="4"/>
        <v>0.0013657407407407438</v>
      </c>
    </row>
    <row r="47" spans="1:9" s="11" customFormat="1" ht="15" customHeight="1">
      <c r="A47" s="18">
        <v>44</v>
      </c>
      <c r="B47" s="19" t="s">
        <v>353</v>
      </c>
      <c r="C47" s="19" t="s">
        <v>338</v>
      </c>
      <c r="D47" s="18" t="s">
        <v>212</v>
      </c>
      <c r="E47" s="19" t="s">
        <v>354</v>
      </c>
      <c r="F47" s="18" t="s">
        <v>355</v>
      </c>
      <c r="G47" s="18" t="str">
        <f t="shared" si="0"/>
        <v>4.33/km</v>
      </c>
      <c r="H47" s="22">
        <f t="shared" si="3"/>
        <v>0.009571759259259259</v>
      </c>
      <c r="I47" s="22">
        <f t="shared" si="4"/>
        <v>0.007384259259259257</v>
      </c>
    </row>
    <row r="48" spans="1:9" s="11" customFormat="1" ht="15" customHeight="1">
      <c r="A48" s="18">
        <v>45</v>
      </c>
      <c r="B48" s="19" t="s">
        <v>356</v>
      </c>
      <c r="C48" s="19" t="s">
        <v>338</v>
      </c>
      <c r="D48" s="18" t="s">
        <v>204</v>
      </c>
      <c r="E48" s="19" t="s">
        <v>357</v>
      </c>
      <c r="F48" s="18" t="s">
        <v>358</v>
      </c>
      <c r="G48" s="18" t="str">
        <f t="shared" si="0"/>
        <v>4.34/km</v>
      </c>
      <c r="H48" s="22">
        <f t="shared" si="3"/>
        <v>0.009733796296296296</v>
      </c>
      <c r="I48" s="22">
        <f t="shared" si="4"/>
        <v>0.009733796296296296</v>
      </c>
    </row>
    <row r="49" spans="1:9" s="11" customFormat="1" ht="15" customHeight="1">
      <c r="A49" s="18">
        <v>46</v>
      </c>
      <c r="B49" s="19" t="s">
        <v>359</v>
      </c>
      <c r="C49" s="19" t="s">
        <v>239</v>
      </c>
      <c r="D49" s="18" t="s">
        <v>249</v>
      </c>
      <c r="E49" s="19" t="s">
        <v>360</v>
      </c>
      <c r="F49" s="18" t="s">
        <v>361</v>
      </c>
      <c r="G49" s="18" t="str">
        <f t="shared" si="0"/>
        <v>4.34/km</v>
      </c>
      <c r="H49" s="22">
        <f t="shared" si="3"/>
        <v>0.009791666666666664</v>
      </c>
      <c r="I49" s="22">
        <f t="shared" si="4"/>
        <v>0.005127314814814821</v>
      </c>
    </row>
    <row r="50" spans="1:9" s="11" customFormat="1" ht="15" customHeight="1">
      <c r="A50" s="18">
        <v>47</v>
      </c>
      <c r="B50" s="19" t="s">
        <v>362</v>
      </c>
      <c r="C50" s="19" t="s">
        <v>236</v>
      </c>
      <c r="D50" s="18" t="s">
        <v>249</v>
      </c>
      <c r="E50" s="19" t="s">
        <v>289</v>
      </c>
      <c r="F50" s="18" t="s">
        <v>363</v>
      </c>
      <c r="G50" s="18" t="str">
        <f t="shared" si="0"/>
        <v>4.35/km</v>
      </c>
      <c r="H50" s="22">
        <f t="shared" si="3"/>
        <v>0.009872685185185179</v>
      </c>
      <c r="I50" s="22">
        <f t="shared" si="4"/>
        <v>0.005208333333333336</v>
      </c>
    </row>
    <row r="51" spans="1:9" s="11" customFormat="1" ht="15" customHeight="1">
      <c r="A51" s="18">
        <v>48</v>
      </c>
      <c r="B51" s="19" t="s">
        <v>364</v>
      </c>
      <c r="C51" s="19" t="s">
        <v>208</v>
      </c>
      <c r="D51" s="18" t="s">
        <v>244</v>
      </c>
      <c r="E51" s="19" t="s">
        <v>357</v>
      </c>
      <c r="F51" s="18" t="s">
        <v>365</v>
      </c>
      <c r="G51" s="18" t="str">
        <f t="shared" si="0"/>
        <v>4.35/km</v>
      </c>
      <c r="H51" s="22">
        <f t="shared" si="3"/>
        <v>0.009907407407407406</v>
      </c>
      <c r="I51" s="22">
        <f t="shared" si="4"/>
        <v>0.0057175925925925936</v>
      </c>
    </row>
    <row r="52" spans="1:9" s="11" customFormat="1" ht="15" customHeight="1">
      <c r="A52" s="18">
        <v>49</v>
      </c>
      <c r="B52" s="19" t="s">
        <v>366</v>
      </c>
      <c r="C52" s="19" t="s">
        <v>367</v>
      </c>
      <c r="D52" s="18" t="s">
        <v>249</v>
      </c>
      <c r="E52" s="19" t="s">
        <v>318</v>
      </c>
      <c r="F52" s="18" t="s">
        <v>368</v>
      </c>
      <c r="G52" s="18" t="str">
        <f t="shared" si="0"/>
        <v>4.37/km</v>
      </c>
      <c r="H52" s="22">
        <f t="shared" si="3"/>
        <v>0.010162037037037032</v>
      </c>
      <c r="I52" s="22">
        <f t="shared" si="4"/>
        <v>0.005497685185185189</v>
      </c>
    </row>
    <row r="53" spans="1:9" s="13" customFormat="1" ht="15" customHeight="1">
      <c r="A53" s="18">
        <v>50</v>
      </c>
      <c r="B53" s="19" t="s">
        <v>369</v>
      </c>
      <c r="C53" s="19" t="s">
        <v>367</v>
      </c>
      <c r="D53" s="18" t="s">
        <v>204</v>
      </c>
      <c r="E53" s="19" t="s">
        <v>240</v>
      </c>
      <c r="F53" s="18" t="s">
        <v>370</v>
      </c>
      <c r="G53" s="18" t="str">
        <f t="shared" si="0"/>
        <v>4.38/km</v>
      </c>
      <c r="H53" s="22">
        <f t="shared" si="3"/>
        <v>0.010254629629629627</v>
      </c>
      <c r="I53" s="22">
        <f t="shared" si="4"/>
        <v>0.010254629629629627</v>
      </c>
    </row>
    <row r="54" spans="1:9" s="11" customFormat="1" ht="15" customHeight="1">
      <c r="A54" s="18">
        <v>51</v>
      </c>
      <c r="B54" s="19" t="s">
        <v>371</v>
      </c>
      <c r="C54" s="19" t="s">
        <v>372</v>
      </c>
      <c r="D54" s="18" t="s">
        <v>249</v>
      </c>
      <c r="E54" s="19" t="s">
        <v>373</v>
      </c>
      <c r="F54" s="18" t="s">
        <v>374</v>
      </c>
      <c r="G54" s="18" t="str">
        <f t="shared" si="0"/>
        <v>4.40/km</v>
      </c>
      <c r="H54" s="22">
        <f t="shared" si="3"/>
        <v>0.010590277777777775</v>
      </c>
      <c r="I54" s="22">
        <f t="shared" si="4"/>
        <v>0.005925925925925932</v>
      </c>
    </row>
    <row r="55" spans="1:9" s="11" customFormat="1" ht="15" customHeight="1">
      <c r="A55" s="18">
        <v>52</v>
      </c>
      <c r="B55" s="19" t="s">
        <v>375</v>
      </c>
      <c r="C55" s="19" t="s">
        <v>376</v>
      </c>
      <c r="D55" s="18" t="s">
        <v>212</v>
      </c>
      <c r="E55" s="19" t="s">
        <v>258</v>
      </c>
      <c r="F55" s="18" t="s">
        <v>377</v>
      </c>
      <c r="G55" s="18" t="str">
        <f t="shared" si="0"/>
        <v>4.41/km</v>
      </c>
      <c r="H55" s="22">
        <f t="shared" si="3"/>
        <v>0.01068287037037037</v>
      </c>
      <c r="I55" s="22">
        <f t="shared" si="4"/>
        <v>0.008495370370370368</v>
      </c>
    </row>
    <row r="56" spans="1:9" s="11" customFormat="1" ht="15" customHeight="1">
      <c r="A56" s="18">
        <v>53</v>
      </c>
      <c r="B56" s="19" t="s">
        <v>378</v>
      </c>
      <c r="C56" s="19" t="s">
        <v>243</v>
      </c>
      <c r="D56" s="18" t="s">
        <v>249</v>
      </c>
      <c r="E56" s="19" t="s">
        <v>269</v>
      </c>
      <c r="F56" s="18" t="s">
        <v>379</v>
      </c>
      <c r="G56" s="18" t="str">
        <f t="shared" si="0"/>
        <v>4.41/km</v>
      </c>
      <c r="H56" s="22">
        <f t="shared" si="3"/>
        <v>0.010798611111111113</v>
      </c>
      <c r="I56" s="22">
        <f t="shared" si="4"/>
        <v>0.00613425925925927</v>
      </c>
    </row>
    <row r="57" spans="1:9" s="11" customFormat="1" ht="15" customHeight="1">
      <c r="A57" s="18">
        <v>54</v>
      </c>
      <c r="B57" s="19" t="s">
        <v>380</v>
      </c>
      <c r="C57" s="19" t="s">
        <v>381</v>
      </c>
      <c r="D57" s="18" t="s">
        <v>212</v>
      </c>
      <c r="E57" s="19" t="s">
        <v>382</v>
      </c>
      <c r="F57" s="18" t="s">
        <v>383</v>
      </c>
      <c r="G57" s="18" t="str">
        <f t="shared" si="0"/>
        <v>4.43/km</v>
      </c>
      <c r="H57" s="22">
        <f t="shared" si="3"/>
        <v>0.010972222222222223</v>
      </c>
      <c r="I57" s="22">
        <f t="shared" si="4"/>
        <v>0.008784722222222222</v>
      </c>
    </row>
    <row r="58" spans="1:9" s="11" customFormat="1" ht="15" customHeight="1">
      <c r="A58" s="18">
        <v>55</v>
      </c>
      <c r="B58" s="19" t="s">
        <v>384</v>
      </c>
      <c r="C58" s="19" t="s">
        <v>385</v>
      </c>
      <c r="D58" s="18" t="s">
        <v>281</v>
      </c>
      <c r="E58" s="19" t="s">
        <v>258</v>
      </c>
      <c r="F58" s="18" t="s">
        <v>386</v>
      </c>
      <c r="G58" s="18" t="str">
        <f t="shared" si="0"/>
        <v>4.44/km</v>
      </c>
      <c r="H58" s="22">
        <f t="shared" si="3"/>
        <v>0.011134259259259253</v>
      </c>
      <c r="I58" s="22">
        <f t="shared" si="4"/>
        <v>0.004780092592592586</v>
      </c>
    </row>
    <row r="59" spans="1:9" s="11" customFormat="1" ht="15" customHeight="1">
      <c r="A59" s="18">
        <v>56</v>
      </c>
      <c r="B59" s="19" t="s">
        <v>387</v>
      </c>
      <c r="C59" s="19" t="s">
        <v>388</v>
      </c>
      <c r="D59" s="18" t="s">
        <v>204</v>
      </c>
      <c r="E59" s="19" t="s">
        <v>389</v>
      </c>
      <c r="F59" s="18" t="s">
        <v>386</v>
      </c>
      <c r="G59" s="18" t="str">
        <f t="shared" si="0"/>
        <v>4.44/km</v>
      </c>
      <c r="H59" s="22">
        <f t="shared" si="3"/>
        <v>0.011134259259259253</v>
      </c>
      <c r="I59" s="22">
        <f t="shared" si="4"/>
        <v>0.011134259259259253</v>
      </c>
    </row>
    <row r="60" spans="1:9" s="11" customFormat="1" ht="15" customHeight="1">
      <c r="A60" s="18">
        <v>57</v>
      </c>
      <c r="B60" s="19" t="s">
        <v>390</v>
      </c>
      <c r="C60" s="19" t="s">
        <v>236</v>
      </c>
      <c r="D60" s="18" t="s">
        <v>212</v>
      </c>
      <c r="E60" s="19" t="s">
        <v>326</v>
      </c>
      <c r="F60" s="18" t="s">
        <v>391</v>
      </c>
      <c r="G60" s="18" t="str">
        <f t="shared" si="0"/>
        <v>4.45/km</v>
      </c>
      <c r="H60" s="22">
        <f t="shared" si="3"/>
        <v>0.01126157407407407</v>
      </c>
      <c r="I60" s="22">
        <f t="shared" si="4"/>
        <v>0.009074074074074068</v>
      </c>
    </row>
    <row r="61" spans="1:9" s="11" customFormat="1" ht="15" customHeight="1">
      <c r="A61" s="18">
        <v>58</v>
      </c>
      <c r="B61" s="19" t="s">
        <v>392</v>
      </c>
      <c r="C61" s="19" t="s">
        <v>275</v>
      </c>
      <c r="D61" s="18" t="s">
        <v>325</v>
      </c>
      <c r="E61" s="19" t="s">
        <v>269</v>
      </c>
      <c r="F61" s="18" t="s">
        <v>393</v>
      </c>
      <c r="G61" s="18" t="str">
        <f t="shared" si="0"/>
        <v>4.46/km</v>
      </c>
      <c r="H61" s="22">
        <f t="shared" si="3"/>
        <v>0.011446759259259254</v>
      </c>
      <c r="I61" s="22">
        <f t="shared" si="4"/>
        <v>0.003310185185185187</v>
      </c>
    </row>
    <row r="62" spans="1:9" s="11" customFormat="1" ht="15" customHeight="1">
      <c r="A62" s="18">
        <v>59</v>
      </c>
      <c r="B62" s="19" t="s">
        <v>394</v>
      </c>
      <c r="C62" s="19" t="s">
        <v>395</v>
      </c>
      <c r="D62" s="18" t="s">
        <v>396</v>
      </c>
      <c r="E62" s="19" t="s">
        <v>240</v>
      </c>
      <c r="F62" s="18" t="s">
        <v>397</v>
      </c>
      <c r="G62" s="18" t="str">
        <f t="shared" si="0"/>
        <v>4.50/km</v>
      </c>
      <c r="H62" s="22">
        <f t="shared" si="3"/>
        <v>0.012083333333333335</v>
      </c>
      <c r="I62" s="22">
        <f t="shared" si="4"/>
        <v>0</v>
      </c>
    </row>
    <row r="63" spans="1:9" s="11" customFormat="1" ht="15" customHeight="1">
      <c r="A63" s="18">
        <v>60</v>
      </c>
      <c r="B63" s="19" t="s">
        <v>398</v>
      </c>
      <c r="C63" s="19" t="s">
        <v>399</v>
      </c>
      <c r="D63" s="18" t="s">
        <v>217</v>
      </c>
      <c r="E63" s="19" t="s">
        <v>266</v>
      </c>
      <c r="F63" s="18" t="s">
        <v>400</v>
      </c>
      <c r="G63" s="18" t="str">
        <f t="shared" si="0"/>
        <v>4.51/km</v>
      </c>
      <c r="H63" s="22">
        <f t="shared" si="3"/>
        <v>0.01216435185185185</v>
      </c>
      <c r="I63" s="22">
        <f t="shared" si="4"/>
        <v>0.008773148148148148</v>
      </c>
    </row>
    <row r="64" spans="1:9" s="11" customFormat="1" ht="15" customHeight="1">
      <c r="A64" s="18">
        <v>61</v>
      </c>
      <c r="B64" s="19" t="s">
        <v>401</v>
      </c>
      <c r="C64" s="19" t="s">
        <v>402</v>
      </c>
      <c r="D64" s="18" t="s">
        <v>403</v>
      </c>
      <c r="E64" s="19" t="s">
        <v>254</v>
      </c>
      <c r="F64" s="18" t="s">
        <v>404</v>
      </c>
      <c r="G64" s="18" t="str">
        <f t="shared" si="0"/>
        <v>4.53/km</v>
      </c>
      <c r="H64" s="22">
        <f t="shared" si="3"/>
        <v>0.01247685185185185</v>
      </c>
      <c r="I64" s="22">
        <f t="shared" si="4"/>
        <v>0</v>
      </c>
    </row>
    <row r="65" spans="1:9" s="11" customFormat="1" ht="15" customHeight="1">
      <c r="A65" s="18">
        <v>62</v>
      </c>
      <c r="B65" s="19" t="s">
        <v>405</v>
      </c>
      <c r="C65" s="19" t="s">
        <v>406</v>
      </c>
      <c r="D65" s="18" t="s">
        <v>285</v>
      </c>
      <c r="E65" s="19" t="s">
        <v>407</v>
      </c>
      <c r="F65" s="18" t="s">
        <v>404</v>
      </c>
      <c r="G65" s="18" t="str">
        <f t="shared" si="0"/>
        <v>4.53/km</v>
      </c>
      <c r="H65" s="22">
        <f t="shared" si="3"/>
        <v>0.01247685185185185</v>
      </c>
      <c r="I65" s="22">
        <f t="shared" si="4"/>
        <v>0.006111111111111116</v>
      </c>
    </row>
    <row r="66" spans="1:9" s="11" customFormat="1" ht="15" customHeight="1">
      <c r="A66" s="18">
        <v>63</v>
      </c>
      <c r="B66" s="19" t="s">
        <v>408</v>
      </c>
      <c r="C66" s="19" t="s">
        <v>409</v>
      </c>
      <c r="D66" s="18" t="s">
        <v>325</v>
      </c>
      <c r="E66" s="19" t="s">
        <v>240</v>
      </c>
      <c r="F66" s="18" t="s">
        <v>410</v>
      </c>
      <c r="G66" s="18" t="str">
        <f t="shared" si="0"/>
        <v>4.55/km</v>
      </c>
      <c r="H66" s="22">
        <f t="shared" si="3"/>
        <v>0.012824074074074071</v>
      </c>
      <c r="I66" s="22">
        <f t="shared" si="4"/>
        <v>0.004687500000000004</v>
      </c>
    </row>
    <row r="67" spans="1:9" s="11" customFormat="1" ht="15" customHeight="1">
      <c r="A67" s="18">
        <v>64</v>
      </c>
      <c r="B67" s="19" t="s">
        <v>411</v>
      </c>
      <c r="C67" s="19" t="s">
        <v>412</v>
      </c>
      <c r="D67" s="18" t="s">
        <v>285</v>
      </c>
      <c r="E67" s="19" t="s">
        <v>357</v>
      </c>
      <c r="F67" s="18" t="s">
        <v>413</v>
      </c>
      <c r="G67" s="18" t="str">
        <f t="shared" si="0"/>
        <v>4.56/km</v>
      </c>
      <c r="H67" s="22">
        <f t="shared" si="3"/>
        <v>0.012858796296296292</v>
      </c>
      <c r="I67" s="22">
        <f t="shared" si="4"/>
        <v>0.0064930555555555575</v>
      </c>
    </row>
    <row r="68" spans="1:9" s="11" customFormat="1" ht="15" customHeight="1">
      <c r="A68" s="18">
        <v>65</v>
      </c>
      <c r="B68" s="19" t="s">
        <v>414</v>
      </c>
      <c r="C68" s="19" t="s">
        <v>415</v>
      </c>
      <c r="D68" s="18" t="s">
        <v>212</v>
      </c>
      <c r="E68" s="19" t="s">
        <v>230</v>
      </c>
      <c r="F68" s="18" t="s">
        <v>416</v>
      </c>
      <c r="G68" s="18" t="str">
        <f aca="true" t="shared" si="5" ref="G68:G131">TEXT(INT((HOUR(F68)*3600+MINUTE(F68)*60+SECOND(F68))/$I$2/60),"0")&amp;"."&amp;TEXT(MOD((HOUR(F68)*3600+MINUTE(F68)*60+SECOND(F68))/$I$2,60),"00")&amp;"/km"</f>
        <v>4.56/km</v>
      </c>
      <c r="H68" s="22">
        <f t="shared" si="3"/>
        <v>0.012870370370370365</v>
      </c>
      <c r="I68" s="22">
        <f aca="true" t="shared" si="6" ref="I68:I99">F68-INDEX($F$4:$F$146,MATCH(D68,$D$4:$D$146,0))</f>
        <v>0.010682870370370363</v>
      </c>
    </row>
    <row r="69" spans="1:9" s="11" customFormat="1" ht="15" customHeight="1">
      <c r="A69" s="18">
        <v>66</v>
      </c>
      <c r="B69" s="19" t="s">
        <v>417</v>
      </c>
      <c r="C69" s="19" t="s">
        <v>418</v>
      </c>
      <c r="D69" s="18" t="s">
        <v>212</v>
      </c>
      <c r="E69" s="19" t="s">
        <v>240</v>
      </c>
      <c r="F69" s="18" t="s">
        <v>419</v>
      </c>
      <c r="G69" s="18" t="str">
        <f t="shared" si="5"/>
        <v>4.56/km</v>
      </c>
      <c r="H69" s="22">
        <f t="shared" si="3"/>
        <v>0.012905092592592593</v>
      </c>
      <c r="I69" s="22">
        <f t="shared" si="6"/>
        <v>0.010717592592592591</v>
      </c>
    </row>
    <row r="70" spans="1:9" s="11" customFormat="1" ht="15" customHeight="1">
      <c r="A70" s="18">
        <v>67</v>
      </c>
      <c r="B70" s="19" t="s">
        <v>420</v>
      </c>
      <c r="C70" s="19" t="s">
        <v>421</v>
      </c>
      <c r="D70" s="18" t="s">
        <v>396</v>
      </c>
      <c r="E70" s="19" t="s">
        <v>422</v>
      </c>
      <c r="F70" s="18" t="s">
        <v>423</v>
      </c>
      <c r="G70" s="18" t="str">
        <f t="shared" si="5"/>
        <v>4.56/km</v>
      </c>
      <c r="H70" s="22">
        <f t="shared" si="3"/>
        <v>0.012974537037037027</v>
      </c>
      <c r="I70" s="22">
        <f t="shared" si="6"/>
        <v>0.0008912037037036927</v>
      </c>
    </row>
    <row r="71" spans="1:9" s="11" customFormat="1" ht="15" customHeight="1">
      <c r="A71" s="18">
        <v>68</v>
      </c>
      <c r="B71" s="19" t="s">
        <v>424</v>
      </c>
      <c r="C71" s="19" t="s">
        <v>425</v>
      </c>
      <c r="D71" s="18" t="s">
        <v>426</v>
      </c>
      <c r="E71" s="19" t="s">
        <v>230</v>
      </c>
      <c r="F71" s="18" t="s">
        <v>427</v>
      </c>
      <c r="G71" s="18" t="str">
        <f t="shared" si="5"/>
        <v>4.57/km</v>
      </c>
      <c r="H71" s="22">
        <f t="shared" si="3"/>
        <v>0.013020833333333336</v>
      </c>
      <c r="I71" s="22">
        <f t="shared" si="6"/>
        <v>0</v>
      </c>
    </row>
    <row r="72" spans="1:9" s="11" customFormat="1" ht="15" customHeight="1">
      <c r="A72" s="18">
        <v>69</v>
      </c>
      <c r="B72" s="19" t="s">
        <v>428</v>
      </c>
      <c r="C72" s="19" t="s">
        <v>208</v>
      </c>
      <c r="D72" s="18" t="s">
        <v>249</v>
      </c>
      <c r="E72" s="19" t="s">
        <v>429</v>
      </c>
      <c r="F72" s="18" t="s">
        <v>430</v>
      </c>
      <c r="G72" s="18" t="str">
        <f t="shared" si="5"/>
        <v>4.57/km</v>
      </c>
      <c r="H72" s="22">
        <f t="shared" si="3"/>
        <v>0.01305555555555555</v>
      </c>
      <c r="I72" s="22">
        <f t="shared" si="6"/>
        <v>0.008391203703703706</v>
      </c>
    </row>
    <row r="73" spans="1:9" s="11" customFormat="1" ht="15" customHeight="1">
      <c r="A73" s="18">
        <v>70</v>
      </c>
      <c r="B73" s="19" t="s">
        <v>431</v>
      </c>
      <c r="C73" s="19" t="s">
        <v>432</v>
      </c>
      <c r="D73" s="18" t="s">
        <v>433</v>
      </c>
      <c r="E73" s="19" t="s">
        <v>357</v>
      </c>
      <c r="F73" s="18" t="s">
        <v>434</v>
      </c>
      <c r="G73" s="18" t="str">
        <f t="shared" si="5"/>
        <v>4.57/km</v>
      </c>
      <c r="H73" s="22">
        <f t="shared" si="3"/>
        <v>0.013090277777777777</v>
      </c>
      <c r="I73" s="22">
        <f t="shared" si="6"/>
        <v>0</v>
      </c>
    </row>
    <row r="74" spans="1:9" s="11" customFormat="1" ht="15" customHeight="1">
      <c r="A74" s="18">
        <v>71</v>
      </c>
      <c r="B74" s="19" t="s">
        <v>435</v>
      </c>
      <c r="C74" s="19" t="s">
        <v>436</v>
      </c>
      <c r="D74" s="18" t="s">
        <v>325</v>
      </c>
      <c r="E74" s="19" t="s">
        <v>240</v>
      </c>
      <c r="F74" s="18" t="s">
        <v>437</v>
      </c>
      <c r="G74" s="18" t="str">
        <f t="shared" si="5"/>
        <v>4.57/km</v>
      </c>
      <c r="H74" s="22">
        <f t="shared" si="3"/>
        <v>0.013101851851851844</v>
      </c>
      <c r="I74" s="22">
        <f t="shared" si="6"/>
        <v>0.004965277777777777</v>
      </c>
    </row>
    <row r="75" spans="1:9" s="11" customFormat="1" ht="15" customHeight="1">
      <c r="A75" s="18">
        <v>72</v>
      </c>
      <c r="B75" s="19" t="s">
        <v>438</v>
      </c>
      <c r="C75" s="19" t="s">
        <v>439</v>
      </c>
      <c r="D75" s="18" t="s">
        <v>212</v>
      </c>
      <c r="E75" s="19" t="s">
        <v>269</v>
      </c>
      <c r="F75" s="18" t="s">
        <v>440</v>
      </c>
      <c r="G75" s="18" t="str">
        <f t="shared" si="5"/>
        <v>4.58/km</v>
      </c>
      <c r="H75" s="22">
        <f t="shared" si="3"/>
        <v>0.013182870370370366</v>
      </c>
      <c r="I75" s="22">
        <f t="shared" si="6"/>
        <v>0.010995370370370364</v>
      </c>
    </row>
    <row r="76" spans="1:9" s="11" customFormat="1" ht="15" customHeight="1">
      <c r="A76" s="18">
        <v>73</v>
      </c>
      <c r="B76" s="19" t="s">
        <v>441</v>
      </c>
      <c r="C76" s="19" t="s">
        <v>442</v>
      </c>
      <c r="D76" s="18" t="s">
        <v>204</v>
      </c>
      <c r="E76" s="19" t="s">
        <v>443</v>
      </c>
      <c r="F76" s="18" t="s">
        <v>0</v>
      </c>
      <c r="G76" s="18" t="str">
        <f t="shared" si="5"/>
        <v>5.00/km</v>
      </c>
      <c r="H76" s="22">
        <f t="shared" si="3"/>
        <v>0.013530092592592587</v>
      </c>
      <c r="I76" s="22">
        <f t="shared" si="6"/>
        <v>0.013530092592592587</v>
      </c>
    </row>
    <row r="77" spans="1:9" s="11" customFormat="1" ht="15" customHeight="1">
      <c r="A77" s="18">
        <v>74</v>
      </c>
      <c r="B77" s="19" t="s">
        <v>1</v>
      </c>
      <c r="C77" s="19" t="s">
        <v>2</v>
      </c>
      <c r="D77" s="18" t="s">
        <v>249</v>
      </c>
      <c r="E77" s="19" t="s">
        <v>269</v>
      </c>
      <c r="F77" s="18" t="s">
        <v>3</v>
      </c>
      <c r="G77" s="18" t="str">
        <f t="shared" si="5"/>
        <v>5.01/km</v>
      </c>
      <c r="H77" s="22">
        <f t="shared" si="3"/>
        <v>0.013611111111111109</v>
      </c>
      <c r="I77" s="22">
        <f t="shared" si="6"/>
        <v>0.008946759259259265</v>
      </c>
    </row>
    <row r="78" spans="1:9" s="11" customFormat="1" ht="15" customHeight="1">
      <c r="A78" s="18">
        <v>75</v>
      </c>
      <c r="B78" s="19" t="s">
        <v>4</v>
      </c>
      <c r="C78" s="19" t="s">
        <v>5</v>
      </c>
      <c r="D78" s="18" t="s">
        <v>433</v>
      </c>
      <c r="E78" s="19" t="s">
        <v>269</v>
      </c>
      <c r="F78" s="18" t="s">
        <v>6</v>
      </c>
      <c r="G78" s="18" t="str">
        <f t="shared" si="5"/>
        <v>5.01/km</v>
      </c>
      <c r="H78" s="22">
        <f t="shared" si="3"/>
        <v>0.013680555555555557</v>
      </c>
      <c r="I78" s="22">
        <f t="shared" si="6"/>
        <v>0.0005902777777777798</v>
      </c>
    </row>
    <row r="79" spans="1:9" s="11" customFormat="1" ht="15" customHeight="1">
      <c r="A79" s="18">
        <v>76</v>
      </c>
      <c r="B79" s="19" t="s">
        <v>7</v>
      </c>
      <c r="C79" s="19" t="s">
        <v>388</v>
      </c>
      <c r="D79" s="18" t="s">
        <v>244</v>
      </c>
      <c r="E79" s="19" t="s">
        <v>298</v>
      </c>
      <c r="F79" s="18" t="s">
        <v>8</v>
      </c>
      <c r="G79" s="18" t="str">
        <f t="shared" si="5"/>
        <v>5.02/km</v>
      </c>
      <c r="H79" s="22">
        <f t="shared" si="3"/>
        <v>0.013773148148148145</v>
      </c>
      <c r="I79" s="22">
        <f t="shared" si="6"/>
        <v>0.009583333333333333</v>
      </c>
    </row>
    <row r="80" spans="1:9" s="13" customFormat="1" ht="15" customHeight="1">
      <c r="A80" s="18">
        <v>77</v>
      </c>
      <c r="B80" s="19" t="s">
        <v>9</v>
      </c>
      <c r="C80" s="19" t="s">
        <v>10</v>
      </c>
      <c r="D80" s="18" t="s">
        <v>204</v>
      </c>
      <c r="E80" s="19" t="s">
        <v>373</v>
      </c>
      <c r="F80" s="18" t="s">
        <v>11</v>
      </c>
      <c r="G80" s="18" t="str">
        <f t="shared" si="5"/>
        <v>5.03/km</v>
      </c>
      <c r="H80" s="22">
        <f t="shared" si="3"/>
        <v>0.013946759259259256</v>
      </c>
      <c r="I80" s="22">
        <f t="shared" si="6"/>
        <v>0.013946759259259256</v>
      </c>
    </row>
    <row r="81" spans="1:9" s="11" customFormat="1" ht="15" customHeight="1">
      <c r="A81" s="18">
        <v>78</v>
      </c>
      <c r="B81" s="19" t="s">
        <v>12</v>
      </c>
      <c r="C81" s="19" t="s">
        <v>239</v>
      </c>
      <c r="D81" s="18" t="s">
        <v>244</v>
      </c>
      <c r="E81" s="19" t="s">
        <v>429</v>
      </c>
      <c r="F81" s="18" t="s">
        <v>13</v>
      </c>
      <c r="G81" s="18" t="str">
        <f t="shared" si="5"/>
        <v>5.04/km</v>
      </c>
      <c r="H81" s="22">
        <f t="shared" si="3"/>
        <v>0.01413194444444444</v>
      </c>
      <c r="I81" s="22">
        <f t="shared" si="6"/>
        <v>0.009942129629629627</v>
      </c>
    </row>
    <row r="82" spans="1:9" s="11" customFormat="1" ht="15" customHeight="1">
      <c r="A82" s="18">
        <v>79</v>
      </c>
      <c r="B82" s="19" t="s">
        <v>14</v>
      </c>
      <c r="C82" s="19" t="s">
        <v>15</v>
      </c>
      <c r="D82" s="18" t="s">
        <v>325</v>
      </c>
      <c r="E82" s="19" t="s">
        <v>373</v>
      </c>
      <c r="F82" s="18" t="s">
        <v>16</v>
      </c>
      <c r="G82" s="18" t="str">
        <f t="shared" si="5"/>
        <v>5.05/km</v>
      </c>
      <c r="H82" s="22">
        <f t="shared" si="3"/>
        <v>0.014224537037037029</v>
      </c>
      <c r="I82" s="22">
        <f t="shared" si="6"/>
        <v>0.006087962962962962</v>
      </c>
    </row>
    <row r="83" spans="1:9" s="11" customFormat="1" ht="15" customHeight="1">
      <c r="A83" s="18">
        <v>80</v>
      </c>
      <c r="B83" s="19" t="s">
        <v>17</v>
      </c>
      <c r="C83" s="19" t="s">
        <v>18</v>
      </c>
      <c r="D83" s="18" t="s">
        <v>433</v>
      </c>
      <c r="E83" s="19" t="s">
        <v>354</v>
      </c>
      <c r="F83" s="18" t="s">
        <v>19</v>
      </c>
      <c r="G83" s="18" t="str">
        <f t="shared" si="5"/>
        <v>5.05/km</v>
      </c>
      <c r="H83" s="22">
        <f t="shared" si="3"/>
        <v>0.014236111111111109</v>
      </c>
      <c r="I83" s="22">
        <f t="shared" si="6"/>
        <v>0.001145833333333332</v>
      </c>
    </row>
    <row r="84" spans="1:9" ht="15" customHeight="1">
      <c r="A84" s="18">
        <v>81</v>
      </c>
      <c r="B84" s="19" t="s">
        <v>405</v>
      </c>
      <c r="C84" s="19" t="s">
        <v>288</v>
      </c>
      <c r="D84" s="18" t="s">
        <v>249</v>
      </c>
      <c r="E84" s="19" t="s">
        <v>298</v>
      </c>
      <c r="F84" s="18" t="s">
        <v>20</v>
      </c>
      <c r="G84" s="18" t="str">
        <f t="shared" si="5"/>
        <v>5.07/km</v>
      </c>
      <c r="H84" s="22">
        <f t="shared" si="3"/>
        <v>0.014479166666666661</v>
      </c>
      <c r="I84" s="22">
        <f t="shared" si="6"/>
        <v>0.009814814814814818</v>
      </c>
    </row>
    <row r="85" spans="1:9" ht="15" customHeight="1">
      <c r="A85" s="18">
        <v>82</v>
      </c>
      <c r="B85" s="19" t="s">
        <v>260</v>
      </c>
      <c r="C85" s="19" t="s">
        <v>21</v>
      </c>
      <c r="D85" s="18" t="s">
        <v>433</v>
      </c>
      <c r="E85" s="19" t="s">
        <v>339</v>
      </c>
      <c r="F85" s="18" t="s">
        <v>22</v>
      </c>
      <c r="G85" s="18" t="str">
        <f t="shared" si="5"/>
        <v>5.07/km</v>
      </c>
      <c r="H85" s="22">
        <f t="shared" si="3"/>
        <v>0.014525462962962955</v>
      </c>
      <c r="I85" s="22">
        <f t="shared" si="6"/>
        <v>0.0014351851851851782</v>
      </c>
    </row>
    <row r="86" spans="1:9" ht="15" customHeight="1">
      <c r="A86" s="18">
        <v>83</v>
      </c>
      <c r="B86" s="19" t="s">
        <v>23</v>
      </c>
      <c r="C86" s="19" t="s">
        <v>24</v>
      </c>
      <c r="D86" s="18" t="s">
        <v>325</v>
      </c>
      <c r="E86" s="19" t="s">
        <v>422</v>
      </c>
      <c r="F86" s="18" t="s">
        <v>25</v>
      </c>
      <c r="G86" s="18" t="str">
        <f t="shared" si="5"/>
        <v>5.08/km</v>
      </c>
      <c r="H86" s="22">
        <f t="shared" si="3"/>
        <v>0.014641203703703698</v>
      </c>
      <c r="I86" s="22">
        <f t="shared" si="6"/>
        <v>0.006504629629629631</v>
      </c>
    </row>
    <row r="87" spans="1:9" ht="15" customHeight="1">
      <c r="A87" s="18">
        <v>84</v>
      </c>
      <c r="B87" s="19" t="s">
        <v>26</v>
      </c>
      <c r="C87" s="19" t="s">
        <v>261</v>
      </c>
      <c r="D87" s="18" t="s">
        <v>217</v>
      </c>
      <c r="E87" s="19" t="s">
        <v>407</v>
      </c>
      <c r="F87" s="18" t="s">
        <v>27</v>
      </c>
      <c r="G87" s="18" t="str">
        <f t="shared" si="5"/>
        <v>5.09/km</v>
      </c>
      <c r="H87" s="22">
        <f t="shared" si="3"/>
        <v>0.014791666666666668</v>
      </c>
      <c r="I87" s="22">
        <f t="shared" si="6"/>
        <v>0.011400462962962966</v>
      </c>
    </row>
    <row r="88" spans="1:9" ht="15" customHeight="1">
      <c r="A88" s="18">
        <v>85</v>
      </c>
      <c r="B88" s="19" t="s">
        <v>28</v>
      </c>
      <c r="C88" s="19" t="s">
        <v>29</v>
      </c>
      <c r="D88" s="18" t="s">
        <v>325</v>
      </c>
      <c r="E88" s="19" t="s">
        <v>339</v>
      </c>
      <c r="F88" s="18" t="s">
        <v>30</v>
      </c>
      <c r="G88" s="18" t="str">
        <f t="shared" si="5"/>
        <v>5.09/km</v>
      </c>
      <c r="H88" s="22">
        <f t="shared" si="3"/>
        <v>0.014826388888888882</v>
      </c>
      <c r="I88" s="22">
        <f t="shared" si="6"/>
        <v>0.006689814814814815</v>
      </c>
    </row>
    <row r="89" spans="1:9" ht="15" customHeight="1">
      <c r="A89" s="18">
        <v>86</v>
      </c>
      <c r="B89" s="19" t="s">
        <v>31</v>
      </c>
      <c r="C89" s="19" t="s">
        <v>415</v>
      </c>
      <c r="D89" s="18" t="s">
        <v>249</v>
      </c>
      <c r="E89" s="19" t="s">
        <v>240</v>
      </c>
      <c r="F89" s="18" t="s">
        <v>32</v>
      </c>
      <c r="G89" s="18" t="str">
        <f t="shared" si="5"/>
        <v>5.11/km</v>
      </c>
      <c r="H89" s="22">
        <f t="shared" si="3"/>
        <v>0.01503472222222222</v>
      </c>
      <c r="I89" s="22">
        <f t="shared" si="6"/>
        <v>0.010370370370370377</v>
      </c>
    </row>
    <row r="90" spans="1:9" ht="15" customHeight="1">
      <c r="A90" s="18">
        <v>87</v>
      </c>
      <c r="B90" s="19" t="s">
        <v>33</v>
      </c>
      <c r="C90" s="19" t="s">
        <v>208</v>
      </c>
      <c r="D90" s="18" t="s">
        <v>249</v>
      </c>
      <c r="E90" s="19" t="s">
        <v>254</v>
      </c>
      <c r="F90" s="18" t="s">
        <v>34</v>
      </c>
      <c r="G90" s="18" t="str">
        <f t="shared" si="5"/>
        <v>5.11/km</v>
      </c>
      <c r="H90" s="22">
        <f t="shared" si="3"/>
        <v>0.01513888888888889</v>
      </c>
      <c r="I90" s="22">
        <f t="shared" si="6"/>
        <v>0.010474537037037046</v>
      </c>
    </row>
    <row r="91" spans="1:9" ht="15" customHeight="1">
      <c r="A91" s="18">
        <v>88</v>
      </c>
      <c r="B91" s="19" t="s">
        <v>35</v>
      </c>
      <c r="C91" s="19" t="s">
        <v>36</v>
      </c>
      <c r="D91" s="18" t="s">
        <v>403</v>
      </c>
      <c r="E91" s="19" t="s">
        <v>240</v>
      </c>
      <c r="F91" s="18" t="s">
        <v>37</v>
      </c>
      <c r="G91" s="18" t="str">
        <f t="shared" si="5"/>
        <v>5.12/km</v>
      </c>
      <c r="H91" s="22">
        <f t="shared" si="3"/>
        <v>0.015196759259259257</v>
      </c>
      <c r="I91" s="22">
        <f t="shared" si="6"/>
        <v>0.002719907407407407</v>
      </c>
    </row>
    <row r="92" spans="1:9" ht="15" customHeight="1">
      <c r="A92" s="18">
        <v>89</v>
      </c>
      <c r="B92" s="19" t="s">
        <v>38</v>
      </c>
      <c r="C92" s="19" t="s">
        <v>236</v>
      </c>
      <c r="D92" s="18" t="s">
        <v>325</v>
      </c>
      <c r="E92" s="19" t="s">
        <v>240</v>
      </c>
      <c r="F92" s="18" t="s">
        <v>39</v>
      </c>
      <c r="G92" s="18" t="str">
        <f t="shared" si="5"/>
        <v>5.12/km</v>
      </c>
      <c r="H92" s="22">
        <f t="shared" si="3"/>
        <v>0.01520833333333333</v>
      </c>
      <c r="I92" s="22">
        <f t="shared" si="6"/>
        <v>0.007071759259259264</v>
      </c>
    </row>
    <row r="93" spans="1:9" ht="15" customHeight="1">
      <c r="A93" s="18">
        <v>90</v>
      </c>
      <c r="B93" s="19" t="s">
        <v>40</v>
      </c>
      <c r="C93" s="19" t="s">
        <v>225</v>
      </c>
      <c r="D93" s="18" t="s">
        <v>244</v>
      </c>
      <c r="E93" s="19" t="s">
        <v>339</v>
      </c>
      <c r="F93" s="18" t="s">
        <v>41</v>
      </c>
      <c r="G93" s="18" t="str">
        <f t="shared" si="5"/>
        <v>5.12/km</v>
      </c>
      <c r="H93" s="22">
        <f t="shared" si="3"/>
        <v>0.015254629629629625</v>
      </c>
      <c r="I93" s="22">
        <f t="shared" si="6"/>
        <v>0.011064814814814812</v>
      </c>
    </row>
    <row r="94" spans="1:9" ht="15" customHeight="1">
      <c r="A94" s="18">
        <v>91</v>
      </c>
      <c r="B94" s="19" t="s">
        <v>42</v>
      </c>
      <c r="C94" s="19" t="s">
        <v>436</v>
      </c>
      <c r="D94" s="18" t="s">
        <v>396</v>
      </c>
      <c r="E94" s="19" t="s">
        <v>443</v>
      </c>
      <c r="F94" s="18" t="s">
        <v>43</v>
      </c>
      <c r="G94" s="18" t="str">
        <f t="shared" si="5"/>
        <v>5.15/km</v>
      </c>
      <c r="H94" s="22">
        <f t="shared" si="3"/>
        <v>0.015625</v>
      </c>
      <c r="I94" s="22">
        <f t="shared" si="6"/>
        <v>0.003541666666666665</v>
      </c>
    </row>
    <row r="95" spans="1:9" ht="15" customHeight="1">
      <c r="A95" s="18">
        <v>92</v>
      </c>
      <c r="B95" s="19" t="s">
        <v>44</v>
      </c>
      <c r="C95" s="19" t="s">
        <v>376</v>
      </c>
      <c r="D95" s="18" t="s">
        <v>325</v>
      </c>
      <c r="E95" s="19" t="s">
        <v>326</v>
      </c>
      <c r="F95" s="18" t="s">
        <v>45</v>
      </c>
      <c r="G95" s="18" t="str">
        <f t="shared" si="5"/>
        <v>5.18/km</v>
      </c>
      <c r="H95" s="22">
        <f t="shared" si="3"/>
        <v>0.016099537037037037</v>
      </c>
      <c r="I95" s="22">
        <f t="shared" si="6"/>
        <v>0.00796296296296297</v>
      </c>
    </row>
    <row r="96" spans="1:9" ht="15" customHeight="1">
      <c r="A96" s="18">
        <v>93</v>
      </c>
      <c r="B96" s="19" t="s">
        <v>46</v>
      </c>
      <c r="C96" s="19" t="s">
        <v>47</v>
      </c>
      <c r="D96" s="18" t="s">
        <v>48</v>
      </c>
      <c r="E96" s="19" t="s">
        <v>422</v>
      </c>
      <c r="F96" s="18" t="s">
        <v>49</v>
      </c>
      <c r="G96" s="18" t="str">
        <f t="shared" si="5"/>
        <v>5.23/km</v>
      </c>
      <c r="H96" s="22">
        <f aca="true" t="shared" si="7" ref="H96:H109">F96-$F$4</f>
        <v>0.016840277777777773</v>
      </c>
      <c r="I96" s="22">
        <f t="shared" si="6"/>
        <v>0</v>
      </c>
    </row>
    <row r="97" spans="1:9" ht="15" customHeight="1">
      <c r="A97" s="18">
        <v>94</v>
      </c>
      <c r="B97" s="19" t="s">
        <v>50</v>
      </c>
      <c r="C97" s="19" t="s">
        <v>225</v>
      </c>
      <c r="D97" s="18" t="s">
        <v>217</v>
      </c>
      <c r="E97" s="19" t="s">
        <v>51</v>
      </c>
      <c r="F97" s="18" t="s">
        <v>52</v>
      </c>
      <c r="G97" s="18" t="str">
        <f t="shared" si="5"/>
        <v>5.23/km</v>
      </c>
      <c r="H97" s="22">
        <f t="shared" si="7"/>
        <v>0.016863425925925928</v>
      </c>
      <c r="I97" s="22">
        <f t="shared" si="6"/>
        <v>0.013472222222222226</v>
      </c>
    </row>
    <row r="98" spans="1:9" ht="15" customHeight="1">
      <c r="A98" s="18">
        <v>95</v>
      </c>
      <c r="B98" s="19" t="s">
        <v>53</v>
      </c>
      <c r="C98" s="19" t="s">
        <v>54</v>
      </c>
      <c r="D98" s="18" t="s">
        <v>244</v>
      </c>
      <c r="E98" s="19" t="s">
        <v>373</v>
      </c>
      <c r="F98" s="18" t="s">
        <v>55</v>
      </c>
      <c r="G98" s="18" t="str">
        <f t="shared" si="5"/>
        <v>5.23/km</v>
      </c>
      <c r="H98" s="22">
        <f t="shared" si="7"/>
        <v>0.016875</v>
      </c>
      <c r="I98" s="22">
        <f t="shared" si="6"/>
        <v>0.012685185185185188</v>
      </c>
    </row>
    <row r="99" spans="1:9" ht="15" customHeight="1">
      <c r="A99" s="18">
        <v>96</v>
      </c>
      <c r="B99" s="19" t="s">
        <v>56</v>
      </c>
      <c r="C99" s="19" t="s">
        <v>57</v>
      </c>
      <c r="D99" s="18" t="s">
        <v>396</v>
      </c>
      <c r="E99" s="19" t="s">
        <v>58</v>
      </c>
      <c r="F99" s="18" t="s">
        <v>59</v>
      </c>
      <c r="G99" s="18" t="str">
        <f t="shared" si="5"/>
        <v>5.24/km</v>
      </c>
      <c r="H99" s="22">
        <f t="shared" si="7"/>
        <v>0.016979166666666663</v>
      </c>
      <c r="I99" s="22">
        <f t="shared" si="6"/>
        <v>0.004895833333333328</v>
      </c>
    </row>
    <row r="100" spans="1:9" ht="15" customHeight="1">
      <c r="A100" s="18">
        <v>97</v>
      </c>
      <c r="B100" s="19" t="s">
        <v>60</v>
      </c>
      <c r="C100" s="19" t="s">
        <v>372</v>
      </c>
      <c r="D100" s="18" t="s">
        <v>249</v>
      </c>
      <c r="E100" s="19" t="s">
        <v>289</v>
      </c>
      <c r="F100" s="31" t="s">
        <v>61</v>
      </c>
      <c r="G100" s="18" t="str">
        <f t="shared" si="5"/>
        <v>5.25/km</v>
      </c>
      <c r="H100" s="22">
        <f t="shared" si="7"/>
        <v>0.01711805555555556</v>
      </c>
      <c r="I100" s="22">
        <f aca="true" t="shared" si="8" ref="I100:I131">F100-INDEX($F$4:$F$146,MATCH(D100,$D$4:$D$146,0))</f>
        <v>0.012453703703703717</v>
      </c>
    </row>
    <row r="101" spans="1:9" ht="15" customHeight="1">
      <c r="A101" s="23">
        <v>98</v>
      </c>
      <c r="B101" s="24" t="s">
        <v>62</v>
      </c>
      <c r="C101" s="24" t="s">
        <v>63</v>
      </c>
      <c r="D101" s="23" t="s">
        <v>403</v>
      </c>
      <c r="E101" s="24" t="s">
        <v>190</v>
      </c>
      <c r="F101" s="23" t="s">
        <v>64</v>
      </c>
      <c r="G101" s="23" t="str">
        <f t="shared" si="5"/>
        <v>5.26/km</v>
      </c>
      <c r="H101" s="25">
        <f t="shared" si="7"/>
        <v>0.017291666666666657</v>
      </c>
      <c r="I101" s="25">
        <f t="shared" si="8"/>
        <v>0.0048148148148148065</v>
      </c>
    </row>
    <row r="102" spans="1:9" ht="15" customHeight="1">
      <c r="A102" s="18">
        <v>99</v>
      </c>
      <c r="B102" s="19" t="s">
        <v>65</v>
      </c>
      <c r="C102" s="19" t="s">
        <v>66</v>
      </c>
      <c r="D102" s="18" t="s">
        <v>249</v>
      </c>
      <c r="E102" s="19" t="s">
        <v>339</v>
      </c>
      <c r="F102" s="18" t="s">
        <v>67</v>
      </c>
      <c r="G102" s="18" t="str">
        <f t="shared" si="5"/>
        <v>5.30/km</v>
      </c>
      <c r="H102" s="22">
        <f t="shared" si="7"/>
        <v>0.017777777777777774</v>
      </c>
      <c r="I102" s="22">
        <f t="shared" si="8"/>
        <v>0.013113425925925931</v>
      </c>
    </row>
    <row r="103" spans="1:9" ht="15" customHeight="1">
      <c r="A103" s="18">
        <v>100</v>
      </c>
      <c r="B103" s="19" t="s">
        <v>68</v>
      </c>
      <c r="C103" s="19" t="s">
        <v>69</v>
      </c>
      <c r="D103" s="18" t="s">
        <v>325</v>
      </c>
      <c r="E103" s="19" t="s">
        <v>70</v>
      </c>
      <c r="F103" s="18" t="s">
        <v>71</v>
      </c>
      <c r="G103" s="18" t="str">
        <f t="shared" si="5"/>
        <v>5.32/km</v>
      </c>
      <c r="H103" s="22">
        <f t="shared" si="7"/>
        <v>0.018090277777777775</v>
      </c>
      <c r="I103" s="22">
        <f t="shared" si="8"/>
        <v>0.009953703703703708</v>
      </c>
    </row>
    <row r="104" spans="1:9" ht="15" customHeight="1">
      <c r="A104" s="18">
        <v>101</v>
      </c>
      <c r="B104" s="19" t="s">
        <v>72</v>
      </c>
      <c r="C104" s="19" t="s">
        <v>73</v>
      </c>
      <c r="D104" s="18" t="s">
        <v>325</v>
      </c>
      <c r="E104" s="19" t="s">
        <v>289</v>
      </c>
      <c r="F104" s="18" t="s">
        <v>74</v>
      </c>
      <c r="G104" s="18" t="str">
        <f t="shared" si="5"/>
        <v>5.32/km</v>
      </c>
      <c r="H104" s="22">
        <f t="shared" si="7"/>
        <v>0.01813657407407407</v>
      </c>
      <c r="I104" s="22">
        <f t="shared" si="8"/>
        <v>0.010000000000000002</v>
      </c>
    </row>
    <row r="105" spans="1:9" ht="15" customHeight="1">
      <c r="A105" s="18">
        <v>102</v>
      </c>
      <c r="B105" s="19" t="s">
        <v>75</v>
      </c>
      <c r="C105" s="19" t="s">
        <v>243</v>
      </c>
      <c r="D105" s="18" t="s">
        <v>249</v>
      </c>
      <c r="E105" s="19" t="s">
        <v>298</v>
      </c>
      <c r="F105" s="18" t="s">
        <v>76</v>
      </c>
      <c r="G105" s="18" t="str">
        <f t="shared" si="5"/>
        <v>5.32/km</v>
      </c>
      <c r="H105" s="22">
        <f t="shared" si="7"/>
        <v>0.018171296296296297</v>
      </c>
      <c r="I105" s="22">
        <f t="shared" si="8"/>
        <v>0.013506944444444453</v>
      </c>
    </row>
    <row r="106" spans="1:9" ht="15" customHeight="1">
      <c r="A106" s="18">
        <v>103</v>
      </c>
      <c r="B106" s="19" t="s">
        <v>77</v>
      </c>
      <c r="C106" s="19" t="s">
        <v>78</v>
      </c>
      <c r="D106" s="18" t="s">
        <v>212</v>
      </c>
      <c r="E106" s="19" t="s">
        <v>339</v>
      </c>
      <c r="F106" s="18" t="s">
        <v>79</v>
      </c>
      <c r="G106" s="18" t="str">
        <f t="shared" si="5"/>
        <v>5.32/km</v>
      </c>
      <c r="H106" s="22">
        <f t="shared" si="7"/>
        <v>0.018194444444444437</v>
      </c>
      <c r="I106" s="22">
        <f t="shared" si="8"/>
        <v>0.016006944444444435</v>
      </c>
    </row>
    <row r="107" spans="1:9" ht="15" customHeight="1">
      <c r="A107" s="18">
        <v>104</v>
      </c>
      <c r="B107" s="19" t="s">
        <v>80</v>
      </c>
      <c r="C107" s="19" t="s">
        <v>236</v>
      </c>
      <c r="D107" s="18" t="s">
        <v>396</v>
      </c>
      <c r="E107" s="19" t="s">
        <v>230</v>
      </c>
      <c r="F107" s="18" t="s">
        <v>81</v>
      </c>
      <c r="G107" s="18" t="str">
        <f t="shared" si="5"/>
        <v>5.33/km</v>
      </c>
      <c r="H107" s="22">
        <f t="shared" si="7"/>
        <v>0.01824074074074073</v>
      </c>
      <c r="I107" s="22">
        <f t="shared" si="8"/>
        <v>0.006157407407407396</v>
      </c>
    </row>
    <row r="108" spans="1:9" ht="15" customHeight="1">
      <c r="A108" s="18">
        <v>105</v>
      </c>
      <c r="B108" s="19" t="s">
        <v>82</v>
      </c>
      <c r="C108" s="19" t="s">
        <v>83</v>
      </c>
      <c r="D108" s="18" t="s">
        <v>403</v>
      </c>
      <c r="E108" s="19" t="s">
        <v>357</v>
      </c>
      <c r="F108" s="18" t="s">
        <v>84</v>
      </c>
      <c r="G108" s="18" t="str">
        <f t="shared" si="5"/>
        <v>5.33/km</v>
      </c>
      <c r="H108" s="22">
        <f t="shared" si="7"/>
        <v>0.01825231481481481</v>
      </c>
      <c r="I108" s="22">
        <f t="shared" si="8"/>
        <v>0.005775462962962961</v>
      </c>
    </row>
    <row r="109" spans="1:9" ht="15" customHeight="1">
      <c r="A109" s="18">
        <v>106</v>
      </c>
      <c r="B109" s="19" t="s">
        <v>85</v>
      </c>
      <c r="C109" s="19" t="s">
        <v>86</v>
      </c>
      <c r="D109" s="18" t="s">
        <v>265</v>
      </c>
      <c r="E109" s="19" t="s">
        <v>269</v>
      </c>
      <c r="F109" s="18" t="s">
        <v>87</v>
      </c>
      <c r="G109" s="18" t="str">
        <f t="shared" si="5"/>
        <v>5.33/km</v>
      </c>
      <c r="H109" s="22">
        <f t="shared" si="7"/>
        <v>0.018333333333333333</v>
      </c>
      <c r="I109" s="22">
        <f t="shared" si="8"/>
        <v>0.012708333333333335</v>
      </c>
    </row>
    <row r="110" spans="1:9" ht="15" customHeight="1">
      <c r="A110" s="18">
        <v>107</v>
      </c>
      <c r="B110" s="19" t="s">
        <v>88</v>
      </c>
      <c r="C110" s="19" t="s">
        <v>89</v>
      </c>
      <c r="D110" s="18" t="s">
        <v>426</v>
      </c>
      <c r="E110" s="19" t="s">
        <v>230</v>
      </c>
      <c r="F110" s="18" t="s">
        <v>90</v>
      </c>
      <c r="G110" s="18" t="str">
        <f t="shared" si="5"/>
        <v>5.36/km</v>
      </c>
      <c r="H110" s="22">
        <f aca="true" t="shared" si="9" ref="H110:H146">F110-$F$4</f>
        <v>0.01863425925925926</v>
      </c>
      <c r="I110" s="22">
        <f t="shared" si="8"/>
        <v>0.0056134259259259245</v>
      </c>
    </row>
    <row r="111" spans="1:9" ht="15" customHeight="1">
      <c r="A111" s="18">
        <v>108</v>
      </c>
      <c r="B111" s="19" t="s">
        <v>91</v>
      </c>
      <c r="C111" s="19" t="s">
        <v>92</v>
      </c>
      <c r="D111" s="18" t="s">
        <v>204</v>
      </c>
      <c r="E111" s="19" t="s">
        <v>93</v>
      </c>
      <c r="F111" s="18" t="s">
        <v>94</v>
      </c>
      <c r="G111" s="18" t="str">
        <f t="shared" si="5"/>
        <v>5.37/km</v>
      </c>
      <c r="H111" s="22">
        <f t="shared" si="9"/>
        <v>0.018888888888888893</v>
      </c>
      <c r="I111" s="22">
        <f t="shared" si="8"/>
        <v>0.018888888888888893</v>
      </c>
    </row>
    <row r="112" spans="1:9" ht="15" customHeight="1">
      <c r="A112" s="18">
        <v>109</v>
      </c>
      <c r="B112" s="19" t="s">
        <v>14</v>
      </c>
      <c r="C112" s="19" t="s">
        <v>95</v>
      </c>
      <c r="D112" s="18" t="s">
        <v>265</v>
      </c>
      <c r="E112" s="19" t="s">
        <v>373</v>
      </c>
      <c r="F112" s="18" t="s">
        <v>96</v>
      </c>
      <c r="G112" s="18" t="str">
        <f t="shared" si="5"/>
        <v>5.39/km</v>
      </c>
      <c r="H112" s="22">
        <f t="shared" si="9"/>
        <v>0.01915509259259259</v>
      </c>
      <c r="I112" s="22">
        <f t="shared" si="8"/>
        <v>0.013530092592592594</v>
      </c>
    </row>
    <row r="113" spans="1:9" ht="15" customHeight="1">
      <c r="A113" s="18">
        <v>110</v>
      </c>
      <c r="B113" s="19" t="s">
        <v>97</v>
      </c>
      <c r="C113" s="19" t="s">
        <v>98</v>
      </c>
      <c r="D113" s="18" t="s">
        <v>204</v>
      </c>
      <c r="E113" s="19" t="s">
        <v>318</v>
      </c>
      <c r="F113" s="18" t="s">
        <v>99</v>
      </c>
      <c r="G113" s="18" t="str">
        <f t="shared" si="5"/>
        <v>5.39/km</v>
      </c>
      <c r="H113" s="22">
        <f t="shared" si="9"/>
        <v>0.019189814814814805</v>
      </c>
      <c r="I113" s="22">
        <f t="shared" si="8"/>
        <v>0.019189814814814805</v>
      </c>
    </row>
    <row r="114" spans="1:9" ht="15" customHeight="1">
      <c r="A114" s="18">
        <v>111</v>
      </c>
      <c r="B114" s="19" t="s">
        <v>100</v>
      </c>
      <c r="C114" s="19" t="s">
        <v>101</v>
      </c>
      <c r="D114" s="18" t="s">
        <v>285</v>
      </c>
      <c r="E114" s="19" t="s">
        <v>339</v>
      </c>
      <c r="F114" s="18" t="s">
        <v>102</v>
      </c>
      <c r="G114" s="18" t="str">
        <f t="shared" si="5"/>
        <v>5.40/km</v>
      </c>
      <c r="H114" s="22">
        <f t="shared" si="9"/>
        <v>0.019224537037037033</v>
      </c>
      <c r="I114" s="22">
        <f t="shared" si="8"/>
        <v>0.012858796296296299</v>
      </c>
    </row>
    <row r="115" spans="1:9" ht="15" customHeight="1">
      <c r="A115" s="18">
        <v>112</v>
      </c>
      <c r="B115" s="19" t="s">
        <v>103</v>
      </c>
      <c r="C115" s="19" t="s">
        <v>104</v>
      </c>
      <c r="D115" s="18" t="s">
        <v>285</v>
      </c>
      <c r="E115" s="19" t="s">
        <v>258</v>
      </c>
      <c r="F115" s="18" t="s">
        <v>105</v>
      </c>
      <c r="G115" s="18" t="str">
        <f t="shared" si="5"/>
        <v>5.41/km</v>
      </c>
      <c r="H115" s="22">
        <f t="shared" si="9"/>
        <v>0.01938657407407407</v>
      </c>
      <c r="I115" s="22">
        <f t="shared" si="8"/>
        <v>0.013020833333333336</v>
      </c>
    </row>
    <row r="116" spans="1:9" ht="15" customHeight="1">
      <c r="A116" s="18">
        <v>113</v>
      </c>
      <c r="B116" s="19" t="s">
        <v>106</v>
      </c>
      <c r="C116" s="19" t="s">
        <v>415</v>
      </c>
      <c r="D116" s="18" t="s">
        <v>249</v>
      </c>
      <c r="E116" s="19" t="s">
        <v>107</v>
      </c>
      <c r="F116" s="18" t="s">
        <v>108</v>
      </c>
      <c r="G116" s="18" t="str">
        <f t="shared" si="5"/>
        <v>5.41/km</v>
      </c>
      <c r="H116" s="22">
        <f t="shared" si="9"/>
        <v>0.019398148148148144</v>
      </c>
      <c r="I116" s="22">
        <f t="shared" si="8"/>
        <v>0.0147337962962963</v>
      </c>
    </row>
    <row r="117" spans="1:9" ht="15" customHeight="1">
      <c r="A117" s="18">
        <v>114</v>
      </c>
      <c r="B117" s="19" t="s">
        <v>109</v>
      </c>
      <c r="C117" s="19" t="s">
        <v>418</v>
      </c>
      <c r="D117" s="18" t="s">
        <v>426</v>
      </c>
      <c r="E117" s="19" t="s">
        <v>298</v>
      </c>
      <c r="F117" s="18" t="s">
        <v>110</v>
      </c>
      <c r="G117" s="18" t="str">
        <f t="shared" si="5"/>
        <v>5.44/km</v>
      </c>
      <c r="H117" s="22">
        <f t="shared" si="9"/>
        <v>0.019837962962962967</v>
      </c>
      <c r="I117" s="22">
        <f t="shared" si="8"/>
        <v>0.006817129629629631</v>
      </c>
    </row>
    <row r="118" spans="1:9" ht="15" customHeight="1">
      <c r="A118" s="18">
        <v>115</v>
      </c>
      <c r="B118" s="19" t="s">
        <v>111</v>
      </c>
      <c r="C118" s="19" t="s">
        <v>112</v>
      </c>
      <c r="D118" s="18" t="s">
        <v>249</v>
      </c>
      <c r="E118" s="19" t="s">
        <v>269</v>
      </c>
      <c r="F118" s="18" t="s">
        <v>113</v>
      </c>
      <c r="G118" s="18" t="str">
        <f t="shared" si="5"/>
        <v>5.46/km</v>
      </c>
      <c r="H118" s="22">
        <f t="shared" si="9"/>
        <v>0.020104166666666666</v>
      </c>
      <c r="I118" s="22">
        <f t="shared" si="8"/>
        <v>0.015439814814814823</v>
      </c>
    </row>
    <row r="119" spans="1:9" ht="15" customHeight="1">
      <c r="A119" s="18">
        <v>116</v>
      </c>
      <c r="B119" s="19" t="s">
        <v>114</v>
      </c>
      <c r="C119" s="19" t="s">
        <v>115</v>
      </c>
      <c r="D119" s="18" t="s">
        <v>249</v>
      </c>
      <c r="E119" s="19" t="s">
        <v>373</v>
      </c>
      <c r="F119" s="18" t="s">
        <v>116</v>
      </c>
      <c r="G119" s="18" t="str">
        <f t="shared" si="5"/>
        <v>5.46/km</v>
      </c>
      <c r="H119" s="22">
        <f t="shared" si="9"/>
        <v>0.020127314814814813</v>
      </c>
      <c r="I119" s="22">
        <f t="shared" si="8"/>
        <v>0.01546296296296297</v>
      </c>
    </row>
    <row r="120" spans="1:9" ht="15" customHeight="1">
      <c r="A120" s="18">
        <v>117</v>
      </c>
      <c r="B120" s="19" t="s">
        <v>117</v>
      </c>
      <c r="C120" s="19" t="s">
        <v>118</v>
      </c>
      <c r="D120" s="18" t="s">
        <v>281</v>
      </c>
      <c r="E120" s="19" t="s">
        <v>429</v>
      </c>
      <c r="F120" s="18" t="s">
        <v>116</v>
      </c>
      <c r="G120" s="18" t="str">
        <f t="shared" si="5"/>
        <v>5.46/km</v>
      </c>
      <c r="H120" s="22">
        <f t="shared" si="9"/>
        <v>0.020127314814814813</v>
      </c>
      <c r="I120" s="22">
        <f t="shared" si="8"/>
        <v>0.013773148148148145</v>
      </c>
    </row>
    <row r="121" spans="1:9" ht="15" customHeight="1">
      <c r="A121" s="18">
        <v>118</v>
      </c>
      <c r="B121" s="19" t="s">
        <v>119</v>
      </c>
      <c r="C121" s="19" t="s">
        <v>288</v>
      </c>
      <c r="D121" s="18" t="s">
        <v>120</v>
      </c>
      <c r="E121" s="19" t="s">
        <v>121</v>
      </c>
      <c r="F121" s="18" t="s">
        <v>122</v>
      </c>
      <c r="G121" s="18" t="str">
        <f t="shared" si="5"/>
        <v>5.47/km</v>
      </c>
      <c r="H121" s="22">
        <f t="shared" si="9"/>
        <v>0.020347222222222218</v>
      </c>
      <c r="I121" s="22">
        <f t="shared" si="8"/>
        <v>0</v>
      </c>
    </row>
    <row r="122" spans="1:9" ht="15" customHeight="1">
      <c r="A122" s="18">
        <v>119</v>
      </c>
      <c r="B122" s="19" t="s">
        <v>411</v>
      </c>
      <c r="C122" s="19" t="s">
        <v>412</v>
      </c>
      <c r="D122" s="18" t="s">
        <v>325</v>
      </c>
      <c r="E122" s="19" t="s">
        <v>357</v>
      </c>
      <c r="F122" s="18" t="s">
        <v>123</v>
      </c>
      <c r="G122" s="18" t="str">
        <f t="shared" si="5"/>
        <v>5.48/km</v>
      </c>
      <c r="H122" s="22">
        <f t="shared" si="9"/>
        <v>0.020509259259259255</v>
      </c>
      <c r="I122" s="22">
        <f t="shared" si="8"/>
        <v>0.012372685185185188</v>
      </c>
    </row>
    <row r="123" spans="1:9" ht="15" customHeight="1">
      <c r="A123" s="18">
        <v>120</v>
      </c>
      <c r="B123" s="19" t="s">
        <v>124</v>
      </c>
      <c r="C123" s="19" t="s">
        <v>376</v>
      </c>
      <c r="D123" s="18" t="s">
        <v>325</v>
      </c>
      <c r="E123" s="19" t="s">
        <v>93</v>
      </c>
      <c r="F123" s="18" t="s">
        <v>125</v>
      </c>
      <c r="G123" s="18" t="str">
        <f t="shared" si="5"/>
        <v>5.51/km</v>
      </c>
      <c r="H123" s="22">
        <f t="shared" si="9"/>
        <v>0.020891203703703703</v>
      </c>
      <c r="I123" s="22">
        <f t="shared" si="8"/>
        <v>0.012754629629629637</v>
      </c>
    </row>
    <row r="124" spans="1:9" ht="15" customHeight="1">
      <c r="A124" s="18">
        <v>121</v>
      </c>
      <c r="B124" s="19" t="s">
        <v>126</v>
      </c>
      <c r="C124" s="19" t="s">
        <v>305</v>
      </c>
      <c r="D124" s="18" t="s">
        <v>426</v>
      </c>
      <c r="E124" s="19" t="s">
        <v>373</v>
      </c>
      <c r="F124" s="18" t="s">
        <v>127</v>
      </c>
      <c r="G124" s="18" t="str">
        <f t="shared" si="5"/>
        <v>5.52/km</v>
      </c>
      <c r="H124" s="22">
        <f t="shared" si="9"/>
        <v>0.021006944444444446</v>
      </c>
      <c r="I124" s="22">
        <f t="shared" si="8"/>
        <v>0.00798611111111111</v>
      </c>
    </row>
    <row r="125" spans="1:9" ht="15" customHeight="1">
      <c r="A125" s="18">
        <v>122</v>
      </c>
      <c r="B125" s="19" t="s">
        <v>128</v>
      </c>
      <c r="C125" s="19" t="s">
        <v>129</v>
      </c>
      <c r="D125" s="18" t="s">
        <v>48</v>
      </c>
      <c r="E125" s="19" t="s">
        <v>130</v>
      </c>
      <c r="F125" s="18" t="s">
        <v>131</v>
      </c>
      <c r="G125" s="18" t="str">
        <f t="shared" si="5"/>
        <v>5.52/km</v>
      </c>
      <c r="H125" s="22">
        <f t="shared" si="9"/>
        <v>0.021087962962962954</v>
      </c>
      <c r="I125" s="22">
        <f t="shared" si="8"/>
        <v>0.004247685185185181</v>
      </c>
    </row>
    <row r="126" spans="1:9" ht="15" customHeight="1">
      <c r="A126" s="18">
        <v>123</v>
      </c>
      <c r="B126" s="19" t="s">
        <v>132</v>
      </c>
      <c r="C126" s="19" t="s">
        <v>133</v>
      </c>
      <c r="D126" s="18" t="s">
        <v>217</v>
      </c>
      <c r="E126" s="19" t="s">
        <v>230</v>
      </c>
      <c r="F126" s="18" t="s">
        <v>134</v>
      </c>
      <c r="G126" s="18" t="str">
        <f t="shared" si="5"/>
        <v>6.02/km</v>
      </c>
      <c r="H126" s="22">
        <f t="shared" si="9"/>
        <v>0.022488425925925926</v>
      </c>
      <c r="I126" s="22">
        <f t="shared" si="8"/>
        <v>0.019097222222222224</v>
      </c>
    </row>
    <row r="127" spans="1:9" ht="15" customHeight="1">
      <c r="A127" s="18">
        <v>124</v>
      </c>
      <c r="B127" s="19" t="s">
        <v>135</v>
      </c>
      <c r="C127" s="19" t="s">
        <v>136</v>
      </c>
      <c r="D127" s="18" t="s">
        <v>396</v>
      </c>
      <c r="E127" s="19" t="s">
        <v>373</v>
      </c>
      <c r="F127" s="18" t="s">
        <v>137</v>
      </c>
      <c r="G127" s="18" t="str">
        <f t="shared" si="5"/>
        <v>6.02/km</v>
      </c>
      <c r="H127" s="22">
        <f t="shared" si="9"/>
        <v>0.022523148148148146</v>
      </c>
      <c r="I127" s="22">
        <f t="shared" si="8"/>
        <v>0.010439814814814811</v>
      </c>
    </row>
    <row r="128" spans="1:9" ht="15" customHeight="1">
      <c r="A128" s="18">
        <v>125</v>
      </c>
      <c r="B128" s="19" t="s">
        <v>138</v>
      </c>
      <c r="C128" s="19" t="s">
        <v>139</v>
      </c>
      <c r="D128" s="18" t="s">
        <v>249</v>
      </c>
      <c r="E128" s="19" t="s">
        <v>107</v>
      </c>
      <c r="F128" s="18" t="s">
        <v>140</v>
      </c>
      <c r="G128" s="18" t="str">
        <f t="shared" si="5"/>
        <v>6.06/km</v>
      </c>
      <c r="H128" s="22">
        <f t="shared" si="9"/>
        <v>0.022986111111111103</v>
      </c>
      <c r="I128" s="22">
        <f t="shared" si="8"/>
        <v>0.01832175925925926</v>
      </c>
    </row>
    <row r="129" spans="1:9" ht="15" customHeight="1">
      <c r="A129" s="18">
        <v>126</v>
      </c>
      <c r="B129" s="19" t="s">
        <v>141</v>
      </c>
      <c r="C129" s="19" t="s">
        <v>142</v>
      </c>
      <c r="D129" s="18" t="s">
        <v>281</v>
      </c>
      <c r="E129" s="19" t="s">
        <v>329</v>
      </c>
      <c r="F129" s="18" t="s">
        <v>143</v>
      </c>
      <c r="G129" s="18" t="str">
        <f t="shared" si="5"/>
        <v>6.06/km</v>
      </c>
      <c r="H129" s="22">
        <f t="shared" si="9"/>
        <v>0.023043981481481478</v>
      </c>
      <c r="I129" s="22">
        <f t="shared" si="8"/>
        <v>0.01668981481481481</v>
      </c>
    </row>
    <row r="130" spans="1:9" ht="15" customHeight="1">
      <c r="A130" s="18">
        <v>127</v>
      </c>
      <c r="B130" s="19" t="s">
        <v>144</v>
      </c>
      <c r="C130" s="19" t="s">
        <v>145</v>
      </c>
      <c r="D130" s="18" t="s">
        <v>285</v>
      </c>
      <c r="E130" s="19" t="s">
        <v>443</v>
      </c>
      <c r="F130" s="18" t="s">
        <v>146</v>
      </c>
      <c r="G130" s="18" t="str">
        <f t="shared" si="5"/>
        <v>6.07/km</v>
      </c>
      <c r="H130" s="22">
        <f t="shared" si="9"/>
        <v>0.02320601851851852</v>
      </c>
      <c r="I130" s="22">
        <f t="shared" si="8"/>
        <v>0.016840277777777787</v>
      </c>
    </row>
    <row r="131" spans="1:9" ht="15" customHeight="1">
      <c r="A131" s="18">
        <v>128</v>
      </c>
      <c r="B131" s="19" t="s">
        <v>147</v>
      </c>
      <c r="C131" s="19" t="s">
        <v>148</v>
      </c>
      <c r="D131" s="18" t="s">
        <v>244</v>
      </c>
      <c r="E131" s="19" t="s">
        <v>354</v>
      </c>
      <c r="F131" s="18" t="s">
        <v>149</v>
      </c>
      <c r="G131" s="18" t="str">
        <f t="shared" si="5"/>
        <v>6.09/km</v>
      </c>
      <c r="H131" s="22">
        <f t="shared" si="9"/>
        <v>0.0234375</v>
      </c>
      <c r="I131" s="22">
        <f t="shared" si="8"/>
        <v>0.019247685185185187</v>
      </c>
    </row>
    <row r="132" spans="1:9" ht="15" customHeight="1">
      <c r="A132" s="18">
        <v>129</v>
      </c>
      <c r="B132" s="19" t="s">
        <v>150</v>
      </c>
      <c r="C132" s="19" t="s">
        <v>151</v>
      </c>
      <c r="D132" s="18" t="s">
        <v>433</v>
      </c>
      <c r="E132" s="19" t="s">
        <v>443</v>
      </c>
      <c r="F132" s="18" t="s">
        <v>152</v>
      </c>
      <c r="G132" s="18" t="str">
        <f aca="true" t="shared" si="10" ref="G132:G146">TEXT(INT((HOUR(F132)*3600+MINUTE(F132)*60+SECOND(F132))/$I$2/60),"0")&amp;"."&amp;TEXT(MOD((HOUR(F132)*3600+MINUTE(F132)*60+SECOND(F132))/$I$2,60),"00")&amp;"/km"</f>
        <v>6.09/km</v>
      </c>
      <c r="H132" s="22">
        <f t="shared" si="9"/>
        <v>0.02350694444444445</v>
      </c>
      <c r="I132" s="22">
        <f aca="true" t="shared" si="11" ref="I132:I146">F132-INDEX($F$4:$F$146,MATCH(D132,$D$4:$D$146,0))</f>
        <v>0.010416666666666671</v>
      </c>
    </row>
    <row r="133" spans="1:9" ht="15" customHeight="1">
      <c r="A133" s="18">
        <v>130</v>
      </c>
      <c r="B133" s="19" t="s">
        <v>153</v>
      </c>
      <c r="C133" s="19" t="s">
        <v>154</v>
      </c>
      <c r="D133" s="18" t="s">
        <v>48</v>
      </c>
      <c r="E133" s="19" t="s">
        <v>443</v>
      </c>
      <c r="F133" s="18" t="s">
        <v>155</v>
      </c>
      <c r="G133" s="18" t="str">
        <f t="shared" si="10"/>
        <v>6.11/km</v>
      </c>
      <c r="H133" s="22">
        <f t="shared" si="9"/>
        <v>0.023773148148148147</v>
      </c>
      <c r="I133" s="22">
        <f t="shared" si="11"/>
        <v>0.006932870370370374</v>
      </c>
    </row>
    <row r="134" spans="1:9" ht="15" customHeight="1">
      <c r="A134" s="18">
        <v>131</v>
      </c>
      <c r="B134" s="19" t="s">
        <v>156</v>
      </c>
      <c r="C134" s="19" t="s">
        <v>2</v>
      </c>
      <c r="D134" s="18" t="s">
        <v>426</v>
      </c>
      <c r="E134" s="19" t="s">
        <v>240</v>
      </c>
      <c r="F134" s="18" t="s">
        <v>157</v>
      </c>
      <c r="G134" s="18" t="str">
        <f t="shared" si="10"/>
        <v>6.15/km</v>
      </c>
      <c r="H134" s="22">
        <f t="shared" si="9"/>
        <v>0.02439814814814814</v>
      </c>
      <c r="I134" s="22">
        <f t="shared" si="11"/>
        <v>0.011377314814814805</v>
      </c>
    </row>
    <row r="135" spans="1:9" ht="15" customHeight="1">
      <c r="A135" s="18">
        <v>132</v>
      </c>
      <c r="B135" s="19" t="s">
        <v>158</v>
      </c>
      <c r="C135" s="19" t="s">
        <v>346</v>
      </c>
      <c r="D135" s="18" t="s">
        <v>249</v>
      </c>
      <c r="E135" s="19" t="s">
        <v>298</v>
      </c>
      <c r="F135" s="18" t="s">
        <v>159</v>
      </c>
      <c r="G135" s="18" t="str">
        <f t="shared" si="10"/>
        <v>6.24/km</v>
      </c>
      <c r="H135" s="22">
        <f t="shared" si="9"/>
        <v>0.02568287037037037</v>
      </c>
      <c r="I135" s="22">
        <f t="shared" si="11"/>
        <v>0.021018518518518527</v>
      </c>
    </row>
    <row r="136" spans="1:9" ht="15" customHeight="1">
      <c r="A136" s="18">
        <v>133</v>
      </c>
      <c r="B136" s="19" t="s">
        <v>160</v>
      </c>
      <c r="C136" s="19" t="s">
        <v>436</v>
      </c>
      <c r="D136" s="18" t="s">
        <v>249</v>
      </c>
      <c r="E136" s="19" t="s">
        <v>298</v>
      </c>
      <c r="F136" s="18" t="s">
        <v>159</v>
      </c>
      <c r="G136" s="18" t="str">
        <f t="shared" si="10"/>
        <v>6.24/km</v>
      </c>
      <c r="H136" s="22">
        <f t="shared" si="9"/>
        <v>0.02568287037037037</v>
      </c>
      <c r="I136" s="22">
        <f t="shared" si="11"/>
        <v>0.021018518518518527</v>
      </c>
    </row>
    <row r="137" spans="1:9" ht="15" customHeight="1">
      <c r="A137" s="18">
        <v>134</v>
      </c>
      <c r="B137" s="19" t="s">
        <v>161</v>
      </c>
      <c r="C137" s="19" t="s">
        <v>162</v>
      </c>
      <c r="D137" s="18" t="s">
        <v>249</v>
      </c>
      <c r="E137" s="19" t="s">
        <v>298</v>
      </c>
      <c r="F137" s="18" t="s">
        <v>163</v>
      </c>
      <c r="G137" s="18" t="str">
        <f t="shared" si="10"/>
        <v>6.31/km</v>
      </c>
      <c r="H137" s="22">
        <f t="shared" si="9"/>
        <v>0.026655092592592584</v>
      </c>
      <c r="I137" s="22">
        <f t="shared" si="11"/>
        <v>0.02199074074074074</v>
      </c>
    </row>
    <row r="138" spans="1:9" ht="15" customHeight="1">
      <c r="A138" s="18">
        <v>135</v>
      </c>
      <c r="B138" s="19" t="s">
        <v>164</v>
      </c>
      <c r="C138" s="19" t="s">
        <v>165</v>
      </c>
      <c r="D138" s="18" t="s">
        <v>325</v>
      </c>
      <c r="E138" s="19" t="s">
        <v>389</v>
      </c>
      <c r="F138" s="18" t="s">
        <v>166</v>
      </c>
      <c r="G138" s="18" t="str">
        <f t="shared" si="10"/>
        <v>6.39/km</v>
      </c>
      <c r="H138" s="22">
        <f t="shared" si="9"/>
        <v>0.027800925925925923</v>
      </c>
      <c r="I138" s="22">
        <f t="shared" si="11"/>
        <v>0.019664351851851856</v>
      </c>
    </row>
    <row r="139" spans="1:9" ht="15" customHeight="1">
      <c r="A139" s="18">
        <v>136</v>
      </c>
      <c r="B139" s="19" t="s">
        <v>316</v>
      </c>
      <c r="C139" s="19" t="s">
        <v>167</v>
      </c>
      <c r="D139" s="18" t="s">
        <v>265</v>
      </c>
      <c r="E139" s="19" t="s">
        <v>318</v>
      </c>
      <c r="F139" s="18" t="s">
        <v>168</v>
      </c>
      <c r="G139" s="18" t="str">
        <f t="shared" si="10"/>
        <v>6.50/km</v>
      </c>
      <c r="H139" s="22">
        <f t="shared" si="9"/>
        <v>0.029340277777777778</v>
      </c>
      <c r="I139" s="22">
        <f t="shared" si="11"/>
        <v>0.02371527777777778</v>
      </c>
    </row>
    <row r="140" spans="1:9" ht="15" customHeight="1">
      <c r="A140" s="18">
        <v>137</v>
      </c>
      <c r="B140" s="19" t="s">
        <v>169</v>
      </c>
      <c r="C140" s="19" t="s">
        <v>170</v>
      </c>
      <c r="D140" s="18" t="s">
        <v>403</v>
      </c>
      <c r="E140" s="19" t="s">
        <v>318</v>
      </c>
      <c r="F140" s="18" t="s">
        <v>171</v>
      </c>
      <c r="G140" s="18" t="str">
        <f t="shared" si="10"/>
        <v>6.56/km</v>
      </c>
      <c r="H140" s="22">
        <f t="shared" si="9"/>
        <v>0.03020833333333333</v>
      </c>
      <c r="I140" s="22">
        <f t="shared" si="11"/>
        <v>0.01773148148148148</v>
      </c>
    </row>
    <row r="141" spans="1:9" ht="15" customHeight="1">
      <c r="A141" s="18">
        <v>138</v>
      </c>
      <c r="B141" s="19" t="s">
        <v>172</v>
      </c>
      <c r="C141" s="19" t="s">
        <v>402</v>
      </c>
      <c r="D141" s="18" t="s">
        <v>281</v>
      </c>
      <c r="E141" s="19" t="s">
        <v>357</v>
      </c>
      <c r="F141" s="18" t="s">
        <v>173</v>
      </c>
      <c r="G141" s="18" t="str">
        <f t="shared" si="10"/>
        <v>7.17/km</v>
      </c>
      <c r="H141" s="22">
        <f t="shared" si="9"/>
        <v>0.03337962962962962</v>
      </c>
      <c r="I141" s="22">
        <f t="shared" si="11"/>
        <v>0.027025462962962953</v>
      </c>
    </row>
    <row r="142" spans="1:9" ht="15" customHeight="1">
      <c r="A142" s="18">
        <v>139</v>
      </c>
      <c r="B142" s="19" t="s">
        <v>174</v>
      </c>
      <c r="C142" s="19" t="s">
        <v>175</v>
      </c>
      <c r="D142" s="18" t="s">
        <v>285</v>
      </c>
      <c r="E142" s="19" t="s">
        <v>230</v>
      </c>
      <c r="F142" s="18" t="s">
        <v>176</v>
      </c>
      <c r="G142" s="18" t="str">
        <f t="shared" si="10"/>
        <v>7.18/km</v>
      </c>
      <c r="H142" s="22">
        <f t="shared" si="9"/>
        <v>0.03341435185185185</v>
      </c>
      <c r="I142" s="22">
        <f t="shared" si="11"/>
        <v>0.027048611111111114</v>
      </c>
    </row>
    <row r="143" spans="1:9" ht="15" customHeight="1">
      <c r="A143" s="18">
        <v>140</v>
      </c>
      <c r="B143" s="19" t="s">
        <v>177</v>
      </c>
      <c r="C143" s="19" t="s">
        <v>63</v>
      </c>
      <c r="D143" s="18" t="s">
        <v>178</v>
      </c>
      <c r="E143" s="19" t="s">
        <v>357</v>
      </c>
      <c r="F143" s="18" t="s">
        <v>179</v>
      </c>
      <c r="G143" s="18" t="str">
        <f t="shared" si="10"/>
        <v>7.54/km</v>
      </c>
      <c r="H143" s="22">
        <f t="shared" si="9"/>
        <v>0.038657407407407404</v>
      </c>
      <c r="I143" s="22">
        <f t="shared" si="11"/>
        <v>0</v>
      </c>
    </row>
    <row r="144" spans="1:9" ht="15" customHeight="1">
      <c r="A144" s="18">
        <v>141</v>
      </c>
      <c r="B144" s="19" t="s">
        <v>180</v>
      </c>
      <c r="C144" s="19" t="s">
        <v>181</v>
      </c>
      <c r="D144" s="18" t="s">
        <v>403</v>
      </c>
      <c r="E144" s="19" t="s">
        <v>357</v>
      </c>
      <c r="F144" s="18" t="s">
        <v>179</v>
      </c>
      <c r="G144" s="18" t="str">
        <f t="shared" si="10"/>
        <v>7.54/km</v>
      </c>
      <c r="H144" s="22">
        <f t="shared" si="9"/>
        <v>0.038657407407407404</v>
      </c>
      <c r="I144" s="22">
        <f t="shared" si="11"/>
        <v>0.026180555555555554</v>
      </c>
    </row>
    <row r="145" spans="1:9" ht="15" customHeight="1">
      <c r="A145" s="18">
        <v>142</v>
      </c>
      <c r="B145" s="19" t="s">
        <v>182</v>
      </c>
      <c r="C145" s="19" t="s">
        <v>338</v>
      </c>
      <c r="D145" s="18" t="s">
        <v>426</v>
      </c>
      <c r="E145" s="19" t="s">
        <v>183</v>
      </c>
      <c r="F145" s="18" t="s">
        <v>184</v>
      </c>
      <c r="G145" s="18" t="str">
        <f t="shared" si="10"/>
        <v>8.04/km</v>
      </c>
      <c r="H145" s="22">
        <f t="shared" si="9"/>
        <v>0.04010416666666668</v>
      </c>
      <c r="I145" s="22">
        <f t="shared" si="11"/>
        <v>0.02708333333333334</v>
      </c>
    </row>
    <row r="146" spans="1:9" ht="15" customHeight="1">
      <c r="A146" s="20">
        <v>143</v>
      </c>
      <c r="B146" s="32" t="s">
        <v>185</v>
      </c>
      <c r="C146" s="32" t="s">
        <v>186</v>
      </c>
      <c r="D146" s="20" t="s">
        <v>187</v>
      </c>
      <c r="E146" s="32" t="s">
        <v>422</v>
      </c>
      <c r="F146" s="20" t="s">
        <v>188</v>
      </c>
      <c r="G146" s="20" t="str">
        <f t="shared" si="10"/>
        <v>8.08/km</v>
      </c>
      <c r="H146" s="33">
        <f t="shared" si="9"/>
        <v>0.04076388888888889</v>
      </c>
      <c r="I146" s="33">
        <f t="shared" si="11"/>
        <v>0</v>
      </c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</sheetData>
  <autoFilter ref="A3:I14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Maratonina dei Due Comuni - Sabina Olio DOP Tour 1ª edizione 2ª prova</v>
      </c>
      <c r="B1" s="37"/>
      <c r="C1" s="37"/>
    </row>
    <row r="2" spans="1:3" ht="33" customHeight="1">
      <c r="A2" s="38" t="str">
        <f>Individuale!A2&amp;" km. "&amp;Individuale!I2</f>
        <v>Collevecchio (RI) Italia - Domenica 17/04/2011  km. 12,5</v>
      </c>
      <c r="B2" s="38"/>
      <c r="C2" s="38"/>
    </row>
    <row r="3" spans="1:3" ht="24.75" customHeight="1">
      <c r="A3" s="14" t="s">
        <v>192</v>
      </c>
      <c r="B3" s="9" t="s">
        <v>196</v>
      </c>
      <c r="C3" s="9" t="s">
        <v>201</v>
      </c>
    </row>
    <row r="4" spans="1:3" ht="15" customHeight="1">
      <c r="A4" s="16">
        <v>1</v>
      </c>
      <c r="B4" s="26" t="s">
        <v>269</v>
      </c>
      <c r="C4" s="27">
        <v>13</v>
      </c>
    </row>
    <row r="5" spans="1:3" ht="15" customHeight="1">
      <c r="A5" s="18">
        <v>2</v>
      </c>
      <c r="B5" s="15" t="s">
        <v>240</v>
      </c>
      <c r="C5" s="28">
        <v>12</v>
      </c>
    </row>
    <row r="6" spans="1:3" ht="15" customHeight="1">
      <c r="A6" s="18">
        <v>3</v>
      </c>
      <c r="B6" s="15" t="s">
        <v>230</v>
      </c>
      <c r="C6" s="28">
        <v>10</v>
      </c>
    </row>
    <row r="7" spans="1:3" ht="15" customHeight="1">
      <c r="A7" s="18">
        <v>4</v>
      </c>
      <c r="B7" s="15" t="s">
        <v>298</v>
      </c>
      <c r="C7" s="28">
        <v>9</v>
      </c>
    </row>
    <row r="8" spans="1:3" ht="15" customHeight="1">
      <c r="A8" s="18">
        <v>5</v>
      </c>
      <c r="B8" s="15" t="s">
        <v>357</v>
      </c>
      <c r="C8" s="28">
        <v>9</v>
      </c>
    </row>
    <row r="9" spans="1:3" ht="15" customHeight="1">
      <c r="A9" s="18">
        <v>6</v>
      </c>
      <c r="B9" s="15" t="s">
        <v>373</v>
      </c>
      <c r="C9" s="28">
        <v>8</v>
      </c>
    </row>
    <row r="10" spans="1:3" ht="15" customHeight="1">
      <c r="A10" s="18">
        <v>7</v>
      </c>
      <c r="B10" s="15" t="s">
        <v>339</v>
      </c>
      <c r="C10" s="28">
        <v>7</v>
      </c>
    </row>
    <row r="11" spans="1:3" ht="15" customHeight="1">
      <c r="A11" s="18">
        <v>8</v>
      </c>
      <c r="B11" s="15" t="s">
        <v>258</v>
      </c>
      <c r="C11" s="28">
        <v>7</v>
      </c>
    </row>
    <row r="12" spans="1:3" ht="15" customHeight="1">
      <c r="A12" s="18">
        <v>9</v>
      </c>
      <c r="B12" s="15" t="s">
        <v>318</v>
      </c>
      <c r="C12" s="28">
        <v>5</v>
      </c>
    </row>
    <row r="13" spans="1:3" ht="15" customHeight="1">
      <c r="A13" s="18">
        <v>10</v>
      </c>
      <c r="B13" s="15" t="s">
        <v>443</v>
      </c>
      <c r="C13" s="28">
        <v>5</v>
      </c>
    </row>
    <row r="14" spans="1:3" ht="15" customHeight="1">
      <c r="A14" s="18">
        <v>11</v>
      </c>
      <c r="B14" s="15" t="s">
        <v>422</v>
      </c>
      <c r="C14" s="28">
        <v>4</v>
      </c>
    </row>
    <row r="15" spans="1:3" ht="15" customHeight="1">
      <c r="A15" s="18">
        <v>12</v>
      </c>
      <c r="B15" s="15" t="s">
        <v>289</v>
      </c>
      <c r="C15" s="28">
        <v>4</v>
      </c>
    </row>
    <row r="16" spans="1:3" ht="15" customHeight="1">
      <c r="A16" s="18">
        <v>13</v>
      </c>
      <c r="B16" s="15" t="s">
        <v>326</v>
      </c>
      <c r="C16" s="28">
        <v>3</v>
      </c>
    </row>
    <row r="17" spans="1:3" ht="15" customHeight="1">
      <c r="A17" s="18">
        <v>14</v>
      </c>
      <c r="B17" s="15" t="s">
        <v>254</v>
      </c>
      <c r="C17" s="28">
        <v>3</v>
      </c>
    </row>
    <row r="18" spans="1:3" ht="15" customHeight="1">
      <c r="A18" s="18">
        <v>15</v>
      </c>
      <c r="B18" s="15" t="s">
        <v>354</v>
      </c>
      <c r="C18" s="28">
        <v>3</v>
      </c>
    </row>
    <row r="19" spans="1:3" ht="15" customHeight="1">
      <c r="A19" s="18">
        <v>16</v>
      </c>
      <c r="B19" s="15" t="s">
        <v>429</v>
      </c>
      <c r="C19" s="28">
        <v>3</v>
      </c>
    </row>
    <row r="20" spans="1:3" ht="15" customHeight="1">
      <c r="A20" s="23">
        <v>17</v>
      </c>
      <c r="B20" s="24" t="s">
        <v>190</v>
      </c>
      <c r="C20" s="34">
        <v>2</v>
      </c>
    </row>
    <row r="21" spans="1:3" ht="15" customHeight="1">
      <c r="A21" s="18">
        <v>18</v>
      </c>
      <c r="B21" s="15" t="s">
        <v>107</v>
      </c>
      <c r="C21" s="28">
        <v>2</v>
      </c>
    </row>
    <row r="22" spans="1:3" ht="15" customHeight="1">
      <c r="A22" s="18">
        <v>19</v>
      </c>
      <c r="B22" s="15" t="s">
        <v>389</v>
      </c>
      <c r="C22" s="28">
        <v>2</v>
      </c>
    </row>
    <row r="23" spans="1:3" ht="15" customHeight="1">
      <c r="A23" s="18">
        <v>20</v>
      </c>
      <c r="B23" s="15" t="s">
        <v>93</v>
      </c>
      <c r="C23" s="28">
        <v>2</v>
      </c>
    </row>
    <row r="24" spans="1:3" ht="15" customHeight="1">
      <c r="A24" s="18">
        <v>21</v>
      </c>
      <c r="B24" s="15" t="s">
        <v>407</v>
      </c>
      <c r="C24" s="28">
        <v>2</v>
      </c>
    </row>
    <row r="25" spans="1:3" ht="15" customHeight="1">
      <c r="A25" s="18">
        <v>22</v>
      </c>
      <c r="B25" s="15" t="s">
        <v>266</v>
      </c>
      <c r="C25" s="28">
        <v>2</v>
      </c>
    </row>
    <row r="26" spans="1:3" ht="15" customHeight="1">
      <c r="A26" s="18">
        <v>23</v>
      </c>
      <c r="B26" s="15" t="s">
        <v>329</v>
      </c>
      <c r="C26" s="28">
        <v>2</v>
      </c>
    </row>
    <row r="27" spans="1:3" ht="15" customHeight="1">
      <c r="A27" s="18">
        <v>24</v>
      </c>
      <c r="B27" s="15" t="s">
        <v>218</v>
      </c>
      <c r="C27" s="28">
        <v>2</v>
      </c>
    </row>
    <row r="28" spans="1:3" ht="15" customHeight="1">
      <c r="A28" s="18">
        <v>25</v>
      </c>
      <c r="B28" s="15" t="s">
        <v>343</v>
      </c>
      <c r="C28" s="28">
        <v>1</v>
      </c>
    </row>
    <row r="29" spans="1:3" ht="15" customHeight="1">
      <c r="A29" s="18">
        <v>26</v>
      </c>
      <c r="B29" s="15" t="s">
        <v>311</v>
      </c>
      <c r="C29" s="28">
        <v>1</v>
      </c>
    </row>
    <row r="30" spans="1:3" ht="15" customHeight="1">
      <c r="A30" s="18">
        <v>27</v>
      </c>
      <c r="B30" s="15" t="s">
        <v>58</v>
      </c>
      <c r="C30" s="28">
        <v>1</v>
      </c>
    </row>
    <row r="31" spans="1:3" ht="15" customHeight="1">
      <c r="A31" s="18">
        <v>28</v>
      </c>
      <c r="B31" s="15" t="s">
        <v>332</v>
      </c>
      <c r="C31" s="28">
        <v>1</v>
      </c>
    </row>
    <row r="32" spans="1:3" ht="15" customHeight="1">
      <c r="A32" s="18">
        <v>29</v>
      </c>
      <c r="B32" s="15" t="s">
        <v>302</v>
      </c>
      <c r="C32" s="28">
        <v>1</v>
      </c>
    </row>
    <row r="33" spans="1:3" ht="15" customHeight="1">
      <c r="A33" s="18">
        <v>30</v>
      </c>
      <c r="B33" s="15" t="s">
        <v>130</v>
      </c>
      <c r="C33" s="28">
        <v>1</v>
      </c>
    </row>
    <row r="34" spans="1:3" ht="15" customHeight="1">
      <c r="A34" s="18">
        <v>31</v>
      </c>
      <c r="B34" s="15" t="s">
        <v>209</v>
      </c>
      <c r="C34" s="28">
        <v>1</v>
      </c>
    </row>
    <row r="35" spans="1:3" ht="15" customHeight="1">
      <c r="A35" s="18">
        <v>32</v>
      </c>
      <c r="B35" s="15" t="s">
        <v>121</v>
      </c>
      <c r="C35" s="28">
        <v>1</v>
      </c>
    </row>
    <row r="36" spans="1:3" ht="15" customHeight="1">
      <c r="A36" s="18">
        <v>33</v>
      </c>
      <c r="B36" s="15" t="s">
        <v>250</v>
      </c>
      <c r="C36" s="28">
        <v>1</v>
      </c>
    </row>
    <row r="37" spans="1:3" ht="15" customHeight="1">
      <c r="A37" s="18">
        <v>34</v>
      </c>
      <c r="B37" s="15" t="s">
        <v>335</v>
      </c>
      <c r="C37" s="28">
        <v>1</v>
      </c>
    </row>
    <row r="38" spans="1:3" ht="15" customHeight="1">
      <c r="A38" s="18">
        <v>35</v>
      </c>
      <c r="B38" s="15" t="s">
        <v>226</v>
      </c>
      <c r="C38" s="28">
        <v>1</v>
      </c>
    </row>
    <row r="39" spans="1:3" ht="15" customHeight="1">
      <c r="A39" s="18">
        <v>36</v>
      </c>
      <c r="B39" s="15" t="s">
        <v>272</v>
      </c>
      <c r="C39" s="28">
        <v>1</v>
      </c>
    </row>
    <row r="40" spans="1:3" ht="15" customHeight="1">
      <c r="A40" s="18">
        <v>37</v>
      </c>
      <c r="B40" s="15" t="s">
        <v>360</v>
      </c>
      <c r="C40" s="28">
        <v>1</v>
      </c>
    </row>
    <row r="41" spans="1:3" ht="15" customHeight="1">
      <c r="A41" s="18">
        <v>38</v>
      </c>
      <c r="B41" s="15" t="s">
        <v>51</v>
      </c>
      <c r="C41" s="28">
        <v>1</v>
      </c>
    </row>
    <row r="42" spans="1:3" ht="15" customHeight="1">
      <c r="A42" s="18">
        <v>39</v>
      </c>
      <c r="B42" s="15" t="s">
        <v>205</v>
      </c>
      <c r="C42" s="28">
        <v>1</v>
      </c>
    </row>
    <row r="43" spans="1:3" ht="15" customHeight="1">
      <c r="A43" s="18">
        <v>40</v>
      </c>
      <c r="B43" s="15" t="s">
        <v>306</v>
      </c>
      <c r="C43" s="28">
        <v>1</v>
      </c>
    </row>
    <row r="44" spans="1:3" ht="15" customHeight="1">
      <c r="A44" s="18">
        <v>41</v>
      </c>
      <c r="B44" s="15" t="s">
        <v>222</v>
      </c>
      <c r="C44" s="28">
        <v>1</v>
      </c>
    </row>
    <row r="45" spans="1:3" ht="15" customHeight="1">
      <c r="A45" s="18">
        <v>42</v>
      </c>
      <c r="B45" s="15" t="s">
        <v>70</v>
      </c>
      <c r="C45" s="28">
        <v>1</v>
      </c>
    </row>
    <row r="46" spans="1:3" ht="15" customHeight="1">
      <c r="A46" s="18">
        <v>43</v>
      </c>
      <c r="B46" s="15" t="s">
        <v>382</v>
      </c>
      <c r="C46" s="28">
        <v>1</v>
      </c>
    </row>
    <row r="47" spans="1:3" ht="15" customHeight="1">
      <c r="A47" s="18">
        <v>44</v>
      </c>
      <c r="B47" s="15" t="s">
        <v>183</v>
      </c>
      <c r="C47" s="28">
        <v>1</v>
      </c>
    </row>
    <row r="48" spans="1:3" ht="15" customHeight="1">
      <c r="A48" s="18">
        <v>45</v>
      </c>
      <c r="B48" s="15" t="s">
        <v>322</v>
      </c>
      <c r="C48" s="28">
        <v>1</v>
      </c>
    </row>
    <row r="49" spans="1:3" ht="15" customHeight="1">
      <c r="A49" s="20">
        <v>46</v>
      </c>
      <c r="B49" s="29" t="s">
        <v>213</v>
      </c>
      <c r="C49" s="30">
        <v>1</v>
      </c>
    </row>
    <row r="50" ht="12.75">
      <c r="C50" s="2">
        <f>SUM(C4:C49)</f>
        <v>143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2011-04-20T07:36:38Z</dcterms:modified>
  <cp:category/>
  <cp:version/>
  <cp:contentType/>
  <cp:contentStatus/>
</cp:coreProperties>
</file>