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Individuale" sheetId="1" r:id="rId1"/>
    <sheet name="Squadra" sheetId="2" r:id="rId2"/>
  </sheets>
  <definedNames>
    <definedName name="_xlnm._FilterDatabase" localSheetId="0" hidden="1">'Individuale'!$A$4:$J$655</definedName>
    <definedName name="_xlnm._FilterDatabase" localSheetId="1" hidden="1">'Squadra'!$A$4:$C$35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<sst xmlns="http://schemas.openxmlformats.org/spreadsheetml/2006/main" count="3349" uniqueCount="1612">
  <si>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</si>
  <si>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</si>
  <si>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</si>
  <si>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</si>
  <si>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</si>
  <si>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</si>
  <si>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</si>
  <si>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</si>
  <si>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</si>
  <si>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</si>
  <si>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</si>
  <si>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</si>
  <si>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ALESSANDRO</t>
  </si>
  <si>
    <t>MARCO</t>
  </si>
  <si>
    <t>ANDREA</t>
  </si>
  <si>
    <t>ROBERTO</t>
  </si>
  <si>
    <t>CLAUDIO</t>
  </si>
  <si>
    <t>MASSIMO</t>
  </si>
  <si>
    <t>PAOLO</t>
  </si>
  <si>
    <t>STEFANIA</t>
  </si>
  <si>
    <t>MARIO</t>
  </si>
  <si>
    <t>FRANCESCA</t>
  </si>
  <si>
    <t>SALVATORE</t>
  </si>
  <si>
    <t>LUIGI</t>
  </si>
  <si>
    <t>MAURO</t>
  </si>
  <si>
    <t>DANIELE</t>
  </si>
  <si>
    <t>FABRIZIO</t>
  </si>
  <si>
    <t>GIUSEPPE</t>
  </si>
  <si>
    <t>GIANLUCA</t>
  </si>
  <si>
    <t>FABIO</t>
  </si>
  <si>
    <t>SIMONE</t>
  </si>
  <si>
    <t>SERGIO</t>
  </si>
  <si>
    <t>ALESSIO</t>
  </si>
  <si>
    <t>ANTONIO</t>
  </si>
  <si>
    <t>GIOVANNI</t>
  </si>
  <si>
    <t>ALBERTO</t>
  </si>
  <si>
    <t>SANDRO</t>
  </si>
  <si>
    <t>IABONI</t>
  </si>
  <si>
    <t>DAVIDE</t>
  </si>
  <si>
    <t>ROBERTA</t>
  </si>
  <si>
    <t>PATRIZIA</t>
  </si>
  <si>
    <t>STEFANO</t>
  </si>
  <si>
    <t>ROSSI</t>
  </si>
  <si>
    <t>PIETRO</t>
  </si>
  <si>
    <t>MAURIZIO</t>
  </si>
  <si>
    <t>LUCA</t>
  </si>
  <si>
    <t>NICOLA</t>
  </si>
  <si>
    <t>FERRACCI</t>
  </si>
  <si>
    <t>VITTORIO</t>
  </si>
  <si>
    <t>SIMONA</t>
  </si>
  <si>
    <t>FRANCESCO</t>
  </si>
  <si>
    <t>ROMANO</t>
  </si>
  <si>
    <t>FEDERICA</t>
  </si>
  <si>
    <t>PAOLA</t>
  </si>
  <si>
    <t>EMANUELE</t>
  </si>
  <si>
    <t>LUCIANO</t>
  </si>
  <si>
    <t>TOMMASO</t>
  </si>
  <si>
    <t>BERNARDI</t>
  </si>
  <si>
    <t>ANGELO</t>
  </si>
  <si>
    <t>GIORGIO</t>
  </si>
  <si>
    <t>GIULIO</t>
  </si>
  <si>
    <t>DI MARCO</t>
  </si>
  <si>
    <t>SILVIA</t>
  </si>
  <si>
    <t>SONIA</t>
  </si>
  <si>
    <t>ENRICO</t>
  </si>
  <si>
    <t>VINCENZO</t>
  </si>
  <si>
    <t>BRUNO</t>
  </si>
  <si>
    <t>COSTANTINI</t>
  </si>
  <si>
    <t>MARCELLO</t>
  </si>
  <si>
    <t>ALESSANDRA</t>
  </si>
  <si>
    <t>MARTINI</t>
  </si>
  <si>
    <t>MIRKO</t>
  </si>
  <si>
    <t>LAURA</t>
  </si>
  <si>
    <t>LORENZO</t>
  </si>
  <si>
    <t>AUGUSTO</t>
  </si>
  <si>
    <t>ANTONELLA</t>
  </si>
  <si>
    <t>BARBARA</t>
  </si>
  <si>
    <t>GENNARO</t>
  </si>
  <si>
    <t>EMILIANO</t>
  </si>
  <si>
    <t>PROIA</t>
  </si>
  <si>
    <t>LEONARDO</t>
  </si>
  <si>
    <t>CESARE</t>
  </si>
  <si>
    <t>RENATO</t>
  </si>
  <si>
    <t>AGOSTINO</t>
  </si>
  <si>
    <t>CRISTINA</t>
  </si>
  <si>
    <t>VITELLI</t>
  </si>
  <si>
    <t>TIZIANA</t>
  </si>
  <si>
    <t>CACCIOTTI</t>
  </si>
  <si>
    <t>BATTISTI</t>
  </si>
  <si>
    <t>GIULIANO</t>
  </si>
  <si>
    <t>LUISA</t>
  </si>
  <si>
    <t>ANNA MARIA</t>
  </si>
  <si>
    <t>ASD RUNNERS TEAM COLLEFERRO</t>
  </si>
  <si>
    <t>CAVOLA</t>
  </si>
  <si>
    <t>ATLETICA CECCANO</t>
  </si>
  <si>
    <t>GERMANO</t>
  </si>
  <si>
    <t>UISP COMITATO TERR.LE LAZIO SUD EST</t>
  </si>
  <si>
    <t>FERRANTE</t>
  </si>
  <si>
    <t>TAMARA</t>
  </si>
  <si>
    <t>PANNONE</t>
  </si>
  <si>
    <t>TIZIANO</t>
  </si>
  <si>
    <t>RAPONI</t>
  </si>
  <si>
    <t>MAURA</t>
  </si>
  <si>
    <t>M_E40</t>
  </si>
  <si>
    <t>COLLEFERRO ATLETICA</t>
  </si>
  <si>
    <t>ERRADI</t>
  </si>
  <si>
    <t>RACHID</t>
  </si>
  <si>
    <t>M_A20</t>
  </si>
  <si>
    <t>PAPOCCIA</t>
  </si>
  <si>
    <t>DIEGO</t>
  </si>
  <si>
    <t>A.S.D. POD. AMATORI MOROLO</t>
  </si>
  <si>
    <t>M_F45</t>
  </si>
  <si>
    <t>DI GIROLAMO</t>
  </si>
  <si>
    <t>A.S.D. ATLETICA HERMADA</t>
  </si>
  <si>
    <t>M_G50</t>
  </si>
  <si>
    <t>A.S. ATLETICA BORG.RIUN.SERMONETA</t>
  </si>
  <si>
    <t>CONTENTA</t>
  </si>
  <si>
    <t>A.S.D. ROCCAGORGA</t>
  </si>
  <si>
    <t>CAPPONI</t>
  </si>
  <si>
    <t>FLAMINI</t>
  </si>
  <si>
    <t>A.S.D. CENTRO FITNESS MONTELLO</t>
  </si>
  <si>
    <t>M_D35</t>
  </si>
  <si>
    <t>A.S.D. PODISTICA PONTINIA</t>
  </si>
  <si>
    <t>POL. CIOCIARA ANTONIO FAVA</t>
  </si>
  <si>
    <t>A.S.D.  PODISTICA AVIS PRIVERNO</t>
  </si>
  <si>
    <t>FEDERICO</t>
  </si>
  <si>
    <t>M_C30</t>
  </si>
  <si>
    <t>ASD ENDURANCE TRAINING</t>
  </si>
  <si>
    <t>MICHELE</t>
  </si>
  <si>
    <t>FIORE</t>
  </si>
  <si>
    <t>FERNANDO</t>
  </si>
  <si>
    <t>A.S.D. PODISTICA TERRACINA</t>
  </si>
  <si>
    <t>CRISTIAN</t>
  </si>
  <si>
    <t>PARISI</t>
  </si>
  <si>
    <t>MAGNO ROBERTO</t>
  </si>
  <si>
    <t>M_H55</t>
  </si>
  <si>
    <t>IACOVACCI</t>
  </si>
  <si>
    <t>SUBIACO</t>
  </si>
  <si>
    <t>EMILIO</t>
  </si>
  <si>
    <t>MARROCCO</t>
  </si>
  <si>
    <t>DI MANNO</t>
  </si>
  <si>
    <t>A.S.D. ATLETICA AMATORI VELLETRI</t>
  </si>
  <si>
    <t>A.S.D. ATLETICA LATINA</t>
  </si>
  <si>
    <t>DEL PRINCIPE</t>
  </si>
  <si>
    <t>ATL. ANZIO</t>
  </si>
  <si>
    <t>RUNFOREVER APRILIA</t>
  </si>
  <si>
    <t>VITTI</t>
  </si>
  <si>
    <t>A.S.D. FONDI RUNNERS 2010</t>
  </si>
  <si>
    <t>ETTORE</t>
  </si>
  <si>
    <t>FANTOZZI</t>
  </si>
  <si>
    <t>SARO</t>
  </si>
  <si>
    <t>RICCARDO</t>
  </si>
  <si>
    <t>ASD RUNNING CLUB ATL. LARIANO</t>
  </si>
  <si>
    <t>GIOVANNINI</t>
  </si>
  <si>
    <t>IAFRATE</t>
  </si>
  <si>
    <t>MUSA</t>
  </si>
  <si>
    <t>M_I60</t>
  </si>
  <si>
    <t>COZZOLINO</t>
  </si>
  <si>
    <t>CASTALDI</t>
  </si>
  <si>
    <t>DANIEL</t>
  </si>
  <si>
    <t>PALOMBI</t>
  </si>
  <si>
    <t>ATTILIO</t>
  </si>
  <si>
    <t>FRANCO</t>
  </si>
  <si>
    <t>MATTEO</t>
  </si>
  <si>
    <t>W_A20</t>
  </si>
  <si>
    <t>MAUTI</t>
  </si>
  <si>
    <t>A.S.D. PODISTICA APRILIA</t>
  </si>
  <si>
    <t>FIORINI</t>
  </si>
  <si>
    <t>FELICE</t>
  </si>
  <si>
    <t>W_C30</t>
  </si>
  <si>
    <t>LAURI</t>
  </si>
  <si>
    <t>MATTONE</t>
  </si>
  <si>
    <t>W_E40</t>
  </si>
  <si>
    <t>CARLO</t>
  </si>
  <si>
    <t>CANALI</t>
  </si>
  <si>
    <t>MANTUANO</t>
  </si>
  <si>
    <t>TORELLI</t>
  </si>
  <si>
    <t>PIERO</t>
  </si>
  <si>
    <t>DOMENICO</t>
  </si>
  <si>
    <t>PETRUCCI</t>
  </si>
  <si>
    <t>POPOLLA</t>
  </si>
  <si>
    <t>PARIDE</t>
  </si>
  <si>
    <t>D'ANNIBALE</t>
  </si>
  <si>
    <t>GIORDANI</t>
  </si>
  <si>
    <t>SILVESTRI</t>
  </si>
  <si>
    <t>ERNICA RUNNING</t>
  </si>
  <si>
    <t>LUDOVISI</t>
  </si>
  <si>
    <t>FRANCA</t>
  </si>
  <si>
    <t>W_G50</t>
  </si>
  <si>
    <t>PAOLUCCI</t>
  </si>
  <si>
    <t>CESTRA</t>
  </si>
  <si>
    <t>DANILO</t>
  </si>
  <si>
    <t>A.S.D. ATLETICA SETINA</t>
  </si>
  <si>
    <t>ASD TORRICE RUNNERS</t>
  </si>
  <si>
    <t>VISCA</t>
  </si>
  <si>
    <t>GRAZIANO</t>
  </si>
  <si>
    <t>SPADA</t>
  </si>
  <si>
    <t>CATIA</t>
  </si>
  <si>
    <t>W_F45</t>
  </si>
  <si>
    <t>ZEPPIERI</t>
  </si>
  <si>
    <t>GOLVELLI</t>
  </si>
  <si>
    <t>ORSINI</t>
  </si>
  <si>
    <t>PFIZER ITALIA RUNNING TEAM</t>
  </si>
  <si>
    <t>OLIM PALUS LATINA</t>
  </si>
  <si>
    <t>DE MARCHIS</t>
  </si>
  <si>
    <t>NOCE</t>
  </si>
  <si>
    <t>COMINI</t>
  </si>
  <si>
    <t>TODI</t>
  </si>
  <si>
    <t>PASQUALE</t>
  </si>
  <si>
    <t>CELLANTE</t>
  </si>
  <si>
    <t>AGHITINI</t>
  </si>
  <si>
    <t>FIORIN</t>
  </si>
  <si>
    <t>CECCANO</t>
  </si>
  <si>
    <t>ASD TOP RUNNERS CASTELLI ROMANI</t>
  </si>
  <si>
    <t>CARUSO</t>
  </si>
  <si>
    <t>SCARDELLATO</t>
  </si>
  <si>
    <t>LETTIERI</t>
  </si>
  <si>
    <t>FABIANA</t>
  </si>
  <si>
    <t>W_D35</t>
  </si>
  <si>
    <t>ARMANDO</t>
  </si>
  <si>
    <t>MANCONE</t>
  </si>
  <si>
    <t>A.S.D. INTESATLETICA</t>
  </si>
  <si>
    <t>G.S. BANCARI ROMANI</t>
  </si>
  <si>
    <t>PIERLUIGI</t>
  </si>
  <si>
    <t>CIAMPRICOTTI</t>
  </si>
  <si>
    <t>PELLACCHI</t>
  </si>
  <si>
    <t>ZERVOS</t>
  </si>
  <si>
    <t>THI KIM THU</t>
  </si>
  <si>
    <t>FORHANS TEAM</t>
  </si>
  <si>
    <t>ALIBARDI</t>
  </si>
  <si>
    <t>BRIGANTI</t>
  </si>
  <si>
    <t>HERMADA RUNNERS  A.S.D.</t>
  </si>
  <si>
    <t>ADRIANO</t>
  </si>
  <si>
    <t>NARDACCI</t>
  </si>
  <si>
    <t>CAMPOLI</t>
  </si>
  <si>
    <t>ENZO</t>
  </si>
  <si>
    <t>TACCONI</t>
  </si>
  <si>
    <t>MARTINEZ</t>
  </si>
  <si>
    <t>POL ATLETICA CEPRANO</t>
  </si>
  <si>
    <t>BORRO</t>
  </si>
  <si>
    <t>PETROLE</t>
  </si>
  <si>
    <t>CINZIA</t>
  </si>
  <si>
    <t>BERNARDINI</t>
  </si>
  <si>
    <t>CALICIOTTI</t>
  </si>
  <si>
    <t>PASSERI</t>
  </si>
  <si>
    <t>CORTESE</t>
  </si>
  <si>
    <t>PIETRO MARIO</t>
  </si>
  <si>
    <t>VERARDO</t>
  </si>
  <si>
    <t>ROMAGGIOLI</t>
  </si>
  <si>
    <t>MALANDRUCCOLO</t>
  </si>
  <si>
    <t>BONINI</t>
  </si>
  <si>
    <t>FERRONATO</t>
  </si>
  <si>
    <t>MORICONI</t>
  </si>
  <si>
    <t>FAUSTINO</t>
  </si>
  <si>
    <t>SOAVE</t>
  </si>
  <si>
    <t>DI TROCCHIO</t>
  </si>
  <si>
    <t>DEL CIELLO</t>
  </si>
  <si>
    <t>ASD ROMA ECOMARATONA</t>
  </si>
  <si>
    <t>INCITTI</t>
  </si>
  <si>
    <t>MOLINARI</t>
  </si>
  <si>
    <t>FILIPPO</t>
  </si>
  <si>
    <t>DE RENZI</t>
  </si>
  <si>
    <t>COLASANTI</t>
  </si>
  <si>
    <t>A.S.D. MES COLLEFERRO</t>
  </si>
  <si>
    <t>LUIGIA</t>
  </si>
  <si>
    <t>PLACATI</t>
  </si>
  <si>
    <t>ANNA RITA</t>
  </si>
  <si>
    <t>W_H55</t>
  </si>
  <si>
    <t>MICHELI</t>
  </si>
  <si>
    <t>MASTRACCI</t>
  </si>
  <si>
    <t>PRELI</t>
  </si>
  <si>
    <t>SILVESTRO</t>
  </si>
  <si>
    <t>RECCANELLO</t>
  </si>
  <si>
    <t>W_I60</t>
  </si>
  <si>
    <t>DE ANGELIS</t>
  </si>
  <si>
    <t>MIRABELLA</t>
  </si>
  <si>
    <t>POMPA</t>
  </si>
  <si>
    <t>ORNELLA</t>
  </si>
  <si>
    <t>BUCCIARELLI</t>
  </si>
  <si>
    <t>ANGELO ANTONIO</t>
  </si>
  <si>
    <t>PIERGIORGIO</t>
  </si>
  <si>
    <t>SOSSAI</t>
  </si>
  <si>
    <t>DE PUCCHIO</t>
  </si>
  <si>
    <t>HUMBERTO</t>
  </si>
  <si>
    <t>ROSI</t>
  </si>
  <si>
    <t>ALFANO</t>
  </si>
  <si>
    <t>CIARLA</t>
  </si>
  <si>
    <t>GIZZI</t>
  </si>
  <si>
    <t>ZUIN</t>
  </si>
  <si>
    <t>CIALEI</t>
  </si>
  <si>
    <t>GIORGIA</t>
  </si>
  <si>
    <t>PISTOLESI</t>
  </si>
  <si>
    <t>TOMASO</t>
  </si>
  <si>
    <t>DELL'UOMO</t>
  </si>
  <si>
    <t>RICCI</t>
  </si>
  <si>
    <t>VALERIO</t>
  </si>
  <si>
    <t>SARA</t>
  </si>
  <si>
    <t>CALICCHIA</t>
  </si>
  <si>
    <t>SCHIAVI</t>
  </si>
  <si>
    <t>NATALE</t>
  </si>
  <si>
    <t>MAROZZINI</t>
  </si>
  <si>
    <t>DANIELA</t>
  </si>
  <si>
    <t>SABBATINO</t>
  </si>
  <si>
    <t>VELARDO</t>
  </si>
  <si>
    <t>GIANSANTI</t>
  </si>
  <si>
    <t>MARAZZI</t>
  </si>
  <si>
    <t>MARIA ANTONIETTA</t>
  </si>
  <si>
    <t>MARSELLA</t>
  </si>
  <si>
    <t>MICHELA</t>
  </si>
  <si>
    <t>D'ANDREA</t>
  </si>
  <si>
    <t>RINALDI</t>
  </si>
  <si>
    <t>GIULIA</t>
  </si>
  <si>
    <t>TOLDO</t>
  </si>
  <si>
    <t>DIANA</t>
  </si>
  <si>
    <t>ROSSANO</t>
  </si>
  <si>
    <t>MASSOTTI</t>
  </si>
  <si>
    <t>EZIO</t>
  </si>
  <si>
    <t>D'AMICO</t>
  </si>
  <si>
    <t>FALOVO</t>
  </si>
  <si>
    <t>FIORELLA</t>
  </si>
  <si>
    <t>ZORZO</t>
  </si>
  <si>
    <t>CELENTANO</t>
  </si>
  <si>
    <t>VEGLIANTI</t>
  </si>
  <si>
    <t>BORTOLETTO</t>
  </si>
  <si>
    <t>FAIOLA</t>
  </si>
  <si>
    <t>VUSHMACI</t>
  </si>
  <si>
    <t>SUSANNA</t>
  </si>
  <si>
    <t>CORRADINI</t>
  </si>
  <si>
    <t>DI BENEDETTO</t>
  </si>
  <si>
    <t>MARIA</t>
  </si>
  <si>
    <t>TIBERIA</t>
  </si>
  <si>
    <t>SABRINA</t>
  </si>
  <si>
    <t>TADDEI</t>
  </si>
  <si>
    <t>ROLANDO</t>
  </si>
  <si>
    <t>WALTER</t>
  </si>
  <si>
    <t>BRUSCHI</t>
  </si>
  <si>
    <t>SCHIOPPO</t>
  </si>
  <si>
    <t>CASAGRANDE</t>
  </si>
  <si>
    <t>VITO</t>
  </si>
  <si>
    <t>MINOTTI</t>
  </si>
  <si>
    <t>RAFFAELE</t>
  </si>
  <si>
    <t>OLIVA</t>
  </si>
  <si>
    <t>PERUGINI</t>
  </si>
  <si>
    <t>SPEROTTO</t>
  </si>
  <si>
    <t>SERENA</t>
  </si>
  <si>
    <t>ILARIA</t>
  </si>
  <si>
    <t>CHIARA</t>
  </si>
  <si>
    <t>ANNA</t>
  </si>
  <si>
    <t>RAVAGNIN</t>
  </si>
  <si>
    <t>DI CARLO</t>
  </si>
  <si>
    <t>VIGLIANTE</t>
  </si>
  <si>
    <t>MARIA MARTINA</t>
  </si>
  <si>
    <t>DIAMANTI</t>
  </si>
  <si>
    <t>LEA</t>
  </si>
  <si>
    <t>DONFRANCESCO</t>
  </si>
  <si>
    <t>ENRICA</t>
  </si>
  <si>
    <t>TOMASSINI</t>
  </si>
  <si>
    <t>PIERINA</t>
  </si>
  <si>
    <t>CALDARONI</t>
  </si>
  <si>
    <t>FLAVIO</t>
  </si>
  <si>
    <t>Trail in Miniera</t>
  </si>
  <si>
    <t>TESCIONE</t>
  </si>
  <si>
    <t>ASD VITAMINA RUNNING TEAM</t>
  </si>
  <si>
    <t>MONTIN</t>
  </si>
  <si>
    <t>PAOLOZZI</t>
  </si>
  <si>
    <t>COIA</t>
  </si>
  <si>
    <t>CIMO'</t>
  </si>
  <si>
    <t>BARRALE</t>
  </si>
  <si>
    <t>COPPOLA</t>
  </si>
  <si>
    <t>RUNNERS ELITE CECCANO</t>
  </si>
  <si>
    <t>ASD ATL.CITTA DEI PAPI</t>
  </si>
  <si>
    <t>TOMBOLILLO</t>
  </si>
  <si>
    <t>FRANGAR NON FLECTAR</t>
  </si>
  <si>
    <t>TOMAO</t>
  </si>
  <si>
    <t>ASD POLIGOLFO</t>
  </si>
  <si>
    <t>LUCIANI</t>
  </si>
  <si>
    <t>D'AGUANNO</t>
  </si>
  <si>
    <t>LORETO</t>
  </si>
  <si>
    <t>ANTONINO</t>
  </si>
  <si>
    <t>PODISTICA SOLIDARIETA'</t>
  </si>
  <si>
    <t>IL CORRIDORE RUNNING CLUB</t>
  </si>
  <si>
    <t>BRAGAGLIA</t>
  </si>
  <si>
    <t>FERDINANDI</t>
  </si>
  <si>
    <t>ATL. AMATORI FIAT CASSINO</t>
  </si>
  <si>
    <t>MARIANI</t>
  </si>
  <si>
    <t>CUTONILLI</t>
  </si>
  <si>
    <t>TRAMET</t>
  </si>
  <si>
    <t>CECCACCI</t>
  </si>
  <si>
    <t>CHIMERA</t>
  </si>
  <si>
    <t>RAFFLEGEAU</t>
  </si>
  <si>
    <t>BELVISI</t>
  </si>
  <si>
    <t>GIAMBATTISTA</t>
  </si>
  <si>
    <t>ABM PODISTICA ASD</t>
  </si>
  <si>
    <t>PAGLIUCA</t>
  </si>
  <si>
    <t>CAPUANO</t>
  </si>
  <si>
    <t>PALOMBO</t>
  </si>
  <si>
    <t>GRUPPO SPORTIVO ITALIANO</t>
  </si>
  <si>
    <t>AQUILINI</t>
  </si>
  <si>
    <t>BONO</t>
  </si>
  <si>
    <t>ATTISANI</t>
  </si>
  <si>
    <t>DE SIMONE</t>
  </si>
  <si>
    <t>AGUSTIN</t>
  </si>
  <si>
    <t>MINICUCCI</t>
  </si>
  <si>
    <t>PERRONE</t>
  </si>
  <si>
    <t>LICZMONIK</t>
  </si>
  <si>
    <t>LEONE</t>
  </si>
  <si>
    <t>FARINAZZO</t>
  </si>
  <si>
    <t>CIPOLLA</t>
  </si>
  <si>
    <t>SISTO</t>
  </si>
  <si>
    <t>PALERMO</t>
  </si>
  <si>
    <t>GIOVANNI SCAVO VELLETRI</t>
  </si>
  <si>
    <t>MONTANARI</t>
  </si>
  <si>
    <t>ANNALISA</t>
  </si>
  <si>
    <t>CIPRIANI</t>
  </si>
  <si>
    <t>GALIENI</t>
  </si>
  <si>
    <t>A.S.D. ATLETICA VITA</t>
  </si>
  <si>
    <t>GIAMMATTEO</t>
  </si>
  <si>
    <t>GUZZI</t>
  </si>
  <si>
    <t>DI DOMENICO</t>
  </si>
  <si>
    <t>GIAMBERARDINI</t>
  </si>
  <si>
    <t>SANTORO</t>
  </si>
  <si>
    <t>LANCELLOTTI</t>
  </si>
  <si>
    <t>CIMAROLI</t>
  </si>
  <si>
    <t>NUZZI</t>
  </si>
  <si>
    <t>DRUDI</t>
  </si>
  <si>
    <t>BRUSCIANO</t>
  </si>
  <si>
    <t>GAETANO</t>
  </si>
  <si>
    <t>TERZINI</t>
  </si>
  <si>
    <t>PIERFRANCESCO</t>
  </si>
  <si>
    <t>MONTALTO</t>
  </si>
  <si>
    <t>A.S.D. ATLETICA TUSCULUM</t>
  </si>
  <si>
    <t>PUROSANGUE ATHLETICS CLUB</t>
  </si>
  <si>
    <t>PALLAGROSI</t>
  </si>
  <si>
    <t>LEO</t>
  </si>
  <si>
    <t>ROSATO</t>
  </si>
  <si>
    <t>ZONZIN</t>
  </si>
  <si>
    <t>BORDONI</t>
  </si>
  <si>
    <t>EDOARDI</t>
  </si>
  <si>
    <t>VASTOLA</t>
  </si>
  <si>
    <t>STRACCAMORA</t>
  </si>
  <si>
    <t>DOMENICA</t>
  </si>
  <si>
    <t>SORRENTINO</t>
  </si>
  <si>
    <t>CANNUCCIA</t>
  </si>
  <si>
    <t>MARIA TERESA</t>
  </si>
  <si>
    <t>ROCCARINA</t>
  </si>
  <si>
    <t>LOREDANA</t>
  </si>
  <si>
    <t>GERARDO</t>
  </si>
  <si>
    <t>VINCENZO NICODEMO</t>
  </si>
  <si>
    <t>AVERSA</t>
  </si>
  <si>
    <t>MICHELANGELO</t>
  </si>
  <si>
    <t>CARDARELLI</t>
  </si>
  <si>
    <t>TEBALDO</t>
  </si>
  <si>
    <t>SALVATO</t>
  </si>
  <si>
    <t>VIOLA</t>
  </si>
  <si>
    <t>BELTRAMINI</t>
  </si>
  <si>
    <t>MAFFEZZONI</t>
  </si>
  <si>
    <t>FRAIOLI</t>
  </si>
  <si>
    <t>TERENZIO</t>
  </si>
  <si>
    <t>GIULIO CESARE</t>
  </si>
  <si>
    <t>ZOLLI</t>
  </si>
  <si>
    <t>BESTIACO</t>
  </si>
  <si>
    <t>MARINO</t>
  </si>
  <si>
    <t>SVOLACCHIA</t>
  </si>
  <si>
    <t>CERRONI</t>
  </si>
  <si>
    <t>BEDIN</t>
  </si>
  <si>
    <t>IDA</t>
  </si>
  <si>
    <t>PREVIATO</t>
  </si>
  <si>
    <t>MARA</t>
  </si>
  <si>
    <t>RASCHIATORE</t>
  </si>
  <si>
    <t>MAURICI</t>
  </si>
  <si>
    <t>BINI</t>
  </si>
  <si>
    <t>AMICI PARCO CASTELLI ROMANI</t>
  </si>
  <si>
    <t>DE MEO</t>
  </si>
  <si>
    <t>MASTRANTONI</t>
  </si>
  <si>
    <t>AQUILINO</t>
  </si>
  <si>
    <t>MANTOVANI</t>
  </si>
  <si>
    <t>NANDO</t>
  </si>
  <si>
    <t>TEMPESTINI</t>
  </si>
  <si>
    <t>ELISA</t>
  </si>
  <si>
    <t>CANINI</t>
  </si>
  <si>
    <t>MACIOCE</t>
  </si>
  <si>
    <t>A.S.D. AMATORI ATLETICA POMEZIA</t>
  </si>
  <si>
    <t>GIORGI</t>
  </si>
  <si>
    <t>MAROSTICA</t>
  </si>
  <si>
    <t>ALBINO</t>
  </si>
  <si>
    <t>IVAN</t>
  </si>
  <si>
    <t>INCOLLINGO</t>
  </si>
  <si>
    <t>TONY</t>
  </si>
  <si>
    <t>MASOCCO</t>
  </si>
  <si>
    <t>GIADA</t>
  </si>
  <si>
    <t>PUPATELLO</t>
  </si>
  <si>
    <t>BARILE</t>
  </si>
  <si>
    <t>NOBILE</t>
  </si>
  <si>
    <t>LILIANA</t>
  </si>
  <si>
    <t>FIDAL RUNCARD</t>
  </si>
  <si>
    <t>BIACIONI</t>
  </si>
  <si>
    <t>VALENTINA</t>
  </si>
  <si>
    <t>SCANAVINI</t>
  </si>
  <si>
    <t>CORRADO</t>
  </si>
  <si>
    <t>CARMELA</t>
  </si>
  <si>
    <t>BONOMO</t>
  </si>
  <si>
    <t>ALFREDO</t>
  </si>
  <si>
    <t>REALI</t>
  </si>
  <si>
    <t>ROCCA</t>
  </si>
  <si>
    <t>TROPEANO</t>
  </si>
  <si>
    <t>COLLEPICCOLO</t>
  </si>
  <si>
    <t>ANGELONI</t>
  </si>
  <si>
    <t>SEZZI</t>
  </si>
  <si>
    <t>SAGLIOCCO</t>
  </si>
  <si>
    <t>SPURI</t>
  </si>
  <si>
    <t>OMBRETTA</t>
  </si>
  <si>
    <t>FRANCIOSI</t>
  </si>
  <si>
    <t>ABBAFATI</t>
  </si>
  <si>
    <t>PIA</t>
  </si>
  <si>
    <t>GINNETTI</t>
  </si>
  <si>
    <t>BERNOLA</t>
  </si>
  <si>
    <t>LAMBERTI</t>
  </si>
  <si>
    <t>DE LUCA</t>
  </si>
  <si>
    <t>GATTA</t>
  </si>
  <si>
    <t>BACCO</t>
  </si>
  <si>
    <t>VERRELLI</t>
  </si>
  <si>
    <t>MARIA LETIZIA</t>
  </si>
  <si>
    <t>LEOMAZZI</t>
  </si>
  <si>
    <t>SABATINI</t>
  </si>
  <si>
    <t>PATRICOLO</t>
  </si>
  <si>
    <t>AMBROSETTI</t>
  </si>
  <si>
    <t>G.S.D. LITAL</t>
  </si>
  <si>
    <t>FANFARILLO</t>
  </si>
  <si>
    <t>CIMMINO</t>
  </si>
  <si>
    <t>MONICA</t>
  </si>
  <si>
    <t>CARPANESE</t>
  </si>
  <si>
    <t>MORATTI</t>
  </si>
  <si>
    <t>LOFFREDI</t>
  </si>
  <si>
    <t>FELICETTO</t>
  </si>
  <si>
    <t>DE GREGORI</t>
  </si>
  <si>
    <t>POCE</t>
  </si>
  <si>
    <t>ANGELA</t>
  </si>
  <si>
    <t>MIRELLA</t>
  </si>
  <si>
    <t>DI TOMMASO</t>
  </si>
  <si>
    <t>ELDA</t>
  </si>
  <si>
    <t>LA MARCA</t>
  </si>
  <si>
    <t>ANGELICA</t>
  </si>
  <si>
    <t>PERDICARO</t>
  </si>
  <si>
    <t>CESARONI</t>
  </si>
  <si>
    <t>PINA</t>
  </si>
  <si>
    <t>DONATO</t>
  </si>
  <si>
    <t>ESPOSITO</t>
  </si>
  <si>
    <t>ROSA</t>
  </si>
  <si>
    <t>AIELLO</t>
  </si>
  <si>
    <t>PAESANO</t>
  </si>
  <si>
    <t>CALIENDO</t>
  </si>
  <si>
    <t>BERNARDO</t>
  </si>
  <si>
    <t>STIRPE</t>
  </si>
  <si>
    <t>FEDELE</t>
  </si>
  <si>
    <t>MATTIA</t>
  </si>
  <si>
    <t>MORELLI</t>
  </si>
  <si>
    <t>ISABELLA</t>
  </si>
  <si>
    <t>MONTI</t>
  </si>
  <si>
    <t>RITA</t>
  </si>
  <si>
    <t>SALOMONE</t>
  </si>
  <si>
    <t>AGNESE</t>
  </si>
  <si>
    <t>ZAPPATERRA</t>
  </si>
  <si>
    <t>PUCELLO</t>
  </si>
  <si>
    <t>DI RAIMO</t>
  </si>
  <si>
    <t>INNAMORATI</t>
  </si>
  <si>
    <t>BARTOLOMUCCI</t>
  </si>
  <si>
    <t>CIOCCHETTI</t>
  </si>
  <si>
    <t>SILVANA</t>
  </si>
  <si>
    <t>AS.TRA. ROMA</t>
  </si>
  <si>
    <t>TORRINI</t>
  </si>
  <si>
    <t>LAURA STEFANIA</t>
  </si>
  <si>
    <t>NAMI</t>
  </si>
  <si>
    <t>ILENIA</t>
  </si>
  <si>
    <t>URBAN</t>
  </si>
  <si>
    <t>DANIELI</t>
  </si>
  <si>
    <t>GABRIELI</t>
  </si>
  <si>
    <t>A.S.D. ATLETICA EE' A CIRCEO</t>
  </si>
  <si>
    <t>ALESSIA</t>
  </si>
  <si>
    <t>ASD PODISTICA POMEZIA</t>
  </si>
  <si>
    <t>U.S. ROMA 83</t>
  </si>
  <si>
    <t>ATL. AURORA SEGNI</t>
  </si>
  <si>
    <t>CAPUANI</t>
  </si>
  <si>
    <t>APROCIS RUNNERS TEAM</t>
  </si>
  <si>
    <t>POD. TERRACINA</t>
  </si>
  <si>
    <t>ALLEGRI</t>
  </si>
  <si>
    <t>DEVIS</t>
  </si>
  <si>
    <t>QUAGLIA</t>
  </si>
  <si>
    <t>A.S.D. PODISTICA  APRILIA</t>
  </si>
  <si>
    <t>NEGROSINI</t>
  </si>
  <si>
    <t>ATL. BORG. RIUN.SERMONETA</t>
  </si>
  <si>
    <t>CECERE</t>
  </si>
  <si>
    <t>VENAFRO</t>
  </si>
  <si>
    <t>ASD LIRI RUNNERS</t>
  </si>
  <si>
    <t>RUNNING CLUB LATINA</t>
  </si>
  <si>
    <t>MERCURI</t>
  </si>
  <si>
    <t>BATTAGLIA</t>
  </si>
  <si>
    <t>ANTONUCCI</t>
  </si>
  <si>
    <t>MIDDEI</t>
  </si>
  <si>
    <t>DE NARDIS</t>
  </si>
  <si>
    <t>SOUFYANE</t>
  </si>
  <si>
    <t>EL FADIL</t>
  </si>
  <si>
    <t>INNOCENTI</t>
  </si>
  <si>
    <t>A.S.D. FREE RUNNERS</t>
  </si>
  <si>
    <t>BRAGALONI</t>
  </si>
  <si>
    <t>A.S.D. RUNNER'S ACADEMY</t>
  </si>
  <si>
    <t>SERINO</t>
  </si>
  <si>
    <t>GIANPAOLO</t>
  </si>
  <si>
    <t>CAPUTO</t>
  </si>
  <si>
    <t>PIRANDELLO</t>
  </si>
  <si>
    <t>PETELLA</t>
  </si>
  <si>
    <t>UISP LATINA</t>
  </si>
  <si>
    <t>VANNOLI</t>
  </si>
  <si>
    <t>S.S. LAZIO ATLETICA LEGGERA</t>
  </si>
  <si>
    <t>CORVO</t>
  </si>
  <si>
    <t>DI GIUSTINO</t>
  </si>
  <si>
    <t>POL. UNIVERSITA' FORO ITALICO</t>
  </si>
  <si>
    <t>TROMBETTA</t>
  </si>
  <si>
    <t>LANCIA</t>
  </si>
  <si>
    <t>CASALESE</t>
  </si>
  <si>
    <t>ANZALONE</t>
  </si>
  <si>
    <t>POLI GOLFO</t>
  </si>
  <si>
    <t>CATENA</t>
  </si>
  <si>
    <t>QUINTO</t>
  </si>
  <si>
    <t>CAPRARELLI</t>
  </si>
  <si>
    <t>SAVO</t>
  </si>
  <si>
    <t>ERNESTO</t>
  </si>
  <si>
    <t>NASSO</t>
  </si>
  <si>
    <t>FASTELLI</t>
  </si>
  <si>
    <t>RUNNERS FOR</t>
  </si>
  <si>
    <t>CAPOCCI</t>
  </si>
  <si>
    <t>VILLA AURELIA SPORTING CLUB</t>
  </si>
  <si>
    <t>BOVOLENTA</t>
  </si>
  <si>
    <t>RENZO</t>
  </si>
  <si>
    <t>MAZZEI</t>
  </si>
  <si>
    <t>A.S.D. ATLETICA SABAUDIA</t>
  </si>
  <si>
    <t>ROTUNNO</t>
  </si>
  <si>
    <t>ANTETOMASO</t>
  </si>
  <si>
    <t>RUNNERS CLUB LATINA</t>
  </si>
  <si>
    <t>MONESCALCHI</t>
  </si>
  <si>
    <t>BAROLLO</t>
  </si>
  <si>
    <t>BONARRIGO</t>
  </si>
  <si>
    <t>ASD CLUB ATLETICO CENTRALE ROMA</t>
  </si>
  <si>
    <t>DRI</t>
  </si>
  <si>
    <t>D'ORAZIO</t>
  </si>
  <si>
    <t>ERMANNO</t>
  </si>
  <si>
    <t>ASD NUOVA PODISTICA  LATINA</t>
  </si>
  <si>
    <t>COLUCCIELLO</t>
  </si>
  <si>
    <t>GIACOMO ANTONIO</t>
  </si>
  <si>
    <t>BASTIANELLI</t>
  </si>
  <si>
    <t>MANZINI</t>
  </si>
  <si>
    <t>ANDREOLI</t>
  </si>
  <si>
    <t>FERRANTE CARRANTE</t>
  </si>
  <si>
    <t>DI MATTEO</t>
  </si>
  <si>
    <t>ROCCO</t>
  </si>
  <si>
    <t>NAPOLI RUN</t>
  </si>
  <si>
    <t>TOMMASI SPERDUTI</t>
  </si>
  <si>
    <t>PARASMO</t>
  </si>
  <si>
    <t>MOREA</t>
  </si>
  <si>
    <t>SCACCIA</t>
  </si>
  <si>
    <t>ARRU</t>
  </si>
  <si>
    <t>M_L65</t>
  </si>
  <si>
    <t>COSTALUNGA</t>
  </si>
  <si>
    <t>GIOVANNI BATTIST</t>
  </si>
  <si>
    <t>CIMADON</t>
  </si>
  <si>
    <t>IADICICCO</t>
  </si>
  <si>
    <t>LUCIO</t>
  </si>
  <si>
    <t>ATLETICA CALES</t>
  </si>
  <si>
    <t>CASCHERA</t>
  </si>
  <si>
    <t>REMO</t>
  </si>
  <si>
    <t>MESCHINI</t>
  </si>
  <si>
    <t>BALDESI</t>
  </si>
  <si>
    <t>RANUCCI</t>
  </si>
  <si>
    <t>VILLA ADA GREEN RUNNER</t>
  </si>
  <si>
    <t>G.S. VV.F. ROMA SEZ.PODISMO</t>
  </si>
  <si>
    <t>ARIANNA</t>
  </si>
  <si>
    <t>ARDUIN</t>
  </si>
  <si>
    <t>ATL. MONTICELLANA</t>
  </si>
  <si>
    <t>TARDELLA</t>
  </si>
  <si>
    <t>ITALIA SPORT RUNNING</t>
  </si>
  <si>
    <t>MICALONI</t>
  </si>
  <si>
    <t>GILBERTO</t>
  </si>
  <si>
    <t>FRANTELLIZZI</t>
  </si>
  <si>
    <t>VISONE</t>
  </si>
  <si>
    <t>OTTAVIANI</t>
  </si>
  <si>
    <t>DI VICO</t>
  </si>
  <si>
    <t>PAPI</t>
  </si>
  <si>
    <t>LUISON</t>
  </si>
  <si>
    <t>BRUGNARA</t>
  </si>
  <si>
    <t>CRISCENTI</t>
  </si>
  <si>
    <t>COSIMO</t>
  </si>
  <si>
    <t>MAGLIONE</t>
  </si>
  <si>
    <t>BABALIC</t>
  </si>
  <si>
    <t>ANISOARA</t>
  </si>
  <si>
    <t>ASD ATLETICA ZAGAROLO</t>
  </si>
  <si>
    <t>SBARDELLA</t>
  </si>
  <si>
    <t>BATTOCCHIO</t>
  </si>
  <si>
    <t>ABRUSCATO</t>
  </si>
  <si>
    <t>SCISCIONE</t>
  </si>
  <si>
    <t>NATALINO</t>
  </si>
  <si>
    <t>LEPORE</t>
  </si>
  <si>
    <t>DI BACCO</t>
  </si>
  <si>
    <t>CASHERA</t>
  </si>
  <si>
    <t>ADAMO</t>
  </si>
  <si>
    <t>GENOVESI</t>
  </si>
  <si>
    <t>IACOBELLI</t>
  </si>
  <si>
    <t>SERA</t>
  </si>
  <si>
    <t>GIANMARCO</t>
  </si>
  <si>
    <t>DANTE PIETRO</t>
  </si>
  <si>
    <t>SERONE</t>
  </si>
  <si>
    <t>FRATOCCHI</t>
  </si>
  <si>
    <t>BEVILACQUA</t>
  </si>
  <si>
    <t>CLINO</t>
  </si>
  <si>
    <t>AMERICO</t>
  </si>
  <si>
    <t>DE PAROLIS</t>
  </si>
  <si>
    <t>ZUCCARINO</t>
  </si>
  <si>
    <t>GUARNERA</t>
  </si>
  <si>
    <t>UGO</t>
  </si>
  <si>
    <t>BULTRINI</t>
  </si>
  <si>
    <t>TIBURTINA RUNNING ROMA</t>
  </si>
  <si>
    <t>MORETTO</t>
  </si>
  <si>
    <t>LUZI</t>
  </si>
  <si>
    <t>ATLETICA PEGASO</t>
  </si>
  <si>
    <t>D'ARPINO</t>
  </si>
  <si>
    <t>TIMOTEO</t>
  </si>
  <si>
    <t>DONNINI</t>
  </si>
  <si>
    <t>MAURIZI</t>
  </si>
  <si>
    <t>QUIRINO</t>
  </si>
  <si>
    <t>MIGLIORI</t>
  </si>
  <si>
    <t>SANTE</t>
  </si>
  <si>
    <t>CABAN KARINA ELZBIETA</t>
  </si>
  <si>
    <t>COLATOSTI</t>
  </si>
  <si>
    <t>CENGIA</t>
  </si>
  <si>
    <t>VERUSCA</t>
  </si>
  <si>
    <t>SCHIAVARELLI</t>
  </si>
  <si>
    <t>MATURANI</t>
  </si>
  <si>
    <t>MATTHIEU</t>
  </si>
  <si>
    <t>QUATTROCIOCCHI</t>
  </si>
  <si>
    <t>GENESIO</t>
  </si>
  <si>
    <t>BERTOL</t>
  </si>
  <si>
    <t>FULVIO</t>
  </si>
  <si>
    <t>ROMAGNOLI</t>
  </si>
  <si>
    <t>MALIZIA</t>
  </si>
  <si>
    <t>DURANTE</t>
  </si>
  <si>
    <t>ROMINA</t>
  </si>
  <si>
    <t>MICCI</t>
  </si>
  <si>
    <t>MARIANO</t>
  </si>
  <si>
    <t>A.S.D. ATLETICA MONTICELLANA</t>
  </si>
  <si>
    <t>BARBINI</t>
  </si>
  <si>
    <t>TURCHETTA</t>
  </si>
  <si>
    <t>RIZZO</t>
  </si>
  <si>
    <t>G.POD. DUEMILA RUFFANO</t>
  </si>
  <si>
    <t>SOLLAZZO</t>
  </si>
  <si>
    <t>SEGATORI</t>
  </si>
  <si>
    <t>GARCIA</t>
  </si>
  <si>
    <t>LUCREZIA</t>
  </si>
  <si>
    <t>OPES FROSINONE</t>
  </si>
  <si>
    <t>ZINFOLINO</t>
  </si>
  <si>
    <t>ANTONELLO</t>
  </si>
  <si>
    <t>MINERVINI</t>
  </si>
  <si>
    <t>SAVERIO</t>
  </si>
  <si>
    <t>TREBESCHI</t>
  </si>
  <si>
    <t>ROMANELLI</t>
  </si>
  <si>
    <t>GIROLIMETTO</t>
  </si>
  <si>
    <t>TUDERTI</t>
  </si>
  <si>
    <t>FABBIANO</t>
  </si>
  <si>
    <t>RIGONI</t>
  </si>
  <si>
    <t>CIOETA</t>
  </si>
  <si>
    <t>CELANI</t>
  </si>
  <si>
    <t>MAGNANTE</t>
  </si>
  <si>
    <t>CARRARA</t>
  </si>
  <si>
    <t>TERESA</t>
  </si>
  <si>
    <t>LIPPI</t>
  </si>
  <si>
    <t>ARIAS</t>
  </si>
  <si>
    <t>HAYDEE TAMARA</t>
  </si>
  <si>
    <t>MANCINI</t>
  </si>
  <si>
    <t>DE CARO</t>
  </si>
  <si>
    <t>BARTOLUCCI</t>
  </si>
  <si>
    <t>GERMANA</t>
  </si>
  <si>
    <t>GOLHOVA</t>
  </si>
  <si>
    <t>IVETA</t>
  </si>
  <si>
    <t>ALDO</t>
  </si>
  <si>
    <t>PAPALE</t>
  </si>
  <si>
    <t>LBM SPORT TEAM</t>
  </si>
  <si>
    <t>BELLI</t>
  </si>
  <si>
    <t>ATL ALATRI 2001 I CICLOPI</t>
  </si>
  <si>
    <t>PUNZETTI</t>
  </si>
  <si>
    <t>CARDELLI</t>
  </si>
  <si>
    <t>OTTORINO ELISEO</t>
  </si>
  <si>
    <t>MARCOCCIA</t>
  </si>
  <si>
    <t>MASTROFRANCESCO</t>
  </si>
  <si>
    <t>ATLETICA ROCCA PRIORA</t>
  </si>
  <si>
    <t>SPERDUTI</t>
  </si>
  <si>
    <t>WILLIAM</t>
  </si>
  <si>
    <t>MARCHETTI</t>
  </si>
  <si>
    <t>TOTI</t>
  </si>
  <si>
    <t>RODOLFO</t>
  </si>
  <si>
    <t>PATRIZI</t>
  </si>
  <si>
    <t>CARINCI</t>
  </si>
  <si>
    <t>MARIA LUISA</t>
  </si>
  <si>
    <t>MANNI</t>
  </si>
  <si>
    <t>NUVOLA</t>
  </si>
  <si>
    <t>FERRON</t>
  </si>
  <si>
    <t>VANESCU</t>
  </si>
  <si>
    <t>IONELA DANIELA</t>
  </si>
  <si>
    <t>JEAN PHILIPPE</t>
  </si>
  <si>
    <t>LIBERATI</t>
  </si>
  <si>
    <t>D'ALBENZO</t>
  </si>
  <si>
    <t>DEBORA</t>
  </si>
  <si>
    <t>SBURLINO</t>
  </si>
  <si>
    <t>1:00:00,080</t>
  </si>
  <si>
    <t>1:00:00,190</t>
  </si>
  <si>
    <t>VALENTE</t>
  </si>
  <si>
    <t>GIANNA</t>
  </si>
  <si>
    <t>1:00:05,970</t>
  </si>
  <si>
    <t>1:00:00,960</t>
  </si>
  <si>
    <t>MOSCATO</t>
  </si>
  <si>
    <t>FILOMENA</t>
  </si>
  <si>
    <t>1:00:09,280</t>
  </si>
  <si>
    <t>1:00:00,090</t>
  </si>
  <si>
    <t>1:00:10,800</t>
  </si>
  <si>
    <t>1:00:15,380</t>
  </si>
  <si>
    <t>1:00:16,750</t>
  </si>
  <si>
    <t>1:00:16,930</t>
  </si>
  <si>
    <t>FERRAIOLI</t>
  </si>
  <si>
    <t>A.S.D. PODISTICA AVIS PRIVERNO</t>
  </si>
  <si>
    <t>1:00:17,490</t>
  </si>
  <si>
    <t>1:00:17,990</t>
  </si>
  <si>
    <t>CIAFREI</t>
  </si>
  <si>
    <t>1:00:18,970</t>
  </si>
  <si>
    <t>1:00:00,780</t>
  </si>
  <si>
    <t>BONDI</t>
  </si>
  <si>
    <t>1:00:21,010</t>
  </si>
  <si>
    <t>1:00:22,140</t>
  </si>
  <si>
    <t>1:00:03,330</t>
  </si>
  <si>
    <t>CAMMAROTA</t>
  </si>
  <si>
    <t>1:00:22,350</t>
  </si>
  <si>
    <t>1:00:07,770</t>
  </si>
  <si>
    <t>1:00:23,940</t>
  </si>
  <si>
    <t>1:00:20,190</t>
  </si>
  <si>
    <t>1:00:25,030</t>
  </si>
  <si>
    <t>1:00:12,380</t>
  </si>
  <si>
    <t>1:00:26,210</t>
  </si>
  <si>
    <t>59:59,070</t>
  </si>
  <si>
    <t>1:00:31,890</t>
  </si>
  <si>
    <t>1:00:18,560</t>
  </si>
  <si>
    <t>1:00:35,910</t>
  </si>
  <si>
    <t>1:00:19,680</t>
  </si>
  <si>
    <t>PANFILIO</t>
  </si>
  <si>
    <t>1:00:36,430</t>
  </si>
  <si>
    <t>1:00:21,740</t>
  </si>
  <si>
    <t>1:00:38,090</t>
  </si>
  <si>
    <t>1:00:19,390</t>
  </si>
  <si>
    <t>1:00:39,160</t>
  </si>
  <si>
    <t>1:00:26,200</t>
  </si>
  <si>
    <t>PICCOLI</t>
  </si>
  <si>
    <t>1:00:41,360</t>
  </si>
  <si>
    <t>1:00:23,010</t>
  </si>
  <si>
    <t>COLLARO</t>
  </si>
  <si>
    <t>1:00:42,730</t>
  </si>
  <si>
    <t>1:00:12,740</t>
  </si>
  <si>
    <t>1:00:43,220</t>
  </si>
  <si>
    <t>1:00:28,860</t>
  </si>
  <si>
    <t>TALONE</t>
  </si>
  <si>
    <t>1:00:44,260</t>
  </si>
  <si>
    <t>1:00:13,490</t>
  </si>
  <si>
    <t>1:00:49,590</t>
  </si>
  <si>
    <t>1:00:40,430</t>
  </si>
  <si>
    <t>MATTIOLI</t>
  </si>
  <si>
    <t>1:00:50,920</t>
  </si>
  <si>
    <t>1:00:37,820</t>
  </si>
  <si>
    <t>SORDILLI</t>
  </si>
  <si>
    <t>SAMUELE</t>
  </si>
  <si>
    <t>1:00:51,080</t>
  </si>
  <si>
    <t>1:00:19,460</t>
  </si>
  <si>
    <t>MARZIANTONIO</t>
  </si>
  <si>
    <t>NEVIO</t>
  </si>
  <si>
    <t>1:00:53,810</t>
  </si>
  <si>
    <t>1:00:33,720</t>
  </si>
  <si>
    <t>MELIDEO</t>
  </si>
  <si>
    <t>1:01:03,530</t>
  </si>
  <si>
    <t>1:00:32,090</t>
  </si>
  <si>
    <t>1:01:07,730</t>
  </si>
  <si>
    <t>1:00:56,020</t>
  </si>
  <si>
    <t>1:01:10,020</t>
  </si>
  <si>
    <t>1:00:35,350</t>
  </si>
  <si>
    <t>1:01:11,110</t>
  </si>
  <si>
    <t>1:01:03,610</t>
  </si>
  <si>
    <t>1:01:12,080</t>
  </si>
  <si>
    <t>1:00:57,090</t>
  </si>
  <si>
    <t>MICHELETTI</t>
  </si>
  <si>
    <t>1:01:12,270</t>
  </si>
  <si>
    <t>1:01:01,640</t>
  </si>
  <si>
    <t>1:01:17,700</t>
  </si>
  <si>
    <t>1:01:03,710</t>
  </si>
  <si>
    <t>DI MARIO</t>
  </si>
  <si>
    <t>1:01:19,240</t>
  </si>
  <si>
    <t>1:01:03,030</t>
  </si>
  <si>
    <t>NARDI</t>
  </si>
  <si>
    <t>1:01:21,530</t>
  </si>
  <si>
    <t>1:01:16,560</t>
  </si>
  <si>
    <t>SOPRANO</t>
  </si>
  <si>
    <t>1:01:36,520</t>
  </si>
  <si>
    <t>1:01:04,610</t>
  </si>
  <si>
    <t>COCO</t>
  </si>
  <si>
    <t>1:01:40,270</t>
  </si>
  <si>
    <t>1:01:09,800</t>
  </si>
  <si>
    <t>1:01:40,330</t>
  </si>
  <si>
    <t>1:01:09,350</t>
  </si>
  <si>
    <t>PRIORE</t>
  </si>
  <si>
    <t>GIAN DOMENICO</t>
  </si>
  <si>
    <t>1:01:46,920</t>
  </si>
  <si>
    <t>1:01:19,370</t>
  </si>
  <si>
    <t>SAUTTO</t>
  </si>
  <si>
    <t>1:01:47,030</t>
  </si>
  <si>
    <t>1:01:35,950</t>
  </si>
  <si>
    <t>1:01:56,410</t>
  </si>
  <si>
    <t>1:01:38,120</t>
  </si>
  <si>
    <t>DI LEGGE</t>
  </si>
  <si>
    <t>1:02:03,810</t>
  </si>
  <si>
    <t>1:01:43,350</t>
  </si>
  <si>
    <t>1:02:05,370</t>
  </si>
  <si>
    <t>1:01:38,010</t>
  </si>
  <si>
    <t>CAMILLACCI</t>
  </si>
  <si>
    <t>1:02:05,880</t>
  </si>
  <si>
    <t>1:01:27,220</t>
  </si>
  <si>
    <t>MUCCIOLI</t>
  </si>
  <si>
    <t>1:02:08,090</t>
  </si>
  <si>
    <t>1:01:40,850</t>
  </si>
  <si>
    <t>1:02:09,120</t>
  </si>
  <si>
    <t>1:01:41,110</t>
  </si>
  <si>
    <t>1:02:16,130</t>
  </si>
  <si>
    <t>1:02:04,740</t>
  </si>
  <si>
    <t>1:02:16,410</t>
  </si>
  <si>
    <t>1:02:07,370</t>
  </si>
  <si>
    <t>DI GIORGIO</t>
  </si>
  <si>
    <t>CRESCENZO</t>
  </si>
  <si>
    <t>1:02:23,380</t>
  </si>
  <si>
    <t>1:01:54,600</t>
  </si>
  <si>
    <t>BIANCHETTI</t>
  </si>
  <si>
    <t>1:02:23,450</t>
  </si>
  <si>
    <t>1:01:49,610</t>
  </si>
  <si>
    <t>1:02:23,480</t>
  </si>
  <si>
    <t>1:01:55,290</t>
  </si>
  <si>
    <t>1:02:37,310</t>
  </si>
  <si>
    <t>BURAGLIA</t>
  </si>
  <si>
    <t>1:02:45,090</t>
  </si>
  <si>
    <t>1:02:30,470</t>
  </si>
  <si>
    <t>ALTOBELLI</t>
  </si>
  <si>
    <t>1:02:45,310</t>
  </si>
  <si>
    <t>1:02:30,540</t>
  </si>
  <si>
    <t>TOPA ESPOSITO</t>
  </si>
  <si>
    <t>CAIVANO RUNNERS</t>
  </si>
  <si>
    <t>1:02:45,690</t>
  </si>
  <si>
    <t>1:02:37,650</t>
  </si>
  <si>
    <t>1:02:54,360</t>
  </si>
  <si>
    <t>1:02:39,740</t>
  </si>
  <si>
    <t>1:02:55,350</t>
  </si>
  <si>
    <t>1:02:27,010</t>
  </si>
  <si>
    <t>1:03:04,430</t>
  </si>
  <si>
    <t>1:02:43,580</t>
  </si>
  <si>
    <t>1:03:08,230</t>
  </si>
  <si>
    <t>1:03:00,670</t>
  </si>
  <si>
    <t>1:03:14,580</t>
  </si>
  <si>
    <t>1:02:47,680</t>
  </si>
  <si>
    <t>1:03:15,390</t>
  </si>
  <si>
    <t>1:03:07,290</t>
  </si>
  <si>
    <t>1:03:16,040</t>
  </si>
  <si>
    <t>1:02:49,800</t>
  </si>
  <si>
    <t>GASBARRONE</t>
  </si>
  <si>
    <t>1:03:19,680</t>
  </si>
  <si>
    <t>1:02:51,930</t>
  </si>
  <si>
    <t>TURRIZIANI</t>
  </si>
  <si>
    <t>1:03:35,310</t>
  </si>
  <si>
    <t>1:03:05,630</t>
  </si>
  <si>
    <t>1:03:35,320</t>
  </si>
  <si>
    <t>1:03:26,270</t>
  </si>
  <si>
    <t>FERRARESE</t>
  </si>
  <si>
    <t>1:03:39,240</t>
  </si>
  <si>
    <t>1:03:27,260</t>
  </si>
  <si>
    <t>1:03:44,040</t>
  </si>
  <si>
    <t>1:03:13,330</t>
  </si>
  <si>
    <t>1:03:45,410</t>
  </si>
  <si>
    <t>1:03:36,590</t>
  </si>
  <si>
    <t>1:03:45,850</t>
  </si>
  <si>
    <t>1:03:16,100</t>
  </si>
  <si>
    <t>GESSINI</t>
  </si>
  <si>
    <t>MICHAELA</t>
  </si>
  <si>
    <t>1:03:45,990</t>
  </si>
  <si>
    <t>1:03:11,160</t>
  </si>
  <si>
    <t>1:03:48,140</t>
  </si>
  <si>
    <t>1:03:41,080</t>
  </si>
  <si>
    <t>1:03:48,520</t>
  </si>
  <si>
    <t>1:03:42,090</t>
  </si>
  <si>
    <t>1:03:49,850</t>
  </si>
  <si>
    <t>1:03:40,630</t>
  </si>
  <si>
    <t>1:03:50,180</t>
  </si>
  <si>
    <t>1:03:29,520</t>
  </si>
  <si>
    <t>SANTUCCI</t>
  </si>
  <si>
    <t>LUANA</t>
  </si>
  <si>
    <t>1:03:50,270</t>
  </si>
  <si>
    <t>1:03:39,890</t>
  </si>
  <si>
    <t>1:03:50,320</t>
  </si>
  <si>
    <t>1:03:40,680</t>
  </si>
  <si>
    <t>1:03:52,140</t>
  </si>
  <si>
    <t>1:03:10,860</t>
  </si>
  <si>
    <t>1:03:52,630</t>
  </si>
  <si>
    <t>1:03:43,540</t>
  </si>
  <si>
    <t>1:03:52,670</t>
  </si>
  <si>
    <t>1:03:24,110</t>
  </si>
  <si>
    <t>1:03:52,890</t>
  </si>
  <si>
    <t>1:03:25,950</t>
  </si>
  <si>
    <t>MORETTI</t>
  </si>
  <si>
    <t>1:04:10,910</t>
  </si>
  <si>
    <t>1:03:45,970</t>
  </si>
  <si>
    <t>MAZZUCCO</t>
  </si>
  <si>
    <t>1:04:13,100</t>
  </si>
  <si>
    <t>1:03:38,340</t>
  </si>
  <si>
    <t>ANICETI</t>
  </si>
  <si>
    <t>MARTA</t>
  </si>
  <si>
    <t>1:04:13,220</t>
  </si>
  <si>
    <t>1:04:00,220</t>
  </si>
  <si>
    <t>MARTEMUCCI</t>
  </si>
  <si>
    <t>CLUB RUNNER 87 VALENTE ARREDI</t>
  </si>
  <si>
    <t>1:04:15,850</t>
  </si>
  <si>
    <t>1:03:56,740</t>
  </si>
  <si>
    <t>CASTRI</t>
  </si>
  <si>
    <t>1:04:17,570</t>
  </si>
  <si>
    <t>1:04:03,800</t>
  </si>
  <si>
    <t>1:04:21,610</t>
  </si>
  <si>
    <t>1:04:04,880</t>
  </si>
  <si>
    <t>1:04:27,230</t>
  </si>
  <si>
    <t>1:03:57,820</t>
  </si>
  <si>
    <t>FENU</t>
  </si>
  <si>
    <t>1:04:27,290</t>
  </si>
  <si>
    <t>1:03:57,540</t>
  </si>
  <si>
    <t>COCCARELLI</t>
  </si>
  <si>
    <t>1:04:32,370</t>
  </si>
  <si>
    <t>1:04:09,450</t>
  </si>
  <si>
    <t>VELLI</t>
  </si>
  <si>
    <t>1:04:34,860</t>
  </si>
  <si>
    <t>1:04:04,290</t>
  </si>
  <si>
    <t>1:04:47,160</t>
  </si>
  <si>
    <t>1:04:13,440</t>
  </si>
  <si>
    <t>CARLA</t>
  </si>
  <si>
    <t>1:04:47,250</t>
  </si>
  <si>
    <t>1:04:31,050</t>
  </si>
  <si>
    <t>LABOUREUR</t>
  </si>
  <si>
    <t>A.S.D. RINCORRO</t>
  </si>
  <si>
    <t>1:04:52,940</t>
  </si>
  <si>
    <t>1:04:28,970</t>
  </si>
  <si>
    <t>1:04:53,160</t>
  </si>
  <si>
    <t>1:04:32,720</t>
  </si>
  <si>
    <t>CAPEZZUTO</t>
  </si>
  <si>
    <t>M_M70</t>
  </si>
  <si>
    <t>1:04:54,930</t>
  </si>
  <si>
    <t>1:04:41,280</t>
  </si>
  <si>
    <t>1:04:55,100</t>
  </si>
  <si>
    <t>1:04:20,570</t>
  </si>
  <si>
    <t>D'ANTONIO</t>
  </si>
  <si>
    <t>1:04:55,640</t>
  </si>
  <si>
    <t>1:04:51,860</t>
  </si>
  <si>
    <t>1:05:14,120</t>
  </si>
  <si>
    <t>1:04:58,760</t>
  </si>
  <si>
    <t>CUTELLE'</t>
  </si>
  <si>
    <t>ANNA MARINA</t>
  </si>
  <si>
    <t>1:05:16,230</t>
  </si>
  <si>
    <t>1:05:06,330</t>
  </si>
  <si>
    <t>MASSA</t>
  </si>
  <si>
    <t>1:05:19,060</t>
  </si>
  <si>
    <t>1:04:51,620</t>
  </si>
  <si>
    <t>GERVASI</t>
  </si>
  <si>
    <t>1:05:28,270</t>
  </si>
  <si>
    <t>1:05:13,210</t>
  </si>
  <si>
    <t>CRIVELLARO</t>
  </si>
  <si>
    <t>1:05:30,640</t>
  </si>
  <si>
    <t>1:05:20,050</t>
  </si>
  <si>
    <t>1:05:51,250</t>
  </si>
  <si>
    <t>1:05:40,950</t>
  </si>
  <si>
    <t>VINCELLI</t>
  </si>
  <si>
    <t>1:05:59,880</t>
  </si>
  <si>
    <t>1:05:20,560</t>
  </si>
  <si>
    <t>D'ANGELO</t>
  </si>
  <si>
    <t>1:06:02,710</t>
  </si>
  <si>
    <t>1:05:34,370</t>
  </si>
  <si>
    <t>BOBROWSKA</t>
  </si>
  <si>
    <t>EDYTA</t>
  </si>
  <si>
    <t>1:06:03,290</t>
  </si>
  <si>
    <t>1:05:28,290</t>
  </si>
  <si>
    <t>GHION</t>
  </si>
  <si>
    <t>DAVID</t>
  </si>
  <si>
    <t>1:06:12,300</t>
  </si>
  <si>
    <t>1:05:38,040</t>
  </si>
  <si>
    <t>1:06:13,730</t>
  </si>
  <si>
    <t>1:05:36,060</t>
  </si>
  <si>
    <t>1:06:14,010</t>
  </si>
  <si>
    <t>1:05:40,250</t>
  </si>
  <si>
    <t>1:06:18,300</t>
  </si>
  <si>
    <t>1:05:54,020</t>
  </si>
  <si>
    <t>1:06:27,370</t>
  </si>
  <si>
    <t>1:06:12,970</t>
  </si>
  <si>
    <t>RUMMO</t>
  </si>
  <si>
    <t>BEATRICE</t>
  </si>
  <si>
    <t>1:06:37,020</t>
  </si>
  <si>
    <t>1:06:15,200</t>
  </si>
  <si>
    <t>MAGHELLA</t>
  </si>
  <si>
    <t>MELISSA</t>
  </si>
  <si>
    <t>PODISTI CASTIGLIONESI</t>
  </si>
  <si>
    <t>1:06:38,940</t>
  </si>
  <si>
    <t>1:06:21,900</t>
  </si>
  <si>
    <t>1:06:27,500</t>
  </si>
  <si>
    <t>HOLWEGER</t>
  </si>
  <si>
    <t>1:06:48,650</t>
  </si>
  <si>
    <t>1:06:16,990</t>
  </si>
  <si>
    <t>1:06:49,710</t>
  </si>
  <si>
    <t>1:06:29,780</t>
  </si>
  <si>
    <t>GIOVANNINA</t>
  </si>
  <si>
    <t>1:06:51,110</t>
  </si>
  <si>
    <t>1:06:16,390</t>
  </si>
  <si>
    <t>1:06:55,100</t>
  </si>
  <si>
    <t>1:06:34,810</t>
  </si>
  <si>
    <t>INDACO</t>
  </si>
  <si>
    <t>1:07:07,910</t>
  </si>
  <si>
    <t>1:06:56,990</t>
  </si>
  <si>
    <t>1:07:08,400</t>
  </si>
  <si>
    <t>1:06:30,900</t>
  </si>
  <si>
    <t>FILICE</t>
  </si>
  <si>
    <t>1:07:14,180</t>
  </si>
  <si>
    <t>1:06:42,270</t>
  </si>
  <si>
    <t>KATIUSCIA</t>
  </si>
  <si>
    <t>1:07:22,440</t>
  </si>
  <si>
    <t>1:07:09,190</t>
  </si>
  <si>
    <t>1:07:23,750</t>
  </si>
  <si>
    <t>1:07:13,910</t>
  </si>
  <si>
    <t>1:07:29,900</t>
  </si>
  <si>
    <t>1:07:01,740</t>
  </si>
  <si>
    <t>1:07:29,920</t>
  </si>
  <si>
    <t>1:07:06,500</t>
  </si>
  <si>
    <t>1:07:30,250</t>
  </si>
  <si>
    <t>1:07:01,780</t>
  </si>
  <si>
    <t>COLANTONI</t>
  </si>
  <si>
    <t>ESTER</t>
  </si>
  <si>
    <t>1:07:37,970</t>
  </si>
  <si>
    <t>1:07:09,380</t>
  </si>
  <si>
    <t>D'ACUTI</t>
  </si>
  <si>
    <t>1:07:38,050</t>
  </si>
  <si>
    <t>1:07:24,480</t>
  </si>
  <si>
    <t>1:07:47,340</t>
  </si>
  <si>
    <t>1:07:17,390</t>
  </si>
  <si>
    <t>GIUSTINO</t>
  </si>
  <si>
    <t>1:07:50,270</t>
  </si>
  <si>
    <t>1:07:39,930</t>
  </si>
  <si>
    <t>1:07:50,870</t>
  </si>
  <si>
    <t>1:07:47,040</t>
  </si>
  <si>
    <t>INGUSCIO</t>
  </si>
  <si>
    <t>1:07:52,810</t>
  </si>
  <si>
    <t>1:07:19,360</t>
  </si>
  <si>
    <t>1:07:53,290</t>
  </si>
  <si>
    <t>1:07:17,670</t>
  </si>
  <si>
    <t>QUINTAVALLE</t>
  </si>
  <si>
    <t>1:07:59,420</t>
  </si>
  <si>
    <t>1:07:37,440</t>
  </si>
  <si>
    <t>GIANSANTE</t>
  </si>
  <si>
    <t>1:08:07,810</t>
  </si>
  <si>
    <t>1:07:50,050</t>
  </si>
  <si>
    <t>ROMANIELLO</t>
  </si>
  <si>
    <t>1:08:21,530</t>
  </si>
  <si>
    <t>1:08:00,360</t>
  </si>
  <si>
    <t>1:08:21,670</t>
  </si>
  <si>
    <t>1:08:01,340</t>
  </si>
  <si>
    <t>CELI</t>
  </si>
  <si>
    <t>1:08:23,890</t>
  </si>
  <si>
    <t>1:07:44,820</t>
  </si>
  <si>
    <t>1:08:29,240</t>
  </si>
  <si>
    <t>1:07:59,800</t>
  </si>
  <si>
    <t>SAGRETTI</t>
  </si>
  <si>
    <t>1:08:34,780</t>
  </si>
  <si>
    <t>1:08:04,300</t>
  </si>
  <si>
    <t>1:08:37,300</t>
  </si>
  <si>
    <t>1:08:10,010</t>
  </si>
  <si>
    <t>1:08:41,420</t>
  </si>
  <si>
    <t>1:08:10,240</t>
  </si>
  <si>
    <t>DI GREGORIO</t>
  </si>
  <si>
    <t>1:08:46,030</t>
  </si>
  <si>
    <t>1:08:15,900</t>
  </si>
  <si>
    <t>PILUTTI</t>
  </si>
  <si>
    <t>1:08:49,950</t>
  </si>
  <si>
    <t>1:08:16,060</t>
  </si>
  <si>
    <t>1:08:50,950</t>
  </si>
  <si>
    <t>1:08:31,670</t>
  </si>
  <si>
    <t>1:08:55,710</t>
  </si>
  <si>
    <t>1:08:20,700</t>
  </si>
  <si>
    <t>1:08:56,090</t>
  </si>
  <si>
    <t>1:08:25,290</t>
  </si>
  <si>
    <t>1:08:58,800</t>
  </si>
  <si>
    <t>1:08:40,220</t>
  </si>
  <si>
    <t>1:08:59,930</t>
  </si>
  <si>
    <t>1:08:48,500</t>
  </si>
  <si>
    <t>DE VITO</t>
  </si>
  <si>
    <t>EMANUELA</t>
  </si>
  <si>
    <t>1:09:00,750</t>
  </si>
  <si>
    <t>1:08:27,860</t>
  </si>
  <si>
    <t>1:09:22,010</t>
  </si>
  <si>
    <t>1:09:00,570</t>
  </si>
  <si>
    <t>1:09:22,150</t>
  </si>
  <si>
    <t>1:08:48,830</t>
  </si>
  <si>
    <t>1:09:22,340</t>
  </si>
  <si>
    <t>1:08:50,170</t>
  </si>
  <si>
    <t>1:09:22,540</t>
  </si>
  <si>
    <t>1:08:56,130</t>
  </si>
  <si>
    <t>1:09:24,770</t>
  </si>
  <si>
    <t>1:09:10,060</t>
  </si>
  <si>
    <t>M_N75</t>
  </si>
  <si>
    <t>1:09:35,120</t>
  </si>
  <si>
    <t>1:09:10,150</t>
  </si>
  <si>
    <t>1:09:38,790</t>
  </si>
  <si>
    <t>1:09:04,460</t>
  </si>
  <si>
    <t>1:09:49,000</t>
  </si>
  <si>
    <t>1:09:30,850</t>
  </si>
  <si>
    <t>MATERIALE</t>
  </si>
  <si>
    <t>1:09:49,170</t>
  </si>
  <si>
    <t>1:09:31,740</t>
  </si>
  <si>
    <t>ANTONELLI</t>
  </si>
  <si>
    <t>1:09:49,260</t>
  </si>
  <si>
    <t>1:09:31,230</t>
  </si>
  <si>
    <t>1:09:49,280</t>
  </si>
  <si>
    <t>1:09:26,330</t>
  </si>
  <si>
    <t>1:09:49,290</t>
  </si>
  <si>
    <t>1:09:31,490</t>
  </si>
  <si>
    <t>CORSETTA</t>
  </si>
  <si>
    <t>1:09:49,360</t>
  </si>
  <si>
    <t>1:09:31,440</t>
  </si>
  <si>
    <t>1:09:49,530</t>
  </si>
  <si>
    <t>SICILIANI</t>
  </si>
  <si>
    <t>1:09:49,890</t>
  </si>
  <si>
    <t>1:09:32,370</t>
  </si>
  <si>
    <t>PANICCIA</t>
  </si>
  <si>
    <t>1:09:54,720</t>
  </si>
  <si>
    <t>1:09:28,200</t>
  </si>
  <si>
    <t>DENICE</t>
  </si>
  <si>
    <t>1:09:55,030</t>
  </si>
  <si>
    <t>1:09:28,440</t>
  </si>
  <si>
    <t>1:10:03,590</t>
  </si>
  <si>
    <t>1:09:49,990</t>
  </si>
  <si>
    <t>ANDREONI</t>
  </si>
  <si>
    <t>CHRISTIAN</t>
  </si>
  <si>
    <t>1:10:07,000</t>
  </si>
  <si>
    <t>1:09:37,520</t>
  </si>
  <si>
    <t>1:10:16,400</t>
  </si>
  <si>
    <t>1:09:39,230</t>
  </si>
  <si>
    <t>DI BONI</t>
  </si>
  <si>
    <t>1:10:18,200</t>
  </si>
  <si>
    <t>1:09:45,630</t>
  </si>
  <si>
    <t>1:10:22,770</t>
  </si>
  <si>
    <t>1:09:51,290</t>
  </si>
  <si>
    <t>1:10:25,130</t>
  </si>
  <si>
    <t>1:10:10,720</t>
  </si>
  <si>
    <t>VALLECORSA</t>
  </si>
  <si>
    <t>1:10:29,850</t>
  </si>
  <si>
    <t>1:10:27,140</t>
  </si>
  <si>
    <t>1:10:45,620</t>
  </si>
  <si>
    <t>1:10:21,380</t>
  </si>
  <si>
    <t>1:10:46,980</t>
  </si>
  <si>
    <t>1:10:33,440</t>
  </si>
  <si>
    <t>1:10:47,000</t>
  </si>
  <si>
    <t>1:10:33,610</t>
  </si>
  <si>
    <t>CERVONI</t>
  </si>
  <si>
    <t>1:10:47,470</t>
  </si>
  <si>
    <t>1:10:43,980</t>
  </si>
  <si>
    <t>CARCIOTTO</t>
  </si>
  <si>
    <t>1:10:50,910</t>
  </si>
  <si>
    <t>1:10:15,570</t>
  </si>
  <si>
    <t>PESCOSOLIDO</t>
  </si>
  <si>
    <t>ELEUTERIO</t>
  </si>
  <si>
    <t>1:10:55,300</t>
  </si>
  <si>
    <t>1:10:39,400</t>
  </si>
  <si>
    <t>PESSIA</t>
  </si>
  <si>
    <t>GISELLA</t>
  </si>
  <si>
    <t>1:10:56,030</t>
  </si>
  <si>
    <t>1:10:28,230</t>
  </si>
  <si>
    <t>1:10:56,470</t>
  </si>
  <si>
    <t>1:10:39,280</t>
  </si>
  <si>
    <t>1:11:00,160</t>
  </si>
  <si>
    <t>1:10:44,390</t>
  </si>
  <si>
    <t>1:11:00,240</t>
  </si>
  <si>
    <t>1:10:44,380</t>
  </si>
  <si>
    <t>1:11:03,710</t>
  </si>
  <si>
    <t>1:10:31,090</t>
  </si>
  <si>
    <t>FABRIZI</t>
  </si>
  <si>
    <t>1:11:03,980</t>
  </si>
  <si>
    <t>1:10:32,380</t>
  </si>
  <si>
    <t>1:11:19,860</t>
  </si>
  <si>
    <t>1:10:43,070</t>
  </si>
  <si>
    <t>BRIGNONE</t>
  </si>
  <si>
    <t>1:11:19,880</t>
  </si>
  <si>
    <t>1:10:58,850</t>
  </si>
  <si>
    <t>1:11:21,220</t>
  </si>
  <si>
    <t>1:10:44,140</t>
  </si>
  <si>
    <t>1:11:21,510</t>
  </si>
  <si>
    <t>1:10:43,810</t>
  </si>
  <si>
    <t>CUCCHIARELLI</t>
  </si>
  <si>
    <t>MARIA CHIARA</t>
  </si>
  <si>
    <t>1:11:23,610</t>
  </si>
  <si>
    <t>1:10:52,190</t>
  </si>
  <si>
    <t>1:11:26,890</t>
  </si>
  <si>
    <t>1:11:02,380</t>
  </si>
  <si>
    <t>TUCCI</t>
  </si>
  <si>
    <t>1:11:35,220</t>
  </si>
  <si>
    <t>1:11:08,830</t>
  </si>
  <si>
    <t>1:11:56,730</t>
  </si>
  <si>
    <t>1:11:35,720</t>
  </si>
  <si>
    <t>FALASCA</t>
  </si>
  <si>
    <t>MARIA ROSARIA</t>
  </si>
  <si>
    <t>1:12:10,330</t>
  </si>
  <si>
    <t>1:11:44,590</t>
  </si>
  <si>
    <t>1:12:11,460</t>
  </si>
  <si>
    <t>1:11:59,340</t>
  </si>
  <si>
    <t>DI MAMBRO</t>
  </si>
  <si>
    <t>1:12:19,210</t>
  </si>
  <si>
    <t>1:11:50,460</t>
  </si>
  <si>
    <t>ASD LBM SPORT TEAM</t>
  </si>
  <si>
    <t>1:12:44,920</t>
  </si>
  <si>
    <t>1:12:33,780</t>
  </si>
  <si>
    <t>1:12:45,200</t>
  </si>
  <si>
    <t>1:12:35,130</t>
  </si>
  <si>
    <t>GIULIANI</t>
  </si>
  <si>
    <t>1:13:02,730</t>
  </si>
  <si>
    <t>1:12:47,700</t>
  </si>
  <si>
    <t>1:13:02,930</t>
  </si>
  <si>
    <t>1:12:45,730</t>
  </si>
  <si>
    <t>1:13:14,950</t>
  </si>
  <si>
    <t>1:12:53,930</t>
  </si>
  <si>
    <t>1:13:22,570</t>
  </si>
  <si>
    <t>1:12:49,280</t>
  </si>
  <si>
    <t>MORGANI</t>
  </si>
  <si>
    <t>ANNAMARIA</t>
  </si>
  <si>
    <t>1:13:22,590</t>
  </si>
  <si>
    <t>1:12:48,160</t>
  </si>
  <si>
    <t>1:13:22,670</t>
  </si>
  <si>
    <t>1:12:50,550</t>
  </si>
  <si>
    <t>PIEDIMONTE</t>
  </si>
  <si>
    <t>UISP ROMA</t>
  </si>
  <si>
    <t>1:13:27,830</t>
  </si>
  <si>
    <t>1:12:57,100</t>
  </si>
  <si>
    <t>RUBINACE</t>
  </si>
  <si>
    <t>1:13:27,840</t>
  </si>
  <si>
    <t>1:12:56,600</t>
  </si>
  <si>
    <t>PROIETTI</t>
  </si>
  <si>
    <t>ATINA TRAIL RUNNING</t>
  </si>
  <si>
    <t>1:14:03,620</t>
  </si>
  <si>
    <t>1:13:52,570</t>
  </si>
  <si>
    <t>ULDERICO</t>
  </si>
  <si>
    <t>1:14:09,930</t>
  </si>
  <si>
    <t>1:13:53,730</t>
  </si>
  <si>
    <t>1:14:10,620</t>
  </si>
  <si>
    <t>1:13:55,770</t>
  </si>
  <si>
    <t>1:14:10,630</t>
  </si>
  <si>
    <t>1:13:53,810</t>
  </si>
  <si>
    <t>1:14:10,640</t>
  </si>
  <si>
    <t>1:13:52,910</t>
  </si>
  <si>
    <t>1:14:10,750</t>
  </si>
  <si>
    <t>1:13:54,480</t>
  </si>
  <si>
    <t>1:14:10,790</t>
  </si>
  <si>
    <t>1:13:55,800</t>
  </si>
  <si>
    <t>1:14:10,800</t>
  </si>
  <si>
    <t>1:13:53,450</t>
  </si>
  <si>
    <t>CIOTOLI</t>
  </si>
  <si>
    <t>1:14:10,970</t>
  </si>
  <si>
    <t>1:13:53,020</t>
  </si>
  <si>
    <t>1:14:10,990</t>
  </si>
  <si>
    <t>1:13:54,930</t>
  </si>
  <si>
    <t>1:14:11,000</t>
  </si>
  <si>
    <t>1:13:55,950</t>
  </si>
  <si>
    <t>FEDERICK</t>
  </si>
  <si>
    <t>1:14:11,200</t>
  </si>
  <si>
    <t>1:13:53,360</t>
  </si>
  <si>
    <t>GUGLIELMI</t>
  </si>
  <si>
    <t>ORIETTA</t>
  </si>
  <si>
    <t>1:13:40,030</t>
  </si>
  <si>
    <t>SPAZIANI</t>
  </si>
  <si>
    <t>GIORDANO</t>
  </si>
  <si>
    <t>1:14:11,270</t>
  </si>
  <si>
    <t>SCHNIDERTSCH</t>
  </si>
  <si>
    <t>1:14:11,340</t>
  </si>
  <si>
    <t>1:13:53,900</t>
  </si>
  <si>
    <t>MARIK</t>
  </si>
  <si>
    <t>1:14:11,630</t>
  </si>
  <si>
    <t>1:13:54,140</t>
  </si>
  <si>
    <t>1:14:11,820</t>
  </si>
  <si>
    <t>1:13:57,630</t>
  </si>
  <si>
    <t>LUNGHI</t>
  </si>
  <si>
    <t>1:14:11,880</t>
  </si>
  <si>
    <t>1:13:51,670</t>
  </si>
  <si>
    <t>1:14:11,930</t>
  </si>
  <si>
    <t>1:13:52,430</t>
  </si>
  <si>
    <t>1:14:12,090</t>
  </si>
  <si>
    <t>1:13:55,820</t>
  </si>
  <si>
    <t>1:14:12,300</t>
  </si>
  <si>
    <t>1:13:57,010</t>
  </si>
  <si>
    <t>LATINI</t>
  </si>
  <si>
    <t>1:14:12,320</t>
  </si>
  <si>
    <t>1:13:54,300</t>
  </si>
  <si>
    <t>VINCI</t>
  </si>
  <si>
    <t>1:14:12,570</t>
  </si>
  <si>
    <t>1:13:56,150</t>
  </si>
  <si>
    <t>1:14:12,940</t>
  </si>
  <si>
    <t>1:13:54,440</t>
  </si>
  <si>
    <t>1:14:13,170</t>
  </si>
  <si>
    <t>1:13:56,980</t>
  </si>
  <si>
    <t>1:14:13,500</t>
  </si>
  <si>
    <t>1:13:57,890</t>
  </si>
  <si>
    <t>1:14:14,050</t>
  </si>
  <si>
    <t>1:13:55,670</t>
  </si>
  <si>
    <t>BERLINCIONI</t>
  </si>
  <si>
    <t>1:14:17,560</t>
  </si>
  <si>
    <t>1:13:56,140</t>
  </si>
  <si>
    <t>1:14:22,530</t>
  </si>
  <si>
    <t>1:14:06,820</t>
  </si>
  <si>
    <t>1:14:22,750</t>
  </si>
  <si>
    <t>1:14:06,980</t>
  </si>
  <si>
    <t>PODISTI MARATONA DI ROMA</t>
  </si>
  <si>
    <t>1:14:38,670</t>
  </si>
  <si>
    <t>1:14:02,270</t>
  </si>
  <si>
    <t>PASCALI</t>
  </si>
  <si>
    <t>1:14:53,000</t>
  </si>
  <si>
    <t>1:14:17,390</t>
  </si>
  <si>
    <t>1:14:55,510</t>
  </si>
  <si>
    <t>1:14:22,910</t>
  </si>
  <si>
    <t>DE FILIPPO</t>
  </si>
  <si>
    <t>1:15:21,310</t>
  </si>
  <si>
    <t>1:14:44,370</t>
  </si>
  <si>
    <t>1:15:25,170</t>
  </si>
  <si>
    <t>1:14:54,350</t>
  </si>
  <si>
    <t>1:15:40,220</t>
  </si>
  <si>
    <t>1:15:22,520</t>
  </si>
  <si>
    <t>1:16:16,530</t>
  </si>
  <si>
    <t>1:16:04,440</t>
  </si>
  <si>
    <t>TAMBURRINI</t>
  </si>
  <si>
    <t>MARIA TULLIA</t>
  </si>
  <si>
    <t>1:16:45,080</t>
  </si>
  <si>
    <t>1:16:05,460</t>
  </si>
  <si>
    <t>CHIOCCHI</t>
  </si>
  <si>
    <t>1:16:45,510</t>
  </si>
  <si>
    <t>1:16:07,320</t>
  </si>
  <si>
    <t>MARZELLA</t>
  </si>
  <si>
    <t>PAMELA</t>
  </si>
  <si>
    <t>1:16:48,970</t>
  </si>
  <si>
    <t>1:16:14,470</t>
  </si>
  <si>
    <t>1:17:39,880</t>
  </si>
  <si>
    <t>1:17:16,490</t>
  </si>
  <si>
    <t>1:17:40,430</t>
  </si>
  <si>
    <t>1:17:15,870</t>
  </si>
  <si>
    <t>1:17:40,480</t>
  </si>
  <si>
    <t>1:17:14,990</t>
  </si>
  <si>
    <t>1:17:41,090</t>
  </si>
  <si>
    <t>1:17:17,970</t>
  </si>
  <si>
    <t>1:17:41,180</t>
  </si>
  <si>
    <t>1:17:19,190</t>
  </si>
  <si>
    <t>1:17:41,250</t>
  </si>
  <si>
    <t>1:17:17,840</t>
  </si>
  <si>
    <t>1:17:41,430</t>
  </si>
  <si>
    <t>1:17:18,850</t>
  </si>
  <si>
    <t>1:17:59,550</t>
  </si>
  <si>
    <t>1:17:43,950</t>
  </si>
  <si>
    <t>1:18:29,440</t>
  </si>
  <si>
    <t>1:18:07,820</t>
  </si>
  <si>
    <t>GARRISI</t>
  </si>
  <si>
    <t>1:18:48,930</t>
  </si>
  <si>
    <t>1:18:17,010</t>
  </si>
  <si>
    <t>1:18:59,360</t>
  </si>
  <si>
    <t>1:18:33,470</t>
  </si>
  <si>
    <t>1:18:59,570</t>
  </si>
  <si>
    <t>1:18:34,180</t>
  </si>
  <si>
    <t>1:18:59,740</t>
  </si>
  <si>
    <t>1:18:30,570</t>
  </si>
  <si>
    <t>1:19:01,340</t>
  </si>
  <si>
    <t>1:18:40,180</t>
  </si>
  <si>
    <t>1:19:14,680</t>
  </si>
  <si>
    <t>1:18:49,530</t>
  </si>
  <si>
    <t>1:19:14,940</t>
  </si>
  <si>
    <t>1:18:48,120</t>
  </si>
  <si>
    <t>1:19:15,250</t>
  </si>
  <si>
    <t>1:18:45,120</t>
  </si>
  <si>
    <t>1:19:34,440</t>
  </si>
  <si>
    <t>1:19:00,140</t>
  </si>
  <si>
    <t>1:19:41,540</t>
  </si>
  <si>
    <t>1:19:34,320</t>
  </si>
  <si>
    <t>TOMASINO</t>
  </si>
  <si>
    <t>SPIRITI LIBERI</t>
  </si>
  <si>
    <t>1:19:56,490</t>
  </si>
  <si>
    <t>1:19:50,410</t>
  </si>
  <si>
    <t>ANGELETTI</t>
  </si>
  <si>
    <t>INDALEZIO</t>
  </si>
  <si>
    <t>1:19:56,950</t>
  </si>
  <si>
    <t>1:19:47,260</t>
  </si>
  <si>
    <t>PORCILE</t>
  </si>
  <si>
    <t>PIERPAOLO</t>
  </si>
  <si>
    <t>1:19:58,560</t>
  </si>
  <si>
    <t>BONANNI</t>
  </si>
  <si>
    <t>1:19:58,580</t>
  </si>
  <si>
    <t>AMELIA</t>
  </si>
  <si>
    <t>1:20:44,650</t>
  </si>
  <si>
    <t>1:20:20,630</t>
  </si>
  <si>
    <t>1:20:44,870</t>
  </si>
  <si>
    <t>1:20:20,940</t>
  </si>
  <si>
    <t>1:20:44,990</t>
  </si>
  <si>
    <t>1:20:21,120</t>
  </si>
  <si>
    <t>1:20:45,210</t>
  </si>
  <si>
    <t>1:20:18,370</t>
  </si>
  <si>
    <t>CAMPO</t>
  </si>
  <si>
    <t>RENATA</t>
  </si>
  <si>
    <t>1:20:45,520</t>
  </si>
  <si>
    <t>1:20:20,950</t>
  </si>
  <si>
    <t>ZANUDA</t>
  </si>
  <si>
    <t>OKSANA</t>
  </si>
  <si>
    <t>1:20:46,680</t>
  </si>
  <si>
    <t>1:20:22,340</t>
  </si>
  <si>
    <t>BELLATO</t>
  </si>
  <si>
    <t>1:20:46,810</t>
  </si>
  <si>
    <t>1:20:22,620</t>
  </si>
  <si>
    <t>COLOGGI</t>
  </si>
  <si>
    <t>1:20:47,550</t>
  </si>
  <si>
    <t>1:20:23,260</t>
  </si>
  <si>
    <t>1:21:07,150</t>
  </si>
  <si>
    <t>1:20:33,440</t>
  </si>
  <si>
    <t>1:21:33,260</t>
  </si>
  <si>
    <t>1:21:12,590</t>
  </si>
  <si>
    <t>1:21:33,620</t>
  </si>
  <si>
    <t>1:21:13,720</t>
  </si>
  <si>
    <t>1:21:33,880</t>
  </si>
  <si>
    <t>1:21:13,060</t>
  </si>
  <si>
    <t>1:21:34,080</t>
  </si>
  <si>
    <t>1:21:13,870</t>
  </si>
  <si>
    <t>1:21:34,510</t>
  </si>
  <si>
    <t>1:21:27,670</t>
  </si>
  <si>
    <t>1:21:34,590</t>
  </si>
  <si>
    <t>1:21:14,160</t>
  </si>
  <si>
    <t>1:23:59,250</t>
  </si>
  <si>
    <t>1:23:46,830</t>
  </si>
  <si>
    <t>1:24:26,430</t>
  </si>
  <si>
    <t>1:23:50,880</t>
  </si>
  <si>
    <t>1:24:33,720</t>
  </si>
  <si>
    <t>1:23:59,600</t>
  </si>
  <si>
    <t>1:25:56,360</t>
  </si>
  <si>
    <t>1:25:36,200</t>
  </si>
  <si>
    <t>CARELLI</t>
  </si>
  <si>
    <t>DONATA</t>
  </si>
  <si>
    <t>1:26:11,270</t>
  </si>
  <si>
    <t>1:25:37,260</t>
  </si>
  <si>
    <t>1:27:22,270</t>
  </si>
  <si>
    <t>1:27:14,820</t>
  </si>
  <si>
    <t>SIMONESCHI</t>
  </si>
  <si>
    <t>1:28:14,590</t>
  </si>
  <si>
    <t>1:27:32,760</t>
  </si>
  <si>
    <t>COSTAGLIONA</t>
  </si>
  <si>
    <t>1:28:27,420</t>
  </si>
  <si>
    <t>1:27:53,850</t>
  </si>
  <si>
    <t>DONATELLA</t>
  </si>
  <si>
    <t>1:29:25,860</t>
  </si>
  <si>
    <t>1:28:52,870</t>
  </si>
  <si>
    <t>PERNA</t>
  </si>
  <si>
    <t>1:30:13,720</t>
  </si>
  <si>
    <t>1:29:50,230</t>
  </si>
  <si>
    <t>1:30:14,680</t>
  </si>
  <si>
    <t>1:29:54,430</t>
  </si>
  <si>
    <t>1:29:50,280</t>
  </si>
  <si>
    <t>1:30:15,060</t>
  </si>
  <si>
    <t>1:29:53,050</t>
  </si>
  <si>
    <t>1:30:15,160</t>
  </si>
  <si>
    <t>1:29:53,080</t>
  </si>
  <si>
    <t>1:30:15,900</t>
  </si>
  <si>
    <t>1:29:54,320</t>
  </si>
  <si>
    <t>1:30:15,950</t>
  </si>
  <si>
    <t>1:29:55,420</t>
  </si>
  <si>
    <t>SANTACROCE</t>
  </si>
  <si>
    <t>1:30:15,990</t>
  </si>
  <si>
    <t>1:29:53,340</t>
  </si>
  <si>
    <t>FELICE FRANCESCO</t>
  </si>
  <si>
    <t>1:30:16,090</t>
  </si>
  <si>
    <t>1:30:16,630</t>
  </si>
  <si>
    <t>1:29:54,820</t>
  </si>
  <si>
    <t>1:30:17,390</t>
  </si>
  <si>
    <t>1:29:55,070</t>
  </si>
  <si>
    <t>1:30:17,400</t>
  </si>
  <si>
    <t>1:29:55,340</t>
  </si>
  <si>
    <t>DI FEO</t>
  </si>
  <si>
    <t>FLORIANA</t>
  </si>
  <si>
    <t>1:30:17,630</t>
  </si>
  <si>
    <t>1:29:55,530</t>
  </si>
  <si>
    <t>1:30:17,950</t>
  </si>
  <si>
    <t>1:29:54,120</t>
  </si>
  <si>
    <t>1:30:18,220</t>
  </si>
  <si>
    <t>1:29:52,570</t>
  </si>
  <si>
    <t>LIBURDI</t>
  </si>
  <si>
    <t>ANASTASIA</t>
  </si>
  <si>
    <t>1:30:18,310</t>
  </si>
  <si>
    <t>1:29:52,250</t>
  </si>
  <si>
    <t>LABANCA</t>
  </si>
  <si>
    <t>LAUDISA</t>
  </si>
  <si>
    <t>1:30:19,320</t>
  </si>
  <si>
    <t>1:29:56,440</t>
  </si>
  <si>
    <t>1:30:19,410</t>
  </si>
  <si>
    <t>1:29:54,200</t>
  </si>
  <si>
    <t>1:31:10,750</t>
  </si>
  <si>
    <t>1:30:30,200</t>
  </si>
  <si>
    <t>1:39:38,970</t>
  </si>
  <si>
    <t>1:39:02,090</t>
  </si>
  <si>
    <t>1:39:41,210</t>
  </si>
  <si>
    <t>1:38:58,880</t>
  </si>
  <si>
    <t>1:39:42,100</t>
  </si>
  <si>
    <t>1:38:59,410</t>
  </si>
  <si>
    <t>Abbazia di Fossanova - Priverno (LT) Italia - Venerdì 01/05/2017</t>
  </si>
  <si>
    <t xml:space="preserve">6ª edizione 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</si>
</sst>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&quot;Attivo&quot;;&quot;Attivo&quot;;&quot;Inattivo&quot;"/>
    <numFmt numFmtId="173" formatCode="#,###,##0"/>
  </numFmts>
  <fonts count="60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sz val="8"/>
      <name val="Tahoma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30" borderId="4" applyNumberFormat="0" applyFont="0" applyAlignment="0" applyProtection="0"/>
    <xf numFmtId="0" fontId="37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4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5" fillId="33" borderId="12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3" fillId="34" borderId="1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164" fontId="3" fillId="34" borderId="13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/>
    </xf>
    <xf numFmtId="21" fontId="54" fillId="0" borderId="20" xfId="0" applyNumberFormat="1" applyFont="1" applyFill="1" applyBorder="1" applyAlignment="1">
      <alignment horizontal="center" vertical="center"/>
    </xf>
    <xf numFmtId="0" fontId="54" fillId="0" borderId="20" xfId="49" applyFont="1" applyFill="1" applyBorder="1" applyAlignment="1">
      <alignment horizontal="left"/>
      <protection/>
    </xf>
    <xf numFmtId="0" fontId="54" fillId="0" borderId="20" xfId="49" applyFont="1" applyFill="1" applyBorder="1" applyAlignment="1">
      <alignment horizontal="center"/>
      <protection/>
    </xf>
    <xf numFmtId="47" fontId="54" fillId="0" borderId="20" xfId="49" applyNumberFormat="1" applyFont="1" applyFill="1" applyBorder="1" applyAlignment="1">
      <alignment horizontal="center"/>
      <protection/>
    </xf>
    <xf numFmtId="0" fontId="54" fillId="0" borderId="20" xfId="49" applyFont="1" applyFill="1" applyBorder="1" applyAlignment="1" quotePrefix="1">
      <alignment horizontal="center"/>
      <protection/>
    </xf>
    <xf numFmtId="173" fontId="55" fillId="0" borderId="20" xfId="49" applyNumberFormat="1" applyFont="1" applyFill="1" applyBorder="1" applyAlignment="1">
      <alignment horizontal="center"/>
      <protection/>
    </xf>
    <xf numFmtId="0" fontId="35" fillId="0" borderId="11" xfId="0" applyFont="1" applyBorder="1" applyAlignment="1">
      <alignment horizontal="center"/>
    </xf>
    <xf numFmtId="173" fontId="0" fillId="0" borderId="21" xfId="0" applyNumberFormat="1" applyBorder="1" applyAlignment="1">
      <alignment horizontal="center"/>
    </xf>
    <xf numFmtId="173" fontId="56" fillId="0" borderId="20" xfId="0" applyNumberFormat="1" applyFont="1" applyFill="1" applyBorder="1" applyAlignment="1">
      <alignment horizontal="center"/>
    </xf>
    <xf numFmtId="0" fontId="57" fillId="0" borderId="20" xfId="0" applyFont="1" applyFill="1" applyBorder="1" applyAlignment="1">
      <alignment horizontal="left"/>
    </xf>
    <xf numFmtId="173" fontId="57" fillId="0" borderId="20" xfId="0" applyNumberFormat="1" applyFont="1" applyFill="1" applyBorder="1" applyAlignment="1">
      <alignment horizontal="center"/>
    </xf>
    <xf numFmtId="173" fontId="58" fillId="35" borderId="20" xfId="0" applyNumberFormat="1" applyFont="1" applyFill="1" applyBorder="1" applyAlignment="1">
      <alignment horizontal="center"/>
    </xf>
    <xf numFmtId="0" fontId="58" fillId="35" borderId="20" xfId="0" applyFont="1" applyFill="1" applyBorder="1" applyAlignment="1">
      <alignment horizontal="left"/>
    </xf>
    <xf numFmtId="173" fontId="59" fillId="35" borderId="20" xfId="49" applyNumberFormat="1" applyFont="1" applyFill="1" applyBorder="1" applyAlignment="1">
      <alignment horizontal="center"/>
      <protection/>
    </xf>
    <xf numFmtId="0" fontId="59" fillId="35" borderId="20" xfId="49" applyFont="1" applyFill="1" applyBorder="1" applyAlignment="1">
      <alignment horizontal="left"/>
      <protection/>
    </xf>
    <xf numFmtId="0" fontId="59" fillId="35" borderId="20" xfId="49" applyFont="1" applyFill="1" applyBorder="1" applyAlignment="1">
      <alignment horizontal="center"/>
      <protection/>
    </xf>
    <xf numFmtId="47" fontId="59" fillId="35" borderId="20" xfId="49" applyNumberFormat="1" applyFont="1" applyFill="1" applyBorder="1" applyAlignment="1">
      <alignment horizontal="center"/>
      <protection/>
    </xf>
    <xf numFmtId="0" fontId="59" fillId="35" borderId="20" xfId="49" applyFont="1" applyFill="1" applyBorder="1" applyAlignment="1" quotePrefix="1">
      <alignment horizontal="center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28" customWidth="1"/>
    <col min="2" max="2" width="20.57421875" style="9" customWidth="1"/>
    <col min="3" max="3" width="20.7109375" style="9" customWidth="1"/>
    <col min="4" max="4" width="8.7109375" style="6" customWidth="1"/>
    <col min="5" max="5" width="37.8515625" style="10" customWidth="1"/>
    <col min="6" max="6" width="14.28125" style="6" customWidth="1"/>
    <col min="7" max="7" width="15.140625" style="6" customWidth="1"/>
    <col min="8" max="10" width="10.7109375" style="3" customWidth="1"/>
  </cols>
  <sheetData>
    <row r="1" spans="1:10" ht="45" customHeight="1">
      <c r="A1" s="14" t="s">
        <v>360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4" customHeight="1">
      <c r="A2" s="15" t="s">
        <v>1611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24" customHeight="1">
      <c r="A3" s="16" t="s">
        <v>1610</v>
      </c>
      <c r="B3" s="16"/>
      <c r="C3" s="16"/>
      <c r="D3" s="16"/>
      <c r="E3" s="16"/>
      <c r="F3" s="16"/>
      <c r="G3" s="16"/>
      <c r="H3" s="16"/>
      <c r="I3" s="11" t="s">
        <v>0</v>
      </c>
      <c r="J3" s="13">
        <v>10.5</v>
      </c>
    </row>
    <row r="4" spans="1:10" ht="37.5" customHeight="1">
      <c r="A4" s="2" t="s">
        <v>1</v>
      </c>
      <c r="B4" s="8" t="s">
        <v>2</v>
      </c>
      <c r="C4" s="5" t="s">
        <v>3</v>
      </c>
      <c r="D4" s="5" t="s">
        <v>4</v>
      </c>
      <c r="E4" s="4" t="s">
        <v>5</v>
      </c>
      <c r="F4" s="5" t="s">
        <v>6</v>
      </c>
      <c r="G4" s="5" t="s">
        <v>11</v>
      </c>
      <c r="H4" s="5" t="s">
        <v>7</v>
      </c>
      <c r="I4" s="12" t="s">
        <v>8</v>
      </c>
      <c r="J4" s="12" t="s">
        <v>9</v>
      </c>
    </row>
    <row r="5" spans="1:10" s="1" customFormat="1" ht="15" customHeight="1">
      <c r="A5" s="27">
        <v>1</v>
      </c>
      <c r="B5" s="23" t="s">
        <v>108</v>
      </c>
      <c r="C5" s="23" t="s">
        <v>109</v>
      </c>
      <c r="D5" s="24" t="s">
        <v>103</v>
      </c>
      <c r="E5" s="23" t="s">
        <v>110</v>
      </c>
      <c r="F5" s="25">
        <v>0.02636886574074074</v>
      </c>
      <c r="G5" s="25">
        <v>0.02636886574074074</v>
      </c>
      <c r="H5" s="21" t="str">
        <f>TEXT(INT((HOUR(G5)*3600+MINUTE(G5)*60+SECOND(G5))/$J$3/60),"0")&amp;"."&amp;TEXT(MOD((HOUR(G5)*3600+MINUTE(G5)*60+SECOND(G5))/$J$3,60),"00")&amp;"/km"</f>
        <v>3.37/km</v>
      </c>
      <c r="I5" s="22">
        <f>G5-$G$5</f>
        <v>0</v>
      </c>
      <c r="J5" s="22">
        <f>G5-INDEX($G$5:$G$600,MATCH(D5,$D$5:$D$600,0))</f>
        <v>0</v>
      </c>
    </row>
    <row r="6" spans="1:10" s="1" customFormat="1" ht="15" customHeight="1">
      <c r="A6" s="27">
        <v>2</v>
      </c>
      <c r="B6" s="23" t="s">
        <v>105</v>
      </c>
      <c r="C6" s="23" t="s">
        <v>106</v>
      </c>
      <c r="D6" s="24" t="s">
        <v>111</v>
      </c>
      <c r="E6" s="23" t="s">
        <v>580</v>
      </c>
      <c r="F6" s="25">
        <v>0.026453124999999997</v>
      </c>
      <c r="G6" s="25">
        <v>0.026421874999999997</v>
      </c>
      <c r="H6" s="21" t="str">
        <f>TEXT(INT((HOUR(G6)*3600+MINUTE(G6)*60+SECOND(G6))/$J$3/60),"0")&amp;"."&amp;TEXT(MOD((HOUR(G6)*3600+MINUTE(G6)*60+SECOND(G6))/$J$3,60),"00")&amp;"/km"</f>
        <v>3.37/km</v>
      </c>
      <c r="I6" s="22">
        <f>G6-$G$5</f>
        <v>5.300925925925612E-05</v>
      </c>
      <c r="J6" s="22">
        <f>G6-INDEX($G$5:$G$600,MATCH(D6,$D$5:$D$600,0))</f>
        <v>0</v>
      </c>
    </row>
    <row r="7" spans="1:10" s="1" customFormat="1" ht="15" customHeight="1">
      <c r="A7" s="27">
        <v>3</v>
      </c>
      <c r="B7" s="23" t="s">
        <v>581</v>
      </c>
      <c r="C7" s="23" t="s">
        <v>20</v>
      </c>
      <c r="D7" s="24" t="s">
        <v>121</v>
      </c>
      <c r="E7" s="23" t="s">
        <v>582</v>
      </c>
      <c r="F7" s="25">
        <v>0.02695914351851852</v>
      </c>
      <c r="G7" s="25">
        <v>0.026934027777777775</v>
      </c>
      <c r="H7" s="21" t="str">
        <f>TEXT(INT((HOUR(G7)*3600+MINUTE(G7)*60+SECOND(G7))/$J$3/60),"0")&amp;"."&amp;TEXT(MOD((HOUR(G7)*3600+MINUTE(G7)*60+SECOND(G7))/$J$3,60),"00")&amp;"/km"</f>
        <v>3.42/km</v>
      </c>
      <c r="I7" s="22">
        <f>G7-$G$5</f>
        <v>0.0005651620370370342</v>
      </c>
      <c r="J7" s="22">
        <f>G7-INDEX($G$5:$G$600,MATCH(D7,$D$5:$D$600,0))</f>
        <v>0</v>
      </c>
    </row>
    <row r="8" spans="1:10" s="1" customFormat="1" ht="15" customHeight="1">
      <c r="A8" s="27">
        <v>4</v>
      </c>
      <c r="B8" s="23" t="s">
        <v>112</v>
      </c>
      <c r="C8" s="23" t="s">
        <v>65</v>
      </c>
      <c r="D8" s="24" t="s">
        <v>126</v>
      </c>
      <c r="E8" s="23" t="s">
        <v>583</v>
      </c>
      <c r="F8" s="25">
        <v>0.027488773148148144</v>
      </c>
      <c r="G8" s="25">
        <v>0.027463773148148154</v>
      </c>
      <c r="H8" s="21" t="str">
        <f>TEXT(INT((HOUR(G8)*3600+MINUTE(G8)*60+SECOND(G8))/$J$3/60),"0")&amp;"."&amp;TEXT(MOD((HOUR(G8)*3600+MINUTE(G8)*60+SECOND(G8))/$J$3,60),"00")&amp;"/km"</f>
        <v>3.46/km</v>
      </c>
      <c r="I8" s="22">
        <f>G8-$G$5</f>
        <v>0.0010949074074074125</v>
      </c>
      <c r="J8" s="22">
        <f>G8-INDEX($G$5:$G$600,MATCH(D8,$D$5:$D$600,0))</f>
        <v>0</v>
      </c>
    </row>
    <row r="9" spans="1:10" s="1" customFormat="1" ht="15" customHeight="1">
      <c r="A9" s="27">
        <v>5</v>
      </c>
      <c r="B9" s="23" t="s">
        <v>584</v>
      </c>
      <c r="C9" s="23" t="s">
        <v>585</v>
      </c>
      <c r="D9" s="24" t="s">
        <v>103</v>
      </c>
      <c r="E9" s="23" t="s">
        <v>213</v>
      </c>
      <c r="F9" s="25">
        <v>0.02754988425925926</v>
      </c>
      <c r="G9" s="25">
        <v>0.027527314814814813</v>
      </c>
      <c r="H9" s="21" t="str">
        <f>TEXT(INT((HOUR(G9)*3600+MINUTE(G9)*60+SECOND(G9))/$J$3/60),"0")&amp;"."&amp;TEXT(MOD((HOUR(G9)*3600+MINUTE(G9)*60+SECOND(G9))/$J$3,60),"00")&amp;"/km"</f>
        <v>3.46/km</v>
      </c>
      <c r="I9" s="22">
        <f>G9-$G$5</f>
        <v>0.0011584490740740722</v>
      </c>
      <c r="J9" s="22">
        <f>G9-INDEX($G$5:$G$600,MATCH(D9,$D$5:$D$600,0))</f>
        <v>0.0011584490740740722</v>
      </c>
    </row>
    <row r="10" spans="1:10" s="1" customFormat="1" ht="15" customHeight="1">
      <c r="A10" s="27">
        <v>6</v>
      </c>
      <c r="B10" s="23" t="s">
        <v>586</v>
      </c>
      <c r="C10" s="23" t="s">
        <v>13</v>
      </c>
      <c r="D10" s="24" t="s">
        <v>103</v>
      </c>
      <c r="E10" s="23" t="s">
        <v>213</v>
      </c>
      <c r="F10" s="25">
        <v>0.027609027777777777</v>
      </c>
      <c r="G10" s="25">
        <v>0.027573726851851856</v>
      </c>
      <c r="H10" s="21" t="str">
        <f>TEXT(INT((HOUR(G10)*3600+MINUTE(G10)*60+SECOND(G10))/$J$3/60),"0")&amp;"."&amp;TEXT(MOD((HOUR(G10)*3600+MINUTE(G10)*60+SECOND(G10))/$J$3,60),"00")&amp;"/km"</f>
        <v>3.47/km</v>
      </c>
      <c r="I10" s="22">
        <f>G10-$G$5</f>
        <v>0.0012048611111111149</v>
      </c>
      <c r="J10" s="22">
        <f>G10-INDEX($G$5:$G$600,MATCH(D10,$D$5:$D$600,0))</f>
        <v>0.0012048611111111149</v>
      </c>
    </row>
    <row r="11" spans="1:10" s="1" customFormat="1" ht="15" customHeight="1">
      <c r="A11" s="27">
        <v>7</v>
      </c>
      <c r="B11" s="23" t="s">
        <v>361</v>
      </c>
      <c r="C11" s="23" t="s">
        <v>50</v>
      </c>
      <c r="D11" s="24" t="s">
        <v>126</v>
      </c>
      <c r="E11" s="23" t="s">
        <v>587</v>
      </c>
      <c r="F11" s="25">
        <v>0.027651851851851848</v>
      </c>
      <c r="G11" s="25">
        <v>0.027651851851851848</v>
      </c>
      <c r="H11" s="21" t="str">
        <f>TEXT(INT((HOUR(G11)*3600+MINUTE(G11)*60+SECOND(G11))/$J$3/60),"0")&amp;"."&amp;TEXT(MOD((HOUR(G11)*3600+MINUTE(G11)*60+SECOND(G11))/$J$3,60),"00")&amp;"/km"</f>
        <v>3.48/km</v>
      </c>
      <c r="I11" s="22">
        <f>G11-$G$5</f>
        <v>0.0012829861111111063</v>
      </c>
      <c r="J11" s="22">
        <f>G11-INDEX($G$5:$G$600,MATCH(D11,$D$5:$D$600,0))</f>
        <v>0.00018807870370369378</v>
      </c>
    </row>
    <row r="12" spans="1:10" s="1" customFormat="1" ht="15" customHeight="1">
      <c r="A12" s="27">
        <v>8</v>
      </c>
      <c r="B12" s="23" t="s">
        <v>588</v>
      </c>
      <c r="C12" s="23" t="s">
        <v>17</v>
      </c>
      <c r="D12" s="24" t="s">
        <v>114</v>
      </c>
      <c r="E12" s="23" t="s">
        <v>589</v>
      </c>
      <c r="F12" s="25">
        <v>0.027921875000000002</v>
      </c>
      <c r="G12" s="25">
        <v>0.027892939814814815</v>
      </c>
      <c r="H12" s="21" t="str">
        <f>TEXT(INT((HOUR(G12)*3600+MINUTE(G12)*60+SECOND(G12))/$J$3/60),"0")&amp;"."&amp;TEXT(MOD((HOUR(G12)*3600+MINUTE(G12)*60+SECOND(G12))/$J$3,60),"00")&amp;"/km"</f>
        <v>3.50/km</v>
      </c>
      <c r="I12" s="22">
        <f>G12-$G$5</f>
        <v>0.0015240740740740735</v>
      </c>
      <c r="J12" s="22">
        <f>G12-INDEX($G$5:$G$600,MATCH(D12,$D$5:$D$600,0))</f>
        <v>0</v>
      </c>
    </row>
    <row r="13" spans="1:10" s="1" customFormat="1" ht="15" customHeight="1">
      <c r="A13" s="27">
        <v>9</v>
      </c>
      <c r="B13" s="23" t="s">
        <v>118</v>
      </c>
      <c r="C13" s="23" t="s">
        <v>28</v>
      </c>
      <c r="D13" s="24" t="s">
        <v>111</v>
      </c>
      <c r="E13" s="23" t="s">
        <v>362</v>
      </c>
      <c r="F13" s="25">
        <v>0.02819375</v>
      </c>
      <c r="G13" s="25">
        <v>0.02816041666666667</v>
      </c>
      <c r="H13" s="21" t="str">
        <f>TEXT(INT((HOUR(G13)*3600+MINUTE(G13)*60+SECOND(G13))/$J$3/60),"0")&amp;"."&amp;TEXT(MOD((HOUR(G13)*3600+MINUTE(G13)*60+SECOND(G13))/$J$3,60),"00")&amp;"/km"</f>
        <v>3.52/km</v>
      </c>
      <c r="I13" s="22">
        <f>G13-$G$5</f>
        <v>0.001791550925925929</v>
      </c>
      <c r="J13" s="22">
        <f>G13-INDEX($G$5:$G$600,MATCH(D13,$D$5:$D$600,0))</f>
        <v>0.001738541666666673</v>
      </c>
    </row>
    <row r="14" spans="1:10" s="1" customFormat="1" ht="15" customHeight="1">
      <c r="A14" s="27">
        <v>10</v>
      </c>
      <c r="B14" s="23" t="s">
        <v>590</v>
      </c>
      <c r="C14" s="23" t="s">
        <v>45</v>
      </c>
      <c r="D14" s="24" t="s">
        <v>126</v>
      </c>
      <c r="E14" s="23" t="s">
        <v>494</v>
      </c>
      <c r="F14" s="25">
        <v>0.028703819444444445</v>
      </c>
      <c r="G14" s="25">
        <v>0.02867928240740741</v>
      </c>
      <c r="H14" s="21" t="str">
        <f>TEXT(INT((HOUR(G14)*3600+MINUTE(G14)*60+SECOND(G14))/$J$3/60),"0")&amp;"."&amp;TEXT(MOD((HOUR(G14)*3600+MINUTE(G14)*60+SECOND(G14))/$J$3,60),"00")&amp;"/km"</f>
        <v>3.56/km</v>
      </c>
      <c r="I14" s="22">
        <f>G14-$G$5</f>
        <v>0.002310416666666669</v>
      </c>
      <c r="J14" s="22">
        <f>G14-INDEX($G$5:$G$600,MATCH(D14,$D$5:$D$600,0))</f>
        <v>0.0012155092592592565</v>
      </c>
    </row>
    <row r="15" spans="1:10" s="1" customFormat="1" ht="15" customHeight="1">
      <c r="A15" s="27">
        <v>11</v>
      </c>
      <c r="B15" s="23" t="s">
        <v>591</v>
      </c>
      <c r="C15" s="23" t="s">
        <v>15</v>
      </c>
      <c r="D15" s="24" t="s">
        <v>111</v>
      </c>
      <c r="E15" s="23" t="s">
        <v>592</v>
      </c>
      <c r="F15" s="25">
        <v>0.028830902777777778</v>
      </c>
      <c r="G15" s="25">
        <v>0.02880856481481481</v>
      </c>
      <c r="H15" s="21" t="str">
        <f>TEXT(INT((HOUR(G15)*3600+MINUTE(G15)*60+SECOND(G15))/$J$3/60),"0")&amp;"."&amp;TEXT(MOD((HOUR(G15)*3600+MINUTE(G15)*60+SECOND(G15))/$J$3,60),"00")&amp;"/km"</f>
        <v>3.57/km</v>
      </c>
      <c r="I15" s="22">
        <f>G15-$G$5</f>
        <v>0.00243969907407407</v>
      </c>
      <c r="J15" s="22">
        <f>G15-INDEX($G$5:$G$600,MATCH(D15,$D$5:$D$600,0))</f>
        <v>0.0023866898148148137</v>
      </c>
    </row>
    <row r="16" spans="1:10" s="1" customFormat="1" ht="15" customHeight="1">
      <c r="A16" s="27">
        <v>12</v>
      </c>
      <c r="B16" s="23" t="s">
        <v>363</v>
      </c>
      <c r="C16" s="23" t="s">
        <v>71</v>
      </c>
      <c r="D16" s="24" t="s">
        <v>121</v>
      </c>
      <c r="E16" s="23" t="s">
        <v>593</v>
      </c>
      <c r="F16" s="25">
        <v>0.02888310185185185</v>
      </c>
      <c r="G16" s="25">
        <v>0.02885474537037037</v>
      </c>
      <c r="H16" s="21" t="str">
        <f>TEXT(INT((HOUR(G16)*3600+MINUTE(G16)*60+SECOND(G16))/$J$3/60),"0")&amp;"."&amp;TEXT(MOD((HOUR(G16)*3600+MINUTE(G16)*60+SECOND(G16))/$J$3,60),"00")&amp;"/km"</f>
        <v>3.57/km</v>
      </c>
      <c r="I16" s="22">
        <f>G16-$G$5</f>
        <v>0.0024858796296296296</v>
      </c>
      <c r="J16" s="22">
        <f>G16-INDEX($G$5:$G$600,MATCH(D16,$D$5:$D$600,0))</f>
        <v>0.0019207175925925954</v>
      </c>
    </row>
    <row r="17" spans="1:10" s="1" customFormat="1" ht="15" customHeight="1">
      <c r="A17" s="27">
        <v>13</v>
      </c>
      <c r="B17" s="23" t="s">
        <v>594</v>
      </c>
      <c r="C17" s="23" t="s">
        <v>14</v>
      </c>
      <c r="D17" s="24" t="s">
        <v>111</v>
      </c>
      <c r="E17" s="23" t="s">
        <v>593</v>
      </c>
      <c r="F17" s="25">
        <v>0.02891076388888889</v>
      </c>
      <c r="G17" s="25">
        <v>0.02886898148148148</v>
      </c>
      <c r="H17" s="21" t="str">
        <f>TEXT(INT((HOUR(G17)*3600+MINUTE(G17)*60+SECOND(G17))/$J$3/60),"0")&amp;"."&amp;TEXT(MOD((HOUR(G17)*3600+MINUTE(G17)*60+SECOND(G17))/$J$3,60),"00")&amp;"/km"</f>
        <v>3.58/km</v>
      </c>
      <c r="I17" s="22">
        <f>G17-$G$5</f>
        <v>0.0025001157407407402</v>
      </c>
      <c r="J17" s="22">
        <f>G17-INDEX($G$5:$G$600,MATCH(D17,$D$5:$D$600,0))</f>
        <v>0.002447106481481484</v>
      </c>
    </row>
    <row r="18" spans="1:10" s="1" customFormat="1" ht="15" customHeight="1">
      <c r="A18" s="27">
        <v>14</v>
      </c>
      <c r="B18" s="23" t="s">
        <v>595</v>
      </c>
      <c r="C18" s="23" t="s">
        <v>54</v>
      </c>
      <c r="D18" s="24" t="s">
        <v>126</v>
      </c>
      <c r="E18" s="23" t="s">
        <v>145</v>
      </c>
      <c r="F18" s="25">
        <v>0.028964699074074077</v>
      </c>
      <c r="G18" s="25">
        <v>0.028933101851851852</v>
      </c>
      <c r="H18" s="21" t="str">
        <f>TEXT(INT((HOUR(G18)*3600+MINUTE(G18)*60+SECOND(G18))/$J$3/60),"0")&amp;"."&amp;TEXT(MOD((HOUR(G18)*3600+MINUTE(G18)*60+SECOND(G18))/$J$3,60),"00")&amp;"/km"</f>
        <v>3.58/km</v>
      </c>
      <c r="I18" s="22">
        <f>G18-$G$5</f>
        <v>0.002564236111111111</v>
      </c>
      <c r="J18" s="22">
        <f>G18-INDEX($G$5:$G$600,MATCH(D18,$D$5:$D$600,0))</f>
        <v>0.0014693287037036984</v>
      </c>
    </row>
    <row r="19" spans="1:10" s="1" customFormat="1" ht="15" customHeight="1">
      <c r="A19" s="27">
        <v>15</v>
      </c>
      <c r="B19" s="23" t="s">
        <v>596</v>
      </c>
      <c r="C19" s="23" t="s">
        <v>12</v>
      </c>
      <c r="D19" s="24" t="s">
        <v>103</v>
      </c>
      <c r="E19" s="23" t="s">
        <v>117</v>
      </c>
      <c r="F19" s="25">
        <v>0.02901712962962963</v>
      </c>
      <c r="G19" s="25">
        <v>0.028990856481481486</v>
      </c>
      <c r="H19" s="21" t="str">
        <f>TEXT(INT((HOUR(G19)*3600+MINUTE(G19)*60+SECOND(G19))/$J$3/60),"0")&amp;"."&amp;TEXT(MOD((HOUR(G19)*3600+MINUTE(G19)*60+SECOND(G19))/$J$3,60),"00")&amp;"/km"</f>
        <v>3.59/km</v>
      </c>
      <c r="I19" s="22">
        <f>G19-$G$5</f>
        <v>0.002621990740740744</v>
      </c>
      <c r="J19" s="22">
        <f>G19-INDEX($G$5:$G$600,MATCH(D19,$D$5:$D$600,0))</f>
        <v>0.002621990740740744</v>
      </c>
    </row>
    <row r="20" spans="1:10" s="1" customFormat="1" ht="15" customHeight="1">
      <c r="A20" s="27">
        <v>16</v>
      </c>
      <c r="B20" s="23" t="s">
        <v>597</v>
      </c>
      <c r="C20" s="23" t="s">
        <v>17</v>
      </c>
      <c r="D20" s="24" t="s">
        <v>111</v>
      </c>
      <c r="E20" s="23" t="s">
        <v>213</v>
      </c>
      <c r="F20" s="25">
        <v>0.029059143518518515</v>
      </c>
      <c r="G20" s="25">
        <v>0.029031249999999998</v>
      </c>
      <c r="H20" s="21" t="str">
        <f>TEXT(INT((HOUR(G20)*3600+MINUTE(G20)*60+SECOND(G20))/$J$3/60),"0")&amp;"."&amp;TEXT(MOD((HOUR(G20)*3600+MINUTE(G20)*60+SECOND(G20))/$J$3,60),"00")&amp;"/km"</f>
        <v>3.59/km</v>
      </c>
      <c r="I20" s="22">
        <f>G20-$G$5</f>
        <v>0.0026623842592592567</v>
      </c>
      <c r="J20" s="22">
        <f>G20-INDEX($G$5:$G$600,MATCH(D20,$D$5:$D$600,0))</f>
        <v>0.0026093750000000006</v>
      </c>
    </row>
    <row r="21" spans="1:10" ht="15" customHeight="1">
      <c r="A21" s="27">
        <v>17</v>
      </c>
      <c r="B21" s="23" t="s">
        <v>598</v>
      </c>
      <c r="C21" s="23" t="s">
        <v>232</v>
      </c>
      <c r="D21" s="24" t="s">
        <v>107</v>
      </c>
      <c r="E21" s="23" t="s">
        <v>124</v>
      </c>
      <c r="F21" s="25">
        <v>0.02921898148148148</v>
      </c>
      <c r="G21" s="25">
        <v>0.02918541666666667</v>
      </c>
      <c r="H21" s="21" t="str">
        <f>TEXT(INT((HOUR(G21)*3600+MINUTE(G21)*60+SECOND(G21))/$J$3/60),"0")&amp;"."&amp;TEXT(MOD((HOUR(G21)*3600+MINUTE(G21)*60+SECOND(G21))/$J$3,60),"00")&amp;"/km"</f>
        <v>4.00/km</v>
      </c>
      <c r="I21" s="22">
        <f>G21-$G$5</f>
        <v>0.002816550925925927</v>
      </c>
      <c r="J21" s="22">
        <f>G21-INDEX($G$5:$G$600,MATCH(D21,$D$5:$D$600,0))</f>
        <v>0</v>
      </c>
    </row>
    <row r="22" spans="1:10" ht="15" customHeight="1">
      <c r="A22" s="27">
        <v>18</v>
      </c>
      <c r="B22" s="23" t="s">
        <v>116</v>
      </c>
      <c r="C22" s="23" t="s">
        <v>31</v>
      </c>
      <c r="D22" s="24" t="s">
        <v>114</v>
      </c>
      <c r="E22" s="23" t="s">
        <v>117</v>
      </c>
      <c r="F22" s="25">
        <v>0.029343865740740743</v>
      </c>
      <c r="G22" s="25">
        <v>0.029304398148148145</v>
      </c>
      <c r="H22" s="21" t="str">
        <f>TEXT(INT((HOUR(G22)*3600+MINUTE(G22)*60+SECOND(G22))/$J$3/60),"0")&amp;"."&amp;TEXT(MOD((HOUR(G22)*3600+MINUTE(G22)*60+SECOND(G22))/$J$3,60),"00")&amp;"/km"</f>
        <v>4.01/km</v>
      </c>
      <c r="I22" s="22">
        <f>G22-$G$5</f>
        <v>0.002935532407407404</v>
      </c>
      <c r="J22" s="22">
        <f>G22-INDEX($G$5:$G$600,MATCH(D22,$D$5:$D$600,0))</f>
        <v>0.0014114583333333305</v>
      </c>
    </row>
    <row r="23" spans="1:10" ht="15" customHeight="1">
      <c r="A23" s="27">
        <v>19</v>
      </c>
      <c r="B23" s="23" t="s">
        <v>116</v>
      </c>
      <c r="C23" s="23" t="s">
        <v>34</v>
      </c>
      <c r="D23" s="24" t="s">
        <v>107</v>
      </c>
      <c r="E23" s="23" t="s">
        <v>117</v>
      </c>
      <c r="F23" s="25">
        <v>0.02934826388888889</v>
      </c>
      <c r="G23" s="25">
        <v>0.02934826388888889</v>
      </c>
      <c r="H23" s="21" t="str">
        <f>TEXT(INT((HOUR(G23)*3600+MINUTE(G23)*60+SECOND(G23))/$J$3/60),"0")&amp;"."&amp;TEXT(MOD((HOUR(G23)*3600+MINUTE(G23)*60+SECOND(G23))/$J$3,60),"00")&amp;"/km"</f>
        <v>4.02/km</v>
      </c>
      <c r="I23" s="22">
        <f>G23-$G$5</f>
        <v>0.0029793981481481477</v>
      </c>
      <c r="J23" s="22">
        <f>G23-INDEX($G$5:$G$600,MATCH(D23,$D$5:$D$600,0))</f>
        <v>0.00016284722222222048</v>
      </c>
    </row>
    <row r="24" spans="1:10" ht="15" customHeight="1">
      <c r="A24" s="27">
        <v>20</v>
      </c>
      <c r="B24" s="23" t="s">
        <v>599</v>
      </c>
      <c r="C24" s="23" t="s">
        <v>600</v>
      </c>
      <c r="D24" s="24" t="s">
        <v>121</v>
      </c>
      <c r="E24" s="23" t="s">
        <v>92</v>
      </c>
      <c r="F24" s="25">
        <v>0.02942974537037037</v>
      </c>
      <c r="G24" s="25">
        <v>0.02940636574074074</v>
      </c>
      <c r="H24" s="21" t="str">
        <f>TEXT(INT((HOUR(G24)*3600+MINUTE(G24)*60+SECOND(G24))/$J$3/60),"0")&amp;"."&amp;TEXT(MOD((HOUR(G24)*3600+MINUTE(G24)*60+SECOND(G24))/$J$3,60),"00")&amp;"/km"</f>
        <v>4.02/km</v>
      </c>
      <c r="I24" s="22">
        <f>G24-$G$5</f>
        <v>0.0030374999999999985</v>
      </c>
      <c r="J24" s="22">
        <f>G24-INDEX($G$5:$G$600,MATCH(D24,$D$5:$D$600,0))</f>
        <v>0.0024723379629629644</v>
      </c>
    </row>
    <row r="25" spans="1:10" ht="15" customHeight="1">
      <c r="A25" s="27">
        <v>21</v>
      </c>
      <c r="B25" s="23" t="s">
        <v>601</v>
      </c>
      <c r="C25" s="23" t="s">
        <v>59</v>
      </c>
      <c r="D25" s="24" t="s">
        <v>121</v>
      </c>
      <c r="E25" s="23" t="s">
        <v>602</v>
      </c>
      <c r="F25" s="25">
        <v>0.029979861111111113</v>
      </c>
      <c r="G25" s="25">
        <v>0.029942592592592594</v>
      </c>
      <c r="H25" s="21" t="str">
        <f>TEXT(INT((HOUR(G25)*3600+MINUTE(G25)*60+SECOND(G25))/$J$3/60),"0")&amp;"."&amp;TEXT(MOD((HOUR(G25)*3600+MINUTE(G25)*60+SECOND(G25))/$J$3,60),"00")&amp;"/km"</f>
        <v>4.06/km</v>
      </c>
      <c r="I25" s="22">
        <f>G25-$G$5</f>
        <v>0.0035737268518518522</v>
      </c>
      <c r="J25" s="22">
        <f>G25-INDEX($G$5:$G$600,MATCH(D25,$D$5:$D$600,0))</f>
        <v>0.003008564814814818</v>
      </c>
    </row>
    <row r="26" spans="1:10" ht="15" customHeight="1">
      <c r="A26" s="27">
        <v>22</v>
      </c>
      <c r="B26" s="23" t="s">
        <v>603</v>
      </c>
      <c r="C26" s="23" t="s">
        <v>78</v>
      </c>
      <c r="D26" s="24" t="s">
        <v>103</v>
      </c>
      <c r="E26" s="23" t="s">
        <v>604</v>
      </c>
      <c r="F26" s="25">
        <v>0.030106018518518518</v>
      </c>
      <c r="G26" s="25">
        <v>0.030075231481481477</v>
      </c>
      <c r="H26" s="21" t="str">
        <f>TEXT(INT((HOUR(G26)*3600+MINUTE(G26)*60+SECOND(G26))/$J$3/60),"0")&amp;"."&amp;TEXT(MOD((HOUR(G26)*3600+MINUTE(G26)*60+SECOND(G26))/$J$3,60),"00")&amp;"/km"</f>
        <v>4.07/km</v>
      </c>
      <c r="I26" s="22">
        <f>G26-$G$5</f>
        <v>0.0037063657407407358</v>
      </c>
      <c r="J26" s="22">
        <f>G26-INDEX($G$5:$G$600,MATCH(D26,$D$5:$D$600,0))</f>
        <v>0.0037063657407407358</v>
      </c>
    </row>
    <row r="27" spans="1:10" ht="15" customHeight="1">
      <c r="A27" s="27">
        <v>23</v>
      </c>
      <c r="B27" s="23" t="s">
        <v>605</v>
      </c>
      <c r="C27" s="23" t="s">
        <v>606</v>
      </c>
      <c r="D27" s="24" t="s">
        <v>121</v>
      </c>
      <c r="E27" s="23" t="s">
        <v>587</v>
      </c>
      <c r="F27" s="25">
        <v>0.03035601851851852</v>
      </c>
      <c r="G27" s="25">
        <v>0.03032372685185185</v>
      </c>
      <c r="H27" s="21" t="str">
        <f>TEXT(INT((HOUR(G27)*3600+MINUTE(G27)*60+SECOND(G27))/$J$3/60),"0")&amp;"."&amp;TEXT(MOD((HOUR(G27)*3600+MINUTE(G27)*60+SECOND(G27))/$J$3,60),"00")&amp;"/km"</f>
        <v>4.10/km</v>
      </c>
      <c r="I27" s="22">
        <f>G27-$G$5</f>
        <v>0.00395486111111111</v>
      </c>
      <c r="J27" s="22">
        <f>G27-INDEX($G$5:$G$600,MATCH(D27,$D$5:$D$600,0))</f>
        <v>0.0033896990740740762</v>
      </c>
    </row>
    <row r="28" spans="1:10" ht="15" customHeight="1">
      <c r="A28" s="27">
        <v>24</v>
      </c>
      <c r="B28" s="23" t="s">
        <v>133</v>
      </c>
      <c r="C28" s="23" t="s">
        <v>134</v>
      </c>
      <c r="D28" s="24" t="s">
        <v>135</v>
      </c>
      <c r="E28" s="23" t="s">
        <v>123</v>
      </c>
      <c r="F28" s="25">
        <v>0.030395949074074075</v>
      </c>
      <c r="G28" s="25">
        <v>0.03035902777777778</v>
      </c>
      <c r="H28" s="21" t="str">
        <f>TEXT(INT((HOUR(G28)*3600+MINUTE(G28)*60+SECOND(G28))/$J$3/60),"0")&amp;"."&amp;TEXT(MOD((HOUR(G28)*3600+MINUTE(G28)*60+SECOND(G28))/$J$3,60),"00")&amp;"/km"</f>
        <v>4.10/km</v>
      </c>
      <c r="I28" s="22">
        <f>G28-$G$5</f>
        <v>0.003990162037037039</v>
      </c>
      <c r="J28" s="22">
        <f>G28-INDEX($G$5:$G$600,MATCH(D28,$D$5:$D$600,0))</f>
        <v>0</v>
      </c>
    </row>
    <row r="29" spans="1:10" ht="15" customHeight="1">
      <c r="A29" s="27">
        <v>25</v>
      </c>
      <c r="B29" s="23" t="s">
        <v>371</v>
      </c>
      <c r="C29" s="23" t="s">
        <v>25</v>
      </c>
      <c r="D29" s="24" t="s">
        <v>103</v>
      </c>
      <c r="E29" s="23" t="s">
        <v>372</v>
      </c>
      <c r="F29" s="25">
        <v>0.030467708333333333</v>
      </c>
      <c r="G29" s="25">
        <v>0.030426851851851854</v>
      </c>
      <c r="H29" s="21" t="str">
        <f>TEXT(INT((HOUR(G29)*3600+MINUTE(G29)*60+SECOND(G29))/$J$3/60),"0")&amp;"."&amp;TEXT(MOD((HOUR(G29)*3600+MINUTE(G29)*60+SECOND(G29))/$J$3,60),"00")&amp;"/km"</f>
        <v>4.10/km</v>
      </c>
      <c r="I29" s="22">
        <f>G29-$G$5</f>
        <v>0.004057986111111113</v>
      </c>
      <c r="J29" s="22">
        <f>G29-INDEX($G$5:$G$600,MATCH(D29,$D$5:$D$600,0))</f>
        <v>0.004057986111111113</v>
      </c>
    </row>
    <row r="30" spans="1:10" ht="15" customHeight="1">
      <c r="A30" s="27">
        <v>26</v>
      </c>
      <c r="B30" s="23" t="s">
        <v>607</v>
      </c>
      <c r="C30" s="23" t="s">
        <v>173</v>
      </c>
      <c r="D30" s="24" t="s">
        <v>121</v>
      </c>
      <c r="E30" s="23" t="s">
        <v>587</v>
      </c>
      <c r="F30" s="25">
        <v>0.03050266203703704</v>
      </c>
      <c r="G30" s="25">
        <v>0.03046423611111111</v>
      </c>
      <c r="H30" s="21" t="str">
        <f>TEXT(INT((HOUR(G30)*3600+MINUTE(G30)*60+SECOND(G30))/$J$3/60),"0")&amp;"."&amp;TEXT(MOD((HOUR(G30)*3600+MINUTE(G30)*60+SECOND(G30))/$J$3,60),"00")&amp;"/km"</f>
        <v>4.11/km</v>
      </c>
      <c r="I30" s="22">
        <f>G30-$G$5</f>
        <v>0.004095370370370367</v>
      </c>
      <c r="J30" s="22">
        <f>G30-INDEX($G$5:$G$600,MATCH(D30,$D$5:$D$600,0))</f>
        <v>0.003530208333333333</v>
      </c>
    </row>
    <row r="31" spans="1:10" ht="15" customHeight="1">
      <c r="A31" s="27">
        <v>27</v>
      </c>
      <c r="B31" s="23" t="s">
        <v>320</v>
      </c>
      <c r="C31" s="23" t="s">
        <v>13</v>
      </c>
      <c r="D31" s="24" t="s">
        <v>107</v>
      </c>
      <c r="E31" s="23" t="s">
        <v>120</v>
      </c>
      <c r="F31" s="25">
        <v>0.030568171296296295</v>
      </c>
      <c r="G31" s="25">
        <v>0.030536805555555557</v>
      </c>
      <c r="H31" s="21" t="str">
        <f>TEXT(INT((HOUR(G31)*3600+MINUTE(G31)*60+SECOND(G31))/$J$3/60),"0")&amp;"."&amp;TEXT(MOD((HOUR(G31)*3600+MINUTE(G31)*60+SECOND(G31))/$J$3,60),"00")&amp;"/km"</f>
        <v>4.11/km</v>
      </c>
      <c r="I31" s="22">
        <f>G31-$G$5</f>
        <v>0.004167939814814815</v>
      </c>
      <c r="J31" s="22">
        <f>G31-INDEX($G$5:$G$600,MATCH(D31,$D$5:$D$600,0))</f>
        <v>0.001351388888888888</v>
      </c>
    </row>
    <row r="32" spans="1:10" ht="15" customHeight="1">
      <c r="A32" s="27">
        <v>28</v>
      </c>
      <c r="B32" s="23" t="s">
        <v>143</v>
      </c>
      <c r="C32" s="23" t="s">
        <v>17</v>
      </c>
      <c r="D32" s="24" t="s">
        <v>121</v>
      </c>
      <c r="E32" s="23" t="s">
        <v>144</v>
      </c>
      <c r="F32" s="25">
        <v>0.030603356481481478</v>
      </c>
      <c r="G32" s="25">
        <v>0.030539930555555553</v>
      </c>
      <c r="H32" s="21" t="str">
        <f>TEXT(INT((HOUR(G32)*3600+MINUTE(G32)*60+SECOND(G32))/$J$3/60),"0")&amp;"."&amp;TEXT(MOD((HOUR(G32)*3600+MINUTE(G32)*60+SECOND(G32))/$J$3,60),"00")&amp;"/km"</f>
        <v>4.11/km</v>
      </c>
      <c r="I32" s="22">
        <f>G32-$G$5</f>
        <v>0.0041710648148148115</v>
      </c>
      <c r="J32" s="22">
        <f>G32-INDEX($G$5:$G$600,MATCH(D32,$D$5:$D$600,0))</f>
        <v>0.0036059027777777773</v>
      </c>
    </row>
    <row r="33" spans="1:10" ht="15" customHeight="1">
      <c r="A33" s="27">
        <v>29</v>
      </c>
      <c r="B33" s="23" t="s">
        <v>608</v>
      </c>
      <c r="C33" s="23" t="s">
        <v>161</v>
      </c>
      <c r="D33" s="24" t="s">
        <v>114</v>
      </c>
      <c r="E33" s="23" t="s">
        <v>127</v>
      </c>
      <c r="F33" s="25">
        <v>0.030716087962962962</v>
      </c>
      <c r="G33" s="25">
        <v>0.03069502314814815</v>
      </c>
      <c r="H33" s="21" t="str">
        <f>TEXT(INT((HOUR(G33)*3600+MINUTE(G33)*60+SECOND(G33))/$J$3/60),"0")&amp;"."&amp;TEXT(MOD((HOUR(G33)*3600+MINUTE(G33)*60+SECOND(G33))/$J$3,60),"00")&amp;"/km"</f>
        <v>4.13/km</v>
      </c>
      <c r="I33" s="22">
        <f>G33-$G$5</f>
        <v>0.004326157407407407</v>
      </c>
      <c r="J33" s="22">
        <f>G33-INDEX($G$5:$G$600,MATCH(D33,$D$5:$D$600,0))</f>
        <v>0.0028020833333333335</v>
      </c>
    </row>
    <row r="34" spans="1:10" ht="15" customHeight="1">
      <c r="A34" s="27">
        <v>30</v>
      </c>
      <c r="B34" s="23" t="s">
        <v>382</v>
      </c>
      <c r="C34" s="23" t="s">
        <v>359</v>
      </c>
      <c r="D34" s="24" t="s">
        <v>111</v>
      </c>
      <c r="E34" s="23" t="s">
        <v>123</v>
      </c>
      <c r="F34" s="25">
        <v>0.030724537037037036</v>
      </c>
      <c r="G34" s="25">
        <v>0.030698263888888886</v>
      </c>
      <c r="H34" s="21" t="str">
        <f>TEXT(INT((HOUR(G34)*3600+MINUTE(G34)*60+SECOND(G34))/$J$3/60),"0")&amp;"."&amp;TEXT(MOD((HOUR(G34)*3600+MINUTE(G34)*60+SECOND(G34))/$J$3,60),"00")&amp;"/km"</f>
        <v>4.13/km</v>
      </c>
      <c r="I34" s="22">
        <f>G34-$G$5</f>
        <v>0.004329398148148145</v>
      </c>
      <c r="J34" s="22">
        <f>G34-INDEX($G$5:$G$600,MATCH(D34,$D$5:$D$600,0))</f>
        <v>0.004276388888888889</v>
      </c>
    </row>
    <row r="35" spans="1:10" ht="15" customHeight="1">
      <c r="A35" s="27">
        <v>31</v>
      </c>
      <c r="B35" s="23" t="s">
        <v>609</v>
      </c>
      <c r="C35" s="23" t="s">
        <v>50</v>
      </c>
      <c r="D35" s="24" t="s">
        <v>156</v>
      </c>
      <c r="E35" s="23" t="s">
        <v>610</v>
      </c>
      <c r="F35" s="25">
        <v>0.03074375</v>
      </c>
      <c r="G35" s="25">
        <v>0.030697453703703702</v>
      </c>
      <c r="H35" s="21" t="str">
        <f>TEXT(INT((HOUR(G35)*3600+MINUTE(G35)*60+SECOND(G35))/$J$3/60),"0")&amp;"."&amp;TEXT(MOD((HOUR(G35)*3600+MINUTE(G35)*60+SECOND(G35))/$J$3,60),"00")&amp;"/km"</f>
        <v>4.13/km</v>
      </c>
      <c r="I35" s="22">
        <f>G35-$G$5</f>
        <v>0.004328587962962961</v>
      </c>
      <c r="J35" s="22">
        <f>G35-INDEX($G$5:$G$600,MATCH(D35,$D$5:$D$600,0))</f>
        <v>0</v>
      </c>
    </row>
    <row r="36" spans="1:10" ht="15" customHeight="1">
      <c r="A36" s="27">
        <v>32</v>
      </c>
      <c r="B36" s="23" t="s">
        <v>611</v>
      </c>
      <c r="C36" s="23" t="s">
        <v>26</v>
      </c>
      <c r="D36" s="24" t="s">
        <v>107</v>
      </c>
      <c r="E36" s="23" t="s">
        <v>612</v>
      </c>
      <c r="F36" s="25">
        <v>0.030956365740740736</v>
      </c>
      <c r="G36" s="25">
        <v>0.03091203703703704</v>
      </c>
      <c r="H36" s="21" t="str">
        <f>TEXT(INT((HOUR(G36)*3600+MINUTE(G36)*60+SECOND(G36))/$J$3/60),"0")&amp;"."&amp;TEXT(MOD((HOUR(G36)*3600+MINUTE(G36)*60+SECOND(G36))/$J$3,60),"00")&amp;"/km"</f>
        <v>4.14/km</v>
      </c>
      <c r="I36" s="22">
        <f>G36-$G$5</f>
        <v>0.004543171296296299</v>
      </c>
      <c r="J36" s="22">
        <f>G36-INDEX($G$5:$G$600,MATCH(D36,$D$5:$D$600,0))</f>
        <v>0.0017266203703703714</v>
      </c>
    </row>
    <row r="37" spans="1:10" ht="15" customHeight="1">
      <c r="A37" s="27">
        <v>33</v>
      </c>
      <c r="B37" s="23" t="s">
        <v>613</v>
      </c>
      <c r="C37" s="23" t="s">
        <v>28</v>
      </c>
      <c r="D37" s="24" t="s">
        <v>103</v>
      </c>
      <c r="E37" s="23" t="s">
        <v>192</v>
      </c>
      <c r="F37" s="25">
        <v>0.03110509259259259</v>
      </c>
      <c r="G37" s="25">
        <v>0.03106851851851852</v>
      </c>
      <c r="H37" s="21" t="str">
        <f>TEXT(INT((HOUR(G37)*3600+MINUTE(G37)*60+SECOND(G37))/$J$3/60),"0")&amp;"."&amp;TEXT(MOD((HOUR(G37)*3600+MINUTE(G37)*60+SECOND(G37))/$J$3,60),"00")&amp;"/km"</f>
        <v>4.16/km</v>
      </c>
      <c r="I37" s="22">
        <f>G37-$G$5</f>
        <v>0.004699652777777778</v>
      </c>
      <c r="J37" s="22">
        <f>G37-INDEX($G$5:$G$600,MATCH(D37,$D$5:$D$600,0))</f>
        <v>0.004699652777777778</v>
      </c>
    </row>
    <row r="38" spans="1:10" ht="15" customHeight="1">
      <c r="A38" s="27">
        <v>34</v>
      </c>
      <c r="B38" s="23" t="s">
        <v>259</v>
      </c>
      <c r="C38" s="23" t="s">
        <v>22</v>
      </c>
      <c r="D38" s="24" t="s">
        <v>114</v>
      </c>
      <c r="E38" s="23" t="s">
        <v>192</v>
      </c>
      <c r="F38" s="25">
        <v>0.031126157407407404</v>
      </c>
      <c r="G38" s="25">
        <v>0.03109386574074074</v>
      </c>
      <c r="H38" s="21" t="str">
        <f>TEXT(INT((HOUR(G38)*3600+MINUTE(G38)*60+SECOND(G38))/$J$3/60),"0")&amp;"."&amp;TEXT(MOD((HOUR(G38)*3600+MINUTE(G38)*60+SECOND(G38))/$J$3,60),"00")&amp;"/km"</f>
        <v>4.16/km</v>
      </c>
      <c r="I38" s="22">
        <f>G38-$G$5</f>
        <v>0.004725</v>
      </c>
      <c r="J38" s="22">
        <f>G38-INDEX($G$5:$G$600,MATCH(D38,$D$5:$D$600,0))</f>
        <v>0.0032009259259259265</v>
      </c>
    </row>
    <row r="39" spans="1:10" ht="15" customHeight="1">
      <c r="A39" s="27">
        <v>35</v>
      </c>
      <c r="B39" s="23" t="s">
        <v>367</v>
      </c>
      <c r="C39" s="23" t="s">
        <v>12</v>
      </c>
      <c r="D39" s="24" t="s">
        <v>121</v>
      </c>
      <c r="E39" s="23" t="s">
        <v>94</v>
      </c>
      <c r="F39" s="25">
        <v>0.031210763888888892</v>
      </c>
      <c r="G39" s="25">
        <v>0.031163657407407407</v>
      </c>
      <c r="H39" s="21" t="str">
        <f>TEXT(INT((HOUR(G39)*3600+MINUTE(G39)*60+SECOND(G39))/$J$3/60),"0")&amp;"."&amp;TEXT(MOD((HOUR(G39)*3600+MINUTE(G39)*60+SECOND(G39))/$J$3,60),"00")&amp;"/km"</f>
        <v>4.16/km</v>
      </c>
      <c r="I39" s="22">
        <f>G39-$G$5</f>
        <v>0.004794791666666666</v>
      </c>
      <c r="J39" s="22">
        <f>G39-INDEX($G$5:$G$600,MATCH(D39,$D$5:$D$600,0))</f>
        <v>0.004229629629629632</v>
      </c>
    </row>
    <row r="40" spans="1:10" ht="15" customHeight="1">
      <c r="A40" s="27">
        <v>36</v>
      </c>
      <c r="B40" s="23" t="s">
        <v>614</v>
      </c>
      <c r="C40" s="23" t="s">
        <v>13</v>
      </c>
      <c r="D40" s="24" t="s">
        <v>114</v>
      </c>
      <c r="E40" s="23" t="s">
        <v>615</v>
      </c>
      <c r="F40" s="25">
        <v>0.031222685185185187</v>
      </c>
      <c r="G40" s="25">
        <v>0.031171064814814815</v>
      </c>
      <c r="H40" s="21" t="str">
        <f>TEXT(INT((HOUR(G40)*3600+MINUTE(G40)*60+SECOND(G40))/$J$3/60),"0")&amp;"."&amp;TEXT(MOD((HOUR(G40)*3600+MINUTE(G40)*60+SECOND(G40))/$J$3,60),"00")&amp;"/km"</f>
        <v>4.16/km</v>
      </c>
      <c r="I40" s="22">
        <f>G40-$G$5</f>
        <v>0.004802199074074073</v>
      </c>
      <c r="J40" s="22">
        <f>G40-INDEX($G$5:$G$600,MATCH(D40,$D$5:$D$600,0))</f>
        <v>0.003278125</v>
      </c>
    </row>
    <row r="41" spans="1:10" ht="15" customHeight="1">
      <c r="A41" s="27">
        <v>37</v>
      </c>
      <c r="B41" s="23" t="s">
        <v>119</v>
      </c>
      <c r="C41" s="23" t="s">
        <v>12</v>
      </c>
      <c r="D41" s="24" t="s">
        <v>111</v>
      </c>
      <c r="E41" s="23" t="s">
        <v>120</v>
      </c>
      <c r="F41" s="25">
        <v>0.031473148148148146</v>
      </c>
      <c r="G41" s="25">
        <v>0.031473148148148146</v>
      </c>
      <c r="H41" s="21" t="str">
        <f>TEXT(INT((HOUR(G41)*3600+MINUTE(G41)*60+SECOND(G41))/$J$3/60),"0")&amp;"."&amp;TEXT(MOD((HOUR(G41)*3600+MINUTE(G41)*60+SECOND(G41))/$J$3,60),"00")&amp;"/km"</f>
        <v>4.19/km</v>
      </c>
      <c r="I41" s="22">
        <f>G41-$G$5</f>
        <v>0.005104282407407405</v>
      </c>
      <c r="J41" s="22">
        <f>G41-INDEX($G$5:$G$600,MATCH(D41,$D$5:$D$600,0))</f>
        <v>0.0050512731481481485</v>
      </c>
    </row>
    <row r="42" spans="1:10" ht="15" customHeight="1">
      <c r="A42" s="27">
        <v>38</v>
      </c>
      <c r="B42" s="23" t="s">
        <v>616</v>
      </c>
      <c r="C42" s="23" t="s">
        <v>191</v>
      </c>
      <c r="D42" s="24" t="s">
        <v>107</v>
      </c>
      <c r="E42" s="23" t="s">
        <v>612</v>
      </c>
      <c r="F42" s="25">
        <v>0.0315244212962963</v>
      </c>
      <c r="G42" s="25">
        <v>0.03147638888888889</v>
      </c>
      <c r="H42" s="21" t="str">
        <f>TEXT(INT((HOUR(G42)*3600+MINUTE(G42)*60+SECOND(G42))/$J$3/60),"0")&amp;"."&amp;TEXT(MOD((HOUR(G42)*3600+MINUTE(G42)*60+SECOND(G42))/$J$3,60),"00")&amp;"/km"</f>
        <v>4.19/km</v>
      </c>
      <c r="I42" s="22">
        <f>G42-$G$5</f>
        <v>0.005107523148148146</v>
      </c>
      <c r="J42" s="22">
        <f>G42-INDEX($G$5:$G$600,MATCH(D42,$D$5:$D$600,0))</f>
        <v>0.0022909722222222186</v>
      </c>
    </row>
    <row r="43" spans="1:10" ht="15" customHeight="1">
      <c r="A43" s="27">
        <v>39</v>
      </c>
      <c r="B43" s="23" t="s">
        <v>186</v>
      </c>
      <c r="C43" s="23" t="s">
        <v>148</v>
      </c>
      <c r="D43" s="24" t="s">
        <v>111</v>
      </c>
      <c r="E43" s="23" t="s">
        <v>117</v>
      </c>
      <c r="F43" s="25">
        <v>0.03154988425925926</v>
      </c>
      <c r="G43" s="25">
        <v>0.031514814814814815</v>
      </c>
      <c r="H43" s="21" t="str">
        <f>TEXT(INT((HOUR(G43)*3600+MINUTE(G43)*60+SECOND(G43))/$J$3/60),"0")&amp;"."&amp;TEXT(MOD((HOUR(G43)*3600+MINUTE(G43)*60+SECOND(G43))/$J$3,60),"00")&amp;"/km"</f>
        <v>4.19/km</v>
      </c>
      <c r="I43" s="22">
        <f>G43-$G$5</f>
        <v>0.005145949074074074</v>
      </c>
      <c r="J43" s="22">
        <f>G43-INDEX($G$5:$G$600,MATCH(D43,$D$5:$D$600,0))</f>
        <v>0.0050929398148148175</v>
      </c>
    </row>
    <row r="44" spans="1:10" ht="15" customHeight="1">
      <c r="A44" s="27">
        <v>40</v>
      </c>
      <c r="B44" s="23" t="s">
        <v>462</v>
      </c>
      <c r="C44" s="23" t="s">
        <v>29</v>
      </c>
      <c r="D44" s="24" t="s">
        <v>103</v>
      </c>
      <c r="E44" s="23" t="s">
        <v>117</v>
      </c>
      <c r="F44" s="25">
        <v>0.0316037037037037</v>
      </c>
      <c r="G44" s="25">
        <v>0.031563310185185184</v>
      </c>
      <c r="H44" s="21" t="str">
        <f>TEXT(INT((HOUR(G44)*3600+MINUTE(G44)*60+SECOND(G44))/$J$3/60),"0")&amp;"."&amp;TEXT(MOD((HOUR(G44)*3600+MINUTE(G44)*60+SECOND(G44))/$J$3,60),"00")&amp;"/km"</f>
        <v>4.20/km</v>
      </c>
      <c r="I44" s="22">
        <f>G44-$G$5</f>
        <v>0.0051944444444444425</v>
      </c>
      <c r="J44" s="22">
        <f>G44-INDEX($G$5:$G$600,MATCH(D44,$D$5:$D$600,0))</f>
        <v>0.0051944444444444425</v>
      </c>
    </row>
    <row r="45" spans="1:10" ht="15" customHeight="1">
      <c r="A45" s="27">
        <v>41</v>
      </c>
      <c r="B45" s="23" t="s">
        <v>365</v>
      </c>
      <c r="C45" s="23" t="s">
        <v>33</v>
      </c>
      <c r="D45" s="24" t="s">
        <v>114</v>
      </c>
      <c r="E45" s="23" t="s">
        <v>117</v>
      </c>
      <c r="F45" s="25">
        <v>0.031674421296296294</v>
      </c>
      <c r="G45" s="25">
        <v>0.03163900462962963</v>
      </c>
      <c r="H45" s="21" t="str">
        <f>TEXT(INT((HOUR(G45)*3600+MINUTE(G45)*60+SECOND(G45))/$J$3/60),"0")&amp;"."&amp;TEXT(MOD((HOUR(G45)*3600+MINUTE(G45)*60+SECOND(G45))/$J$3,60),"00")&amp;"/km"</f>
        <v>4.20/km</v>
      </c>
      <c r="I45" s="22">
        <f>G45-$G$5</f>
        <v>0.00527013888888889</v>
      </c>
      <c r="J45" s="22">
        <f>G45-INDEX($G$5:$G$600,MATCH(D45,$D$5:$D$600,0))</f>
        <v>0.0037460648148148167</v>
      </c>
    </row>
    <row r="46" spans="1:10" ht="15" customHeight="1">
      <c r="A46" s="27">
        <v>42</v>
      </c>
      <c r="B46" s="23" t="s">
        <v>149</v>
      </c>
      <c r="C46" s="23" t="s">
        <v>150</v>
      </c>
      <c r="D46" s="24" t="s">
        <v>121</v>
      </c>
      <c r="E46" s="23" t="s">
        <v>124</v>
      </c>
      <c r="F46" s="25">
        <v>0.03173333333333333</v>
      </c>
      <c r="G46" s="25">
        <v>0.03168668981481481</v>
      </c>
      <c r="H46" s="21" t="str">
        <f>TEXT(INT((HOUR(G46)*3600+MINUTE(G46)*60+SECOND(G46))/$J$3/60),"0")&amp;"."&amp;TEXT(MOD((HOUR(G46)*3600+MINUTE(G46)*60+SECOND(G46))/$J$3,60),"00")&amp;"/km"</f>
        <v>4.21/km</v>
      </c>
      <c r="I46" s="22">
        <f>G46-$G$5</f>
        <v>0.005317824074074069</v>
      </c>
      <c r="J46" s="22">
        <f>G46-INDEX($G$5:$G$600,MATCH(D46,$D$5:$D$600,0))</f>
        <v>0.004752662037037034</v>
      </c>
    </row>
    <row r="47" spans="1:10" ht="15" customHeight="1">
      <c r="A47" s="27">
        <v>43</v>
      </c>
      <c r="B47" s="23" t="s">
        <v>617</v>
      </c>
      <c r="C47" s="23" t="s">
        <v>159</v>
      </c>
      <c r="D47" s="24" t="s">
        <v>111</v>
      </c>
      <c r="E47" s="23" t="s">
        <v>610</v>
      </c>
      <c r="F47" s="25">
        <v>0.031764699074074074</v>
      </c>
      <c r="G47" s="25">
        <v>0.031740046296296294</v>
      </c>
      <c r="H47" s="21" t="str">
        <f>TEXT(INT((HOUR(G47)*3600+MINUTE(G47)*60+SECOND(G47))/$J$3/60),"0")&amp;"."&amp;TEXT(MOD((HOUR(G47)*3600+MINUTE(G47)*60+SECOND(G47))/$J$3,60),"00")&amp;"/km"</f>
        <v>4.21/km</v>
      </c>
      <c r="I47" s="22">
        <f>G47-$G$5</f>
        <v>0.005371180555555553</v>
      </c>
      <c r="J47" s="22">
        <f>G47-INDEX($G$5:$G$600,MATCH(D47,$D$5:$D$600,0))</f>
        <v>0.0053181712962962965</v>
      </c>
    </row>
    <row r="48" spans="1:10" ht="15" customHeight="1">
      <c r="A48" s="27">
        <v>44</v>
      </c>
      <c r="B48" s="23" t="s">
        <v>618</v>
      </c>
      <c r="C48" s="23" t="s">
        <v>20</v>
      </c>
      <c r="D48" s="24" t="s">
        <v>111</v>
      </c>
      <c r="E48" s="23" t="s">
        <v>369</v>
      </c>
      <c r="F48" s="25">
        <v>0.031818402777777775</v>
      </c>
      <c r="G48" s="25">
        <v>0.031768402777777774</v>
      </c>
      <c r="H48" s="21" t="str">
        <f>TEXT(INT((HOUR(G48)*3600+MINUTE(G48)*60+SECOND(G48))/$J$3/60),"0")&amp;"."&amp;TEXT(MOD((HOUR(G48)*3600+MINUTE(G48)*60+SECOND(G48))/$J$3,60),"00")&amp;"/km"</f>
        <v>4.21/km</v>
      </c>
      <c r="I48" s="22">
        <f>G48-$G$5</f>
        <v>0.0053995370370370326</v>
      </c>
      <c r="J48" s="22">
        <f>G48-INDEX($G$5:$G$600,MATCH(D48,$D$5:$D$600,0))</f>
        <v>0.0053465277777777764</v>
      </c>
    </row>
    <row r="49" spans="1:10" ht="15" customHeight="1">
      <c r="A49" s="27">
        <v>45</v>
      </c>
      <c r="B49" s="23" t="s">
        <v>70</v>
      </c>
      <c r="C49" s="23" t="s">
        <v>20</v>
      </c>
      <c r="D49" s="24" t="s">
        <v>114</v>
      </c>
      <c r="E49" s="23" t="s">
        <v>94</v>
      </c>
      <c r="F49" s="25">
        <v>0.031829166666666665</v>
      </c>
      <c r="G49" s="25">
        <v>0.03178703703703704</v>
      </c>
      <c r="H49" s="21" t="str">
        <f>TEXT(INT((HOUR(G49)*3600+MINUTE(G49)*60+SECOND(G49))/$J$3/60),"0")&amp;"."&amp;TEXT(MOD((HOUR(G49)*3600+MINUTE(G49)*60+SECOND(G49))/$J$3,60),"00")&amp;"/km"</f>
        <v>4.22/km</v>
      </c>
      <c r="I49" s="22">
        <f>G49-$G$5</f>
        <v>0.005418171296296296</v>
      </c>
      <c r="J49" s="22">
        <f>G49-INDEX($G$5:$G$600,MATCH(D49,$D$5:$D$600,0))</f>
        <v>0.0038940972222222224</v>
      </c>
    </row>
    <row r="50" spans="1:10" ht="15" customHeight="1">
      <c r="A50" s="27">
        <v>46</v>
      </c>
      <c r="B50" s="23" t="s">
        <v>366</v>
      </c>
      <c r="C50" s="23" t="s">
        <v>22</v>
      </c>
      <c r="D50" s="24" t="s">
        <v>114</v>
      </c>
      <c r="E50" s="23" t="s">
        <v>144</v>
      </c>
      <c r="F50" s="25">
        <v>0.031838541666666664</v>
      </c>
      <c r="G50" s="25">
        <v>0.03179039351851851</v>
      </c>
      <c r="H50" s="21" t="str">
        <f>TEXT(INT((HOUR(G50)*3600+MINUTE(G50)*60+SECOND(G50))/$J$3/60),"0")&amp;"."&amp;TEXT(MOD((HOUR(G50)*3600+MINUTE(G50)*60+SECOND(G50))/$J$3,60),"00")&amp;"/km"</f>
        <v>4.22/km</v>
      </c>
      <c r="I50" s="22">
        <f>G50-$G$5</f>
        <v>0.005421527777777772</v>
      </c>
      <c r="J50" s="22">
        <f>G50-INDEX($G$5:$G$600,MATCH(D50,$D$5:$D$600,0))</f>
        <v>0.003897453703703698</v>
      </c>
    </row>
    <row r="51" spans="1:10" ht="15" customHeight="1">
      <c r="A51" s="27">
        <v>47</v>
      </c>
      <c r="B51" s="23" t="s">
        <v>79</v>
      </c>
      <c r="C51" s="23" t="s">
        <v>65</v>
      </c>
      <c r="D51" s="24" t="s">
        <v>156</v>
      </c>
      <c r="E51" s="23" t="s">
        <v>123</v>
      </c>
      <c r="F51" s="25">
        <v>0.031896875</v>
      </c>
      <c r="G51" s="25">
        <v>0.031858796296296295</v>
      </c>
      <c r="H51" s="21" t="str">
        <f>TEXT(INT((HOUR(G51)*3600+MINUTE(G51)*60+SECOND(G51))/$J$3/60),"0")&amp;"."&amp;TEXT(MOD((HOUR(G51)*3600+MINUTE(G51)*60+SECOND(G51))/$J$3,60),"00")&amp;"/km"</f>
        <v>4.22/km</v>
      </c>
      <c r="I51" s="22">
        <f>G51-$G$5</f>
        <v>0.0054899305555555535</v>
      </c>
      <c r="J51" s="22">
        <f>G51-INDEX($G$5:$G$600,MATCH(D51,$D$5:$D$600,0))</f>
        <v>0.0011613425925925923</v>
      </c>
    </row>
    <row r="52" spans="1:10" ht="15" customHeight="1">
      <c r="A52" s="27">
        <v>48</v>
      </c>
      <c r="B52" s="23" t="s">
        <v>619</v>
      </c>
      <c r="C52" s="23" t="s">
        <v>24</v>
      </c>
      <c r="D52" s="24" t="s">
        <v>103</v>
      </c>
      <c r="E52" s="23" t="s">
        <v>589</v>
      </c>
      <c r="F52" s="25">
        <v>0.031911921296296296</v>
      </c>
      <c r="G52" s="25">
        <v>0.031897453703703706</v>
      </c>
      <c r="H52" s="21" t="str">
        <f>TEXT(INT((HOUR(G52)*3600+MINUTE(G52)*60+SECOND(G52))/$J$3/60),"0")&amp;"."&amp;TEXT(MOD((HOUR(G52)*3600+MINUTE(G52)*60+SECOND(G52))/$J$3,60),"00")&amp;"/km"</f>
        <v>4.22/km</v>
      </c>
      <c r="I52" s="22">
        <f>G52-$G$5</f>
        <v>0.005528587962962964</v>
      </c>
      <c r="J52" s="22">
        <f>G52-INDEX($G$5:$G$600,MATCH(D52,$D$5:$D$600,0))</f>
        <v>0.005528587962962964</v>
      </c>
    </row>
    <row r="53" spans="1:10" ht="15" customHeight="1">
      <c r="A53" s="27">
        <v>49</v>
      </c>
      <c r="B53" s="23" t="s">
        <v>397</v>
      </c>
      <c r="C53" s="23" t="s">
        <v>12</v>
      </c>
      <c r="D53" s="24" t="s">
        <v>103</v>
      </c>
      <c r="E53" s="23" t="s">
        <v>587</v>
      </c>
      <c r="F53" s="25">
        <v>0.032019675925925924</v>
      </c>
      <c r="G53" s="25">
        <v>0.03197060185185185</v>
      </c>
      <c r="H53" s="21" t="str">
        <f>TEXT(INT((HOUR(G53)*3600+MINUTE(G53)*60+SECOND(G53))/$J$3/60),"0")&amp;"."&amp;TEXT(MOD((HOUR(G53)*3600+MINUTE(G53)*60+SECOND(G53))/$J$3,60),"00")&amp;"/km"</f>
        <v>4.23/km</v>
      </c>
      <c r="I53" s="22">
        <f>G53-$G$5</f>
        <v>0.005601736111111106</v>
      </c>
      <c r="J53" s="22">
        <f>G53-INDEX($G$5:$G$600,MATCH(D53,$D$5:$D$600,0))</f>
        <v>0.005601736111111106</v>
      </c>
    </row>
    <row r="54" spans="1:10" ht="15" customHeight="1">
      <c r="A54" s="27">
        <v>50</v>
      </c>
      <c r="B54" s="23" t="s">
        <v>373</v>
      </c>
      <c r="C54" s="23" t="s">
        <v>128</v>
      </c>
      <c r="D54" s="24" t="s">
        <v>135</v>
      </c>
      <c r="E54" s="23" t="s">
        <v>620</v>
      </c>
      <c r="F54" s="25">
        <v>0.03203159722222222</v>
      </c>
      <c r="G54" s="25">
        <v>0.03203159722222222</v>
      </c>
      <c r="H54" s="21" t="str">
        <f>TEXT(INT((HOUR(G54)*3600+MINUTE(G54)*60+SECOND(G54))/$J$3/60),"0")&amp;"."&amp;TEXT(MOD((HOUR(G54)*3600+MINUTE(G54)*60+SECOND(G54))/$J$3,60),"00")&amp;"/km"</f>
        <v>4.24/km</v>
      </c>
      <c r="I54" s="22">
        <f>G54-$G$5</f>
        <v>0.00566273148148148</v>
      </c>
      <c r="J54" s="22">
        <f>G54-INDEX($G$5:$G$600,MATCH(D54,$D$5:$D$600,0))</f>
        <v>0.0016725694444444418</v>
      </c>
    </row>
    <row r="55" spans="1:10" ht="15" customHeight="1">
      <c r="A55" s="27">
        <v>51</v>
      </c>
      <c r="B55" s="23" t="s">
        <v>376</v>
      </c>
      <c r="C55" s="23" t="s">
        <v>377</v>
      </c>
      <c r="D55" s="24" t="s">
        <v>111</v>
      </c>
      <c r="E55" s="23" t="s">
        <v>123</v>
      </c>
      <c r="F55" s="25">
        <v>0.0320568287037037</v>
      </c>
      <c r="G55" s="25">
        <v>0.03198472222222222</v>
      </c>
      <c r="H55" s="21" t="str">
        <f>TEXT(INT((HOUR(G55)*3600+MINUTE(G55)*60+SECOND(G55))/$J$3/60),"0")&amp;"."&amp;TEXT(MOD((HOUR(G55)*3600+MINUTE(G55)*60+SECOND(G55))/$J$3,60),"00")&amp;"/km"</f>
        <v>4.23/km</v>
      </c>
      <c r="I55" s="22">
        <f>G55-$G$5</f>
        <v>0.005615856481481479</v>
      </c>
      <c r="J55" s="22">
        <f>G55-INDEX($G$5:$G$600,MATCH(D55,$D$5:$D$600,0))</f>
        <v>0.0055628472222222225</v>
      </c>
    </row>
    <row r="56" spans="1:10" ht="15" customHeight="1">
      <c r="A56" s="27">
        <v>52</v>
      </c>
      <c r="B56" s="23" t="s">
        <v>621</v>
      </c>
      <c r="C56" s="23" t="s">
        <v>622</v>
      </c>
      <c r="D56" s="24" t="s">
        <v>156</v>
      </c>
      <c r="E56" s="23" t="s">
        <v>587</v>
      </c>
      <c r="F56" s="25">
        <v>0.032086226851851855</v>
      </c>
      <c r="G56" s="25">
        <v>0.03206041666666667</v>
      </c>
      <c r="H56" s="21" t="str">
        <f>TEXT(INT((HOUR(G56)*3600+MINUTE(G56)*60+SECOND(G56))/$J$3/60),"0")&amp;"."&amp;TEXT(MOD((HOUR(G56)*3600+MINUTE(G56)*60+SECOND(G56))/$J$3,60),"00")&amp;"/km"</f>
        <v>4.24/km</v>
      </c>
      <c r="I56" s="22">
        <f>G56-$G$5</f>
        <v>0.005691550925925926</v>
      </c>
      <c r="J56" s="22">
        <f>G56-INDEX($G$5:$G$600,MATCH(D56,$D$5:$D$600,0))</f>
        <v>0.0013629629629629651</v>
      </c>
    </row>
    <row r="57" spans="1:10" ht="15" customHeight="1">
      <c r="A57" s="27">
        <v>53</v>
      </c>
      <c r="B57" s="23" t="s">
        <v>204</v>
      </c>
      <c r="C57" s="23" t="s">
        <v>65</v>
      </c>
      <c r="D57" s="24" t="s">
        <v>107</v>
      </c>
      <c r="E57" s="23" t="s">
        <v>124</v>
      </c>
      <c r="F57" s="25">
        <v>0.03211296296296296</v>
      </c>
      <c r="G57" s="25">
        <v>0.03207152777777778</v>
      </c>
      <c r="H57" s="21" t="str">
        <f>TEXT(INT((HOUR(G57)*3600+MINUTE(G57)*60+SECOND(G57))/$J$3/60),"0")&amp;"."&amp;TEXT(MOD((HOUR(G57)*3600+MINUTE(G57)*60+SECOND(G57))/$J$3,60),"00")&amp;"/km"</f>
        <v>4.24/km</v>
      </c>
      <c r="I57" s="22">
        <f>G57-$G$5</f>
        <v>0.005702662037037041</v>
      </c>
      <c r="J57" s="22">
        <f>G57-INDEX($G$5:$G$600,MATCH(D57,$D$5:$D$600,0))</f>
        <v>0.0028861111111111136</v>
      </c>
    </row>
    <row r="58" spans="1:10" ht="15" customHeight="1">
      <c r="A58" s="27">
        <v>54</v>
      </c>
      <c r="B58" s="23" t="s">
        <v>623</v>
      </c>
      <c r="C58" s="23" t="s">
        <v>12</v>
      </c>
      <c r="D58" s="24" t="s">
        <v>103</v>
      </c>
      <c r="E58" s="23" t="s">
        <v>122</v>
      </c>
      <c r="F58" s="25">
        <v>0.03219166666666667</v>
      </c>
      <c r="G58" s="25">
        <v>0.03212476851851852</v>
      </c>
      <c r="H58" s="21" t="str">
        <f>TEXT(INT((HOUR(G58)*3600+MINUTE(G58)*60+SECOND(G58))/$J$3/60),"0")&amp;"."&amp;TEXT(MOD((HOUR(G58)*3600+MINUTE(G58)*60+SECOND(G58))/$J$3,60),"00")&amp;"/km"</f>
        <v>4.24/km</v>
      </c>
      <c r="I58" s="22">
        <f>G58-$G$5</f>
        <v>0.0057559027777777765</v>
      </c>
      <c r="J58" s="22">
        <f>G58-INDEX($G$5:$G$600,MATCH(D58,$D$5:$D$600,0))</f>
        <v>0.0057559027777777765</v>
      </c>
    </row>
    <row r="59" spans="1:10" ht="15" customHeight="1">
      <c r="A59" s="27">
        <v>55</v>
      </c>
      <c r="B59" s="23" t="s">
        <v>624</v>
      </c>
      <c r="C59" s="23" t="s">
        <v>625</v>
      </c>
      <c r="D59" s="24" t="s">
        <v>103</v>
      </c>
      <c r="E59" s="23" t="s">
        <v>192</v>
      </c>
      <c r="F59" s="25">
        <v>0.03220509259259259</v>
      </c>
      <c r="G59" s="25">
        <v>0.03213912037037037</v>
      </c>
      <c r="H59" s="21" t="str">
        <f>TEXT(INT((HOUR(G59)*3600+MINUTE(G59)*60+SECOND(G59))/$J$3/60),"0")&amp;"."&amp;TEXT(MOD((HOUR(G59)*3600+MINUTE(G59)*60+SECOND(G59))/$J$3,60),"00")&amp;"/km"</f>
        <v>4.24/km</v>
      </c>
      <c r="I59" s="22">
        <f>G59-$G$5</f>
        <v>0.005770254629629632</v>
      </c>
      <c r="J59" s="22">
        <f>G59-INDEX($G$5:$G$600,MATCH(D59,$D$5:$D$600,0))</f>
        <v>0.005770254629629632</v>
      </c>
    </row>
    <row r="60" spans="1:10" ht="15" customHeight="1">
      <c r="A60" s="27">
        <v>56</v>
      </c>
      <c r="B60" s="23" t="s">
        <v>422</v>
      </c>
      <c r="C60" s="23" t="s">
        <v>163</v>
      </c>
      <c r="D60" s="24" t="s">
        <v>107</v>
      </c>
      <c r="E60" s="23" t="s">
        <v>131</v>
      </c>
      <c r="F60" s="25">
        <v>0.032231828703703704</v>
      </c>
      <c r="G60" s="25">
        <v>0.032199768518518516</v>
      </c>
      <c r="H60" s="21" t="str">
        <f>TEXT(INT((HOUR(G60)*3600+MINUTE(G60)*60+SECOND(G60))/$J$3/60),"0")&amp;"."&amp;TEXT(MOD((HOUR(G60)*3600+MINUTE(G60)*60+SECOND(G60))/$J$3,60),"00")&amp;"/km"</f>
        <v>4.25/km</v>
      </c>
      <c r="I60" s="22">
        <f>G60-$G$5</f>
        <v>0.005830902777777775</v>
      </c>
      <c r="J60" s="22">
        <f>G60-INDEX($G$5:$G$600,MATCH(D60,$D$5:$D$600,0))</f>
        <v>0.003014351851851848</v>
      </c>
    </row>
    <row r="61" spans="1:10" ht="15" customHeight="1">
      <c r="A61" s="27">
        <v>57</v>
      </c>
      <c r="B61" s="23" t="s">
        <v>137</v>
      </c>
      <c r="C61" s="23" t="s">
        <v>138</v>
      </c>
      <c r="D61" s="24" t="s">
        <v>156</v>
      </c>
      <c r="E61" s="23" t="s">
        <v>610</v>
      </c>
      <c r="F61" s="25">
        <v>0.032291898148148146</v>
      </c>
      <c r="G61" s="25">
        <v>0.03226898148148148</v>
      </c>
      <c r="H61" s="21" t="str">
        <f>TEXT(INT((HOUR(G61)*3600+MINUTE(G61)*60+SECOND(G61))/$J$3/60),"0")&amp;"."&amp;TEXT(MOD((HOUR(G61)*3600+MINUTE(G61)*60+SECOND(G61))/$J$3,60),"00")&amp;"/km"</f>
        <v>4.26/km</v>
      </c>
      <c r="I61" s="22">
        <f>G61-$G$5</f>
        <v>0.0059001157407407405</v>
      </c>
      <c r="J61" s="22">
        <f>G61-INDEX($G$5:$G$600,MATCH(D61,$D$5:$D$600,0))</f>
        <v>0.0015715277777777793</v>
      </c>
    </row>
    <row r="62" spans="1:10" ht="15" customHeight="1">
      <c r="A62" s="27">
        <v>58</v>
      </c>
      <c r="B62" s="23" t="s">
        <v>626</v>
      </c>
      <c r="C62" s="23" t="s">
        <v>30</v>
      </c>
      <c r="D62" s="24" t="s">
        <v>121</v>
      </c>
      <c r="E62" s="23" t="s">
        <v>593</v>
      </c>
      <c r="F62" s="25">
        <v>0.032341087962962964</v>
      </c>
      <c r="G62" s="25">
        <v>0.032262847222222224</v>
      </c>
      <c r="H62" s="21" t="str">
        <f>TEXT(INT((HOUR(G62)*3600+MINUTE(G62)*60+SECOND(G62))/$J$3/60),"0")&amp;"."&amp;TEXT(MOD((HOUR(G62)*3600+MINUTE(G62)*60+SECOND(G62))/$J$3,60),"00")&amp;"/km"</f>
        <v>4.26/km</v>
      </c>
      <c r="I62" s="22">
        <f>G62-$G$5</f>
        <v>0.005893981481481483</v>
      </c>
      <c r="J62" s="22">
        <f>G62-INDEX($G$5:$G$600,MATCH(D62,$D$5:$D$600,0))</f>
        <v>0.0053288194444444485</v>
      </c>
    </row>
    <row r="63" spans="1:10" ht="15" customHeight="1">
      <c r="A63" s="27">
        <v>59</v>
      </c>
      <c r="B63" s="23" t="s">
        <v>627</v>
      </c>
      <c r="C63" s="23" t="s">
        <v>13</v>
      </c>
      <c r="D63" s="24" t="s">
        <v>126</v>
      </c>
      <c r="E63" s="23" t="s">
        <v>628</v>
      </c>
      <c r="F63" s="25">
        <v>0.032426273148148145</v>
      </c>
      <c r="G63" s="25">
        <v>0.03228981481481481</v>
      </c>
      <c r="H63" s="21" t="str">
        <f>TEXT(INT((HOUR(G63)*3600+MINUTE(G63)*60+SECOND(G63))/$J$3/60),"0")&amp;"."&amp;TEXT(MOD((HOUR(G63)*3600+MINUTE(G63)*60+SECOND(G63))/$J$3,60),"00")&amp;"/km"</f>
        <v>4.26/km</v>
      </c>
      <c r="I63" s="22">
        <f>G63-$G$5</f>
        <v>0.0059209490740740715</v>
      </c>
      <c r="J63" s="22">
        <f>G63-INDEX($G$5:$G$600,MATCH(D63,$D$5:$D$600,0))</f>
        <v>0.004826041666666659</v>
      </c>
    </row>
    <row r="64" spans="1:10" ht="15" customHeight="1">
      <c r="A64" s="27">
        <v>60</v>
      </c>
      <c r="B64" s="23" t="s">
        <v>284</v>
      </c>
      <c r="C64" s="23" t="s">
        <v>109</v>
      </c>
      <c r="D64" s="24" t="s">
        <v>107</v>
      </c>
      <c r="E64" s="23" t="s">
        <v>193</v>
      </c>
      <c r="F64" s="25">
        <v>0.03243738425925926</v>
      </c>
      <c r="G64" s="25">
        <v>0.03238599537037037</v>
      </c>
      <c r="H64" s="21" t="str">
        <f>TEXT(INT((HOUR(G64)*3600+MINUTE(G64)*60+SECOND(G64))/$J$3/60),"0")&amp;"."&amp;TEXT(MOD((HOUR(G64)*3600+MINUTE(G64)*60+SECOND(G64))/$J$3,60),"00")&amp;"/km"</f>
        <v>4.26/km</v>
      </c>
      <c r="I64" s="22">
        <f>G64-$G$5</f>
        <v>0.006017129629629626</v>
      </c>
      <c r="J64" s="22">
        <f>G64-INDEX($G$5:$G$600,MATCH(D64,$D$5:$D$600,0))</f>
        <v>0.0032005787037036985</v>
      </c>
    </row>
    <row r="65" spans="1:10" ht="15" customHeight="1">
      <c r="A65" s="35">
        <v>61</v>
      </c>
      <c r="B65" s="36" t="s">
        <v>153</v>
      </c>
      <c r="C65" s="36" t="s">
        <v>18</v>
      </c>
      <c r="D65" s="37" t="s">
        <v>135</v>
      </c>
      <c r="E65" s="36" t="s">
        <v>379</v>
      </c>
      <c r="F65" s="38">
        <v>0.03253576388888889</v>
      </c>
      <c r="G65" s="38">
        <v>0.03248923611111111</v>
      </c>
      <c r="H65" s="21" t="str">
        <f>TEXT(INT((HOUR(G65)*3600+MINUTE(G65)*60+SECOND(G65))/$J$3/60),"0")&amp;"."&amp;TEXT(MOD((HOUR(G65)*3600+MINUTE(G65)*60+SECOND(G65))/$J$3,60),"00")&amp;"/km"</f>
        <v>4.27/km</v>
      </c>
      <c r="I65" s="22">
        <f>G65-$G$5</f>
        <v>0.00612037037037037</v>
      </c>
      <c r="J65" s="22">
        <f>G65-INDEX($G$5:$G$600,MATCH(D65,$D$5:$D$600,0))</f>
        <v>0.002130208333333331</v>
      </c>
    </row>
    <row r="66" spans="1:10" ht="15" customHeight="1">
      <c r="A66" s="27">
        <v>62</v>
      </c>
      <c r="B66" s="23" t="s">
        <v>146</v>
      </c>
      <c r="C66" s="23" t="s">
        <v>44</v>
      </c>
      <c r="D66" s="24" t="s">
        <v>135</v>
      </c>
      <c r="E66" s="23" t="s">
        <v>610</v>
      </c>
      <c r="F66" s="25">
        <v>0.03260138888888889</v>
      </c>
      <c r="G66" s="25">
        <v>0.03256805555555556</v>
      </c>
      <c r="H66" s="21" t="str">
        <f>TEXT(INT((HOUR(G66)*3600+MINUTE(G66)*60+SECOND(G66))/$J$3/60),"0")&amp;"."&amp;TEXT(MOD((HOUR(G66)*3600+MINUTE(G66)*60+SECOND(G66))/$J$3,60),"00")&amp;"/km"</f>
        <v>4.28/km</v>
      </c>
      <c r="I66" s="22">
        <f>G66-$G$5</f>
        <v>0.006199189814814817</v>
      </c>
      <c r="J66" s="22">
        <f>G66-INDEX($G$5:$G$600,MATCH(D66,$D$5:$D$600,0))</f>
        <v>0.0022090277777777785</v>
      </c>
    </row>
    <row r="67" spans="1:10" ht="15" customHeight="1">
      <c r="A67" s="27">
        <v>63</v>
      </c>
      <c r="B67" s="23" t="s">
        <v>629</v>
      </c>
      <c r="C67" s="23" t="s">
        <v>32</v>
      </c>
      <c r="D67" s="24" t="s">
        <v>121</v>
      </c>
      <c r="E67" s="23" t="s">
        <v>630</v>
      </c>
      <c r="F67" s="25">
        <v>0.032627777777777776</v>
      </c>
      <c r="G67" s="25">
        <v>0.032572222222222225</v>
      </c>
      <c r="H67" s="21" t="str">
        <f>TEXT(INT((HOUR(G67)*3600+MINUTE(G67)*60+SECOND(G67))/$J$3/60),"0")&amp;"."&amp;TEXT(MOD((HOUR(G67)*3600+MINUTE(G67)*60+SECOND(G67))/$J$3,60),"00")&amp;"/km"</f>
        <v>4.28/km</v>
      </c>
      <c r="I67" s="22">
        <f>G67-$G$5</f>
        <v>0.006203356481481483</v>
      </c>
      <c r="J67" s="22">
        <f>G67-INDEX($G$5:$G$600,MATCH(D67,$D$5:$D$600,0))</f>
        <v>0.005638194444444449</v>
      </c>
    </row>
    <row r="68" spans="1:10" ht="15" customHeight="1">
      <c r="A68" s="27">
        <v>64</v>
      </c>
      <c r="B68" s="23" t="s">
        <v>385</v>
      </c>
      <c r="C68" s="23" t="s">
        <v>13</v>
      </c>
      <c r="D68" s="24" t="s">
        <v>121</v>
      </c>
      <c r="E68" s="23" t="s">
        <v>369</v>
      </c>
      <c r="F68" s="25">
        <v>0.032648495370370366</v>
      </c>
      <c r="G68" s="25">
        <v>0.03259571759259259</v>
      </c>
      <c r="H68" s="21" t="str">
        <f>TEXT(INT((HOUR(G68)*3600+MINUTE(G68)*60+SECOND(G68))/$J$3/60),"0")&amp;"."&amp;TEXT(MOD((HOUR(G68)*3600+MINUTE(G68)*60+SECOND(G68))/$J$3,60),"00")&amp;"/km"</f>
        <v>4.28/km</v>
      </c>
      <c r="I68" s="22">
        <f>G68-$G$5</f>
        <v>0.006226851851851848</v>
      </c>
      <c r="J68" s="22">
        <f>G68-INDEX($G$5:$G$600,MATCH(D68,$D$5:$D$600,0))</f>
        <v>0.005661689814814814</v>
      </c>
    </row>
    <row r="69" spans="1:10" ht="15" customHeight="1">
      <c r="A69" s="27">
        <v>65</v>
      </c>
      <c r="B69" s="23" t="s">
        <v>631</v>
      </c>
      <c r="C69" s="23" t="s">
        <v>632</v>
      </c>
      <c r="D69" s="24" t="s">
        <v>135</v>
      </c>
      <c r="E69" s="23" t="s">
        <v>122</v>
      </c>
      <c r="F69" s="25">
        <v>0.03277268518518519</v>
      </c>
      <c r="G69" s="25">
        <v>0.03270775462962963</v>
      </c>
      <c r="H69" s="21" t="str">
        <f>TEXT(INT((HOUR(G69)*3600+MINUTE(G69)*60+SECOND(G69))/$J$3/60),"0")&amp;"."&amp;TEXT(MOD((HOUR(G69)*3600+MINUTE(G69)*60+SECOND(G69))/$J$3,60),"00")&amp;"/km"</f>
        <v>4.29/km</v>
      </c>
      <c r="I69" s="22">
        <f>G69-$G$5</f>
        <v>0.00633888888888889</v>
      </c>
      <c r="J69" s="22">
        <f>G69-INDEX($G$5:$G$600,MATCH(D69,$D$5:$D$600,0))</f>
        <v>0.002348726851851852</v>
      </c>
    </row>
    <row r="70" spans="1:10" ht="15" customHeight="1">
      <c r="A70" s="27">
        <v>66</v>
      </c>
      <c r="B70" s="23" t="s">
        <v>633</v>
      </c>
      <c r="C70" s="23" t="s">
        <v>65</v>
      </c>
      <c r="D70" s="24" t="s">
        <v>103</v>
      </c>
      <c r="E70" s="23" t="s">
        <v>634</v>
      </c>
      <c r="F70" s="25">
        <v>0.032815740740740736</v>
      </c>
      <c r="G70" s="25">
        <v>0.032736342592592595</v>
      </c>
      <c r="H70" s="21" t="str">
        <f>TEXT(INT((HOUR(G70)*3600+MINUTE(G70)*60+SECOND(G70))/$J$3/60),"0")&amp;"."&amp;TEXT(MOD((HOUR(G70)*3600+MINUTE(G70)*60+SECOND(G70))/$J$3,60),"00")&amp;"/km"</f>
        <v>4.29/km</v>
      </c>
      <c r="I70" s="22">
        <f>G70-$G$5</f>
        <v>0.006367476851851853</v>
      </c>
      <c r="J70" s="22">
        <f>G70-INDEX($G$5:$G$600,MATCH(D70,$D$5:$D$600,0))</f>
        <v>0.006367476851851853</v>
      </c>
    </row>
    <row r="71" spans="1:10" ht="15" customHeight="1">
      <c r="A71" s="27">
        <v>67</v>
      </c>
      <c r="B71" s="23" t="s">
        <v>388</v>
      </c>
      <c r="C71" s="23" t="s">
        <v>72</v>
      </c>
      <c r="D71" s="24" t="s">
        <v>218</v>
      </c>
      <c r="E71" s="23" t="s">
        <v>593</v>
      </c>
      <c r="F71" s="25">
        <v>0.032829166666666666</v>
      </c>
      <c r="G71" s="25">
        <v>0.032809375</v>
      </c>
      <c r="H71" s="21" t="str">
        <f>TEXT(INT((HOUR(G71)*3600+MINUTE(G71)*60+SECOND(G71))/$J$3/60),"0")&amp;"."&amp;TEXT(MOD((HOUR(G71)*3600+MINUTE(G71)*60+SECOND(G71))/$J$3,60),"00")&amp;"/km"</f>
        <v>4.30/km</v>
      </c>
      <c r="I71" s="22">
        <f>G71-$G$5</f>
        <v>0.00644050925925926</v>
      </c>
      <c r="J71" s="22">
        <f>G71-INDEX($G$5:$G$600,MATCH(D71,$D$5:$D$600,0))</f>
        <v>0</v>
      </c>
    </row>
    <row r="72" spans="1:10" ht="15" customHeight="1">
      <c r="A72" s="27">
        <v>68</v>
      </c>
      <c r="B72" s="23" t="s">
        <v>364</v>
      </c>
      <c r="C72" s="23" t="s">
        <v>56</v>
      </c>
      <c r="D72" s="24" t="s">
        <v>107</v>
      </c>
      <c r="E72" s="23" t="s">
        <v>231</v>
      </c>
      <c r="F72" s="25">
        <v>0.03285844907407407</v>
      </c>
      <c r="G72" s="25">
        <v>0.03280428240740741</v>
      </c>
      <c r="H72" s="21" t="str">
        <f>TEXT(INT((HOUR(G72)*3600+MINUTE(G72)*60+SECOND(G72))/$J$3/60),"0")&amp;"."&amp;TEXT(MOD((HOUR(G72)*3600+MINUTE(G72)*60+SECOND(G72))/$J$3,60),"00")&amp;"/km"</f>
        <v>4.30/km</v>
      </c>
      <c r="I72" s="22">
        <f>G72-$G$5</f>
        <v>0.006435416666666669</v>
      </c>
      <c r="J72" s="22">
        <f>G72-INDEX($G$5:$G$600,MATCH(D72,$D$5:$D$600,0))</f>
        <v>0.003618865740740742</v>
      </c>
    </row>
    <row r="73" spans="1:10" ht="15" customHeight="1">
      <c r="A73" s="27">
        <v>69</v>
      </c>
      <c r="B73" s="23" t="s">
        <v>635</v>
      </c>
      <c r="C73" s="23" t="s">
        <v>45</v>
      </c>
      <c r="D73" s="24" t="s">
        <v>111</v>
      </c>
      <c r="E73" s="23" t="s">
        <v>147</v>
      </c>
      <c r="F73" s="25">
        <v>0.03288703703703704</v>
      </c>
      <c r="G73" s="25">
        <v>0.03285266203703704</v>
      </c>
      <c r="H73" s="21" t="str">
        <f>TEXT(INT((HOUR(G73)*3600+MINUTE(G73)*60+SECOND(G73))/$J$3/60),"0")&amp;"."&amp;TEXT(MOD((HOUR(G73)*3600+MINUTE(G73)*60+SECOND(G73))/$J$3,60),"00")&amp;"/km"</f>
        <v>4.30/km</v>
      </c>
      <c r="I73" s="22">
        <f>G73-$G$5</f>
        <v>0.0064837962962962965</v>
      </c>
      <c r="J73" s="22">
        <f>G73-INDEX($G$5:$G$600,MATCH(D73,$D$5:$D$600,0))</f>
        <v>0.00643078703703704</v>
      </c>
    </row>
    <row r="74" spans="1:10" ht="15" customHeight="1">
      <c r="A74" s="27">
        <v>70</v>
      </c>
      <c r="B74" s="23" t="s">
        <v>229</v>
      </c>
      <c r="C74" s="23" t="s">
        <v>100</v>
      </c>
      <c r="D74" s="24" t="s">
        <v>103</v>
      </c>
      <c r="E74" s="23" t="s">
        <v>120</v>
      </c>
      <c r="F74" s="25">
        <v>0.03298576388888889</v>
      </c>
      <c r="G74" s="25">
        <v>0.032918750000000004</v>
      </c>
      <c r="H74" s="21" t="str">
        <f>TEXT(INT((HOUR(G74)*3600+MINUTE(G74)*60+SECOND(G74))/$J$3/60),"0")&amp;"."&amp;TEXT(MOD((HOUR(G74)*3600+MINUTE(G74)*60+SECOND(G74))/$J$3,60),"00")&amp;"/km"</f>
        <v>4.31/km</v>
      </c>
      <c r="I74" s="22">
        <f>G74-$G$5</f>
        <v>0.006549884259259262</v>
      </c>
      <c r="J74" s="22">
        <f>G74-INDEX($G$5:$G$600,MATCH(D74,$D$5:$D$600,0))</f>
        <v>0.006549884259259262</v>
      </c>
    </row>
    <row r="75" spans="1:10" ht="15" customHeight="1">
      <c r="A75" s="27">
        <v>71</v>
      </c>
      <c r="B75" s="23" t="s">
        <v>636</v>
      </c>
      <c r="C75" s="23" t="s">
        <v>46</v>
      </c>
      <c r="D75" s="24" t="s">
        <v>111</v>
      </c>
      <c r="E75" s="23" t="s">
        <v>637</v>
      </c>
      <c r="F75" s="25">
        <v>0.033058217592592594</v>
      </c>
      <c r="G75" s="25">
        <v>0.03298391203703704</v>
      </c>
      <c r="H75" s="21" t="str">
        <f>TEXT(INT((HOUR(G75)*3600+MINUTE(G75)*60+SECOND(G75))/$J$3/60),"0")&amp;"."&amp;TEXT(MOD((HOUR(G75)*3600+MINUTE(G75)*60+SECOND(G75))/$J$3,60),"00")&amp;"/km"</f>
        <v>4.31/km</v>
      </c>
      <c r="I75" s="22">
        <f>G75-$G$5</f>
        <v>0.006615046296296296</v>
      </c>
      <c r="J75" s="22">
        <f>G75-INDEX($G$5:$G$600,MATCH(D75,$D$5:$D$600,0))</f>
        <v>0.00656203703703704</v>
      </c>
    </row>
    <row r="76" spans="1:10" ht="15" customHeight="1">
      <c r="A76" s="27">
        <v>72</v>
      </c>
      <c r="B76" s="23" t="s">
        <v>638</v>
      </c>
      <c r="C76" s="23" t="s">
        <v>45</v>
      </c>
      <c r="D76" s="24" t="s">
        <v>121</v>
      </c>
      <c r="E76" s="23" t="s">
        <v>610</v>
      </c>
      <c r="F76" s="25">
        <v>0.033129398148148144</v>
      </c>
      <c r="G76" s="25">
        <v>0.032776736111111114</v>
      </c>
      <c r="H76" s="21" t="str">
        <f>TEXT(INT((HOUR(G76)*3600+MINUTE(G76)*60+SECOND(G76))/$J$3/60),"0")&amp;"."&amp;TEXT(MOD((HOUR(G76)*3600+MINUTE(G76)*60+SECOND(G76))/$J$3,60),"00")&amp;"/km"</f>
        <v>4.30/km</v>
      </c>
      <c r="I76" s="22">
        <f>G76-$G$5</f>
        <v>0.006407870370370373</v>
      </c>
      <c r="J76" s="22">
        <f>G76-INDEX($G$5:$G$600,MATCH(D76,$D$5:$D$600,0))</f>
        <v>0.005842708333333339</v>
      </c>
    </row>
    <row r="77" spans="1:10" ht="15" customHeight="1">
      <c r="A77" s="27">
        <v>73</v>
      </c>
      <c r="B77" s="23" t="s">
        <v>157</v>
      </c>
      <c r="C77" s="23" t="s">
        <v>33</v>
      </c>
      <c r="D77" s="24" t="s">
        <v>114</v>
      </c>
      <c r="E77" s="23" t="s">
        <v>123</v>
      </c>
      <c r="F77" s="25">
        <v>0.03325185185185185</v>
      </c>
      <c r="G77" s="25">
        <v>0.03322847222222222</v>
      </c>
      <c r="H77" s="21" t="str">
        <f>TEXT(INT((HOUR(G77)*3600+MINUTE(G77)*60+SECOND(G77))/$J$3/60),"0")&amp;"."&amp;TEXT(MOD((HOUR(G77)*3600+MINUTE(G77)*60+SECOND(G77))/$J$3,60),"00")&amp;"/km"</f>
        <v>4.33/km</v>
      </c>
      <c r="I77" s="22">
        <f>G77-$G$5</f>
        <v>0.00685960648148148</v>
      </c>
      <c r="J77" s="22">
        <f>G77-INDEX($G$5:$G$600,MATCH(D77,$D$5:$D$600,0))</f>
        <v>0.005335532407407407</v>
      </c>
    </row>
    <row r="78" spans="1:10" ht="15" customHeight="1">
      <c r="A78" s="27">
        <v>74</v>
      </c>
      <c r="B78" s="23" t="s">
        <v>639</v>
      </c>
      <c r="C78" s="23" t="s">
        <v>18</v>
      </c>
      <c r="D78" s="24" t="s">
        <v>111</v>
      </c>
      <c r="E78" s="23" t="s">
        <v>593</v>
      </c>
      <c r="F78" s="25">
        <v>0.03329861111111111</v>
      </c>
      <c r="G78" s="25">
        <v>0.033248263888888886</v>
      </c>
      <c r="H78" s="21" t="str">
        <f>TEXT(INT((HOUR(G78)*3600+MINUTE(G78)*60+SECOND(G78))/$J$3/60),"0")&amp;"."&amp;TEXT(MOD((HOUR(G78)*3600+MINUTE(G78)*60+SECOND(G78))/$J$3,60),"00")&amp;"/km"</f>
        <v>4.34/km</v>
      </c>
      <c r="I78" s="22">
        <f>G78-$G$5</f>
        <v>0.006879398148148145</v>
      </c>
      <c r="J78" s="22">
        <f>G78-INDEX($G$5:$G$600,MATCH(D78,$D$5:$D$600,0))</f>
        <v>0.006826388888888889</v>
      </c>
    </row>
    <row r="79" spans="1:10" ht="15" customHeight="1">
      <c r="A79" s="27">
        <v>75</v>
      </c>
      <c r="B79" s="23" t="s">
        <v>640</v>
      </c>
      <c r="C79" s="23" t="s">
        <v>13</v>
      </c>
      <c r="D79" s="24" t="s">
        <v>114</v>
      </c>
      <c r="E79" s="23" t="s">
        <v>641</v>
      </c>
      <c r="F79" s="25">
        <v>0.033376504629629634</v>
      </c>
      <c r="G79" s="25">
        <v>0.033318171296296294</v>
      </c>
      <c r="H79" s="21" t="str">
        <f>TEXT(INT((HOUR(G79)*3600+MINUTE(G79)*60+SECOND(G79))/$J$3/60),"0")&amp;"."&amp;TEXT(MOD((HOUR(G79)*3600+MINUTE(G79)*60+SECOND(G79))/$J$3,60),"00")&amp;"/km"</f>
        <v>4.34/km</v>
      </c>
      <c r="I79" s="22">
        <f>G79-$G$5</f>
        <v>0.006949305555555552</v>
      </c>
      <c r="J79" s="22">
        <f>G79-INDEX($G$5:$G$600,MATCH(D79,$D$5:$D$600,0))</f>
        <v>0.005425231481481479</v>
      </c>
    </row>
    <row r="80" spans="1:10" ht="15" customHeight="1">
      <c r="A80" s="27">
        <v>76</v>
      </c>
      <c r="B80" s="23" t="s">
        <v>642</v>
      </c>
      <c r="C80" s="23" t="s">
        <v>12</v>
      </c>
      <c r="D80" s="24" t="s">
        <v>126</v>
      </c>
      <c r="E80" s="23" t="s">
        <v>372</v>
      </c>
      <c r="F80" s="25">
        <v>0.033386574074074075</v>
      </c>
      <c r="G80" s="25">
        <v>0.033350578703703705</v>
      </c>
      <c r="H80" s="21" t="str">
        <f>TEXT(INT((HOUR(G80)*3600+MINUTE(G80)*60+SECOND(G80))/$J$3/60),"0")&amp;"."&amp;TEXT(MOD((HOUR(G80)*3600+MINUTE(G80)*60+SECOND(G80))/$J$3,60),"00")&amp;"/km"</f>
        <v>4.34/km</v>
      </c>
      <c r="I80" s="22">
        <f>G80-$G$5</f>
        <v>0.006981712962962964</v>
      </c>
      <c r="J80" s="22">
        <f>G80-INDEX($G$5:$G$600,MATCH(D80,$D$5:$D$600,0))</f>
        <v>0.005886805555555551</v>
      </c>
    </row>
    <row r="81" spans="1:10" ht="15" customHeight="1">
      <c r="A81" s="27">
        <v>77</v>
      </c>
      <c r="B81" s="23" t="s">
        <v>53</v>
      </c>
      <c r="C81" s="23" t="s">
        <v>50</v>
      </c>
      <c r="D81" s="24" t="s">
        <v>103</v>
      </c>
      <c r="E81" s="23" t="s">
        <v>634</v>
      </c>
      <c r="F81" s="25">
        <v>0.03339490740740741</v>
      </c>
      <c r="G81" s="25">
        <v>0.03334710648148148</v>
      </c>
      <c r="H81" s="21" t="str">
        <f>TEXT(INT((HOUR(G81)*3600+MINUTE(G81)*60+SECOND(G81))/$J$3/60),"0")&amp;"."&amp;TEXT(MOD((HOUR(G81)*3600+MINUTE(G81)*60+SECOND(G81))/$J$3,60),"00")&amp;"/km"</f>
        <v>4.34/km</v>
      </c>
      <c r="I81" s="22">
        <f>G81-$G$5</f>
        <v>0.00697824074074074</v>
      </c>
      <c r="J81" s="22">
        <f>G81-INDEX($G$5:$G$600,MATCH(D81,$D$5:$D$600,0))</f>
        <v>0.00697824074074074</v>
      </c>
    </row>
    <row r="82" spans="1:10" ht="15" customHeight="1">
      <c r="A82" s="27">
        <v>78</v>
      </c>
      <c r="B82" s="23" t="s">
        <v>643</v>
      </c>
      <c r="C82" s="23" t="s">
        <v>644</v>
      </c>
      <c r="D82" s="24" t="s">
        <v>121</v>
      </c>
      <c r="E82" s="23" t="s">
        <v>494</v>
      </c>
      <c r="F82" s="25">
        <v>0.03341099537037037</v>
      </c>
      <c r="G82" s="25">
        <v>0.033371990740740744</v>
      </c>
      <c r="H82" s="21" t="str">
        <f>TEXT(INT((HOUR(G82)*3600+MINUTE(G82)*60+SECOND(G82))/$J$3/60),"0")&amp;"."&amp;TEXT(MOD((HOUR(G82)*3600+MINUTE(G82)*60+SECOND(G82))/$J$3,60),"00")&amp;"/km"</f>
        <v>4.35/km</v>
      </c>
      <c r="I82" s="22">
        <f>G82-$G$5</f>
        <v>0.007003125000000002</v>
      </c>
      <c r="J82" s="22">
        <f>G82-INDEX($G$5:$G$600,MATCH(D82,$D$5:$D$600,0))</f>
        <v>0.006437962962962968</v>
      </c>
    </row>
    <row r="83" spans="1:10" ht="15" customHeight="1">
      <c r="A83" s="27">
        <v>79</v>
      </c>
      <c r="B83" s="23" t="s">
        <v>402</v>
      </c>
      <c r="C83" s="23" t="s">
        <v>15</v>
      </c>
      <c r="D83" s="24" t="s">
        <v>103</v>
      </c>
      <c r="E83" s="23" t="s">
        <v>645</v>
      </c>
      <c r="F83" s="25">
        <v>0.033425115740740745</v>
      </c>
      <c r="G83" s="25">
        <v>0.03332442129629629</v>
      </c>
      <c r="H83" s="21" t="str">
        <f>TEXT(INT((HOUR(G83)*3600+MINUTE(G83)*60+SECOND(G83))/$J$3/60),"0")&amp;"."&amp;TEXT(MOD((HOUR(G83)*3600+MINUTE(G83)*60+SECOND(G83))/$J$3,60),"00")&amp;"/km"</f>
        <v>4.34/km</v>
      </c>
      <c r="I83" s="22">
        <f>G83-$G$5</f>
        <v>0.006955555555555552</v>
      </c>
      <c r="J83" s="22">
        <f>G83-INDEX($G$5:$G$600,MATCH(D83,$D$5:$D$600,0))</f>
        <v>0.006955555555555552</v>
      </c>
    </row>
    <row r="84" spans="1:10" ht="15" customHeight="1">
      <c r="A84" s="27">
        <v>80</v>
      </c>
      <c r="B84" s="23" t="s">
        <v>190</v>
      </c>
      <c r="C84" s="23" t="s">
        <v>191</v>
      </c>
      <c r="D84" s="24" t="s">
        <v>107</v>
      </c>
      <c r="E84" s="23" t="s">
        <v>124</v>
      </c>
      <c r="F84" s="25">
        <v>0.033447685185185184</v>
      </c>
      <c r="G84" s="25">
        <v>0.033401041666666666</v>
      </c>
      <c r="H84" s="21" t="str">
        <f>TEXT(INT((HOUR(G84)*3600+MINUTE(G84)*60+SECOND(G84))/$J$3/60),"0")&amp;"."&amp;TEXT(MOD((HOUR(G84)*3600+MINUTE(G84)*60+SECOND(G84))/$J$3,60),"00")&amp;"/km"</f>
        <v>4.35/km</v>
      </c>
      <c r="I84" s="22">
        <f>G84-$G$5</f>
        <v>0.007032175925925924</v>
      </c>
      <c r="J84" s="22">
        <f>G84-INDEX($G$5:$G$600,MATCH(D84,$D$5:$D$600,0))</f>
        <v>0.004215624999999997</v>
      </c>
    </row>
    <row r="85" spans="1:10" ht="15" customHeight="1">
      <c r="A85" s="27">
        <v>81</v>
      </c>
      <c r="B85" s="23" t="s">
        <v>233</v>
      </c>
      <c r="C85" s="23" t="s">
        <v>35</v>
      </c>
      <c r="D85" s="24" t="s">
        <v>114</v>
      </c>
      <c r="E85" s="23" t="s">
        <v>117</v>
      </c>
      <c r="F85" s="25">
        <v>0.03346006944444444</v>
      </c>
      <c r="G85" s="25">
        <v>0.03342013888888889</v>
      </c>
      <c r="H85" s="21" t="str">
        <f>TEXT(INT((HOUR(G85)*3600+MINUTE(G85)*60+SECOND(G85))/$J$3/60),"0")&amp;"."&amp;TEXT(MOD((HOUR(G85)*3600+MINUTE(G85)*60+SECOND(G85))/$J$3,60),"00")&amp;"/km"</f>
        <v>4.35/km</v>
      </c>
      <c r="I85" s="22">
        <f>G85-$G$5</f>
        <v>0.007051273148148147</v>
      </c>
      <c r="J85" s="22">
        <f>G85-INDEX($G$5:$G$600,MATCH(D85,$D$5:$D$600,0))</f>
        <v>0.005527199074074073</v>
      </c>
    </row>
    <row r="86" spans="1:10" ht="15" customHeight="1">
      <c r="A86" s="27">
        <v>82</v>
      </c>
      <c r="B86" s="23" t="s">
        <v>390</v>
      </c>
      <c r="C86" s="23" t="s">
        <v>391</v>
      </c>
      <c r="D86" s="24" t="s">
        <v>107</v>
      </c>
      <c r="E86" s="23" t="s">
        <v>587</v>
      </c>
      <c r="F86" s="25">
        <v>0.03346388888888889</v>
      </c>
      <c r="G86" s="25">
        <v>0.03338090277777778</v>
      </c>
      <c r="H86" s="21" t="str">
        <f>TEXT(INT((HOUR(G86)*3600+MINUTE(G86)*60+SECOND(G86))/$J$3/60),"0")&amp;"."&amp;TEXT(MOD((HOUR(G86)*3600+MINUTE(G86)*60+SECOND(G86))/$J$3,60),"00")&amp;"/km"</f>
        <v>4.35/km</v>
      </c>
      <c r="I86" s="22">
        <f>G86-$G$5</f>
        <v>0.007012037037037035</v>
      </c>
      <c r="J86" s="22">
        <f>G86-INDEX($G$5:$G$600,MATCH(D86,$D$5:$D$600,0))</f>
        <v>0.004195486111111108</v>
      </c>
    </row>
    <row r="87" spans="1:10" ht="15" customHeight="1">
      <c r="A87" s="27">
        <v>83</v>
      </c>
      <c r="B87" s="23" t="s">
        <v>646</v>
      </c>
      <c r="C87" s="23" t="s">
        <v>58</v>
      </c>
      <c r="D87" s="24" t="s">
        <v>135</v>
      </c>
      <c r="E87" s="23" t="s">
        <v>141</v>
      </c>
      <c r="F87" s="25">
        <v>0.03351875</v>
      </c>
      <c r="G87" s="25">
        <v>0.03346782407407407</v>
      </c>
      <c r="H87" s="21" t="str">
        <f>TEXT(INT((HOUR(G87)*3600+MINUTE(G87)*60+SECOND(G87))/$J$3/60),"0")&amp;"."&amp;TEXT(MOD((HOUR(G87)*3600+MINUTE(G87)*60+SECOND(G87))/$J$3,60),"00")&amp;"/km"</f>
        <v>4.35/km</v>
      </c>
      <c r="I87" s="22">
        <f>G87-$G$5</f>
        <v>0.007098958333333332</v>
      </c>
      <c r="J87" s="22">
        <f>G87-INDEX($G$5:$G$600,MATCH(D87,$D$5:$D$600,0))</f>
        <v>0.0031087962962962935</v>
      </c>
    </row>
    <row r="88" spans="1:10" ht="15" customHeight="1">
      <c r="A88" s="27">
        <v>84</v>
      </c>
      <c r="B88" s="23" t="s">
        <v>184</v>
      </c>
      <c r="C88" s="23" t="s">
        <v>35</v>
      </c>
      <c r="D88" s="24" t="s">
        <v>121</v>
      </c>
      <c r="E88" s="23" t="s">
        <v>593</v>
      </c>
      <c r="F88" s="25">
        <v>0.03353252314814815</v>
      </c>
      <c r="G88" s="25">
        <v>0.03343726851851852</v>
      </c>
      <c r="H88" s="21" t="str">
        <f>TEXT(INT((HOUR(G88)*3600+MINUTE(G88)*60+SECOND(G88))/$J$3/60),"0")&amp;"."&amp;TEXT(MOD((HOUR(G88)*3600+MINUTE(G88)*60+SECOND(G88))/$J$3,60),"00")&amp;"/km"</f>
        <v>4.35/km</v>
      </c>
      <c r="I88" s="22">
        <f>G88-$G$5</f>
        <v>0.007068402777777778</v>
      </c>
      <c r="J88" s="22">
        <f>G88-INDEX($G$5:$G$600,MATCH(D88,$D$5:$D$600,0))</f>
        <v>0.0065032407407407435</v>
      </c>
    </row>
    <row r="89" spans="1:10" ht="15" customHeight="1">
      <c r="A89" s="27">
        <v>85</v>
      </c>
      <c r="B89" s="23" t="s">
        <v>284</v>
      </c>
      <c r="C89" s="23" t="s">
        <v>18</v>
      </c>
      <c r="D89" s="24" t="s">
        <v>103</v>
      </c>
      <c r="E89" s="23" t="s">
        <v>193</v>
      </c>
      <c r="F89" s="25">
        <v>0.03356342592592593</v>
      </c>
      <c r="G89" s="25">
        <v>0.03347997685185185</v>
      </c>
      <c r="H89" s="21" t="str">
        <f>TEXT(INT((HOUR(G89)*3600+MINUTE(G89)*60+SECOND(G89))/$J$3/60),"0")&amp;"."&amp;TEXT(MOD((HOUR(G89)*3600+MINUTE(G89)*60+SECOND(G89))/$J$3,60),"00")&amp;"/km"</f>
        <v>4.36/km</v>
      </c>
      <c r="I89" s="22">
        <f>G89-$G$5</f>
        <v>0.007111111111111106</v>
      </c>
      <c r="J89" s="22">
        <f>G89-INDEX($G$5:$G$600,MATCH(D89,$D$5:$D$600,0))</f>
        <v>0.007111111111111106</v>
      </c>
    </row>
    <row r="90" spans="1:10" ht="15" customHeight="1">
      <c r="A90" s="27">
        <v>86</v>
      </c>
      <c r="B90" s="23" t="s">
        <v>171</v>
      </c>
      <c r="C90" s="23" t="s">
        <v>65</v>
      </c>
      <c r="D90" s="24" t="s">
        <v>114</v>
      </c>
      <c r="E90" s="23" t="s">
        <v>94</v>
      </c>
      <c r="F90" s="25">
        <v>0.03365428240740741</v>
      </c>
      <c r="G90" s="25">
        <v>0.03360162037037037</v>
      </c>
      <c r="H90" s="21" t="str">
        <f>TEXT(INT((HOUR(G90)*3600+MINUTE(G90)*60+SECOND(G90))/$J$3/60),"0")&amp;"."&amp;TEXT(MOD((HOUR(G90)*3600+MINUTE(G90)*60+SECOND(G90))/$J$3,60),"00")&amp;"/km"</f>
        <v>4.36/km</v>
      </c>
      <c r="I90" s="22">
        <f>G90-$G$5</f>
        <v>0.007232754629629631</v>
      </c>
      <c r="J90" s="22">
        <f>G90-INDEX($G$5:$G$600,MATCH(D90,$D$5:$D$600,0))</f>
        <v>0.005708680555555557</v>
      </c>
    </row>
    <row r="91" spans="1:10" ht="15" customHeight="1">
      <c r="A91" s="27">
        <v>87</v>
      </c>
      <c r="B91" s="23" t="s">
        <v>278</v>
      </c>
      <c r="C91" s="23" t="s">
        <v>647</v>
      </c>
      <c r="D91" s="24" t="s">
        <v>103</v>
      </c>
      <c r="E91" s="23" t="s">
        <v>369</v>
      </c>
      <c r="F91" s="25">
        <v>0.033663657407407406</v>
      </c>
      <c r="G91" s="25">
        <v>0.033599884259259256</v>
      </c>
      <c r="H91" s="21" t="str">
        <f>TEXT(INT((HOUR(G91)*3600+MINUTE(G91)*60+SECOND(G91))/$J$3/60),"0")&amp;"."&amp;TEXT(MOD((HOUR(G91)*3600+MINUTE(G91)*60+SECOND(G91))/$J$3,60),"00")&amp;"/km"</f>
        <v>4.36/km</v>
      </c>
      <c r="I91" s="22">
        <f>G91-$G$5</f>
        <v>0.007231018518518515</v>
      </c>
      <c r="J91" s="22">
        <f>G91-INDEX($G$5:$G$600,MATCH(D91,$D$5:$D$600,0))</f>
        <v>0.007231018518518515</v>
      </c>
    </row>
    <row r="92" spans="1:10" ht="15" customHeight="1">
      <c r="A92" s="27">
        <v>88</v>
      </c>
      <c r="B92" s="23" t="s">
        <v>399</v>
      </c>
      <c r="C92" s="23" t="s">
        <v>45</v>
      </c>
      <c r="D92" s="24" t="s">
        <v>103</v>
      </c>
      <c r="E92" s="23" t="s">
        <v>380</v>
      </c>
      <c r="F92" s="25">
        <v>0.03370104166666667</v>
      </c>
      <c r="G92" s="25">
        <v>0.03363773148148148</v>
      </c>
      <c r="H92" s="21" t="str">
        <f>TEXT(INT((HOUR(G92)*3600+MINUTE(G92)*60+SECOND(G92))/$J$3/60),"0")&amp;"."&amp;TEXT(MOD((HOUR(G92)*3600+MINUTE(G92)*60+SECOND(G92))/$J$3,60),"00")&amp;"/km"</f>
        <v>4.37/km</v>
      </c>
      <c r="I92" s="22">
        <f>G92-$G$5</f>
        <v>0.0072688657407407355</v>
      </c>
      <c r="J92" s="22">
        <f>G92-INDEX($G$5:$G$600,MATCH(D92,$D$5:$D$600,0))</f>
        <v>0.0072688657407407355</v>
      </c>
    </row>
    <row r="93" spans="1:10" ht="15" customHeight="1">
      <c r="A93" s="27">
        <v>89</v>
      </c>
      <c r="B93" s="23" t="s">
        <v>648</v>
      </c>
      <c r="C93" s="23" t="s">
        <v>100</v>
      </c>
      <c r="D93" s="24" t="s">
        <v>111</v>
      </c>
      <c r="E93" s="23" t="s">
        <v>213</v>
      </c>
      <c r="F93" s="25">
        <v>0.03376666666666667</v>
      </c>
      <c r="G93" s="25">
        <v>0.033661689814814814</v>
      </c>
      <c r="H93" s="21" t="str">
        <f>TEXT(INT((HOUR(G93)*3600+MINUTE(G93)*60+SECOND(G93))/$J$3/60),"0")&amp;"."&amp;TEXT(MOD((HOUR(G93)*3600+MINUTE(G93)*60+SECOND(G93))/$J$3,60),"00")&amp;"/km"</f>
        <v>4.37/km</v>
      </c>
      <c r="I93" s="22">
        <f>G93-$G$5</f>
        <v>0.007292824074074073</v>
      </c>
      <c r="J93" s="22">
        <f>G93-INDEX($G$5:$G$600,MATCH(D93,$D$5:$D$600,0))</f>
        <v>0.007239814814814817</v>
      </c>
    </row>
    <row r="94" spans="1:10" ht="15" customHeight="1">
      <c r="A94" s="27">
        <v>90</v>
      </c>
      <c r="B94" s="23" t="s">
        <v>649</v>
      </c>
      <c r="C94" s="23" t="s">
        <v>16</v>
      </c>
      <c r="D94" s="24" t="s">
        <v>121</v>
      </c>
      <c r="E94" s="23" t="s">
        <v>587</v>
      </c>
      <c r="F94" s="25">
        <v>0.03380289351851852</v>
      </c>
      <c r="G94" s="25">
        <v>0.03367280092592593</v>
      </c>
      <c r="H94" s="21" t="str">
        <f>TEXT(INT((HOUR(G94)*3600+MINUTE(G94)*60+SECOND(G94))/$J$3/60),"0")&amp;"."&amp;TEXT(MOD((HOUR(G94)*3600+MINUTE(G94)*60+SECOND(G94))/$J$3,60),"00")&amp;"/km"</f>
        <v>4.37/km</v>
      </c>
      <c r="I94" s="22">
        <f>G94-$G$5</f>
        <v>0.007303935185185188</v>
      </c>
      <c r="J94" s="22">
        <f>G94-INDEX($G$5:$G$600,MATCH(D94,$D$5:$D$600,0))</f>
        <v>0.0067387731481481535</v>
      </c>
    </row>
    <row r="95" spans="1:10" ht="15" customHeight="1">
      <c r="A95" s="27">
        <v>91</v>
      </c>
      <c r="B95" s="23" t="s">
        <v>650</v>
      </c>
      <c r="C95" s="23" t="s">
        <v>39</v>
      </c>
      <c r="D95" s="24" t="s">
        <v>218</v>
      </c>
      <c r="E95" s="23" t="s">
        <v>124</v>
      </c>
      <c r="F95" s="25">
        <v>0.03384074074074074</v>
      </c>
      <c r="G95" s="25">
        <v>0.033813194444444444</v>
      </c>
      <c r="H95" s="21" t="str">
        <f>TEXT(INT((HOUR(G95)*3600+MINUTE(G95)*60+SECOND(G95))/$J$3/60),"0")&amp;"."&amp;TEXT(MOD((HOUR(G95)*3600+MINUTE(G95)*60+SECOND(G95))/$J$3,60),"00")&amp;"/km"</f>
        <v>4.38/km</v>
      </c>
      <c r="I95" s="22">
        <f>G95-$G$5</f>
        <v>0.007444328703703703</v>
      </c>
      <c r="J95" s="22">
        <f>G95-INDEX($G$5:$G$600,MATCH(D95,$D$5:$D$600,0))</f>
        <v>0.0010038194444444426</v>
      </c>
    </row>
    <row r="96" spans="1:10" ht="15" customHeight="1">
      <c r="A96" s="27">
        <v>92</v>
      </c>
      <c r="B96" s="23" t="s">
        <v>179</v>
      </c>
      <c r="C96" s="23" t="s">
        <v>33</v>
      </c>
      <c r="D96" s="24" t="s">
        <v>111</v>
      </c>
      <c r="E96" s="23" t="s">
        <v>634</v>
      </c>
      <c r="F96" s="25">
        <v>0.03391388888888889</v>
      </c>
      <c r="G96" s="25">
        <v>0.03388148148148148</v>
      </c>
      <c r="H96" s="21" t="str">
        <f>TEXT(INT((HOUR(G96)*3600+MINUTE(G96)*60+SECOND(G96))/$J$3/60),"0")&amp;"."&amp;TEXT(MOD((HOUR(G96)*3600+MINUTE(G96)*60+SECOND(G96))/$J$3,60),"00")&amp;"/km"</f>
        <v>4.39/km</v>
      </c>
      <c r="I96" s="22">
        <f>G96-$G$5</f>
        <v>0.007512615740740736</v>
      </c>
      <c r="J96" s="22">
        <f>G96-INDEX($G$5:$G$600,MATCH(D96,$D$5:$D$600,0))</f>
        <v>0.00745960648148148</v>
      </c>
    </row>
    <row r="97" spans="1:10" ht="15" customHeight="1">
      <c r="A97" s="27">
        <v>93</v>
      </c>
      <c r="B97" s="23" t="s">
        <v>651</v>
      </c>
      <c r="C97" s="23" t="s">
        <v>44</v>
      </c>
      <c r="D97" s="24" t="s">
        <v>111</v>
      </c>
      <c r="E97" s="23" t="s">
        <v>238</v>
      </c>
      <c r="F97" s="25">
        <v>0.03394155092592593</v>
      </c>
      <c r="G97" s="25">
        <v>0.03386655092592593</v>
      </c>
      <c r="H97" s="21" t="str">
        <f>TEXT(INT((HOUR(G97)*3600+MINUTE(G97)*60+SECOND(G97))/$J$3/60),"0")&amp;"."&amp;TEXT(MOD((HOUR(G97)*3600+MINUTE(G97)*60+SECOND(G97))/$J$3,60),"00")&amp;"/km"</f>
        <v>4.39/km</v>
      </c>
      <c r="I97" s="22">
        <f>G97-$G$5</f>
        <v>0.007497685185185187</v>
      </c>
      <c r="J97" s="22">
        <f>G97-INDEX($G$5:$G$600,MATCH(D97,$D$5:$D$600,0))</f>
        <v>0.007444675925925931</v>
      </c>
    </row>
    <row r="98" spans="1:10" ht="15" customHeight="1">
      <c r="A98" s="27">
        <v>94</v>
      </c>
      <c r="B98" s="23" t="s">
        <v>652</v>
      </c>
      <c r="C98" s="23" t="s">
        <v>653</v>
      </c>
      <c r="D98" s="24" t="s">
        <v>111</v>
      </c>
      <c r="E98" s="23" t="s">
        <v>654</v>
      </c>
      <c r="F98" s="25">
        <v>0.03397581018518519</v>
      </c>
      <c r="G98" s="25">
        <v>0.033951388888888885</v>
      </c>
      <c r="H98" s="21" t="str">
        <f>TEXT(INT((HOUR(G98)*3600+MINUTE(G98)*60+SECOND(G98))/$J$3/60),"0")&amp;"."&amp;TEXT(MOD((HOUR(G98)*3600+MINUTE(G98)*60+SECOND(G98))/$J$3,60),"00")&amp;"/km"</f>
        <v>4.39/km</v>
      </c>
      <c r="I98" s="22">
        <f>G98-$G$5</f>
        <v>0.007582523148148144</v>
      </c>
      <c r="J98" s="22">
        <f>G98-INDEX($G$5:$G$600,MATCH(D98,$D$5:$D$600,0))</f>
        <v>0.007529513888888888</v>
      </c>
    </row>
    <row r="99" spans="1:10" ht="15" customHeight="1">
      <c r="A99" s="27">
        <v>95</v>
      </c>
      <c r="B99" s="23" t="s">
        <v>655</v>
      </c>
      <c r="C99" s="23" t="s">
        <v>162</v>
      </c>
      <c r="D99" s="24" t="s">
        <v>114</v>
      </c>
      <c r="E99" s="23" t="s">
        <v>123</v>
      </c>
      <c r="F99" s="25">
        <v>0.03406712962962963</v>
      </c>
      <c r="G99" s="25">
        <v>0.033961111111111116</v>
      </c>
      <c r="H99" s="21" t="str">
        <f>TEXT(INT((HOUR(G99)*3600+MINUTE(G99)*60+SECOND(G99))/$J$3/60),"0")&amp;"."&amp;TEXT(MOD((HOUR(G99)*3600+MINUTE(G99)*60+SECOND(G99))/$J$3,60),"00")&amp;"/km"</f>
        <v>4.39/km</v>
      </c>
      <c r="I99" s="22">
        <f>G99-$G$5</f>
        <v>0.007592245370370374</v>
      </c>
      <c r="J99" s="22">
        <f>G99-INDEX($G$5:$G$600,MATCH(D99,$D$5:$D$600,0))</f>
        <v>0.006068171296296301</v>
      </c>
    </row>
    <row r="100" spans="1:10" ht="15" customHeight="1">
      <c r="A100" s="27">
        <v>96</v>
      </c>
      <c r="B100" s="23" t="s">
        <v>216</v>
      </c>
      <c r="C100" s="23" t="s">
        <v>217</v>
      </c>
      <c r="D100" s="24" t="s">
        <v>218</v>
      </c>
      <c r="E100" s="23" t="s">
        <v>96</v>
      </c>
      <c r="F100" s="25">
        <v>0.03436712962962963</v>
      </c>
      <c r="G100" s="25">
        <v>0.03434027777777778</v>
      </c>
      <c r="H100" s="21" t="str">
        <f>TEXT(INT((HOUR(G100)*3600+MINUTE(G100)*60+SECOND(G100))/$J$3/60),"0")&amp;"."&amp;TEXT(MOD((HOUR(G100)*3600+MINUTE(G100)*60+SECOND(G100))/$J$3,60),"00")&amp;"/km"</f>
        <v>4.43/km</v>
      </c>
      <c r="I100" s="22">
        <f>G100-$G$5</f>
        <v>0.00797141203703704</v>
      </c>
      <c r="J100" s="22">
        <f>G100-INDEX($G$5:$G$600,MATCH(D100,$D$5:$D$600,0))</f>
        <v>0.0015309027777777803</v>
      </c>
    </row>
    <row r="101" spans="1:10" ht="15" customHeight="1">
      <c r="A101" s="27">
        <v>97</v>
      </c>
      <c r="B101" s="23" t="s">
        <v>656</v>
      </c>
      <c r="C101" s="23" t="s">
        <v>13</v>
      </c>
      <c r="D101" s="24" t="s">
        <v>103</v>
      </c>
      <c r="E101" s="23" t="s">
        <v>120</v>
      </c>
      <c r="F101" s="25">
        <v>0.034406712962962965</v>
      </c>
      <c r="G101" s="25">
        <v>0.03435648148148148</v>
      </c>
      <c r="H101" s="21" t="str">
        <f>TEXT(INT((HOUR(G101)*3600+MINUTE(G101)*60+SECOND(G101))/$J$3/60),"0")&amp;"."&amp;TEXT(MOD((HOUR(G101)*3600+MINUTE(G101)*60+SECOND(G101))/$J$3,60),"00")&amp;"/km"</f>
        <v>4.43/km</v>
      </c>
      <c r="I101" s="22">
        <f>G101-$G$5</f>
        <v>0.00798761574074074</v>
      </c>
      <c r="J101" s="22">
        <f>G101-INDEX($G$5:$G$600,MATCH(D101,$D$5:$D$600,0))</f>
        <v>0.00798761574074074</v>
      </c>
    </row>
    <row r="102" spans="1:10" ht="15" customHeight="1">
      <c r="A102" s="27">
        <v>98</v>
      </c>
      <c r="B102" s="23" t="s">
        <v>406</v>
      </c>
      <c r="C102" s="23" t="s">
        <v>132</v>
      </c>
      <c r="D102" s="24" t="s">
        <v>103</v>
      </c>
      <c r="E102" s="23" t="s">
        <v>120</v>
      </c>
      <c r="F102" s="25">
        <v>0.03440775462962963</v>
      </c>
      <c r="G102" s="25">
        <v>0.034369907407407405</v>
      </c>
      <c r="H102" s="21" t="str">
        <f>TEXT(INT((HOUR(G102)*3600+MINUTE(G102)*60+SECOND(G102))/$J$3/60),"0")&amp;"."&amp;TEXT(MOD((HOUR(G102)*3600+MINUTE(G102)*60+SECOND(G102))/$J$3,60),"00")&amp;"/km"</f>
        <v>4.43/km</v>
      </c>
      <c r="I102" s="22">
        <f>G102-$G$5</f>
        <v>0.008001041666666663</v>
      </c>
      <c r="J102" s="22">
        <f>G102-INDEX($G$5:$G$600,MATCH(D102,$D$5:$D$600,0))</f>
        <v>0.008001041666666663</v>
      </c>
    </row>
    <row r="103" spans="1:10" ht="15" customHeight="1">
      <c r="A103" s="27">
        <v>99</v>
      </c>
      <c r="B103" s="23" t="s">
        <v>657</v>
      </c>
      <c r="C103" s="23" t="s">
        <v>162</v>
      </c>
      <c r="D103" s="24" t="s">
        <v>111</v>
      </c>
      <c r="E103" s="23" t="s">
        <v>610</v>
      </c>
      <c r="F103" s="25">
        <v>0.03454907407407407</v>
      </c>
      <c r="G103" s="25">
        <v>0.03445428240740741</v>
      </c>
      <c r="H103" s="21" t="str">
        <f>TEXT(INT((HOUR(G103)*3600+MINUTE(G103)*60+SECOND(G103))/$J$3/60),"0")&amp;"."&amp;TEXT(MOD((HOUR(G103)*3600+MINUTE(G103)*60+SECOND(G103))/$J$3,60),"00")&amp;"/km"</f>
        <v>4.44/km</v>
      </c>
      <c r="I103" s="22">
        <f>G103-$G$5</f>
        <v>0.008085416666666668</v>
      </c>
      <c r="J103" s="22">
        <f>G103-INDEX($G$5:$G$600,MATCH(D103,$D$5:$D$600,0))</f>
        <v>0.008032407407407412</v>
      </c>
    </row>
    <row r="104" spans="1:10" ht="15" customHeight="1">
      <c r="A104" s="27">
        <v>100</v>
      </c>
      <c r="B104" s="23" t="s">
        <v>658</v>
      </c>
      <c r="C104" s="23" t="s">
        <v>340</v>
      </c>
      <c r="D104" s="24" t="s">
        <v>126</v>
      </c>
      <c r="E104" s="23" t="s">
        <v>185</v>
      </c>
      <c r="F104" s="25">
        <v>0.034581597222222225</v>
      </c>
      <c r="G104" s="25">
        <v>0.03446388888888889</v>
      </c>
      <c r="H104" s="21" t="str">
        <f>TEXT(INT((HOUR(G104)*3600+MINUTE(G104)*60+SECOND(G104))/$J$3/60),"0")&amp;"."&amp;TEXT(MOD((HOUR(G104)*3600+MINUTE(G104)*60+SECOND(G104))/$J$3,60),"00")&amp;"/km"</f>
        <v>4.44/km</v>
      </c>
      <c r="I104" s="22">
        <f>G104-$G$5</f>
        <v>0.00809502314814815</v>
      </c>
      <c r="J104" s="22">
        <f>G104-INDEX($G$5:$G$600,MATCH(D104,$D$5:$D$600,0))</f>
        <v>0.007000115740740737</v>
      </c>
    </row>
    <row r="105" spans="1:10" ht="15" customHeight="1">
      <c r="A105" s="27">
        <v>101</v>
      </c>
      <c r="B105" s="23" t="s">
        <v>170</v>
      </c>
      <c r="C105" s="23" t="s">
        <v>48</v>
      </c>
      <c r="D105" s="24" t="s">
        <v>114</v>
      </c>
      <c r="E105" s="23" t="s">
        <v>94</v>
      </c>
      <c r="F105" s="25">
        <v>0.03458298611111111</v>
      </c>
      <c r="G105" s="25">
        <v>0.03450289351851852</v>
      </c>
      <c r="H105" s="21" t="str">
        <f>TEXT(INT((HOUR(G105)*3600+MINUTE(G105)*60+SECOND(G105))/$J$3/60),"0")&amp;"."&amp;TEXT(MOD((HOUR(G105)*3600+MINUTE(G105)*60+SECOND(G105))/$J$3,60),"00")&amp;"/km"</f>
        <v>4.44/km</v>
      </c>
      <c r="I105" s="22">
        <f>G105-$G$5</f>
        <v>0.008134027777777778</v>
      </c>
      <c r="J105" s="22">
        <f>G105-INDEX($G$5:$G$600,MATCH(D105,$D$5:$D$600,0))</f>
        <v>0.006609953703703705</v>
      </c>
    </row>
    <row r="106" spans="1:10" ht="15" customHeight="1">
      <c r="A106" s="27">
        <v>102</v>
      </c>
      <c r="B106" s="23" t="s">
        <v>659</v>
      </c>
      <c r="C106" s="23" t="s">
        <v>13</v>
      </c>
      <c r="D106" s="24" t="s">
        <v>114</v>
      </c>
      <c r="E106" s="23" t="s">
        <v>120</v>
      </c>
      <c r="F106" s="25">
        <v>0.034593287037037034</v>
      </c>
      <c r="G106" s="25">
        <v>0.034541203703703706</v>
      </c>
      <c r="H106" s="21" t="str">
        <f>TEXT(INT((HOUR(G106)*3600+MINUTE(G106)*60+SECOND(G106))/$J$3/60),"0")&amp;"."&amp;TEXT(MOD((HOUR(G106)*3600+MINUTE(G106)*60+SECOND(G106))/$J$3,60),"00")&amp;"/km"</f>
        <v>4.44/km</v>
      </c>
      <c r="I106" s="22">
        <f>G106-$G$5</f>
        <v>0.008172337962962965</v>
      </c>
      <c r="J106" s="22">
        <f>G106-INDEX($G$5:$G$600,MATCH(D106,$D$5:$D$600,0))</f>
        <v>0.006648263888888891</v>
      </c>
    </row>
    <row r="107" spans="1:10" ht="15" customHeight="1">
      <c r="A107" s="27">
        <v>103</v>
      </c>
      <c r="B107" s="23" t="s">
        <v>310</v>
      </c>
      <c r="C107" s="23" t="s">
        <v>178</v>
      </c>
      <c r="D107" s="24" t="s">
        <v>660</v>
      </c>
      <c r="E107" s="23" t="s">
        <v>115</v>
      </c>
      <c r="F107" s="25">
        <v>0.034753935185185186</v>
      </c>
      <c r="G107" s="25">
        <v>0.03469236111111111</v>
      </c>
      <c r="H107" s="21" t="str">
        <f>TEXT(INT((HOUR(G107)*3600+MINUTE(G107)*60+SECOND(G107))/$J$3/60),"0")&amp;"."&amp;TEXT(MOD((HOUR(G107)*3600+MINUTE(G107)*60+SECOND(G107))/$J$3,60),"00")&amp;"/km"</f>
        <v>4.45/km</v>
      </c>
      <c r="I107" s="22">
        <f>G107-$G$5</f>
        <v>0.00832349537037037</v>
      </c>
      <c r="J107" s="22">
        <f>G107-INDEX($G$5:$G$600,MATCH(D107,$D$5:$D$600,0))</f>
        <v>0</v>
      </c>
    </row>
    <row r="108" spans="1:10" ht="15" customHeight="1">
      <c r="A108" s="27">
        <v>104</v>
      </c>
      <c r="B108" s="23" t="s">
        <v>661</v>
      </c>
      <c r="C108" s="23" t="s">
        <v>26</v>
      </c>
      <c r="D108" s="24" t="s">
        <v>114</v>
      </c>
      <c r="E108" s="23" t="s">
        <v>430</v>
      </c>
      <c r="F108" s="25">
        <v>0.034776620370370374</v>
      </c>
      <c r="G108" s="25">
        <v>0.03462361111111111</v>
      </c>
      <c r="H108" s="21" t="str">
        <f>TEXT(INT((HOUR(G108)*3600+MINUTE(G108)*60+SECOND(G108))/$J$3/60),"0")&amp;"."&amp;TEXT(MOD((HOUR(G108)*3600+MINUTE(G108)*60+SECOND(G108))/$J$3,60),"00")&amp;"/km"</f>
        <v>4.45/km</v>
      </c>
      <c r="I108" s="22">
        <f>G108-$G$5</f>
        <v>0.00825474537037037</v>
      </c>
      <c r="J108" s="22">
        <f>G108-INDEX($G$5:$G$600,MATCH(D108,$D$5:$D$600,0))</f>
        <v>0.006730671296296297</v>
      </c>
    </row>
    <row r="109" spans="1:10" ht="15" customHeight="1">
      <c r="A109" s="27">
        <v>105</v>
      </c>
      <c r="B109" s="23" t="s">
        <v>85</v>
      </c>
      <c r="C109" s="23" t="s">
        <v>485</v>
      </c>
      <c r="D109" s="24" t="s">
        <v>107</v>
      </c>
      <c r="E109" s="23" t="s">
        <v>94</v>
      </c>
      <c r="F109" s="25">
        <v>0.03481423611111111</v>
      </c>
      <c r="G109" s="25">
        <v>0.03478506944444444</v>
      </c>
      <c r="H109" s="21" t="str">
        <f>TEXT(INT((HOUR(G109)*3600+MINUTE(G109)*60+SECOND(G109))/$J$3/60),"0")&amp;"."&amp;TEXT(MOD((HOUR(G109)*3600+MINUTE(G109)*60+SECOND(G109))/$J$3,60),"00")&amp;"/km"</f>
        <v>4.46/km</v>
      </c>
      <c r="I109" s="22">
        <f>G109-$G$5</f>
        <v>0.0084162037037037</v>
      </c>
      <c r="J109" s="22">
        <f>G109-INDEX($G$5:$G$600,MATCH(D109,$D$5:$D$600,0))</f>
        <v>0.005599652777777773</v>
      </c>
    </row>
    <row r="110" spans="1:10" ht="15" customHeight="1">
      <c r="A110" s="27">
        <v>106</v>
      </c>
      <c r="B110" s="23" t="s">
        <v>97</v>
      </c>
      <c r="C110" s="23" t="s">
        <v>98</v>
      </c>
      <c r="D110" s="24" t="s">
        <v>172</v>
      </c>
      <c r="E110" s="23" t="s">
        <v>94</v>
      </c>
      <c r="F110" s="25">
        <v>0.03488425925925926</v>
      </c>
      <c r="G110" s="25">
        <v>0.03484189814814815</v>
      </c>
      <c r="H110" s="21" t="str">
        <f>TEXT(INT((HOUR(G110)*3600+MINUTE(G110)*60+SECOND(G110))/$J$3/60),"0")&amp;"."&amp;TEXT(MOD((HOUR(G110)*3600+MINUTE(G110)*60+SECOND(G110))/$J$3,60),"00")&amp;"/km"</f>
        <v>4.47/km</v>
      </c>
      <c r="I110" s="22">
        <f>G110-$G$5</f>
        <v>0.008473032407407408</v>
      </c>
      <c r="J110" s="22">
        <f>G110-INDEX($G$5:$G$600,MATCH(D110,$D$5:$D$600,0))</f>
        <v>0</v>
      </c>
    </row>
    <row r="111" spans="1:10" ht="15" customHeight="1">
      <c r="A111" s="27">
        <v>107</v>
      </c>
      <c r="B111" s="23" t="s">
        <v>394</v>
      </c>
      <c r="C111" s="23" t="s">
        <v>662</v>
      </c>
      <c r="D111" s="24" t="s">
        <v>156</v>
      </c>
      <c r="E111" s="23" t="s">
        <v>94</v>
      </c>
      <c r="F111" s="25">
        <v>0.034886921296296294</v>
      </c>
      <c r="G111" s="25">
        <v>0.034851157407407414</v>
      </c>
      <c r="H111" s="21" t="str">
        <f>TEXT(INT((HOUR(G111)*3600+MINUTE(G111)*60+SECOND(G111))/$J$3/60),"0")&amp;"."&amp;TEXT(MOD((HOUR(G111)*3600+MINUTE(G111)*60+SECOND(G111))/$J$3,60),"00")&amp;"/km"</f>
        <v>4.47/km</v>
      </c>
      <c r="I111" s="22">
        <f>G111-$G$5</f>
        <v>0.008482291666666673</v>
      </c>
      <c r="J111" s="22">
        <f>G111-INDEX($G$5:$G$600,MATCH(D111,$D$5:$D$600,0))</f>
        <v>0.0041537037037037115</v>
      </c>
    </row>
    <row r="112" spans="1:10" ht="15" customHeight="1">
      <c r="A112" s="27">
        <v>108</v>
      </c>
      <c r="B112" s="23" t="s">
        <v>663</v>
      </c>
      <c r="C112" s="23" t="s">
        <v>14</v>
      </c>
      <c r="D112" s="24" t="s">
        <v>103</v>
      </c>
      <c r="E112" s="23" t="s">
        <v>587</v>
      </c>
      <c r="F112" s="25">
        <v>0.034938078703703704</v>
      </c>
      <c r="G112" s="25">
        <v>0.034890625</v>
      </c>
      <c r="H112" s="21" t="str">
        <f>TEXT(INT((HOUR(G112)*3600+MINUTE(G112)*60+SECOND(G112))/$J$3/60),"0")&amp;"."&amp;TEXT(MOD((HOUR(G112)*3600+MINUTE(G112)*60+SECOND(G112))/$J$3,60),"00")&amp;"/km"</f>
        <v>4.47/km</v>
      </c>
      <c r="I112" s="22">
        <f>G112-$G$5</f>
        <v>0.00852175925925926</v>
      </c>
      <c r="J112" s="22">
        <f>G112-INDEX($G$5:$G$600,MATCH(D112,$D$5:$D$600,0))</f>
        <v>0.00852175925925926</v>
      </c>
    </row>
    <row r="113" spans="1:10" ht="15" customHeight="1">
      <c r="A113" s="27">
        <v>109</v>
      </c>
      <c r="B113" s="23" t="s">
        <v>125</v>
      </c>
      <c r="C113" s="23" t="s">
        <v>68</v>
      </c>
      <c r="D113" s="24" t="s">
        <v>121</v>
      </c>
      <c r="E113" s="23" t="s">
        <v>185</v>
      </c>
      <c r="F113" s="25">
        <v>0.034950810185185185</v>
      </c>
      <c r="G113" s="25">
        <v>0.034796064814814814</v>
      </c>
      <c r="H113" s="21" t="str">
        <f>TEXT(INT((HOUR(G113)*3600+MINUTE(G113)*60+SECOND(G113))/$J$3/60),"0")&amp;"."&amp;TEXT(MOD((HOUR(G113)*3600+MINUTE(G113)*60+SECOND(G113))/$J$3,60),"00")&amp;"/km"</f>
        <v>4.46/km</v>
      </c>
      <c r="I113" s="22">
        <f>G113-$G$5</f>
        <v>0.008427199074074073</v>
      </c>
      <c r="J113" s="22">
        <f>G113-INDEX($G$5:$G$600,MATCH(D113,$D$5:$D$600,0))</f>
        <v>0.007862037037037039</v>
      </c>
    </row>
    <row r="114" spans="1:10" ht="15" customHeight="1">
      <c r="A114" s="27">
        <v>110</v>
      </c>
      <c r="B114" s="23" t="s">
        <v>664</v>
      </c>
      <c r="C114" s="23" t="s">
        <v>665</v>
      </c>
      <c r="D114" s="24" t="s">
        <v>111</v>
      </c>
      <c r="E114" s="23" t="s">
        <v>666</v>
      </c>
      <c r="F114" s="25">
        <v>0.03498703703703703</v>
      </c>
      <c r="G114" s="25">
        <v>0.03483009259259259</v>
      </c>
      <c r="H114" s="21" t="str">
        <f>TEXT(INT((HOUR(G114)*3600+MINUTE(G114)*60+SECOND(G114))/$J$3/60),"0")&amp;"."&amp;TEXT(MOD((HOUR(G114)*3600+MINUTE(G114)*60+SECOND(G114))/$J$3,60),"00")&amp;"/km"</f>
        <v>4.47/km</v>
      </c>
      <c r="I114" s="22">
        <f>G114-$G$5</f>
        <v>0.008461226851851852</v>
      </c>
      <c r="J114" s="22">
        <f>G114-INDEX($G$5:$G$600,MATCH(D114,$D$5:$D$600,0))</f>
        <v>0.008408217592592596</v>
      </c>
    </row>
    <row r="115" spans="1:10" ht="15" customHeight="1">
      <c r="A115" s="27">
        <v>111</v>
      </c>
      <c r="B115" s="23" t="s">
        <v>667</v>
      </c>
      <c r="C115" s="23" t="s">
        <v>668</v>
      </c>
      <c r="D115" s="24" t="s">
        <v>114</v>
      </c>
      <c r="E115" s="23" t="s">
        <v>592</v>
      </c>
      <c r="F115" s="25">
        <v>0.035028587962962966</v>
      </c>
      <c r="G115" s="25">
        <v>0.034872569444444446</v>
      </c>
      <c r="H115" s="21" t="str">
        <f>TEXT(INT((HOUR(G115)*3600+MINUTE(G115)*60+SECOND(G115))/$J$3/60),"0")&amp;"."&amp;TEXT(MOD((HOUR(G115)*3600+MINUTE(G115)*60+SECOND(G115))/$J$3,60),"00")&amp;"/km"</f>
        <v>4.47/km</v>
      </c>
      <c r="I115" s="22">
        <f>G115-$G$5</f>
        <v>0.008503703703703704</v>
      </c>
      <c r="J115" s="22">
        <f>G115-INDEX($G$5:$G$600,MATCH(D115,$D$5:$D$600,0))</f>
        <v>0.006979629629629631</v>
      </c>
    </row>
    <row r="116" spans="1:10" ht="15" customHeight="1">
      <c r="A116" s="27">
        <v>112</v>
      </c>
      <c r="B116" s="23" t="s">
        <v>669</v>
      </c>
      <c r="C116" s="23" t="s">
        <v>12</v>
      </c>
      <c r="D116" s="24" t="s">
        <v>103</v>
      </c>
      <c r="E116" s="23" t="s">
        <v>144</v>
      </c>
      <c r="F116" s="25">
        <v>0.035034375</v>
      </c>
      <c r="G116" s="25">
        <v>0.034977314814814815</v>
      </c>
      <c r="H116" s="21" t="str">
        <f>TEXT(INT((HOUR(G116)*3600+MINUTE(G116)*60+SECOND(G116))/$J$3/60),"0")&amp;"."&amp;TEXT(MOD((HOUR(G116)*3600+MINUTE(G116)*60+SECOND(G116))/$J$3,60),"00")&amp;"/km"</f>
        <v>4.48/km</v>
      </c>
      <c r="I116" s="22">
        <f>G116-$G$5</f>
        <v>0.008608449074074074</v>
      </c>
      <c r="J116" s="22">
        <f>G116-INDEX($G$5:$G$600,MATCH(D116,$D$5:$D$600,0))</f>
        <v>0.008608449074074074</v>
      </c>
    </row>
    <row r="117" spans="1:10" ht="15" customHeight="1">
      <c r="A117" s="27">
        <v>113</v>
      </c>
      <c r="B117" s="23" t="s">
        <v>403</v>
      </c>
      <c r="C117" s="23" t="s">
        <v>24</v>
      </c>
      <c r="D117" s="24" t="s">
        <v>103</v>
      </c>
      <c r="E117" s="23" t="s">
        <v>372</v>
      </c>
      <c r="F117" s="25">
        <v>0.035058101851851854</v>
      </c>
      <c r="G117" s="25">
        <v>0.03502129629629629</v>
      </c>
      <c r="H117" s="21" t="str">
        <f>TEXT(INT((HOUR(G117)*3600+MINUTE(G117)*60+SECOND(G117))/$J$3/60),"0")&amp;"."&amp;TEXT(MOD((HOUR(G117)*3600+MINUTE(G117)*60+SECOND(G117))/$J$3,60),"00")&amp;"/km"</f>
        <v>4.48/km</v>
      </c>
      <c r="I117" s="22">
        <f>G117-$G$5</f>
        <v>0.008652430555555552</v>
      </c>
      <c r="J117" s="22">
        <f>G117-INDEX($G$5:$G$600,MATCH(D117,$D$5:$D$600,0))</f>
        <v>0.008652430555555552</v>
      </c>
    </row>
    <row r="118" spans="1:10" ht="15" customHeight="1">
      <c r="A118" s="27">
        <v>114</v>
      </c>
      <c r="B118" s="23" t="s">
        <v>209</v>
      </c>
      <c r="C118" s="23" t="s">
        <v>29</v>
      </c>
      <c r="D118" s="24" t="s">
        <v>114</v>
      </c>
      <c r="E118" s="23" t="s">
        <v>94</v>
      </c>
      <c r="F118" s="25">
        <v>0.03509618055555556</v>
      </c>
      <c r="G118" s="25">
        <v>0.03493553240740741</v>
      </c>
      <c r="H118" s="21" t="str">
        <f>TEXT(INT((HOUR(G118)*3600+MINUTE(G118)*60+SECOND(G118))/$J$3/60),"0")&amp;"."&amp;TEXT(MOD((HOUR(G118)*3600+MINUTE(G118)*60+SECOND(G118))/$J$3,60),"00")&amp;"/km"</f>
        <v>4.47/km</v>
      </c>
      <c r="I118" s="22">
        <f>G118-$G$5</f>
        <v>0.00856666666666667</v>
      </c>
      <c r="J118" s="22">
        <f>G118-INDEX($G$5:$G$600,MATCH(D118,$D$5:$D$600,0))</f>
        <v>0.007042592592592597</v>
      </c>
    </row>
    <row r="119" spans="1:10" ht="15" customHeight="1">
      <c r="A119" s="27">
        <v>115</v>
      </c>
      <c r="B119" s="23" t="s">
        <v>670</v>
      </c>
      <c r="C119" s="23" t="s">
        <v>23</v>
      </c>
      <c r="D119" s="24" t="s">
        <v>103</v>
      </c>
      <c r="E119" s="23" t="s">
        <v>193</v>
      </c>
      <c r="F119" s="25">
        <v>0.035137037037037036</v>
      </c>
      <c r="G119" s="25">
        <v>0.034961574074074075</v>
      </c>
      <c r="H119" s="21" t="str">
        <f>TEXT(INT((HOUR(G119)*3600+MINUTE(G119)*60+SECOND(G119))/$J$3/60),"0")&amp;"."&amp;TEXT(MOD((HOUR(G119)*3600+MINUTE(G119)*60+SECOND(G119))/$J$3,60),"00")&amp;"/km"</f>
        <v>4.48/km</v>
      </c>
      <c r="I119" s="22">
        <f>G119-$G$5</f>
        <v>0.008592708333333334</v>
      </c>
      <c r="J119" s="22">
        <f>G119-INDEX($G$5:$G$600,MATCH(D119,$D$5:$D$600,0))</f>
        <v>0.008592708333333334</v>
      </c>
    </row>
    <row r="120" spans="1:10" ht="15" customHeight="1">
      <c r="A120" s="27">
        <v>116</v>
      </c>
      <c r="B120" s="23" t="s">
        <v>671</v>
      </c>
      <c r="C120" s="23" t="s">
        <v>340</v>
      </c>
      <c r="D120" s="24" t="s">
        <v>111</v>
      </c>
      <c r="E120" s="23" t="s">
        <v>672</v>
      </c>
      <c r="F120" s="25">
        <v>0.035231018518518516</v>
      </c>
      <c r="G120" s="25">
        <v>0.0348943287037037</v>
      </c>
      <c r="H120" s="21" t="str">
        <f>TEXT(INT((HOUR(G120)*3600+MINUTE(G120)*60+SECOND(G120))/$J$3/60),"0")&amp;"."&amp;TEXT(MOD((HOUR(G120)*3600+MINUTE(G120)*60+SECOND(G120))/$J$3,60),"00")&amp;"/km"</f>
        <v>4.47/km</v>
      </c>
      <c r="I120" s="22">
        <f>G120-$G$5</f>
        <v>0.00852546296296296</v>
      </c>
      <c r="J120" s="22">
        <f>G120-INDEX($G$5:$G$600,MATCH(D120,$D$5:$D$600,0))</f>
        <v>0.008472453703703704</v>
      </c>
    </row>
    <row r="121" spans="1:10" ht="15" customHeight="1">
      <c r="A121" s="27">
        <v>117</v>
      </c>
      <c r="B121" s="23" t="s">
        <v>207</v>
      </c>
      <c r="C121" s="23" t="s">
        <v>208</v>
      </c>
      <c r="D121" s="24" t="s">
        <v>135</v>
      </c>
      <c r="E121" s="23" t="s">
        <v>124</v>
      </c>
      <c r="F121" s="25">
        <v>0.035231828703703706</v>
      </c>
      <c r="G121" s="25">
        <v>0.03517326388888889</v>
      </c>
      <c r="H121" s="21" t="str">
        <f>TEXT(INT((HOUR(G121)*3600+MINUTE(G121)*60+SECOND(G121))/$J$3/60),"0")&amp;"."&amp;TEXT(MOD((HOUR(G121)*3600+MINUTE(G121)*60+SECOND(G121))/$J$3,60),"00")&amp;"/km"</f>
        <v>4.49/km</v>
      </c>
      <c r="I121" s="22">
        <f>G121-$G$5</f>
        <v>0.008804398148148148</v>
      </c>
      <c r="J121" s="22">
        <f>G121-INDEX($G$5:$G$600,MATCH(D121,$D$5:$D$600,0))</f>
        <v>0.004814236111111109</v>
      </c>
    </row>
    <row r="122" spans="1:10" ht="15" customHeight="1">
      <c r="A122" s="27">
        <v>118</v>
      </c>
      <c r="B122" s="23" t="s">
        <v>411</v>
      </c>
      <c r="C122" s="23" t="s">
        <v>412</v>
      </c>
      <c r="D122" s="24" t="s">
        <v>172</v>
      </c>
      <c r="E122" s="23" t="s">
        <v>673</v>
      </c>
      <c r="F122" s="25">
        <v>0.03525115740740741</v>
      </c>
      <c r="G122" s="25">
        <v>0.035201967592592594</v>
      </c>
      <c r="H122" s="21" t="str">
        <f>TEXT(INT((HOUR(G122)*3600+MINUTE(G122)*60+SECOND(G122))/$J$3/60),"0")&amp;"."&amp;TEXT(MOD((HOUR(G122)*3600+MINUTE(G122)*60+SECOND(G122))/$J$3,60),"00")&amp;"/km"</f>
        <v>4.50/km</v>
      </c>
      <c r="I122" s="22">
        <f>G122-$G$5</f>
        <v>0.008833101851851852</v>
      </c>
      <c r="J122" s="22">
        <f>G122-INDEX($G$5:$G$600,MATCH(D122,$D$5:$D$600,0))</f>
        <v>0.0003600694444444441</v>
      </c>
    </row>
    <row r="123" spans="1:10" ht="15" customHeight="1">
      <c r="A123" s="27">
        <v>119</v>
      </c>
      <c r="B123" s="23" t="s">
        <v>456</v>
      </c>
      <c r="C123" s="23" t="s">
        <v>674</v>
      </c>
      <c r="D123" s="24" t="s">
        <v>164</v>
      </c>
      <c r="E123" s="23" t="s">
        <v>104</v>
      </c>
      <c r="F123" s="25">
        <v>0.03534583333333333</v>
      </c>
      <c r="G123" s="25">
        <v>0.03531087962962963</v>
      </c>
      <c r="H123" s="21" t="str">
        <f>TEXT(INT((HOUR(G123)*3600+MINUTE(G123)*60+SECOND(G123))/$J$3/60),"0")&amp;"."&amp;TEXT(MOD((HOUR(G123)*3600+MINUTE(G123)*60+SECOND(G123))/$J$3,60),"00")&amp;"/km"</f>
        <v>4.51/km</v>
      </c>
      <c r="I123" s="22">
        <f>G123-$G$5</f>
        <v>0.008942013888888888</v>
      </c>
      <c r="J123" s="22">
        <f>G123-INDEX($G$5:$G$600,MATCH(D123,$D$5:$D$600,0))</f>
        <v>0</v>
      </c>
    </row>
    <row r="124" spans="1:10" ht="15" customHeight="1">
      <c r="A124" s="27">
        <v>120</v>
      </c>
      <c r="B124" s="23" t="s">
        <v>455</v>
      </c>
      <c r="C124" s="23" t="s">
        <v>45</v>
      </c>
      <c r="D124" s="24" t="s">
        <v>126</v>
      </c>
      <c r="E124" s="23" t="s">
        <v>634</v>
      </c>
      <c r="F124" s="25">
        <v>0.03535069444444445</v>
      </c>
      <c r="G124" s="25">
        <v>0.035232754629629624</v>
      </c>
      <c r="H124" s="21" t="str">
        <f>TEXT(INT((HOUR(G124)*3600+MINUTE(G124)*60+SECOND(G124))/$J$3/60),"0")&amp;"."&amp;TEXT(MOD((HOUR(G124)*3600+MINUTE(G124)*60+SECOND(G124))/$J$3,60),"00")&amp;"/km"</f>
        <v>4.50/km</v>
      </c>
      <c r="I124" s="22">
        <f>G124-$G$5</f>
        <v>0.008863888888888883</v>
      </c>
      <c r="J124" s="22">
        <f>G124-INDEX($G$5:$G$600,MATCH(D124,$D$5:$D$600,0))</f>
        <v>0.0077689814814814705</v>
      </c>
    </row>
    <row r="125" spans="1:10" ht="15" customHeight="1">
      <c r="A125" s="27">
        <v>121</v>
      </c>
      <c r="B125" s="23" t="s">
        <v>675</v>
      </c>
      <c r="C125" s="23" t="s">
        <v>44</v>
      </c>
      <c r="D125" s="24" t="s">
        <v>114</v>
      </c>
      <c r="E125" s="23" t="s">
        <v>120</v>
      </c>
      <c r="F125" s="25">
        <v>0.03550763888888889</v>
      </c>
      <c r="G125" s="25">
        <v>0.03520416666666667</v>
      </c>
      <c r="H125" s="21" t="str">
        <f>TEXT(INT((HOUR(G125)*3600+MINUTE(G125)*60+SECOND(G125))/$J$3/60),"0")&amp;"."&amp;TEXT(MOD((HOUR(G125)*3600+MINUTE(G125)*60+SECOND(G125))/$J$3,60),"00")&amp;"/km"</f>
        <v>4.50/km</v>
      </c>
      <c r="I125" s="22">
        <f>G125-$G$5</f>
        <v>0.008835300925925927</v>
      </c>
      <c r="J125" s="22">
        <f>G125-INDEX($G$5:$G$600,MATCH(D125,$D$5:$D$600,0))</f>
        <v>0.0073112268518518535</v>
      </c>
    </row>
    <row r="126" spans="1:10" ht="15" customHeight="1">
      <c r="A126" s="27">
        <v>122</v>
      </c>
      <c r="B126" s="23" t="s">
        <v>133</v>
      </c>
      <c r="C126" s="23" t="s">
        <v>665</v>
      </c>
      <c r="D126" s="24" t="s">
        <v>156</v>
      </c>
      <c r="E126" s="23" t="s">
        <v>676</v>
      </c>
      <c r="F126" s="25">
        <v>0.035585879629629634</v>
      </c>
      <c r="G126" s="25">
        <v>0.03545150462962963</v>
      </c>
      <c r="H126" s="21" t="str">
        <f>TEXT(INT((HOUR(G126)*3600+MINUTE(G126)*60+SECOND(G126))/$J$3/60),"0")&amp;"."&amp;TEXT(MOD((HOUR(G126)*3600+MINUTE(G126)*60+SECOND(G126))/$J$3,60),"00")&amp;"/km"</f>
        <v>4.52/km</v>
      </c>
      <c r="I126" s="22">
        <f>G126-$G$5</f>
        <v>0.009082638888888887</v>
      </c>
      <c r="J126" s="22">
        <f>G126-INDEX($G$5:$G$600,MATCH(D126,$D$5:$D$600,0))</f>
        <v>0.0047540509259259255</v>
      </c>
    </row>
    <row r="127" spans="1:10" ht="15" customHeight="1">
      <c r="A127" s="27">
        <v>123</v>
      </c>
      <c r="B127" s="23" t="s">
        <v>677</v>
      </c>
      <c r="C127" s="23" t="s">
        <v>331</v>
      </c>
      <c r="D127" s="24" t="s">
        <v>218</v>
      </c>
      <c r="E127" s="23" t="s">
        <v>678</v>
      </c>
      <c r="F127" s="25">
        <v>0.03563969907407408</v>
      </c>
      <c r="G127" s="25">
        <v>0.03558993055555555</v>
      </c>
      <c r="H127" s="21" t="str">
        <f>TEXT(INT((HOUR(G127)*3600+MINUTE(G127)*60+SECOND(G127))/$J$3/60),"0")&amp;"."&amp;TEXT(MOD((HOUR(G127)*3600+MINUTE(G127)*60+SECOND(G127))/$J$3,60),"00")&amp;"/km"</f>
        <v>4.53/km</v>
      </c>
      <c r="I127" s="22">
        <f>G127-$G$5</f>
        <v>0.00922106481481481</v>
      </c>
      <c r="J127" s="22">
        <f>G127-INDEX($G$5:$G$600,MATCH(D127,$D$5:$D$600,0))</f>
        <v>0.00278055555555555</v>
      </c>
    </row>
    <row r="128" spans="1:10" ht="15" customHeight="1">
      <c r="A128" s="27">
        <v>124</v>
      </c>
      <c r="B128" s="23" t="s">
        <v>237</v>
      </c>
      <c r="C128" s="23" t="s">
        <v>401</v>
      </c>
      <c r="D128" s="24" t="s">
        <v>126</v>
      </c>
      <c r="E128" s="23" t="s">
        <v>185</v>
      </c>
      <c r="F128" s="25">
        <v>0.03565300925925926</v>
      </c>
      <c r="G128" s="25">
        <v>0.03534189814814815</v>
      </c>
      <c r="H128" s="21" t="str">
        <f>TEXT(INT((HOUR(G128)*3600+MINUTE(G128)*60+SECOND(G128))/$J$3/60),"0")&amp;"."&amp;TEXT(MOD((HOUR(G128)*3600+MINUTE(G128)*60+SECOND(G128))/$J$3,60),"00")&amp;"/km"</f>
        <v>4.51/km</v>
      </c>
      <c r="I128" s="22">
        <f>G128-$G$5</f>
        <v>0.008973032407407409</v>
      </c>
      <c r="J128" s="22">
        <f>G128-INDEX($G$5:$G$600,MATCH(D128,$D$5:$D$600,0))</f>
        <v>0.007878124999999996</v>
      </c>
    </row>
    <row r="129" spans="1:10" ht="15" customHeight="1">
      <c r="A129" s="27">
        <v>125</v>
      </c>
      <c r="B129" s="23" t="s">
        <v>224</v>
      </c>
      <c r="C129" s="23" t="s">
        <v>15</v>
      </c>
      <c r="D129" s="24" t="s">
        <v>103</v>
      </c>
      <c r="E129" s="23" t="s">
        <v>120</v>
      </c>
      <c r="F129" s="25">
        <v>0.03570914351851852</v>
      </c>
      <c r="G129" s="25">
        <v>0.03549097222222222</v>
      </c>
      <c r="H129" s="21" t="str">
        <f>TEXT(INT((HOUR(G129)*3600+MINUTE(G129)*60+SECOND(G129))/$J$3/60),"0")&amp;"."&amp;TEXT(MOD((HOUR(G129)*3600+MINUTE(G129)*60+SECOND(G129))/$J$3,60),"00")&amp;"/km"</f>
        <v>4.52/km</v>
      </c>
      <c r="I129" s="22">
        <f>G129-$G$5</f>
        <v>0.009122106481481481</v>
      </c>
      <c r="J129" s="22">
        <f>G129-INDEX($G$5:$G$600,MATCH(D129,$D$5:$D$600,0))</f>
        <v>0.009122106481481481</v>
      </c>
    </row>
    <row r="130" spans="1:10" ht="15" customHeight="1">
      <c r="A130" s="27">
        <v>126</v>
      </c>
      <c r="B130" s="23" t="s">
        <v>679</v>
      </c>
      <c r="C130" s="23" t="s">
        <v>680</v>
      </c>
      <c r="D130" s="24" t="s">
        <v>111</v>
      </c>
      <c r="E130" s="23" t="s">
        <v>678</v>
      </c>
      <c r="F130" s="25">
        <v>0.03571215277777778</v>
      </c>
      <c r="G130" s="25">
        <v>0.035669097222222224</v>
      </c>
      <c r="H130" s="21" t="str">
        <f>TEXT(INT((HOUR(G130)*3600+MINUTE(G130)*60+SECOND(G130))/$J$3/60),"0")&amp;"."&amp;TEXT(MOD((HOUR(G130)*3600+MINUTE(G130)*60+SECOND(G130))/$J$3,60),"00")&amp;"/km"</f>
        <v>4.54/km</v>
      </c>
      <c r="I130" s="22">
        <f>G130-$G$5</f>
        <v>0.009300231481481482</v>
      </c>
      <c r="J130" s="22">
        <f>G130-INDEX($G$5:$G$600,MATCH(D130,$D$5:$D$600,0))</f>
        <v>0.009247222222222226</v>
      </c>
    </row>
    <row r="131" spans="1:10" ht="15" customHeight="1">
      <c r="A131" s="27">
        <v>127</v>
      </c>
      <c r="B131" s="23" t="s">
        <v>212</v>
      </c>
      <c r="C131" s="23" t="s">
        <v>58</v>
      </c>
      <c r="D131" s="24" t="s">
        <v>114</v>
      </c>
      <c r="E131" s="23" t="s">
        <v>120</v>
      </c>
      <c r="F131" s="25">
        <v>0.035755092592592595</v>
      </c>
      <c r="G131" s="25">
        <v>0.035676736111111114</v>
      </c>
      <c r="H131" s="21" t="str">
        <f>TEXT(INT((HOUR(G131)*3600+MINUTE(G131)*60+SECOND(G131))/$J$3/60),"0")&amp;"."&amp;TEXT(MOD((HOUR(G131)*3600+MINUTE(G131)*60+SECOND(G131))/$J$3,60),"00")&amp;"/km"</f>
        <v>4.54/km</v>
      </c>
      <c r="I131" s="22">
        <f>G131-$G$5</f>
        <v>0.009307870370370373</v>
      </c>
      <c r="J131" s="22">
        <f>G131-INDEX($G$5:$G$600,MATCH(D131,$D$5:$D$600,0))</f>
        <v>0.007783796296296299</v>
      </c>
    </row>
    <row r="132" spans="1:10" ht="15" customHeight="1">
      <c r="A132" s="27">
        <v>128</v>
      </c>
      <c r="B132" s="23" t="s">
        <v>368</v>
      </c>
      <c r="C132" s="23" t="s">
        <v>447</v>
      </c>
      <c r="D132" s="24" t="s">
        <v>114</v>
      </c>
      <c r="E132" s="23" t="s">
        <v>610</v>
      </c>
      <c r="F132" s="25">
        <v>0.03582465277777778</v>
      </c>
      <c r="G132" s="25">
        <v>0.03578935185185186</v>
      </c>
      <c r="H132" s="21" t="str">
        <f>TEXT(INT((HOUR(G132)*3600+MINUTE(G132)*60+SECOND(G132))/$J$3/60),"0")&amp;"."&amp;TEXT(MOD((HOUR(G132)*3600+MINUTE(G132)*60+SECOND(G132))/$J$3,60),"00")&amp;"/km"</f>
        <v>4.54/km</v>
      </c>
      <c r="I132" s="22">
        <f>G132-$G$5</f>
        <v>0.009420486111111116</v>
      </c>
      <c r="J132" s="22">
        <f>G132-INDEX($G$5:$G$600,MATCH(D132,$D$5:$D$600,0))</f>
        <v>0.007896412037037042</v>
      </c>
    </row>
    <row r="133" spans="1:10" ht="15" customHeight="1">
      <c r="A133" s="27">
        <v>129</v>
      </c>
      <c r="B133" s="23" t="s">
        <v>681</v>
      </c>
      <c r="C133" s="23" t="s">
        <v>30</v>
      </c>
      <c r="D133" s="24" t="s">
        <v>107</v>
      </c>
      <c r="E133" s="23" t="s">
        <v>494</v>
      </c>
      <c r="F133" s="25">
        <v>0.035849537037037034</v>
      </c>
      <c r="G133" s="25">
        <v>0.035245370370370364</v>
      </c>
      <c r="H133" s="21" t="str">
        <f>TEXT(INT((HOUR(G133)*3600+MINUTE(G133)*60+SECOND(G133))/$J$3/60),"0")&amp;"."&amp;TEXT(MOD((HOUR(G133)*3600+MINUTE(G133)*60+SECOND(G133))/$J$3,60),"00")&amp;"/km"</f>
        <v>4.50/km</v>
      </c>
      <c r="I133" s="22">
        <f>G133-$G$5</f>
        <v>0.008876504629629623</v>
      </c>
      <c r="J133" s="22">
        <f>G133-INDEX($G$5:$G$600,MATCH(D133,$D$5:$D$600,0))</f>
        <v>0.006059953703703696</v>
      </c>
    </row>
    <row r="134" spans="1:10" ht="15" customHeight="1">
      <c r="A134" s="27">
        <v>130</v>
      </c>
      <c r="B134" s="23" t="s">
        <v>682</v>
      </c>
      <c r="C134" s="23" t="s">
        <v>65</v>
      </c>
      <c r="D134" s="24" t="s">
        <v>135</v>
      </c>
      <c r="E134" s="23" t="s">
        <v>587</v>
      </c>
      <c r="F134" s="25">
        <v>0.03586770833333334</v>
      </c>
      <c r="G134" s="25">
        <v>0.035662152777777775</v>
      </c>
      <c r="H134" s="21" t="str">
        <f>TEXT(INT((HOUR(G134)*3600+MINUTE(G134)*60+SECOND(G134))/$J$3/60),"0")&amp;"."&amp;TEXT(MOD((HOUR(G134)*3600+MINUTE(G134)*60+SECOND(G134))/$J$3,60),"00")&amp;"/km"</f>
        <v>4.53/km</v>
      </c>
      <c r="I134" s="22">
        <f>G134-$G$5</f>
        <v>0.009293287037037034</v>
      </c>
      <c r="J134" s="22">
        <f>G134-INDEX($G$5:$G$600,MATCH(D134,$D$5:$D$600,0))</f>
        <v>0.005303124999999995</v>
      </c>
    </row>
    <row r="135" spans="1:10" ht="15" customHeight="1">
      <c r="A135" s="27">
        <v>131</v>
      </c>
      <c r="B135" s="23" t="s">
        <v>598</v>
      </c>
      <c r="C135" s="23" t="s">
        <v>17</v>
      </c>
      <c r="D135" s="24" t="s">
        <v>111</v>
      </c>
      <c r="E135" s="23" t="s">
        <v>117</v>
      </c>
      <c r="F135" s="25">
        <v>0.035873032407407406</v>
      </c>
      <c r="G135" s="25">
        <v>0.03581273148148148</v>
      </c>
      <c r="H135" s="21" t="str">
        <f>TEXT(INT((HOUR(G135)*3600+MINUTE(G135)*60+SECOND(G135))/$J$3/60),"0")&amp;"."&amp;TEXT(MOD((HOUR(G135)*3600+MINUTE(G135)*60+SECOND(G135))/$J$3,60),"00")&amp;"/km"</f>
        <v>4.55/km</v>
      </c>
      <c r="I135" s="22">
        <f>G135-$G$5</f>
        <v>0.009443865740740739</v>
      </c>
      <c r="J135" s="22">
        <f>G135-INDEX($G$5:$G$600,MATCH(D135,$D$5:$D$600,0))</f>
        <v>0.009390856481481483</v>
      </c>
    </row>
    <row r="136" spans="1:10" ht="15" customHeight="1">
      <c r="A136" s="27">
        <v>132</v>
      </c>
      <c r="B136" s="23" t="s">
        <v>386</v>
      </c>
      <c r="C136" s="23" t="s">
        <v>71</v>
      </c>
      <c r="D136" s="24" t="s">
        <v>103</v>
      </c>
      <c r="E136" s="23" t="s">
        <v>593</v>
      </c>
      <c r="F136" s="25">
        <v>0.0358880787037037</v>
      </c>
      <c r="G136" s="25">
        <v>0.03581747685185185</v>
      </c>
      <c r="H136" s="21" t="str">
        <f>TEXT(INT((HOUR(G136)*3600+MINUTE(G136)*60+SECOND(G136))/$J$3/60),"0")&amp;"."&amp;TEXT(MOD((HOUR(G136)*3600+MINUTE(G136)*60+SECOND(G136))/$J$3,60),"00")&amp;"/km"</f>
        <v>4.55/km</v>
      </c>
      <c r="I136" s="22">
        <f>G136-$G$5</f>
        <v>0.009448611111111106</v>
      </c>
      <c r="J136" s="22">
        <f>G136-INDEX($G$5:$G$600,MATCH(D136,$D$5:$D$600,0))</f>
        <v>0.009448611111111106</v>
      </c>
    </row>
    <row r="137" spans="1:10" ht="15" customHeight="1">
      <c r="A137" s="27">
        <v>133</v>
      </c>
      <c r="B137" s="23" t="s">
        <v>619</v>
      </c>
      <c r="C137" s="23" t="s">
        <v>14</v>
      </c>
      <c r="D137" s="24" t="s">
        <v>103</v>
      </c>
      <c r="E137" s="23" t="s">
        <v>589</v>
      </c>
      <c r="F137" s="25">
        <v>0.0358943287037037</v>
      </c>
      <c r="G137" s="25">
        <v>0.03580127314814815</v>
      </c>
      <c r="H137" s="21" t="str">
        <f>TEXT(INT((HOUR(G137)*3600+MINUTE(G137)*60+SECOND(G137))/$J$3/60),"0")&amp;"."&amp;TEXT(MOD((HOUR(G137)*3600+MINUTE(G137)*60+SECOND(G137))/$J$3,60),"00")&amp;"/km"</f>
        <v>4.55/km</v>
      </c>
      <c r="I137" s="22">
        <f>G137-$G$5</f>
        <v>0.009432407407407407</v>
      </c>
      <c r="J137" s="22">
        <f>G137-INDEX($G$5:$G$600,MATCH(D137,$D$5:$D$600,0))</f>
        <v>0.009432407407407407</v>
      </c>
    </row>
    <row r="138" spans="1:10" ht="15" customHeight="1">
      <c r="A138" s="27">
        <v>134</v>
      </c>
      <c r="B138" s="23" t="s">
        <v>683</v>
      </c>
      <c r="C138" s="23" t="s">
        <v>173</v>
      </c>
      <c r="D138" s="24" t="s">
        <v>114</v>
      </c>
      <c r="E138" s="23" t="s">
        <v>144</v>
      </c>
      <c r="F138" s="25">
        <v>0.035902777777777777</v>
      </c>
      <c r="G138" s="25">
        <v>0.035834490740740736</v>
      </c>
      <c r="H138" s="21" t="str">
        <f>TEXT(INT((HOUR(G138)*3600+MINUTE(G138)*60+SECOND(G138))/$J$3/60),"0")&amp;"."&amp;TEXT(MOD((HOUR(G138)*3600+MINUTE(G138)*60+SECOND(G138))/$J$3,60),"00")&amp;"/km"</f>
        <v>4.55/km</v>
      </c>
      <c r="I138" s="22">
        <f>G138-$G$5</f>
        <v>0.009465624999999995</v>
      </c>
      <c r="J138" s="22">
        <f>G138-INDEX($G$5:$G$600,MATCH(D138,$D$5:$D$600,0))</f>
        <v>0.007941550925925921</v>
      </c>
    </row>
    <row r="139" spans="1:10" ht="15" customHeight="1">
      <c r="A139" s="27">
        <v>135</v>
      </c>
      <c r="B139" s="23" t="s">
        <v>684</v>
      </c>
      <c r="C139" s="23" t="s">
        <v>33</v>
      </c>
      <c r="D139" s="24" t="s">
        <v>103</v>
      </c>
      <c r="E139" s="23" t="s">
        <v>120</v>
      </c>
      <c r="F139" s="25">
        <v>0.0359212962962963</v>
      </c>
      <c r="G139" s="25">
        <v>0.03584560185185185</v>
      </c>
      <c r="H139" s="21" t="str">
        <f>TEXT(INT((HOUR(G139)*3600+MINUTE(G139)*60+SECOND(G139))/$J$3/60),"0")&amp;"."&amp;TEXT(MOD((HOUR(G139)*3600+MINUTE(G139)*60+SECOND(G139))/$J$3,60),"00")&amp;"/km"</f>
        <v>4.55/km</v>
      </c>
      <c r="I139" s="22">
        <f>G139-$G$5</f>
        <v>0.00947673611111111</v>
      </c>
      <c r="J139" s="22">
        <f>G139-INDEX($G$5:$G$600,MATCH(D139,$D$5:$D$600,0))</f>
        <v>0.00947673611111111</v>
      </c>
    </row>
    <row r="140" spans="1:10" ht="15" customHeight="1">
      <c r="A140" s="27">
        <v>136</v>
      </c>
      <c r="B140" s="23" t="s">
        <v>685</v>
      </c>
      <c r="C140" s="23" t="s">
        <v>25</v>
      </c>
      <c r="D140" s="24" t="s">
        <v>121</v>
      </c>
      <c r="E140" s="23" t="s">
        <v>593</v>
      </c>
      <c r="F140" s="25">
        <v>0.03596365740740741</v>
      </c>
      <c r="G140" s="25">
        <v>0.035878703703703704</v>
      </c>
      <c r="H140" s="21" t="str">
        <f>TEXT(INT((HOUR(G140)*3600+MINUTE(G140)*60+SECOND(G140))/$J$3/60),"0")&amp;"."&amp;TEXT(MOD((HOUR(G140)*3600+MINUTE(G140)*60+SECOND(G140))/$J$3,60),"00")&amp;"/km"</f>
        <v>4.55/km</v>
      </c>
      <c r="I140" s="22">
        <f>G140-$G$5</f>
        <v>0.009509837962962963</v>
      </c>
      <c r="J140" s="22">
        <f>G140-INDEX($G$5:$G$600,MATCH(D140,$D$5:$D$600,0))</f>
        <v>0.008944675925925929</v>
      </c>
    </row>
    <row r="141" spans="1:10" ht="15" customHeight="1">
      <c r="A141" s="27">
        <v>137</v>
      </c>
      <c r="B141" s="23" t="s">
        <v>405</v>
      </c>
      <c r="C141" s="23" t="s">
        <v>33</v>
      </c>
      <c r="D141" s="24" t="s">
        <v>114</v>
      </c>
      <c r="E141" s="23" t="s">
        <v>380</v>
      </c>
      <c r="F141" s="25">
        <v>0.03596944444444444</v>
      </c>
      <c r="G141" s="25">
        <v>0.03567037037037037</v>
      </c>
      <c r="H141" s="21" t="str">
        <f>TEXT(INT((HOUR(G141)*3600+MINUTE(G141)*60+SECOND(G141))/$J$3/60),"0")&amp;"."&amp;TEXT(MOD((HOUR(G141)*3600+MINUTE(G141)*60+SECOND(G141))/$J$3,60),"00")&amp;"/km"</f>
        <v>4.54/km</v>
      </c>
      <c r="I141" s="22">
        <f>G141-$G$5</f>
        <v>0.009301504629629632</v>
      </c>
      <c r="J141" s="22">
        <f>G141-INDEX($G$5:$G$600,MATCH(D141,$D$5:$D$600,0))</f>
        <v>0.007777430555555558</v>
      </c>
    </row>
    <row r="142" spans="1:10" ht="15" customHeight="1">
      <c r="A142" s="27">
        <v>138</v>
      </c>
      <c r="B142" s="23" t="s">
        <v>686</v>
      </c>
      <c r="C142" s="23" t="s">
        <v>28</v>
      </c>
      <c r="D142" s="24" t="s">
        <v>103</v>
      </c>
      <c r="E142" s="23" t="s">
        <v>120</v>
      </c>
      <c r="F142" s="25">
        <v>0.03598854166666667</v>
      </c>
      <c r="G142" s="25">
        <v>0.035693055555555554</v>
      </c>
      <c r="H142" s="21" t="str">
        <f>TEXT(INT((HOUR(G142)*3600+MINUTE(G142)*60+SECOND(G142))/$J$3/60),"0")&amp;"."&amp;TEXT(MOD((HOUR(G142)*3600+MINUTE(G142)*60+SECOND(G142))/$J$3,60),"00")&amp;"/km"</f>
        <v>4.54/km</v>
      </c>
      <c r="I142" s="22">
        <f>G142-$G$5</f>
        <v>0.009324189814814813</v>
      </c>
      <c r="J142" s="22">
        <f>G142-INDEX($G$5:$G$600,MATCH(D142,$D$5:$D$600,0))</f>
        <v>0.009324189814814813</v>
      </c>
    </row>
    <row r="143" spans="1:10" ht="15" customHeight="1">
      <c r="A143" s="27">
        <v>139</v>
      </c>
      <c r="B143" s="23" t="s">
        <v>424</v>
      </c>
      <c r="C143" s="23" t="s">
        <v>14</v>
      </c>
      <c r="D143" s="24" t="s">
        <v>121</v>
      </c>
      <c r="E143" s="23" t="s">
        <v>120</v>
      </c>
      <c r="F143" s="25">
        <v>0.03601053240740741</v>
      </c>
      <c r="G143" s="25">
        <v>0.03586006944444444</v>
      </c>
      <c r="H143" s="21" t="str">
        <f>TEXT(INT((HOUR(G143)*3600+MINUTE(G143)*60+SECOND(G143))/$J$3/60),"0")&amp;"."&amp;TEXT(MOD((HOUR(G143)*3600+MINUTE(G143)*60+SECOND(G143))/$J$3,60),"00")&amp;"/km"</f>
        <v>4.55/km</v>
      </c>
      <c r="I143" s="22">
        <f>G143-$G$5</f>
        <v>0.0094912037037037</v>
      </c>
      <c r="J143" s="22">
        <f>G143-INDEX($G$5:$G$600,MATCH(D143,$D$5:$D$600,0))</f>
        <v>0.008926041666666665</v>
      </c>
    </row>
    <row r="144" spans="1:10" ht="15" customHeight="1">
      <c r="A144" s="27">
        <v>140</v>
      </c>
      <c r="B144" s="23" t="s">
        <v>186</v>
      </c>
      <c r="C144" s="23" t="s">
        <v>501</v>
      </c>
      <c r="D144" s="24" t="s">
        <v>135</v>
      </c>
      <c r="E144" s="23" t="s">
        <v>144</v>
      </c>
      <c r="F144" s="25">
        <v>0.03602430555555556</v>
      </c>
      <c r="G144" s="25">
        <v>0.035962037037037035</v>
      </c>
      <c r="H144" s="21" t="str">
        <f>TEXT(INT((HOUR(G144)*3600+MINUTE(G144)*60+SECOND(G144))/$J$3/60),"0")&amp;"."&amp;TEXT(MOD((HOUR(G144)*3600+MINUTE(G144)*60+SECOND(G144))/$J$3,60),"00")&amp;"/km"</f>
        <v>4.56/km</v>
      </c>
      <c r="I144" s="22">
        <f>G144-$G$5</f>
        <v>0.009593171296296294</v>
      </c>
      <c r="J144" s="22">
        <f>G144-INDEX($G$5:$G$600,MATCH(D144,$D$5:$D$600,0))</f>
        <v>0.0056030092592592555</v>
      </c>
    </row>
    <row r="145" spans="1:10" ht="15" customHeight="1">
      <c r="A145" s="27">
        <v>141</v>
      </c>
      <c r="B145" s="23" t="s">
        <v>687</v>
      </c>
      <c r="C145" s="23" t="s">
        <v>17</v>
      </c>
      <c r="D145" s="24" t="s">
        <v>103</v>
      </c>
      <c r="E145" s="23" t="s">
        <v>634</v>
      </c>
      <c r="F145" s="25">
        <v>0.03604675925925926</v>
      </c>
      <c r="G145" s="25">
        <v>0.03597939814814815</v>
      </c>
      <c r="H145" s="21" t="str">
        <f>TEXT(INT((HOUR(G145)*3600+MINUTE(G145)*60+SECOND(G145))/$J$3/60),"0")&amp;"."&amp;TEXT(MOD((HOUR(G145)*3600+MINUTE(G145)*60+SECOND(G145))/$J$3,60),"00")&amp;"/km"</f>
        <v>4.56/km</v>
      </c>
      <c r="I145" s="22">
        <f>G145-$G$5</f>
        <v>0.009610532407407408</v>
      </c>
      <c r="J145" s="22">
        <f>G145-INDEX($G$5:$G$600,MATCH(D145,$D$5:$D$600,0))</f>
        <v>0.009610532407407408</v>
      </c>
    </row>
    <row r="146" spans="1:10" ht="15" customHeight="1">
      <c r="A146" s="27">
        <v>142</v>
      </c>
      <c r="B146" s="23" t="s">
        <v>307</v>
      </c>
      <c r="C146" s="23" t="s">
        <v>44</v>
      </c>
      <c r="D146" s="24" t="s">
        <v>135</v>
      </c>
      <c r="E146" s="23" t="s">
        <v>192</v>
      </c>
      <c r="F146" s="25">
        <v>0.03607013888888889</v>
      </c>
      <c r="G146" s="25">
        <v>0.03593125</v>
      </c>
      <c r="H146" s="21" t="str">
        <f>TEXT(INT((HOUR(G146)*3600+MINUTE(G146)*60+SECOND(G146))/$J$3/60),"0")&amp;"."&amp;TEXT(MOD((HOUR(G146)*3600+MINUTE(G146)*60+SECOND(G146))/$J$3,60),"00")&amp;"/km"</f>
        <v>4.56/km</v>
      </c>
      <c r="I146" s="22">
        <f>G146-$G$5</f>
        <v>0.009562384259259257</v>
      </c>
      <c r="J146" s="22">
        <f>G146-INDEX($G$5:$G$600,MATCH(D146,$D$5:$D$600,0))</f>
        <v>0.005572222222222218</v>
      </c>
    </row>
    <row r="147" spans="1:10" ht="15" customHeight="1">
      <c r="A147" s="27">
        <v>143</v>
      </c>
      <c r="B147" s="23" t="s">
        <v>688</v>
      </c>
      <c r="C147" s="23" t="s">
        <v>689</v>
      </c>
      <c r="D147" s="24" t="s">
        <v>111</v>
      </c>
      <c r="E147" s="23" t="s">
        <v>587</v>
      </c>
      <c r="F147" s="25">
        <v>0.036094560185185184</v>
      </c>
      <c r="G147" s="25">
        <v>0.03594282407407407</v>
      </c>
      <c r="H147" s="21" t="str">
        <f>TEXT(INT((HOUR(G147)*3600+MINUTE(G147)*60+SECOND(G147))/$J$3/60),"0")&amp;"."&amp;TEXT(MOD((HOUR(G147)*3600+MINUTE(G147)*60+SECOND(G147))/$J$3,60),"00")&amp;"/km"</f>
        <v>4.56/km</v>
      </c>
      <c r="I147" s="22">
        <f>G147-$G$5</f>
        <v>0.00957395833333333</v>
      </c>
      <c r="J147" s="22">
        <f>G147-INDEX($G$5:$G$600,MATCH(D147,$D$5:$D$600,0))</f>
        <v>0.009520949074074074</v>
      </c>
    </row>
    <row r="148" spans="1:10" ht="15" customHeight="1">
      <c r="A148" s="35">
        <v>144</v>
      </c>
      <c r="B148" s="36" t="s">
        <v>690</v>
      </c>
      <c r="C148" s="36" t="s">
        <v>33</v>
      </c>
      <c r="D148" s="37" t="s">
        <v>135</v>
      </c>
      <c r="E148" s="36" t="s">
        <v>379</v>
      </c>
      <c r="F148" s="38">
        <v>0.03614976851851852</v>
      </c>
      <c r="G148" s="38">
        <v>0.03598506944444444</v>
      </c>
      <c r="H148" s="21" t="str">
        <f>TEXT(INT((HOUR(G148)*3600+MINUTE(G148)*60+SECOND(G148))/$J$3/60),"0")&amp;"."&amp;TEXT(MOD((HOUR(G148)*3600+MINUTE(G148)*60+SECOND(G148))/$J$3,60),"00")&amp;"/km"</f>
        <v>4.56/km</v>
      </c>
      <c r="I148" s="22">
        <f>G148-$G$5</f>
        <v>0.0096162037037037</v>
      </c>
      <c r="J148" s="22">
        <f>G148-INDEX($G$5:$G$600,MATCH(D148,$D$5:$D$600,0))</f>
        <v>0.005626041666666661</v>
      </c>
    </row>
    <row r="149" spans="1:10" ht="15" customHeight="1">
      <c r="A149" s="27">
        <v>145</v>
      </c>
      <c r="B149" s="23" t="s">
        <v>416</v>
      </c>
      <c r="C149" s="23" t="s">
        <v>173</v>
      </c>
      <c r="D149" s="24" t="s">
        <v>114</v>
      </c>
      <c r="E149" s="23" t="s">
        <v>410</v>
      </c>
      <c r="F149" s="25">
        <v>0.036165625</v>
      </c>
      <c r="G149" s="25">
        <v>0.03602743055555555</v>
      </c>
      <c r="H149" s="21" t="str">
        <f>TEXT(INT((HOUR(G149)*3600+MINUTE(G149)*60+SECOND(G149))/$J$3/60),"0")&amp;"."&amp;TEXT(MOD((HOUR(G149)*3600+MINUTE(G149)*60+SECOND(G149))/$J$3,60),"00")&amp;"/km"</f>
        <v>4.56/km</v>
      </c>
      <c r="I149" s="22">
        <f>G149-$G$5</f>
        <v>0.00965856481481481</v>
      </c>
      <c r="J149" s="22">
        <f>G149-INDEX($G$5:$G$600,MATCH(D149,$D$5:$D$600,0))</f>
        <v>0.008134490740740737</v>
      </c>
    </row>
    <row r="150" spans="1:10" ht="15" customHeight="1">
      <c r="A150" s="27">
        <v>146</v>
      </c>
      <c r="B150" s="23" t="s">
        <v>691</v>
      </c>
      <c r="C150" s="23" t="s">
        <v>692</v>
      </c>
      <c r="D150" s="24" t="s">
        <v>198</v>
      </c>
      <c r="E150" s="23" t="s">
        <v>693</v>
      </c>
      <c r="F150" s="25">
        <v>0.0361667824074074</v>
      </c>
      <c r="G150" s="25">
        <v>0.03608206018518518</v>
      </c>
      <c r="H150" s="21" t="str">
        <f>TEXT(INT((HOUR(G150)*3600+MINUTE(G150)*60+SECOND(G150))/$J$3/60),"0")&amp;"."&amp;TEXT(MOD((HOUR(G150)*3600+MINUTE(G150)*60+SECOND(G150))/$J$3,60),"00")&amp;"/km"</f>
        <v>4.57/km</v>
      </c>
      <c r="I150" s="22">
        <f>G150-$G$5</f>
        <v>0.009713194444444437</v>
      </c>
      <c r="J150" s="22">
        <f>G150-INDEX($G$5:$G$600,MATCH(D150,$D$5:$D$600,0))</f>
        <v>0</v>
      </c>
    </row>
    <row r="151" spans="1:10" ht="15" customHeight="1">
      <c r="A151" s="27">
        <v>147</v>
      </c>
      <c r="B151" s="23" t="s">
        <v>425</v>
      </c>
      <c r="C151" s="23" t="s">
        <v>426</v>
      </c>
      <c r="D151" s="24" t="s">
        <v>111</v>
      </c>
      <c r="E151" s="23" t="s">
        <v>120</v>
      </c>
      <c r="F151" s="25">
        <v>0.036177893518518515</v>
      </c>
      <c r="G151" s="25">
        <v>0.03588217592592593</v>
      </c>
      <c r="H151" s="21" t="str">
        <f>TEXT(INT((HOUR(G151)*3600+MINUTE(G151)*60+SECOND(G151))/$J$3/60),"0")&amp;"."&amp;TEXT(MOD((HOUR(G151)*3600+MINUTE(G151)*60+SECOND(G151))/$J$3,60),"00")&amp;"/km"</f>
        <v>4.55/km</v>
      </c>
      <c r="I151" s="22">
        <f>G151-$G$5</f>
        <v>0.009513310185185187</v>
      </c>
      <c r="J151" s="22">
        <f>G151-INDEX($G$5:$G$600,MATCH(D151,$D$5:$D$600,0))</f>
        <v>0.009460300925925931</v>
      </c>
    </row>
    <row r="152" spans="1:10" ht="15" customHeight="1">
      <c r="A152" s="27">
        <v>148</v>
      </c>
      <c r="B152" s="23" t="s">
        <v>694</v>
      </c>
      <c r="C152" s="23" t="s">
        <v>30</v>
      </c>
      <c r="D152" s="24" t="s">
        <v>107</v>
      </c>
      <c r="E152" s="23" t="s">
        <v>238</v>
      </c>
      <c r="F152" s="25">
        <v>0.03618819444444444</v>
      </c>
      <c r="G152" s="25">
        <v>0.03587847222222222</v>
      </c>
      <c r="H152" s="21" t="str">
        <f>TEXT(INT((HOUR(G152)*3600+MINUTE(G152)*60+SECOND(G152))/$J$3/60),"0")&amp;"."&amp;TEXT(MOD((HOUR(G152)*3600+MINUTE(G152)*60+SECOND(G152))/$J$3,60),"00")&amp;"/km"</f>
        <v>4.55/km</v>
      </c>
      <c r="I152" s="22">
        <f>G152-$G$5</f>
        <v>0.00950960648148148</v>
      </c>
      <c r="J152" s="22">
        <f>G152-INDEX($G$5:$G$600,MATCH(D152,$D$5:$D$600,0))</f>
        <v>0.006693055555555553</v>
      </c>
    </row>
    <row r="153" spans="1:10" ht="15" customHeight="1">
      <c r="A153" s="35">
        <v>149</v>
      </c>
      <c r="B153" s="36" t="s">
        <v>695</v>
      </c>
      <c r="C153" s="36" t="s">
        <v>346</v>
      </c>
      <c r="D153" s="37" t="s">
        <v>172</v>
      </c>
      <c r="E153" s="36" t="s">
        <v>379</v>
      </c>
      <c r="F153" s="38">
        <v>0.03620358796296296</v>
      </c>
      <c r="G153" s="38">
        <v>0.036133101851851854</v>
      </c>
      <c r="H153" s="21" t="str">
        <f>TEXT(INT((HOUR(G153)*3600+MINUTE(G153)*60+SECOND(G153))/$J$3/60),"0")&amp;"."&amp;TEXT(MOD((HOUR(G153)*3600+MINUTE(G153)*60+SECOND(G153))/$J$3,60),"00")&amp;"/km"</f>
        <v>4.57/km</v>
      </c>
      <c r="I153" s="22">
        <f>G153-$G$5</f>
        <v>0.009764236111111112</v>
      </c>
      <c r="J153" s="22">
        <f>G153-INDEX($G$5:$G$600,MATCH(D153,$D$5:$D$600,0))</f>
        <v>0.0012912037037037041</v>
      </c>
    </row>
    <row r="154" spans="1:10" ht="15" customHeight="1">
      <c r="A154" s="27">
        <v>150</v>
      </c>
      <c r="B154" s="23" t="s">
        <v>99</v>
      </c>
      <c r="C154" s="23" t="s">
        <v>29</v>
      </c>
      <c r="D154" s="24" t="s">
        <v>114</v>
      </c>
      <c r="E154" s="23" t="s">
        <v>123</v>
      </c>
      <c r="F154" s="25">
        <v>0.03623298611111111</v>
      </c>
      <c r="G154" s="25">
        <v>0.03614305555555555</v>
      </c>
      <c r="H154" s="21" t="str">
        <f>TEXT(INT((HOUR(G154)*3600+MINUTE(G154)*60+SECOND(G154))/$J$3/60),"0")&amp;"."&amp;TEXT(MOD((HOUR(G154)*3600+MINUTE(G154)*60+SECOND(G154))/$J$3,60),"00")&amp;"/km"</f>
        <v>4.57/km</v>
      </c>
      <c r="I154" s="22">
        <f>G154-$G$5</f>
        <v>0.009774189814814812</v>
      </c>
      <c r="J154" s="22">
        <f>G154-INDEX($G$5:$G$600,MATCH(D154,$D$5:$D$600,0))</f>
        <v>0.008250115740740738</v>
      </c>
    </row>
    <row r="155" spans="1:10" ht="15" customHeight="1">
      <c r="A155" s="27">
        <v>151</v>
      </c>
      <c r="B155" s="23" t="s">
        <v>696</v>
      </c>
      <c r="C155" s="23" t="s">
        <v>27</v>
      </c>
      <c r="D155" s="24" t="s">
        <v>135</v>
      </c>
      <c r="E155" s="23" t="s">
        <v>676</v>
      </c>
      <c r="F155" s="25">
        <v>0.03627800925925926</v>
      </c>
      <c r="G155" s="25">
        <v>0.036235416666666666</v>
      </c>
      <c r="H155" s="21" t="str">
        <f>TEXT(INT((HOUR(G155)*3600+MINUTE(G155)*60+SECOND(G155))/$J$3/60),"0")&amp;"."&amp;TEXT(MOD((HOUR(G155)*3600+MINUTE(G155)*60+SECOND(G155))/$J$3,60),"00")&amp;"/km"</f>
        <v>4.58/km</v>
      </c>
      <c r="I155" s="22">
        <f>G155-$G$5</f>
        <v>0.009866550925925924</v>
      </c>
      <c r="J155" s="22">
        <f>G155-INDEX($G$5:$G$600,MATCH(D155,$D$5:$D$600,0))</f>
        <v>0.005876388888888886</v>
      </c>
    </row>
    <row r="156" spans="1:10" ht="15" customHeight="1">
      <c r="A156" s="27">
        <v>152</v>
      </c>
      <c r="B156" s="23" t="s">
        <v>697</v>
      </c>
      <c r="C156" s="23" t="s">
        <v>698</v>
      </c>
      <c r="D156" s="24" t="s">
        <v>121</v>
      </c>
      <c r="E156" s="23" t="s">
        <v>124</v>
      </c>
      <c r="F156" s="25">
        <v>0.036381250000000004</v>
      </c>
      <c r="G156" s="25">
        <v>0.036288310185185184</v>
      </c>
      <c r="H156" s="21" t="str">
        <f>TEXT(INT((HOUR(G156)*3600+MINUTE(G156)*60+SECOND(G156))/$J$3/60),"0")&amp;"."&amp;TEXT(MOD((HOUR(G156)*3600+MINUTE(G156)*60+SECOND(G156))/$J$3,60),"00")&amp;"/km"</f>
        <v>4.59/km</v>
      </c>
      <c r="I156" s="22">
        <f>G156-$G$5</f>
        <v>0.009919444444444443</v>
      </c>
      <c r="J156" s="22">
        <f>G156-INDEX($G$5:$G$600,MATCH(D156,$D$5:$D$600,0))</f>
        <v>0.009354282407407408</v>
      </c>
    </row>
    <row r="157" spans="1:10" ht="15" customHeight="1">
      <c r="A157" s="27">
        <v>153</v>
      </c>
      <c r="B157" s="23" t="s">
        <v>699</v>
      </c>
      <c r="C157" s="23" t="s">
        <v>12</v>
      </c>
      <c r="D157" s="24" t="s">
        <v>126</v>
      </c>
      <c r="E157" s="23" t="s">
        <v>592</v>
      </c>
      <c r="F157" s="25">
        <v>0.036460185185185186</v>
      </c>
      <c r="G157" s="25">
        <v>0.03642997685185185</v>
      </c>
      <c r="H157" s="21" t="str">
        <f>TEXT(INT((HOUR(G157)*3600+MINUTE(G157)*60+SECOND(G157))/$J$3/60),"0")&amp;"."&amp;TEXT(MOD((HOUR(G157)*3600+MINUTE(G157)*60+SECOND(G157))/$J$3,60),"00")&amp;"/km"</f>
        <v>4.60/km</v>
      </c>
      <c r="I157" s="22">
        <f>G157-$G$5</f>
        <v>0.010061111111111107</v>
      </c>
      <c r="J157" s="22">
        <f>G157-INDEX($G$5:$G$600,MATCH(D157,$D$5:$D$600,0))</f>
        <v>0.008966203703703695</v>
      </c>
    </row>
    <row r="158" spans="1:10" ht="15" customHeight="1">
      <c r="A158" s="27">
        <v>154</v>
      </c>
      <c r="B158" s="23" t="s">
        <v>328</v>
      </c>
      <c r="C158" s="23" t="s">
        <v>41</v>
      </c>
      <c r="D158" s="24" t="s">
        <v>103</v>
      </c>
      <c r="E158" s="23" t="s">
        <v>592</v>
      </c>
      <c r="F158" s="25">
        <v>0.03646296296296297</v>
      </c>
      <c r="G158" s="25">
        <v>0.03638275462962963</v>
      </c>
      <c r="H158" s="21" t="str">
        <f>TEXT(INT((HOUR(G158)*3600+MINUTE(G158)*60+SECOND(G158))/$J$3/60),"0")&amp;"."&amp;TEXT(MOD((HOUR(G158)*3600+MINUTE(G158)*60+SECOND(G158))/$J$3,60),"00")&amp;"/km"</f>
        <v>4.59/km</v>
      </c>
      <c r="I158" s="22">
        <f>G158-$G$5</f>
        <v>0.010013888888888888</v>
      </c>
      <c r="J158" s="22">
        <f>G158-INDEX($G$5:$G$600,MATCH(D158,$D$5:$D$600,0))</f>
        <v>0.010013888888888888</v>
      </c>
    </row>
    <row r="159" spans="1:10" ht="15" customHeight="1">
      <c r="A159" s="27">
        <v>155</v>
      </c>
      <c r="B159" s="23" t="s">
        <v>700</v>
      </c>
      <c r="C159" s="23" t="s">
        <v>20</v>
      </c>
      <c r="D159" s="24" t="s">
        <v>111</v>
      </c>
      <c r="E159" s="23" t="s">
        <v>213</v>
      </c>
      <c r="F159" s="25">
        <v>0.03649467592592593</v>
      </c>
      <c r="G159" s="25">
        <v>0.03639965277777778</v>
      </c>
      <c r="H159" s="21" t="str">
        <f>TEXT(INT((HOUR(G159)*3600+MINUTE(G159)*60+SECOND(G159))/$J$3/60),"0")&amp;"."&amp;TEXT(MOD((HOUR(G159)*3600+MINUTE(G159)*60+SECOND(G159))/$J$3,60),"00")&amp;"/km"</f>
        <v>4.60/km</v>
      </c>
      <c r="I159" s="22">
        <f>G159-$G$5</f>
        <v>0.010030787037037036</v>
      </c>
      <c r="J159" s="22">
        <f>G159-INDEX($G$5:$G$600,MATCH(D159,$D$5:$D$600,0))</f>
        <v>0.00997777777777778</v>
      </c>
    </row>
    <row r="160" spans="1:10" ht="15" customHeight="1">
      <c r="A160" s="27">
        <v>156</v>
      </c>
      <c r="B160" s="23" t="s">
        <v>701</v>
      </c>
      <c r="C160" s="23" t="s">
        <v>43</v>
      </c>
      <c r="D160" s="24" t="s">
        <v>103</v>
      </c>
      <c r="E160" s="23" t="s">
        <v>123</v>
      </c>
      <c r="F160" s="25">
        <v>0.03654270833333333</v>
      </c>
      <c r="G160" s="25">
        <v>0.03643842592592592</v>
      </c>
      <c r="H160" s="21" t="str">
        <f>TEXT(INT((HOUR(G160)*3600+MINUTE(G160)*60+SECOND(G160))/$J$3/60),"0")&amp;"."&amp;TEXT(MOD((HOUR(G160)*3600+MINUTE(G160)*60+SECOND(G160))/$J$3,60),"00")&amp;"/km"</f>
        <v>4.60/km</v>
      </c>
      <c r="I160" s="22">
        <f>G160-$G$5</f>
        <v>0.010069560185185181</v>
      </c>
      <c r="J160" s="22">
        <f>G160-INDEX($G$5:$G$600,MATCH(D160,$D$5:$D$600,0))</f>
        <v>0.010069560185185181</v>
      </c>
    </row>
    <row r="161" spans="1:10" ht="15" customHeight="1">
      <c r="A161" s="27">
        <v>157</v>
      </c>
      <c r="B161" s="23" t="s">
        <v>225</v>
      </c>
      <c r="C161" s="23" t="s">
        <v>22</v>
      </c>
      <c r="D161" s="24" t="s">
        <v>103</v>
      </c>
      <c r="E161" s="23" t="s">
        <v>120</v>
      </c>
      <c r="F161" s="25">
        <v>0.036564351851851855</v>
      </c>
      <c r="G161" s="25">
        <v>0.03649768518518518</v>
      </c>
      <c r="H161" s="21" t="str">
        <f>TEXT(INT((HOUR(G161)*3600+MINUTE(G161)*60+SECOND(G161))/$J$3/60),"0")&amp;"."&amp;TEXT(MOD((HOUR(G161)*3600+MINUTE(G161)*60+SECOND(G161))/$J$3,60),"00")&amp;"/km"</f>
        <v>5.00/km</v>
      </c>
      <c r="I161" s="22">
        <f>G161-$G$5</f>
        <v>0.01012881944444444</v>
      </c>
      <c r="J161" s="22">
        <f>G161-INDEX($G$5:$G$600,MATCH(D161,$D$5:$D$600,0))</f>
        <v>0.01012881944444444</v>
      </c>
    </row>
    <row r="162" spans="1:10" ht="15" customHeight="1">
      <c r="A162" s="27">
        <v>158</v>
      </c>
      <c r="B162" s="23" t="s">
        <v>395</v>
      </c>
      <c r="C162" s="23" t="s">
        <v>27</v>
      </c>
      <c r="D162" s="24" t="s">
        <v>126</v>
      </c>
      <c r="E162" s="23" t="s">
        <v>369</v>
      </c>
      <c r="F162" s="25">
        <v>0.03658414351851852</v>
      </c>
      <c r="G162" s="25">
        <v>0.03650821759259259</v>
      </c>
      <c r="H162" s="21" t="str">
        <f>TEXT(INT((HOUR(G162)*3600+MINUTE(G162)*60+SECOND(G162))/$J$3/60),"0")&amp;"."&amp;TEXT(MOD((HOUR(G162)*3600+MINUTE(G162)*60+SECOND(G162))/$J$3,60),"00")&amp;"/km"</f>
        <v>5.00/km</v>
      </c>
      <c r="I162" s="22">
        <f>G162-$G$5</f>
        <v>0.010139351851851847</v>
      </c>
      <c r="J162" s="22">
        <f>G162-INDEX($G$5:$G$600,MATCH(D162,$D$5:$D$600,0))</f>
        <v>0.009044444444444435</v>
      </c>
    </row>
    <row r="163" spans="1:10" ht="15" customHeight="1">
      <c r="A163" s="27">
        <v>159</v>
      </c>
      <c r="B163" s="23" t="s">
        <v>140</v>
      </c>
      <c r="C163" s="23" t="s">
        <v>458</v>
      </c>
      <c r="D163" s="24" t="s">
        <v>114</v>
      </c>
      <c r="E163" s="23" t="s">
        <v>147</v>
      </c>
      <c r="F163" s="25">
        <v>0.03660810185185185</v>
      </c>
      <c r="G163" s="25">
        <v>0.03647743055555556</v>
      </c>
      <c r="H163" s="21" t="str">
        <f>TEXT(INT((HOUR(G163)*3600+MINUTE(G163)*60+SECOND(G163))/$J$3/60),"0")&amp;"."&amp;TEXT(MOD((HOUR(G163)*3600+MINUTE(G163)*60+SECOND(G163))/$J$3,60),"00")&amp;"/km"</f>
        <v>5.00/km</v>
      </c>
      <c r="I163" s="22">
        <f>G163-$G$5</f>
        <v>0.010108564814814817</v>
      </c>
      <c r="J163" s="22">
        <f>G163-INDEX($G$5:$G$600,MATCH(D163,$D$5:$D$600,0))</f>
        <v>0.008584490740740743</v>
      </c>
    </row>
    <row r="164" spans="1:10" ht="15" customHeight="1">
      <c r="A164" s="27">
        <v>160</v>
      </c>
      <c r="B164" s="23" t="s">
        <v>702</v>
      </c>
      <c r="C164" s="23" t="s">
        <v>17</v>
      </c>
      <c r="D164" s="24" t="s">
        <v>135</v>
      </c>
      <c r="E164" s="23" t="s">
        <v>120</v>
      </c>
      <c r="F164" s="25">
        <v>0.036634259259259255</v>
      </c>
      <c r="G164" s="25">
        <v>0.03657650462962963</v>
      </c>
      <c r="H164" s="21" t="str">
        <f>TEXT(INT((HOUR(G164)*3600+MINUTE(G164)*60+SECOND(G164))/$J$3/60),"0")&amp;"."&amp;TEXT(MOD((HOUR(G164)*3600+MINUTE(G164)*60+SECOND(G164))/$J$3,60),"00")&amp;"/km"</f>
        <v>5.01/km</v>
      </c>
      <c r="I164" s="22">
        <f>G164-$G$5</f>
        <v>0.010207638888888888</v>
      </c>
      <c r="J164" s="22">
        <f>G164-INDEX($G$5:$G$600,MATCH(D164,$D$5:$D$600,0))</f>
        <v>0.006217476851851849</v>
      </c>
    </row>
    <row r="165" spans="1:10" ht="15" customHeight="1">
      <c r="A165" s="27">
        <v>161</v>
      </c>
      <c r="B165" s="23" t="s">
        <v>552</v>
      </c>
      <c r="C165" s="23" t="s">
        <v>50</v>
      </c>
      <c r="D165" s="24" t="s">
        <v>126</v>
      </c>
      <c r="E165" s="23" t="s">
        <v>185</v>
      </c>
      <c r="F165" s="25">
        <v>0.03668726851851852</v>
      </c>
      <c r="G165" s="25">
        <v>0.03634837962962963</v>
      </c>
      <c r="H165" s="21" t="str">
        <f>TEXT(INT((HOUR(G165)*3600+MINUTE(G165)*60+SECOND(G165))/$J$3/60),"0")&amp;"."&amp;TEXT(MOD((HOUR(G165)*3600+MINUTE(G165)*60+SECOND(G165))/$J$3,60),"00")&amp;"/km"</f>
        <v>4.59/km</v>
      </c>
      <c r="I165" s="22">
        <f>G165-$G$5</f>
        <v>0.009979513888888892</v>
      </c>
      <c r="J165" s="22">
        <f>G165-INDEX($G$5:$G$600,MATCH(D165,$D$5:$D$600,0))</f>
        <v>0.00888460648148148</v>
      </c>
    </row>
    <row r="166" spans="1:10" ht="15" customHeight="1">
      <c r="A166" s="27">
        <v>162</v>
      </c>
      <c r="B166" s="23" t="s">
        <v>703</v>
      </c>
      <c r="C166" s="23" t="s">
        <v>161</v>
      </c>
      <c r="D166" s="24" t="s">
        <v>135</v>
      </c>
      <c r="E166" s="23" t="s">
        <v>238</v>
      </c>
      <c r="F166" s="25">
        <v>0.036691666666666664</v>
      </c>
      <c r="G166" s="25">
        <v>0.03638541666666667</v>
      </c>
      <c r="H166" s="21" t="str">
        <f>TEXT(INT((HOUR(G166)*3600+MINUTE(G166)*60+SECOND(G166))/$J$3/60),"0")&amp;"."&amp;TEXT(MOD((HOUR(G166)*3600+MINUTE(G166)*60+SECOND(G166))/$J$3,60),"00")&amp;"/km"</f>
        <v>4.59/km</v>
      </c>
      <c r="I166" s="22">
        <f>G166-$G$5</f>
        <v>0.010016550925925929</v>
      </c>
      <c r="J166" s="22">
        <f>G166-INDEX($G$5:$G$600,MATCH(D166,$D$5:$D$600,0))</f>
        <v>0.00602638888888889</v>
      </c>
    </row>
    <row r="167" spans="1:10" ht="15" customHeight="1">
      <c r="A167" s="27">
        <v>163</v>
      </c>
      <c r="B167" s="23" t="s">
        <v>176</v>
      </c>
      <c r="C167" s="23" t="s">
        <v>177</v>
      </c>
      <c r="D167" s="24" t="s">
        <v>135</v>
      </c>
      <c r="E167" s="23" t="s">
        <v>221</v>
      </c>
      <c r="F167" s="25">
        <v>0.03675104166666667</v>
      </c>
      <c r="G167" s="25">
        <v>0.036414236111111116</v>
      </c>
      <c r="H167" s="21" t="str">
        <f>TEXT(INT((HOUR(G167)*3600+MINUTE(G167)*60+SECOND(G167))/$J$3/60),"0")&amp;"."&amp;TEXT(MOD((HOUR(G167)*3600+MINUTE(G167)*60+SECOND(G167))/$J$3,60),"00")&amp;"/km"</f>
        <v>4.60/km</v>
      </c>
      <c r="I167" s="22">
        <f>G167-$G$5</f>
        <v>0.010045370370370375</v>
      </c>
      <c r="J167" s="22">
        <f>G167-INDEX($G$5:$G$600,MATCH(D167,$D$5:$D$600,0))</f>
        <v>0.006055208333333336</v>
      </c>
    </row>
    <row r="168" spans="1:10" ht="15" customHeight="1">
      <c r="A168" s="27">
        <v>164</v>
      </c>
      <c r="B168" s="23" t="s">
        <v>704</v>
      </c>
      <c r="C168" s="23" t="s">
        <v>476</v>
      </c>
      <c r="D168" s="24" t="s">
        <v>156</v>
      </c>
      <c r="E168" s="23" t="s">
        <v>120</v>
      </c>
      <c r="F168" s="25">
        <v>0.036768634259259254</v>
      </c>
      <c r="G168" s="25">
        <v>0.03668634259259259</v>
      </c>
      <c r="H168" s="21" t="str">
        <f>TEXT(INT((HOUR(G168)*3600+MINUTE(G168)*60+SECOND(G168))/$J$3/60),"0")&amp;"."&amp;TEXT(MOD((HOUR(G168)*3600+MINUTE(G168)*60+SECOND(G168))/$J$3,60),"00")&amp;"/km"</f>
        <v>5.02/km</v>
      </c>
      <c r="I168" s="22">
        <f>G168-$G$5</f>
        <v>0.010317476851851849</v>
      </c>
      <c r="J168" s="22">
        <f>G168-INDEX($G$5:$G$600,MATCH(D168,$D$5:$D$600,0))</f>
        <v>0.005988888888888887</v>
      </c>
    </row>
    <row r="169" spans="1:10" ht="15" customHeight="1">
      <c r="A169" s="27">
        <v>165</v>
      </c>
      <c r="B169" s="23" t="s">
        <v>102</v>
      </c>
      <c r="C169" s="23" t="s">
        <v>33</v>
      </c>
      <c r="D169" s="24" t="s">
        <v>103</v>
      </c>
      <c r="E169" s="23" t="s">
        <v>94</v>
      </c>
      <c r="F169" s="25">
        <v>0.03678668981481482</v>
      </c>
      <c r="G169" s="25">
        <v>0.03673275462962963</v>
      </c>
      <c r="H169" s="21" t="str">
        <f>TEXT(INT((HOUR(G169)*3600+MINUTE(G169)*60+SECOND(G169))/$J$3/60),"0")&amp;"."&amp;TEXT(MOD((HOUR(G169)*3600+MINUTE(G169)*60+SECOND(G169))/$J$3,60),"00")&amp;"/km"</f>
        <v>5.02/km</v>
      </c>
      <c r="I169" s="22">
        <f>G169-$G$5</f>
        <v>0.010363888888888891</v>
      </c>
      <c r="J169" s="22">
        <f>G169-INDEX($G$5:$G$600,MATCH(D169,$D$5:$D$600,0))</f>
        <v>0.010363888888888891</v>
      </c>
    </row>
    <row r="170" spans="1:10" ht="15" customHeight="1">
      <c r="A170" s="27">
        <v>166</v>
      </c>
      <c r="B170" s="23" t="s">
        <v>705</v>
      </c>
      <c r="C170" s="23" t="s">
        <v>706</v>
      </c>
      <c r="D170" s="24" t="s">
        <v>103</v>
      </c>
      <c r="E170" s="23" t="s">
        <v>123</v>
      </c>
      <c r="F170" s="25">
        <v>0.03688275462962963</v>
      </c>
      <c r="G170" s="25">
        <v>0.03682465277777778</v>
      </c>
      <c r="H170" s="21" t="str">
        <f>TEXT(INT((HOUR(G170)*3600+MINUTE(G170)*60+SECOND(G170))/$J$3/60),"0")&amp;"."&amp;TEXT(MOD((HOUR(G170)*3600+MINUTE(G170)*60+SECOND(G170))/$J$3,60),"00")&amp;"/km"</f>
        <v>5.03/km</v>
      </c>
      <c r="I170" s="22">
        <f>G170-$G$5</f>
        <v>0.010455787037037038</v>
      </c>
      <c r="J170" s="22">
        <f>G170-INDEX($G$5:$G$600,MATCH(D170,$D$5:$D$600,0))</f>
        <v>0.010455787037037038</v>
      </c>
    </row>
    <row r="171" spans="1:10" ht="15" customHeight="1">
      <c r="A171" s="35">
        <v>167</v>
      </c>
      <c r="B171" s="36" t="s">
        <v>423</v>
      </c>
      <c r="C171" s="36" t="s">
        <v>178</v>
      </c>
      <c r="D171" s="37" t="s">
        <v>156</v>
      </c>
      <c r="E171" s="36" t="s">
        <v>379</v>
      </c>
      <c r="F171" s="38">
        <v>0.03688981481481481</v>
      </c>
      <c r="G171" s="38">
        <v>0.03678564814814815</v>
      </c>
      <c r="H171" s="21" t="str">
        <f>TEXT(INT((HOUR(G171)*3600+MINUTE(G171)*60+SECOND(G171))/$J$3/60),"0")&amp;"."&amp;TEXT(MOD((HOUR(G171)*3600+MINUTE(G171)*60+SECOND(G171))/$J$3,60),"00")&amp;"/km"</f>
        <v>5.03/km</v>
      </c>
      <c r="I171" s="22">
        <f>G171-$G$5</f>
        <v>0.01041678240740741</v>
      </c>
      <c r="J171" s="22">
        <f>G171-INDEX($G$5:$G$600,MATCH(D171,$D$5:$D$600,0))</f>
        <v>0.006088194444444448</v>
      </c>
    </row>
    <row r="172" spans="1:10" ht="15" customHeight="1">
      <c r="A172" s="27">
        <v>168</v>
      </c>
      <c r="B172" s="23" t="s">
        <v>196</v>
      </c>
      <c r="C172" s="23" t="s">
        <v>12</v>
      </c>
      <c r="D172" s="24" t="s">
        <v>114</v>
      </c>
      <c r="E172" s="23" t="s">
        <v>202</v>
      </c>
      <c r="F172" s="25">
        <v>0.03690636574074074</v>
      </c>
      <c r="G172" s="25">
        <v>0.036450231481481486</v>
      </c>
      <c r="H172" s="21" t="str">
        <f>TEXT(INT((HOUR(G172)*3600+MINUTE(G172)*60+SECOND(G172))/$J$3/60),"0")&amp;"."&amp;TEXT(MOD((HOUR(G172)*3600+MINUTE(G172)*60+SECOND(G172))/$J$3,60),"00")&amp;"/km"</f>
        <v>4.60/km</v>
      </c>
      <c r="I172" s="22">
        <f>G172-$G$5</f>
        <v>0.010081365740740745</v>
      </c>
      <c r="J172" s="22">
        <f>G172-INDEX($G$5:$G$600,MATCH(D172,$D$5:$D$600,0))</f>
        <v>0.008557291666666671</v>
      </c>
    </row>
    <row r="173" spans="1:10" ht="15" customHeight="1">
      <c r="A173" s="27">
        <v>169</v>
      </c>
      <c r="B173" s="23" t="s">
        <v>258</v>
      </c>
      <c r="C173" s="23" t="s">
        <v>177</v>
      </c>
      <c r="D173" s="24" t="s">
        <v>111</v>
      </c>
      <c r="E173" s="23" t="s">
        <v>369</v>
      </c>
      <c r="F173" s="25">
        <v>0.03692615740740741</v>
      </c>
      <c r="G173" s="25">
        <v>0.036735995370370374</v>
      </c>
      <c r="H173" s="21" t="str">
        <f>TEXT(INT((HOUR(G173)*3600+MINUTE(G173)*60+SECOND(G173))/$J$3/60),"0")&amp;"."&amp;TEXT(MOD((HOUR(G173)*3600+MINUTE(G173)*60+SECOND(G173))/$J$3,60),"00")&amp;"/km"</f>
        <v>5.02/km</v>
      </c>
      <c r="I173" s="22">
        <f>G173-$G$5</f>
        <v>0.010367129629629632</v>
      </c>
      <c r="J173" s="22">
        <f>G173-INDEX($G$5:$G$600,MATCH(D173,$D$5:$D$600,0))</f>
        <v>0.010314120370370376</v>
      </c>
    </row>
    <row r="174" spans="1:10" ht="15" customHeight="1">
      <c r="A174" s="27">
        <v>170</v>
      </c>
      <c r="B174" s="23" t="s">
        <v>244</v>
      </c>
      <c r="C174" s="23" t="s">
        <v>707</v>
      </c>
      <c r="D174" s="24" t="s">
        <v>111</v>
      </c>
      <c r="E174" s="23" t="s">
        <v>127</v>
      </c>
      <c r="F174" s="25">
        <v>0.037024537037037036</v>
      </c>
      <c r="G174" s="25">
        <v>0.036934837962962964</v>
      </c>
      <c r="H174" s="21" t="str">
        <f>TEXT(INT((HOUR(G174)*3600+MINUTE(G174)*60+SECOND(G174))/$J$3/60),"0")&amp;"."&amp;TEXT(MOD((HOUR(G174)*3600+MINUTE(G174)*60+SECOND(G174))/$J$3,60),"00")&amp;"/km"</f>
        <v>5.04/km</v>
      </c>
      <c r="I174" s="22">
        <f>G174-$G$5</f>
        <v>0.010565972222222223</v>
      </c>
      <c r="J174" s="22">
        <f>G174-INDEX($G$5:$G$600,MATCH(D174,$D$5:$D$600,0))</f>
        <v>0.010512962962962967</v>
      </c>
    </row>
    <row r="175" spans="1:10" ht="15" customHeight="1">
      <c r="A175" s="35">
        <v>171</v>
      </c>
      <c r="B175" s="36" t="s">
        <v>324</v>
      </c>
      <c r="C175" s="36" t="s">
        <v>14</v>
      </c>
      <c r="D175" s="37" t="s">
        <v>111</v>
      </c>
      <c r="E175" s="36" t="s">
        <v>379</v>
      </c>
      <c r="F175" s="38">
        <v>0.037057175925925924</v>
      </c>
      <c r="G175" s="38">
        <v>0.036719675925925926</v>
      </c>
      <c r="H175" s="21" t="str">
        <f>TEXT(INT((HOUR(G175)*3600+MINUTE(G175)*60+SECOND(G175))/$J$3/60),"0")&amp;"."&amp;TEXT(MOD((HOUR(G175)*3600+MINUTE(G175)*60+SECOND(G175))/$J$3,60),"00")&amp;"/km"</f>
        <v>5.02/km</v>
      </c>
      <c r="I175" s="22">
        <f>G175-$G$5</f>
        <v>0.010350810185185185</v>
      </c>
      <c r="J175" s="22">
        <f>G175-INDEX($G$5:$G$600,MATCH(D175,$D$5:$D$600,0))</f>
        <v>0.010297800925925929</v>
      </c>
    </row>
    <row r="176" spans="1:10" ht="15" customHeight="1">
      <c r="A176" s="27">
        <v>172</v>
      </c>
      <c r="B176" s="23" t="s">
        <v>194</v>
      </c>
      <c r="C176" s="23" t="s">
        <v>25</v>
      </c>
      <c r="D176" s="24" t="s">
        <v>121</v>
      </c>
      <c r="E176" s="23" t="s">
        <v>122</v>
      </c>
      <c r="F176" s="25">
        <v>0.037069212962962964</v>
      </c>
      <c r="G176" s="25">
        <v>0.03696840277777778</v>
      </c>
      <c r="H176" s="21" t="str">
        <f>TEXT(INT((HOUR(G176)*3600+MINUTE(G176)*60+SECOND(G176))/$J$3/60),"0")&amp;"."&amp;TEXT(MOD((HOUR(G176)*3600+MINUTE(G176)*60+SECOND(G176))/$J$3,60),"00")&amp;"/km"</f>
        <v>5.04/km</v>
      </c>
      <c r="I176" s="22">
        <f>G176-$G$5</f>
        <v>0.010599537037037036</v>
      </c>
      <c r="J176" s="22">
        <f>G176-INDEX($G$5:$G$600,MATCH(D176,$D$5:$D$600,0))</f>
        <v>0.010034375000000002</v>
      </c>
    </row>
    <row r="177" spans="1:10" ht="15" customHeight="1">
      <c r="A177" s="27">
        <v>173</v>
      </c>
      <c r="B177" s="23" t="s">
        <v>708</v>
      </c>
      <c r="C177" s="23" t="s">
        <v>16</v>
      </c>
      <c r="D177" s="24" t="s">
        <v>135</v>
      </c>
      <c r="E177" s="23" t="s">
        <v>120</v>
      </c>
      <c r="F177" s="25">
        <v>0.03708090277777778</v>
      </c>
      <c r="G177" s="25">
        <v>0.03686168981481481</v>
      </c>
      <c r="H177" s="21" t="str">
        <f>TEXT(INT((HOUR(G177)*3600+MINUTE(G177)*60+SECOND(G177))/$J$3/60),"0")&amp;"."&amp;TEXT(MOD((HOUR(G177)*3600+MINUTE(G177)*60+SECOND(G177))/$J$3,60),"00")&amp;"/km"</f>
        <v>5.03/km</v>
      </c>
      <c r="I177" s="22">
        <f>G177-$G$5</f>
        <v>0.010492824074074068</v>
      </c>
      <c r="J177" s="22">
        <f>G177-INDEX($G$5:$G$600,MATCH(D177,$D$5:$D$600,0))</f>
        <v>0.006502662037037029</v>
      </c>
    </row>
    <row r="178" spans="1:10" ht="15" customHeight="1">
      <c r="A178" s="27">
        <v>174</v>
      </c>
      <c r="B178" s="23" t="s">
        <v>402</v>
      </c>
      <c r="C178" s="23" t="s">
        <v>151</v>
      </c>
      <c r="D178" s="24" t="s">
        <v>111</v>
      </c>
      <c r="E178" s="23" t="s">
        <v>645</v>
      </c>
      <c r="F178" s="25">
        <v>0.03708969907407407</v>
      </c>
      <c r="G178" s="25">
        <v>0.03702013888888889</v>
      </c>
      <c r="H178" s="21" t="str">
        <f>TEXT(INT((HOUR(G178)*3600+MINUTE(G178)*60+SECOND(G178))/$J$3/60),"0")&amp;"."&amp;TEXT(MOD((HOUR(G178)*3600+MINUTE(G178)*60+SECOND(G178))/$J$3,60),"00")&amp;"/km"</f>
        <v>5.05/km</v>
      </c>
      <c r="I178" s="22">
        <f>G178-$G$5</f>
        <v>0.010651273148148146</v>
      </c>
      <c r="J178" s="22">
        <f>G178-INDEX($G$5:$G$600,MATCH(D178,$D$5:$D$600,0))</f>
        <v>0.01059826388888889</v>
      </c>
    </row>
    <row r="179" spans="1:10" ht="15" customHeight="1">
      <c r="A179" s="27">
        <v>175</v>
      </c>
      <c r="B179" s="23" t="s">
        <v>245</v>
      </c>
      <c r="C179" s="23" t="s">
        <v>246</v>
      </c>
      <c r="D179" s="24" t="s">
        <v>111</v>
      </c>
      <c r="E179" s="23" t="s">
        <v>634</v>
      </c>
      <c r="F179" s="25">
        <v>0.03709467592592593</v>
      </c>
      <c r="G179" s="25">
        <v>0.03706527777777778</v>
      </c>
      <c r="H179" s="21" t="str">
        <f>TEXT(INT((HOUR(G179)*3600+MINUTE(G179)*60+SECOND(G179))/$J$3/60),"0")&amp;"."&amp;TEXT(MOD((HOUR(G179)*3600+MINUTE(G179)*60+SECOND(G179))/$J$3,60),"00")&amp;"/km"</f>
        <v>5.05/km</v>
      </c>
      <c r="I179" s="22">
        <f>G179-$G$5</f>
        <v>0.010696412037037039</v>
      </c>
      <c r="J179" s="22">
        <f>G179-INDEX($G$5:$G$600,MATCH(D179,$D$5:$D$600,0))</f>
        <v>0.010643402777777783</v>
      </c>
    </row>
    <row r="180" spans="1:10" ht="15" customHeight="1">
      <c r="A180" s="27">
        <v>176</v>
      </c>
      <c r="B180" s="23" t="s">
        <v>421</v>
      </c>
      <c r="C180" s="23" t="s">
        <v>173</v>
      </c>
      <c r="D180" s="24" t="s">
        <v>111</v>
      </c>
      <c r="E180" s="23" t="s">
        <v>369</v>
      </c>
      <c r="F180" s="25">
        <v>0.037099421296296294</v>
      </c>
      <c r="G180" s="25">
        <v>0.037038310185185185</v>
      </c>
      <c r="H180" s="21" t="str">
        <f>TEXT(INT((HOUR(G180)*3600+MINUTE(G180)*60+SECOND(G180))/$J$3/60),"0")&amp;"."&amp;TEXT(MOD((HOUR(G180)*3600+MINUTE(G180)*60+SECOND(G180))/$J$3,60),"00")&amp;"/km"</f>
        <v>5.05/km</v>
      </c>
      <c r="I180" s="22">
        <f>G180-$G$5</f>
        <v>0.010669444444444443</v>
      </c>
      <c r="J180" s="22">
        <f>G180-INDEX($G$5:$G$600,MATCH(D180,$D$5:$D$600,0))</f>
        <v>0.010616435185185187</v>
      </c>
    </row>
    <row r="181" spans="1:10" ht="15" customHeight="1">
      <c r="A181" s="27">
        <v>177</v>
      </c>
      <c r="B181" s="23" t="s">
        <v>709</v>
      </c>
      <c r="C181" s="23" t="s">
        <v>162</v>
      </c>
      <c r="D181" s="24" t="s">
        <v>135</v>
      </c>
      <c r="E181" s="23" t="s">
        <v>589</v>
      </c>
      <c r="F181" s="25">
        <v>0.03712407407407407</v>
      </c>
      <c r="G181" s="25">
        <v>0.03703148148148148</v>
      </c>
      <c r="H181" s="21" t="str">
        <f>TEXT(INT((HOUR(G181)*3600+MINUTE(G181)*60+SECOND(G181))/$J$3/60),"0")&amp;"."&amp;TEXT(MOD((HOUR(G181)*3600+MINUTE(G181)*60+SECOND(G181))/$J$3,60),"00")&amp;"/km"</f>
        <v>5.05/km</v>
      </c>
      <c r="I181" s="22">
        <f>G181-$G$5</f>
        <v>0.010662615740740736</v>
      </c>
      <c r="J181" s="22">
        <f>G181-INDEX($G$5:$G$600,MATCH(D181,$D$5:$D$600,0))</f>
        <v>0.006672453703703698</v>
      </c>
    </row>
    <row r="182" spans="1:10" ht="15" customHeight="1">
      <c r="A182" s="27">
        <v>178</v>
      </c>
      <c r="B182" s="23" t="s">
        <v>710</v>
      </c>
      <c r="C182" s="23" t="s">
        <v>711</v>
      </c>
      <c r="D182" s="24" t="s">
        <v>103</v>
      </c>
      <c r="E182" s="23" t="s">
        <v>117</v>
      </c>
      <c r="F182" s="25">
        <v>0.037133564814814814</v>
      </c>
      <c r="G182" s="25">
        <v>0.037076157407407405</v>
      </c>
      <c r="H182" s="21" t="str">
        <f>TEXT(INT((HOUR(G182)*3600+MINUTE(G182)*60+SECOND(G182))/$J$3/60),"0")&amp;"."&amp;TEXT(MOD((HOUR(G182)*3600+MINUTE(G182)*60+SECOND(G182))/$J$3,60),"00")&amp;"/km"</f>
        <v>5.05/km</v>
      </c>
      <c r="I182" s="22">
        <f>G182-$G$5</f>
        <v>0.010707291666666664</v>
      </c>
      <c r="J182" s="22">
        <f>G182-INDEX($G$5:$G$600,MATCH(D182,$D$5:$D$600,0))</f>
        <v>0.010707291666666664</v>
      </c>
    </row>
    <row r="183" spans="1:10" ht="15" customHeight="1">
      <c r="A183" s="27">
        <v>179</v>
      </c>
      <c r="B183" s="23" t="s">
        <v>160</v>
      </c>
      <c r="C183" s="23" t="s">
        <v>712</v>
      </c>
      <c r="D183" s="24" t="s">
        <v>111</v>
      </c>
      <c r="E183" s="23" t="s">
        <v>117</v>
      </c>
      <c r="F183" s="25">
        <v>0.03716180555555555</v>
      </c>
      <c r="G183" s="25">
        <v>0.03703055555555555</v>
      </c>
      <c r="H183" s="21" t="str">
        <f>TEXT(INT((HOUR(G183)*3600+MINUTE(G183)*60+SECOND(G183))/$J$3/60),"0")&amp;"."&amp;TEXT(MOD((HOUR(G183)*3600+MINUTE(G183)*60+SECOND(G183))/$J$3,60),"00")&amp;"/km"</f>
        <v>5.05/km</v>
      </c>
      <c r="I183" s="22">
        <f>G183-$G$5</f>
        <v>0.010661689814814811</v>
      </c>
      <c r="J183" s="22">
        <f>G183-INDEX($G$5:$G$600,MATCH(D183,$D$5:$D$600,0))</f>
        <v>0.010608680555555555</v>
      </c>
    </row>
    <row r="184" spans="1:10" ht="15" customHeight="1">
      <c r="A184" s="27">
        <v>180</v>
      </c>
      <c r="B184" s="23" t="s">
        <v>214</v>
      </c>
      <c r="C184" s="23" t="s">
        <v>191</v>
      </c>
      <c r="D184" s="24" t="s">
        <v>103</v>
      </c>
      <c r="E184" s="23" t="s">
        <v>124</v>
      </c>
      <c r="F184" s="25">
        <v>0.037210763888888894</v>
      </c>
      <c r="G184" s="25">
        <v>0.03686365740740741</v>
      </c>
      <c r="H184" s="21" t="str">
        <f>TEXT(INT((HOUR(G184)*3600+MINUTE(G184)*60+SECOND(G184))/$J$3/60),"0")&amp;"."&amp;TEXT(MOD((HOUR(G184)*3600+MINUTE(G184)*60+SECOND(G184))/$J$3,60),"00")&amp;"/km"</f>
        <v>5.03/km</v>
      </c>
      <c r="I184" s="22">
        <f>G184-$G$5</f>
        <v>0.010494791666666666</v>
      </c>
      <c r="J184" s="22">
        <f>G184-INDEX($G$5:$G$600,MATCH(D184,$D$5:$D$600,0))</f>
        <v>0.010494791666666666</v>
      </c>
    </row>
    <row r="185" spans="1:10" ht="15" customHeight="1">
      <c r="A185" s="27">
        <v>181</v>
      </c>
      <c r="B185" s="23" t="s">
        <v>713</v>
      </c>
      <c r="C185" s="23" t="s">
        <v>33</v>
      </c>
      <c r="D185" s="24" t="s">
        <v>126</v>
      </c>
      <c r="E185" s="23" t="s">
        <v>124</v>
      </c>
      <c r="F185" s="25">
        <v>0.03721435185185185</v>
      </c>
      <c r="G185" s="25">
        <v>0.036900115740740744</v>
      </c>
      <c r="H185" s="21" t="str">
        <f>TEXT(INT((HOUR(G185)*3600+MINUTE(G185)*60+SECOND(G185))/$J$3/60),"0")&amp;"."&amp;TEXT(MOD((HOUR(G185)*3600+MINUTE(G185)*60+SECOND(G185))/$J$3,60),"00")&amp;"/km"</f>
        <v>5.04/km</v>
      </c>
      <c r="I185" s="22">
        <f>G185-$G$5</f>
        <v>0.010531250000000002</v>
      </c>
      <c r="J185" s="22">
        <f>G185-INDEX($G$5:$G$600,MATCH(D185,$D$5:$D$600,0))</f>
        <v>0.00943634259259259</v>
      </c>
    </row>
    <row r="186" spans="1:10" ht="15" customHeight="1">
      <c r="A186" s="35">
        <v>182</v>
      </c>
      <c r="B186" s="36" t="s">
        <v>714</v>
      </c>
      <c r="C186" s="36" t="s">
        <v>64</v>
      </c>
      <c r="D186" s="37" t="s">
        <v>111</v>
      </c>
      <c r="E186" s="36" t="s">
        <v>379</v>
      </c>
      <c r="F186" s="38">
        <v>0.03734444444444445</v>
      </c>
      <c r="G186" s="38">
        <v>0.03720810185185185</v>
      </c>
      <c r="H186" s="21" t="str">
        <f>TEXT(INT((HOUR(G186)*3600+MINUTE(G186)*60+SECOND(G186))/$J$3/60),"0")&amp;"."&amp;TEXT(MOD((HOUR(G186)*3600+MINUTE(G186)*60+SECOND(G186))/$J$3,60),"00")&amp;"/km"</f>
        <v>5.06/km</v>
      </c>
      <c r="I186" s="22">
        <f>G186-$G$5</f>
        <v>0.010839236111111112</v>
      </c>
      <c r="J186" s="22">
        <f>G186-INDEX($G$5:$G$600,MATCH(D186,$D$5:$D$600,0))</f>
        <v>0.010786226851851856</v>
      </c>
    </row>
    <row r="187" spans="1:10" ht="15" customHeight="1">
      <c r="A187" s="35">
        <v>183</v>
      </c>
      <c r="B187" s="36" t="s">
        <v>715</v>
      </c>
      <c r="C187" s="36" t="s">
        <v>716</v>
      </c>
      <c r="D187" s="37" t="s">
        <v>114</v>
      </c>
      <c r="E187" s="36" t="s">
        <v>379</v>
      </c>
      <c r="F187" s="38">
        <v>0.03738703703703704</v>
      </c>
      <c r="G187" s="38">
        <v>0.03698761574074074</v>
      </c>
      <c r="H187" s="21" t="str">
        <f>TEXT(INT((HOUR(G187)*3600+MINUTE(G187)*60+SECOND(G187))/$J$3/60),"0")&amp;"."&amp;TEXT(MOD((HOUR(G187)*3600+MINUTE(G187)*60+SECOND(G187))/$J$3,60),"00")&amp;"/km"</f>
        <v>5.04/km</v>
      </c>
      <c r="I187" s="22">
        <f>G187-$G$5</f>
        <v>0.01061875</v>
      </c>
      <c r="J187" s="22">
        <f>G187-INDEX($G$5:$G$600,MATCH(D187,$D$5:$D$600,0))</f>
        <v>0.009094675925925926</v>
      </c>
    </row>
    <row r="188" spans="1:10" ht="15" customHeight="1">
      <c r="A188" s="27">
        <v>184</v>
      </c>
      <c r="B188" s="23" t="s">
        <v>717</v>
      </c>
      <c r="C188" s="23" t="s">
        <v>83</v>
      </c>
      <c r="D188" s="24" t="s">
        <v>103</v>
      </c>
      <c r="E188" s="23" t="s">
        <v>718</v>
      </c>
      <c r="F188" s="25">
        <v>0.037388078703703705</v>
      </c>
      <c r="G188" s="25">
        <v>0.03722048611111111</v>
      </c>
      <c r="H188" s="21" t="str">
        <f>TEXT(INT((HOUR(G188)*3600+MINUTE(G188)*60+SECOND(G188))/$J$3/60),"0")&amp;"."&amp;TEXT(MOD((HOUR(G188)*3600+MINUTE(G188)*60+SECOND(G188))/$J$3,60),"00")&amp;"/km"</f>
        <v>5.06/km</v>
      </c>
      <c r="I188" s="22">
        <f>G188-$G$5</f>
        <v>0.010851620370370369</v>
      </c>
      <c r="J188" s="22">
        <f>G188-INDEX($G$5:$G$600,MATCH(D188,$D$5:$D$600,0))</f>
        <v>0.010851620370370369</v>
      </c>
    </row>
    <row r="189" spans="1:10" ht="15" customHeight="1">
      <c r="A189" s="27">
        <v>185</v>
      </c>
      <c r="B189" s="23" t="s">
        <v>719</v>
      </c>
      <c r="C189" s="23" t="s">
        <v>41</v>
      </c>
      <c r="D189" s="24" t="s">
        <v>111</v>
      </c>
      <c r="E189" s="23" t="s">
        <v>120</v>
      </c>
      <c r="F189" s="25">
        <v>0.03742060185185185</v>
      </c>
      <c r="G189" s="25">
        <v>0.03730057870370371</v>
      </c>
      <c r="H189" s="21" t="str">
        <f>TEXT(INT((HOUR(G189)*3600+MINUTE(G189)*60+SECOND(G189))/$J$3/60),"0")&amp;"."&amp;TEXT(MOD((HOUR(G189)*3600+MINUTE(G189)*60+SECOND(G189))/$J$3,60),"00")&amp;"/km"</f>
        <v>5.07/km</v>
      </c>
      <c r="I189" s="22">
        <f>G189-$G$5</f>
        <v>0.010931712962962966</v>
      </c>
      <c r="J189" s="22">
        <f>G189-INDEX($G$5:$G$600,MATCH(D189,$D$5:$D$600,0))</f>
        <v>0.01087870370370371</v>
      </c>
    </row>
    <row r="190" spans="1:10" ht="15" customHeight="1">
      <c r="A190" s="27">
        <v>186</v>
      </c>
      <c r="B190" s="23" t="s">
        <v>720</v>
      </c>
      <c r="C190" s="23" t="s">
        <v>33</v>
      </c>
      <c r="D190" s="24" t="s">
        <v>135</v>
      </c>
      <c r="E190" s="23" t="s">
        <v>94</v>
      </c>
      <c r="F190" s="25">
        <v>0.03743090277777778</v>
      </c>
      <c r="G190" s="25">
        <v>0.03737013888888889</v>
      </c>
      <c r="H190" s="21" t="str">
        <f>TEXT(INT((HOUR(G190)*3600+MINUTE(G190)*60+SECOND(G190))/$J$3/60),"0")&amp;"."&amp;TEXT(MOD((HOUR(G190)*3600+MINUTE(G190)*60+SECOND(G190))/$J$3,60),"00")&amp;"/km"</f>
        <v>5.08/km</v>
      </c>
      <c r="I190" s="22">
        <f>G190-$G$5</f>
        <v>0.011001273148148149</v>
      </c>
      <c r="J190" s="22">
        <f>G190-INDEX($G$5:$G$600,MATCH(D190,$D$5:$D$600,0))</f>
        <v>0.00701111111111111</v>
      </c>
    </row>
    <row r="191" spans="1:10" ht="15" customHeight="1">
      <c r="A191" s="27">
        <v>187</v>
      </c>
      <c r="B191" s="23" t="s">
        <v>454</v>
      </c>
      <c r="C191" s="23" t="s">
        <v>168</v>
      </c>
      <c r="D191" s="24" t="s">
        <v>111</v>
      </c>
      <c r="E191" s="23" t="s">
        <v>634</v>
      </c>
      <c r="F191" s="25">
        <v>0.03743553240740741</v>
      </c>
      <c r="G191" s="25">
        <v>0.03739664351851852</v>
      </c>
      <c r="H191" s="21" t="str">
        <f>TEXT(INT((HOUR(G191)*3600+MINUTE(G191)*60+SECOND(G191))/$J$3/60),"0")&amp;"."&amp;TEXT(MOD((HOUR(G191)*3600+MINUTE(G191)*60+SECOND(G191))/$J$3,60),"00")&amp;"/km"</f>
        <v>5.08/km</v>
      </c>
      <c r="I191" s="22">
        <f>G191-$G$5</f>
        <v>0.011027777777777779</v>
      </c>
      <c r="J191" s="22">
        <f>G191-INDEX($G$5:$G$600,MATCH(D191,$D$5:$D$600,0))</f>
        <v>0.010974768518518523</v>
      </c>
    </row>
    <row r="192" spans="1:10" ht="15" customHeight="1">
      <c r="A192" s="27">
        <v>188</v>
      </c>
      <c r="B192" s="23" t="s">
        <v>291</v>
      </c>
      <c r="C192" s="23" t="s">
        <v>292</v>
      </c>
      <c r="D192" s="24" t="s">
        <v>111</v>
      </c>
      <c r="E192" s="23" t="s">
        <v>238</v>
      </c>
      <c r="F192" s="25">
        <v>0.03743900462962963</v>
      </c>
      <c r="G192" s="25">
        <v>0.03710740740740741</v>
      </c>
      <c r="H192" s="21" t="str">
        <f>TEXT(INT((HOUR(G192)*3600+MINUTE(G192)*60+SECOND(G192))/$J$3/60),"0")&amp;"."&amp;TEXT(MOD((HOUR(G192)*3600+MINUTE(G192)*60+SECOND(G192))/$J$3,60),"00")&amp;"/km"</f>
        <v>5.05/km</v>
      </c>
      <c r="I192" s="22">
        <f>G192-$G$5</f>
        <v>0.010738541666666667</v>
      </c>
      <c r="J192" s="22">
        <f>G192-INDEX($G$5:$G$600,MATCH(D192,$D$5:$D$600,0))</f>
        <v>0.010685532407407411</v>
      </c>
    </row>
    <row r="193" spans="1:10" ht="15" customHeight="1">
      <c r="A193" s="27">
        <v>189</v>
      </c>
      <c r="B193" s="23" t="s">
        <v>170</v>
      </c>
      <c r="C193" s="23" t="s">
        <v>50</v>
      </c>
      <c r="D193" s="24" t="s">
        <v>135</v>
      </c>
      <c r="E193" s="23" t="s">
        <v>721</v>
      </c>
      <c r="F193" s="25">
        <v>0.037453125</v>
      </c>
      <c r="G193" s="25">
        <v>0.037377430555555556</v>
      </c>
      <c r="H193" s="21" t="str">
        <f>TEXT(INT((HOUR(G193)*3600+MINUTE(G193)*60+SECOND(G193))/$J$3/60),"0")&amp;"."&amp;TEXT(MOD((HOUR(G193)*3600+MINUTE(G193)*60+SECOND(G193))/$J$3,60),"00")&amp;"/km"</f>
        <v>5.08/km</v>
      </c>
      <c r="I193" s="22">
        <f>G193-$G$5</f>
        <v>0.011008564814814815</v>
      </c>
      <c r="J193" s="22">
        <f>G193-INDEX($G$5:$G$600,MATCH(D193,$D$5:$D$600,0))</f>
        <v>0.007018402777777776</v>
      </c>
    </row>
    <row r="194" spans="1:10" ht="15" customHeight="1">
      <c r="A194" s="27">
        <v>190</v>
      </c>
      <c r="B194" s="23" t="s">
        <v>722</v>
      </c>
      <c r="C194" s="23" t="s">
        <v>723</v>
      </c>
      <c r="D194" s="24" t="s">
        <v>114</v>
      </c>
      <c r="E194" s="23" t="s">
        <v>123</v>
      </c>
      <c r="F194" s="25">
        <v>0.03746157407407408</v>
      </c>
      <c r="G194" s="25">
        <v>0.037239814814814816</v>
      </c>
      <c r="H194" s="21" t="str">
        <f>TEXT(INT((HOUR(G194)*3600+MINUTE(G194)*60+SECOND(G194))/$J$3/60),"0")&amp;"."&amp;TEXT(MOD((HOUR(G194)*3600+MINUTE(G194)*60+SECOND(G194))/$J$3,60),"00")&amp;"/km"</f>
        <v>5.06/km</v>
      </c>
      <c r="I194" s="22">
        <f>G194-$G$5</f>
        <v>0.010870949074074075</v>
      </c>
      <c r="J194" s="22">
        <f>G194-INDEX($G$5:$G$600,MATCH(D194,$D$5:$D$600,0))</f>
        <v>0.009346875000000001</v>
      </c>
    </row>
    <row r="195" spans="1:10" ht="15" customHeight="1">
      <c r="A195" s="27">
        <v>191</v>
      </c>
      <c r="B195" s="23" t="s">
        <v>724</v>
      </c>
      <c r="C195" s="23" t="s">
        <v>35</v>
      </c>
      <c r="D195" s="24" t="s">
        <v>660</v>
      </c>
      <c r="E195" s="23" t="s">
        <v>431</v>
      </c>
      <c r="F195" s="25">
        <v>0.03750092592592593</v>
      </c>
      <c r="G195" s="25">
        <v>0.03743182870370371</v>
      </c>
      <c r="H195" s="21" t="str">
        <f>TEXT(INT((HOUR(G195)*3600+MINUTE(G195)*60+SECOND(G195))/$J$3/60),"0")&amp;"."&amp;TEXT(MOD((HOUR(G195)*3600+MINUTE(G195)*60+SECOND(G195))/$J$3,60),"00")&amp;"/km"</f>
        <v>5.08/km</v>
      </c>
      <c r="I195" s="22">
        <f>G195-$G$5</f>
        <v>0.011062962962962965</v>
      </c>
      <c r="J195" s="22">
        <f>G195-INDEX($G$5:$G$600,MATCH(D195,$D$5:$D$600,0))</f>
        <v>0.0027394675925925954</v>
      </c>
    </row>
    <row r="196" spans="1:10" ht="15" customHeight="1">
      <c r="A196" s="27">
        <v>192</v>
      </c>
      <c r="B196" s="23" t="s">
        <v>725</v>
      </c>
      <c r="C196" s="23" t="s">
        <v>32</v>
      </c>
      <c r="D196" s="24" t="s">
        <v>103</v>
      </c>
      <c r="E196" s="23" t="s">
        <v>593</v>
      </c>
      <c r="F196" s="25">
        <v>0.0375087962962963</v>
      </c>
      <c r="G196" s="25">
        <v>0.037446643518518515</v>
      </c>
      <c r="H196" s="21" t="str">
        <f>TEXT(INT((HOUR(G196)*3600+MINUTE(G196)*60+SECOND(G196))/$J$3/60),"0")&amp;"."&amp;TEXT(MOD((HOUR(G196)*3600+MINUTE(G196)*60+SECOND(G196))/$J$3,60),"00")&amp;"/km"</f>
        <v>5.08/km</v>
      </c>
      <c r="I196" s="22">
        <f>G196-$G$5</f>
        <v>0.011077777777777773</v>
      </c>
      <c r="J196" s="22">
        <f>G196-INDEX($G$5:$G$600,MATCH(D196,$D$5:$D$600,0))</f>
        <v>0.011077777777777773</v>
      </c>
    </row>
    <row r="197" spans="1:10" ht="15" customHeight="1">
      <c r="A197" s="27">
        <v>193</v>
      </c>
      <c r="B197" s="23" t="s">
        <v>442</v>
      </c>
      <c r="C197" s="23" t="s">
        <v>443</v>
      </c>
      <c r="D197" s="24" t="s">
        <v>172</v>
      </c>
      <c r="E197" s="23" t="s">
        <v>257</v>
      </c>
      <c r="F197" s="25">
        <v>0.03754571759259259</v>
      </c>
      <c r="G197" s="25">
        <v>0.037410069444444444</v>
      </c>
      <c r="H197" s="21" t="str">
        <f>TEXT(INT((HOUR(G197)*3600+MINUTE(G197)*60+SECOND(G197))/$J$3/60),"0")&amp;"."&amp;TEXT(MOD((HOUR(G197)*3600+MINUTE(G197)*60+SECOND(G197))/$J$3,60),"00")&amp;"/km"</f>
        <v>5.08/km</v>
      </c>
      <c r="I197" s="22">
        <f>G197-$G$5</f>
        <v>0.011041203703703702</v>
      </c>
      <c r="J197" s="22">
        <f>G197-INDEX($G$5:$G$600,MATCH(D197,$D$5:$D$600,0))</f>
        <v>0.002568171296296294</v>
      </c>
    </row>
    <row r="198" spans="1:10" ht="15" customHeight="1">
      <c r="A198" s="27">
        <v>194</v>
      </c>
      <c r="B198" s="23" t="s">
        <v>234</v>
      </c>
      <c r="C198" s="23" t="s">
        <v>726</v>
      </c>
      <c r="D198" s="24" t="s">
        <v>660</v>
      </c>
      <c r="E198" s="23" t="s">
        <v>185</v>
      </c>
      <c r="F198" s="25">
        <v>0.03756724537037037</v>
      </c>
      <c r="G198" s="25">
        <v>0.037239699074074074</v>
      </c>
      <c r="H198" s="21" t="str">
        <f>TEXT(INT((HOUR(G198)*3600+MINUTE(G198)*60+SECOND(G198))/$J$3/60),"0")&amp;"."&amp;TEXT(MOD((HOUR(G198)*3600+MINUTE(G198)*60+SECOND(G198))/$J$3,60),"00")&amp;"/km"</f>
        <v>5.06/km</v>
      </c>
      <c r="I198" s="22">
        <f>G198-$G$5</f>
        <v>0.010870833333333333</v>
      </c>
      <c r="J198" s="22">
        <f>G198-INDEX($G$5:$G$600,MATCH(D198,$D$5:$D$600,0))</f>
        <v>0.002547337962962963</v>
      </c>
    </row>
    <row r="199" spans="1:10" ht="15" customHeight="1">
      <c r="A199" s="27">
        <v>195</v>
      </c>
      <c r="B199" s="23" t="s">
        <v>727</v>
      </c>
      <c r="C199" s="23" t="s">
        <v>728</v>
      </c>
      <c r="D199" s="24" t="s">
        <v>103</v>
      </c>
      <c r="E199" s="23" t="s">
        <v>372</v>
      </c>
      <c r="F199" s="25">
        <v>0.03758113425925926</v>
      </c>
      <c r="G199" s="25">
        <v>0.03735555555555556</v>
      </c>
      <c r="H199" s="21" t="str">
        <f>TEXT(INT((HOUR(G199)*3600+MINUTE(G199)*60+SECOND(G199))/$J$3/60),"0")&amp;"."&amp;TEXT(MOD((HOUR(G199)*3600+MINUTE(G199)*60+SECOND(G199))/$J$3,60),"00")&amp;"/km"</f>
        <v>5.07/km</v>
      </c>
      <c r="I199" s="22">
        <f>G199-$G$5</f>
        <v>0.010986689814814817</v>
      </c>
      <c r="J199" s="22">
        <f>G199-INDEX($G$5:$G$600,MATCH(D199,$D$5:$D$600,0))</f>
        <v>0.010986689814814817</v>
      </c>
    </row>
    <row r="200" spans="1:10" ht="15" customHeight="1">
      <c r="A200" s="27">
        <v>196</v>
      </c>
      <c r="B200" s="23" t="s">
        <v>230</v>
      </c>
      <c r="C200" s="23" t="s">
        <v>33</v>
      </c>
      <c r="D200" s="24" t="s">
        <v>660</v>
      </c>
      <c r="E200" s="23" t="s">
        <v>580</v>
      </c>
      <c r="F200" s="25">
        <v>0.03763773148148148</v>
      </c>
      <c r="G200" s="25">
        <v>0.037587615740740744</v>
      </c>
      <c r="H200" s="21" t="str">
        <f>TEXT(INT((HOUR(G200)*3600+MINUTE(G200)*60+SECOND(G200))/$J$3/60),"0")&amp;"."&amp;TEXT(MOD((HOUR(G200)*3600+MINUTE(G200)*60+SECOND(G200))/$J$3,60),"00")&amp;"/km"</f>
        <v>5.09/km</v>
      </c>
      <c r="I200" s="22">
        <f>G200-$G$5</f>
        <v>0.011218750000000003</v>
      </c>
      <c r="J200" s="22">
        <f>G200-INDEX($G$5:$G$600,MATCH(D200,$D$5:$D$600,0))</f>
        <v>0.002895254629629633</v>
      </c>
    </row>
    <row r="201" spans="1:10" ht="15" customHeight="1">
      <c r="A201" s="27">
        <v>197</v>
      </c>
      <c r="B201" s="23" t="s">
        <v>407</v>
      </c>
      <c r="C201" s="23" t="s">
        <v>408</v>
      </c>
      <c r="D201" s="24" t="s">
        <v>114</v>
      </c>
      <c r="E201" s="23" t="s">
        <v>192</v>
      </c>
      <c r="F201" s="25">
        <v>0.03766296296296296</v>
      </c>
      <c r="G201" s="25">
        <v>0.03752418981481481</v>
      </c>
      <c r="H201" s="21" t="str">
        <f>TEXT(INT((HOUR(G201)*3600+MINUTE(G201)*60+SECOND(G201))/$J$3/60),"0")&amp;"."&amp;TEXT(MOD((HOUR(G201)*3600+MINUTE(G201)*60+SECOND(G201))/$J$3,60),"00")&amp;"/km"</f>
        <v>5.09/km</v>
      </c>
      <c r="I201" s="22">
        <f>G201-$G$5</f>
        <v>0.011155324074074071</v>
      </c>
      <c r="J201" s="22">
        <f>G201-INDEX($G$5:$G$600,MATCH(D201,$D$5:$D$600,0))</f>
        <v>0.009631249999999997</v>
      </c>
    </row>
    <row r="202" spans="1:10" ht="15" customHeight="1">
      <c r="A202" s="27">
        <v>198</v>
      </c>
      <c r="B202" s="23" t="s">
        <v>404</v>
      </c>
      <c r="C202" s="23" t="s">
        <v>729</v>
      </c>
      <c r="D202" s="24" t="s">
        <v>172</v>
      </c>
      <c r="E202" s="23" t="s">
        <v>117</v>
      </c>
      <c r="F202" s="25">
        <v>0.03767997685185185</v>
      </c>
      <c r="G202" s="25">
        <v>0.03754155092592592</v>
      </c>
      <c r="H202" s="21" t="str">
        <f>TEXT(INT((HOUR(G202)*3600+MINUTE(G202)*60+SECOND(G202))/$J$3/60),"0")&amp;"."&amp;TEXT(MOD((HOUR(G202)*3600+MINUTE(G202)*60+SECOND(G202))/$J$3,60),"00")&amp;"/km"</f>
        <v>5.09/km</v>
      </c>
      <c r="I202" s="22">
        <f>G202-$G$5</f>
        <v>0.011172685185185178</v>
      </c>
      <c r="J202" s="22">
        <f>G202-INDEX($G$5:$G$600,MATCH(D202,$D$5:$D$600,0))</f>
        <v>0.0026996527777777696</v>
      </c>
    </row>
    <row r="203" spans="1:10" ht="15" customHeight="1">
      <c r="A203" s="27">
        <v>199</v>
      </c>
      <c r="B203" s="23" t="s">
        <v>414</v>
      </c>
      <c r="C203" s="23" t="s">
        <v>271</v>
      </c>
      <c r="D203" s="24" t="s">
        <v>156</v>
      </c>
      <c r="E203" s="23" t="s">
        <v>415</v>
      </c>
      <c r="F203" s="25">
        <v>0.037695486111111114</v>
      </c>
      <c r="G203" s="25">
        <v>0.03742627314814815</v>
      </c>
      <c r="H203" s="21" t="str">
        <f>TEXT(INT((HOUR(G203)*3600+MINUTE(G203)*60+SECOND(G203))/$J$3/60),"0")&amp;"."&amp;TEXT(MOD((HOUR(G203)*3600+MINUTE(G203)*60+SECOND(G203))/$J$3,60),"00")&amp;"/km"</f>
        <v>5.08/km</v>
      </c>
      <c r="I203" s="22">
        <f>G203-$G$5</f>
        <v>0.011057407407407408</v>
      </c>
      <c r="J203" s="22">
        <f>G203-INDEX($G$5:$G$600,MATCH(D203,$D$5:$D$600,0))</f>
        <v>0.006728819444444447</v>
      </c>
    </row>
    <row r="204" spans="1:10" ht="15" customHeight="1">
      <c r="A204" s="27">
        <v>200</v>
      </c>
      <c r="B204" s="23" t="s">
        <v>174</v>
      </c>
      <c r="C204" s="23" t="s">
        <v>50</v>
      </c>
      <c r="D204" s="24" t="s">
        <v>111</v>
      </c>
      <c r="E204" s="23" t="s">
        <v>494</v>
      </c>
      <c r="F204" s="25">
        <v>0.03773252314814815</v>
      </c>
      <c r="G204" s="25">
        <v>0.037458101851851854</v>
      </c>
      <c r="H204" s="21" t="str">
        <f>TEXT(INT((HOUR(G204)*3600+MINUTE(G204)*60+SECOND(G204))/$J$3/60),"0")&amp;"."&amp;TEXT(MOD((HOUR(G204)*3600+MINUTE(G204)*60+SECOND(G204))/$J$3,60),"00")&amp;"/km"</f>
        <v>5.08/km</v>
      </c>
      <c r="I204" s="22">
        <f>G204-$G$5</f>
        <v>0.011089236111111112</v>
      </c>
      <c r="J204" s="22">
        <f>G204-INDEX($G$5:$G$600,MATCH(D204,$D$5:$D$600,0))</f>
        <v>0.011036226851851856</v>
      </c>
    </row>
    <row r="205" spans="1:10" ht="15" customHeight="1">
      <c r="A205" s="27">
        <v>201</v>
      </c>
      <c r="B205" s="23" t="s">
        <v>206</v>
      </c>
      <c r="C205" s="23" t="s">
        <v>58</v>
      </c>
      <c r="D205" s="24" t="s">
        <v>103</v>
      </c>
      <c r="E205" s="23" t="s">
        <v>494</v>
      </c>
      <c r="F205" s="25">
        <v>0.037736458333333334</v>
      </c>
      <c r="G205" s="25">
        <v>0.03746423611111111</v>
      </c>
      <c r="H205" s="21" t="str">
        <f>TEXT(INT((HOUR(G205)*3600+MINUTE(G205)*60+SECOND(G205))/$J$3/60),"0")&amp;"."&amp;TEXT(MOD((HOUR(G205)*3600+MINUTE(G205)*60+SECOND(G205))/$J$3,60),"00")&amp;"/km"</f>
        <v>5.08/km</v>
      </c>
      <c r="I205" s="22">
        <f>G205-$G$5</f>
        <v>0.01109537037037037</v>
      </c>
      <c r="J205" s="22">
        <f>G205-INDEX($G$5:$G$600,MATCH(D205,$D$5:$D$600,0))</f>
        <v>0.01109537037037037</v>
      </c>
    </row>
    <row r="206" spans="1:10" ht="15" customHeight="1">
      <c r="A206" s="27">
        <v>202</v>
      </c>
      <c r="B206" s="23" t="s">
        <v>268</v>
      </c>
      <c r="C206" s="23" t="s">
        <v>434</v>
      </c>
      <c r="D206" s="24" t="s">
        <v>114</v>
      </c>
      <c r="E206" s="23" t="s">
        <v>94</v>
      </c>
      <c r="F206" s="25">
        <v>0.037756712962962964</v>
      </c>
      <c r="G206" s="25">
        <v>0.03771076388888889</v>
      </c>
      <c r="H206" s="21" t="str">
        <f>TEXT(INT((HOUR(G206)*3600+MINUTE(G206)*60+SECOND(G206))/$J$3/60),"0")&amp;"."&amp;TEXT(MOD((HOUR(G206)*3600+MINUTE(G206)*60+SECOND(G206))/$J$3,60),"00")&amp;"/km"</f>
        <v>5.10/km</v>
      </c>
      <c r="I206" s="22">
        <f>G206-$G$5</f>
        <v>0.011341898148148146</v>
      </c>
      <c r="J206" s="22">
        <f>G206-INDEX($G$5:$G$600,MATCH(D206,$D$5:$D$600,0))</f>
        <v>0.009817824074074073</v>
      </c>
    </row>
    <row r="207" spans="1:10" ht="15" customHeight="1">
      <c r="A207" s="27">
        <v>203</v>
      </c>
      <c r="B207" s="23" t="s">
        <v>730</v>
      </c>
      <c r="C207" s="23" t="s">
        <v>346</v>
      </c>
      <c r="D207" s="24" t="s">
        <v>164</v>
      </c>
      <c r="E207" s="23" t="s">
        <v>123</v>
      </c>
      <c r="F207" s="25">
        <v>0.0377869212962963</v>
      </c>
      <c r="G207" s="25">
        <v>0.03771435185185185</v>
      </c>
      <c r="H207" s="21" t="str">
        <f>TEXT(INT((HOUR(G207)*3600+MINUTE(G207)*60+SECOND(G207))/$J$3/60),"0")&amp;"."&amp;TEXT(MOD((HOUR(G207)*3600+MINUTE(G207)*60+SECOND(G207))/$J$3,60),"00")&amp;"/km"</f>
        <v>5.10/km</v>
      </c>
      <c r="I207" s="22">
        <f>G207-$G$5</f>
        <v>0.011345486111111112</v>
      </c>
      <c r="J207" s="22">
        <f>G207-INDEX($G$5:$G$600,MATCH(D207,$D$5:$D$600,0))</f>
        <v>0.0024034722222222235</v>
      </c>
    </row>
    <row r="208" spans="1:10" ht="15" customHeight="1">
      <c r="A208" s="27">
        <v>204</v>
      </c>
      <c r="B208" s="23" t="s">
        <v>486</v>
      </c>
      <c r="C208" s="23" t="s">
        <v>487</v>
      </c>
      <c r="D208" s="24" t="s">
        <v>121</v>
      </c>
      <c r="E208" s="23" t="s">
        <v>634</v>
      </c>
      <c r="F208" s="25">
        <v>0.03783333333333333</v>
      </c>
      <c r="G208" s="25">
        <v>0.03773136574074074</v>
      </c>
      <c r="H208" s="21" t="str">
        <f>TEXT(INT((HOUR(G208)*3600+MINUTE(G208)*60+SECOND(G208))/$J$3/60),"0")&amp;"."&amp;TEXT(MOD((HOUR(G208)*3600+MINUTE(G208)*60+SECOND(G208))/$J$3,60),"00")&amp;"/km"</f>
        <v>5.10/km</v>
      </c>
      <c r="I208" s="22">
        <f>G208-$G$5</f>
        <v>0.011362500000000001</v>
      </c>
      <c r="J208" s="22">
        <f>G208-INDEX($G$5:$G$600,MATCH(D208,$D$5:$D$600,0))</f>
        <v>0.010797337962962967</v>
      </c>
    </row>
    <row r="209" spans="1:10" ht="15" customHeight="1">
      <c r="A209" s="27">
        <v>205</v>
      </c>
      <c r="B209" s="23" t="s">
        <v>226</v>
      </c>
      <c r="C209" s="23" t="s">
        <v>227</v>
      </c>
      <c r="D209" s="24" t="s">
        <v>188</v>
      </c>
      <c r="E209" s="23" t="s">
        <v>228</v>
      </c>
      <c r="F209" s="25">
        <v>0.037872916666666666</v>
      </c>
      <c r="G209" s="25">
        <v>0.03783229166666666</v>
      </c>
      <c r="H209" s="21" t="str">
        <f>TEXT(INT((HOUR(G209)*3600+MINUTE(G209)*60+SECOND(G209))/$J$3/60),"0")&amp;"."&amp;TEXT(MOD((HOUR(G209)*3600+MINUTE(G209)*60+SECOND(G209))/$J$3,60),"00")&amp;"/km"</f>
        <v>5.11/km</v>
      </c>
      <c r="I209" s="22">
        <f>G209-$G$5</f>
        <v>0.011463425925925922</v>
      </c>
      <c r="J209" s="22">
        <f>G209-INDEX($G$5:$G$600,MATCH(D209,$D$5:$D$600,0))</f>
        <v>0</v>
      </c>
    </row>
    <row r="210" spans="1:10" ht="15" customHeight="1">
      <c r="A210" s="27">
        <v>206</v>
      </c>
      <c r="B210" s="23" t="s">
        <v>215</v>
      </c>
      <c r="C210" s="23" t="s">
        <v>28</v>
      </c>
      <c r="D210" s="24" t="s">
        <v>111</v>
      </c>
      <c r="E210" s="23" t="s">
        <v>634</v>
      </c>
      <c r="F210" s="25">
        <v>0.03790590277777778</v>
      </c>
      <c r="G210" s="25">
        <v>0.03779918981481482</v>
      </c>
      <c r="H210" s="21" t="str">
        <f>TEXT(INT((HOUR(G210)*3600+MINUTE(G210)*60+SECOND(G210))/$J$3/60),"0")&amp;"."&amp;TEXT(MOD((HOUR(G210)*3600+MINUTE(G210)*60+SECOND(G210))/$J$3,60),"00")&amp;"/km"</f>
        <v>5.11/km</v>
      </c>
      <c r="I210" s="22">
        <f>G210-$G$5</f>
        <v>0.011430324074074075</v>
      </c>
      <c r="J210" s="22">
        <f>G210-INDEX($G$5:$G$600,MATCH(D210,$D$5:$D$600,0))</f>
        <v>0.01137731481481482</v>
      </c>
    </row>
    <row r="211" spans="1:10" ht="15" customHeight="1">
      <c r="A211" s="27">
        <v>207</v>
      </c>
      <c r="B211" s="23" t="s">
        <v>433</v>
      </c>
      <c r="C211" s="23" t="s">
        <v>50</v>
      </c>
      <c r="D211" s="24" t="s">
        <v>107</v>
      </c>
      <c r="E211" s="23" t="s">
        <v>94</v>
      </c>
      <c r="F211" s="25">
        <v>0.037943750000000005</v>
      </c>
      <c r="G211" s="25">
        <v>0.037859375</v>
      </c>
      <c r="H211" s="21" t="str">
        <f>TEXT(INT((HOUR(G211)*3600+MINUTE(G211)*60+SECOND(G211))/$J$3/60),"0")&amp;"."&amp;TEXT(MOD((HOUR(G211)*3600+MINUTE(G211)*60+SECOND(G211))/$J$3,60),"00")&amp;"/km"</f>
        <v>5.12/km</v>
      </c>
      <c r="I211" s="22">
        <f>G211-$G$5</f>
        <v>0.01149050925925926</v>
      </c>
      <c r="J211" s="22">
        <f>G211-INDEX($G$5:$G$600,MATCH(D211,$D$5:$D$600,0))</f>
        <v>0.008673958333333332</v>
      </c>
    </row>
    <row r="212" spans="1:10" ht="15" customHeight="1">
      <c r="A212" s="27">
        <v>208</v>
      </c>
      <c r="B212" s="23" t="s">
        <v>731</v>
      </c>
      <c r="C212" s="23" t="s">
        <v>41</v>
      </c>
      <c r="D212" s="24" t="s">
        <v>111</v>
      </c>
      <c r="E212" s="23" t="s">
        <v>203</v>
      </c>
      <c r="F212" s="25">
        <v>0.03795613425925926</v>
      </c>
      <c r="G212" s="25">
        <v>0.03759467592592593</v>
      </c>
      <c r="H212" s="21" t="str">
        <f>TEXT(INT((HOUR(G212)*3600+MINUTE(G212)*60+SECOND(G212))/$J$3/60),"0")&amp;"."&amp;TEXT(MOD((HOUR(G212)*3600+MINUTE(G212)*60+SECOND(G212))/$J$3,60),"00")&amp;"/km"</f>
        <v>5.09/km</v>
      </c>
      <c r="I212" s="22">
        <f>G212-$G$5</f>
        <v>0.011225810185185186</v>
      </c>
      <c r="J212" s="22">
        <f>G212-INDEX($G$5:$G$600,MATCH(D212,$D$5:$D$600,0))</f>
        <v>0.01117280092592593</v>
      </c>
    </row>
    <row r="213" spans="1:10" ht="15" customHeight="1">
      <c r="A213" s="27">
        <v>209</v>
      </c>
      <c r="B213" s="23" t="s">
        <v>452</v>
      </c>
      <c r="C213" s="23" t="s">
        <v>232</v>
      </c>
      <c r="D213" s="24" t="s">
        <v>111</v>
      </c>
      <c r="E213" s="23" t="s">
        <v>203</v>
      </c>
      <c r="F213" s="25">
        <v>0.03795787037037037</v>
      </c>
      <c r="G213" s="25">
        <v>0.037595138888888886</v>
      </c>
      <c r="H213" s="21" t="str">
        <f>TEXT(INT((HOUR(G213)*3600+MINUTE(G213)*60+SECOND(G213))/$J$3/60),"0")&amp;"."&amp;TEXT(MOD((HOUR(G213)*3600+MINUTE(G213)*60+SECOND(G213))/$J$3,60),"00")&amp;"/km"</f>
        <v>5.09/km</v>
      </c>
      <c r="I213" s="22">
        <f>G213-$G$5</f>
        <v>0.011226273148148145</v>
      </c>
      <c r="J213" s="22">
        <f>G213-INDEX($G$5:$G$600,MATCH(D213,$D$5:$D$600,0))</f>
        <v>0.011173263888888889</v>
      </c>
    </row>
    <row r="214" spans="1:10" ht="15" customHeight="1">
      <c r="A214" s="27">
        <v>210</v>
      </c>
      <c r="B214" s="23" t="s">
        <v>251</v>
      </c>
      <c r="C214" s="23" t="s">
        <v>24</v>
      </c>
      <c r="D214" s="24" t="s">
        <v>111</v>
      </c>
      <c r="E214" s="23" t="s">
        <v>120</v>
      </c>
      <c r="F214" s="25">
        <v>0.03795972222222222</v>
      </c>
      <c r="G214" s="25">
        <v>0.037871064814814816</v>
      </c>
      <c r="H214" s="21" t="str">
        <f>TEXT(INT((HOUR(G214)*3600+MINUTE(G214)*60+SECOND(G214))/$J$3/60),"0")&amp;"."&amp;TEXT(MOD((HOUR(G214)*3600+MINUTE(G214)*60+SECOND(G214))/$J$3,60),"00")&amp;"/km"</f>
        <v>5.12/km</v>
      </c>
      <c r="I214" s="22">
        <f>G214-$G$5</f>
        <v>0.011502199074074074</v>
      </c>
      <c r="J214" s="22">
        <f>G214-INDEX($G$5:$G$600,MATCH(D214,$D$5:$D$600,0))</f>
        <v>0.011449189814814818</v>
      </c>
    </row>
    <row r="215" spans="1:10" ht="15" customHeight="1">
      <c r="A215" s="27">
        <v>211</v>
      </c>
      <c r="B215" s="23" t="s">
        <v>324</v>
      </c>
      <c r="C215" s="23" t="s">
        <v>195</v>
      </c>
      <c r="D215" s="24" t="s">
        <v>103</v>
      </c>
      <c r="E215" s="23" t="s">
        <v>634</v>
      </c>
      <c r="F215" s="25">
        <v>0.03797349537037037</v>
      </c>
      <c r="G215" s="25">
        <v>0.037928587962962966</v>
      </c>
      <c r="H215" s="21" t="str">
        <f>TEXT(INT((HOUR(G215)*3600+MINUTE(G215)*60+SECOND(G215))/$J$3/60),"0")&amp;"."&amp;TEXT(MOD((HOUR(G215)*3600+MINUTE(G215)*60+SECOND(G215))/$J$3,60),"00")&amp;"/km"</f>
        <v>5.12/km</v>
      </c>
      <c r="I215" s="22">
        <f>G215-$G$5</f>
        <v>0.011559722222222225</v>
      </c>
      <c r="J215" s="22">
        <f>G215-INDEX($G$5:$G$600,MATCH(D215,$D$5:$D$600,0))</f>
        <v>0.011559722222222225</v>
      </c>
    </row>
    <row r="216" spans="1:10" ht="15" customHeight="1">
      <c r="A216" s="27">
        <v>212</v>
      </c>
      <c r="B216" s="23" t="s">
        <v>584</v>
      </c>
      <c r="C216" s="23" t="s">
        <v>732</v>
      </c>
      <c r="D216" s="24" t="s">
        <v>172</v>
      </c>
      <c r="E216" s="23" t="s">
        <v>410</v>
      </c>
      <c r="F216" s="25">
        <v>0.03803483796296297</v>
      </c>
      <c r="G216" s="25">
        <v>0.03790011574074074</v>
      </c>
      <c r="H216" s="21" t="str">
        <f>TEXT(INT((HOUR(G216)*3600+MINUTE(G216)*60+SECOND(G216))/$J$3/60),"0")&amp;"."&amp;TEXT(MOD((HOUR(G216)*3600+MINUTE(G216)*60+SECOND(G216))/$J$3,60),"00")&amp;"/km"</f>
        <v>5.12/km</v>
      </c>
      <c r="I216" s="22">
        <f>G216-$G$5</f>
        <v>0.011531249999999996</v>
      </c>
      <c r="J216" s="22">
        <f>G216-INDEX($G$5:$G$600,MATCH(D216,$D$5:$D$600,0))</f>
        <v>0.003058217592592588</v>
      </c>
    </row>
    <row r="217" spans="1:10" ht="15" customHeight="1">
      <c r="A217" s="27">
        <v>213</v>
      </c>
      <c r="B217" s="23" t="s">
        <v>733</v>
      </c>
      <c r="C217" s="23" t="s">
        <v>12</v>
      </c>
      <c r="D217" s="24" t="s">
        <v>111</v>
      </c>
      <c r="E217" s="23" t="s">
        <v>610</v>
      </c>
      <c r="F217" s="25">
        <v>0.0380568287037037</v>
      </c>
      <c r="G217" s="25">
        <v>0.03797326388888889</v>
      </c>
      <c r="H217" s="21" t="str">
        <f>TEXT(INT((HOUR(G217)*3600+MINUTE(G217)*60+SECOND(G217))/$J$3/60),"0")&amp;"."&amp;TEXT(MOD((HOUR(G217)*3600+MINUTE(G217)*60+SECOND(G217))/$J$3,60),"00")&amp;"/km"</f>
        <v>5.12/km</v>
      </c>
      <c r="I217" s="22">
        <f>G217-$G$5</f>
        <v>0.011604398148148152</v>
      </c>
      <c r="J217" s="22">
        <f>G217-INDEX($G$5:$G$600,MATCH(D217,$D$5:$D$600,0))</f>
        <v>0.011551388888888896</v>
      </c>
    </row>
    <row r="218" spans="1:10" ht="15" customHeight="1">
      <c r="A218" s="27">
        <v>214</v>
      </c>
      <c r="B218" s="23" t="s">
        <v>419</v>
      </c>
      <c r="C218" s="23" t="s">
        <v>52</v>
      </c>
      <c r="D218" s="24" t="s">
        <v>164</v>
      </c>
      <c r="E218" s="23" t="s">
        <v>593</v>
      </c>
      <c r="F218" s="25">
        <v>0.03805960648148148</v>
      </c>
      <c r="G218" s="25">
        <v>0.03801388888888889</v>
      </c>
      <c r="H218" s="21" t="str">
        <f>TEXT(INT((HOUR(G218)*3600+MINUTE(G218)*60+SECOND(G218))/$J$3/60),"0")&amp;"."&amp;TEXT(MOD((HOUR(G218)*3600+MINUTE(G218)*60+SECOND(G218))/$J$3,60),"00")&amp;"/km"</f>
        <v>5.13/km</v>
      </c>
      <c r="I218" s="22">
        <f>G218-$G$5</f>
        <v>0.011645023148148147</v>
      </c>
      <c r="J218" s="22">
        <f>G218-INDEX($G$5:$G$600,MATCH(D218,$D$5:$D$600,0))</f>
        <v>0.002703009259259259</v>
      </c>
    </row>
    <row r="219" spans="1:10" ht="15" customHeight="1">
      <c r="A219" s="27">
        <v>215</v>
      </c>
      <c r="B219" s="23" t="s">
        <v>236</v>
      </c>
      <c r="C219" s="23" t="s">
        <v>20</v>
      </c>
      <c r="D219" s="24" t="s">
        <v>660</v>
      </c>
      <c r="E219" s="23" t="s">
        <v>120</v>
      </c>
      <c r="F219" s="25">
        <v>0.03807025462962963</v>
      </c>
      <c r="G219" s="25">
        <v>0.038011226851851855</v>
      </c>
      <c r="H219" s="21" t="str">
        <f>TEXT(INT((HOUR(G219)*3600+MINUTE(G219)*60+SECOND(G219))/$J$3/60),"0")&amp;"."&amp;TEXT(MOD((HOUR(G219)*3600+MINUTE(G219)*60+SECOND(G219))/$J$3,60),"00")&amp;"/km"</f>
        <v>5.13/km</v>
      </c>
      <c r="I219" s="22">
        <f>G219-$G$5</f>
        <v>0.011642361111111114</v>
      </c>
      <c r="J219" s="22">
        <f>G219-INDEX($G$5:$G$600,MATCH(D219,$D$5:$D$600,0))</f>
        <v>0.0033188657407407438</v>
      </c>
    </row>
    <row r="220" spans="1:10" ht="15" customHeight="1">
      <c r="A220" s="27">
        <v>216</v>
      </c>
      <c r="B220" s="23" t="s">
        <v>242</v>
      </c>
      <c r="C220" s="23" t="s">
        <v>60</v>
      </c>
      <c r="D220" s="24" t="s">
        <v>114</v>
      </c>
      <c r="E220" s="23" t="s">
        <v>124</v>
      </c>
      <c r="F220" s="25">
        <v>0.03809328703703704</v>
      </c>
      <c r="G220" s="25">
        <v>0.03777604166666667</v>
      </c>
      <c r="H220" s="21" t="str">
        <f>TEXT(INT((HOUR(G220)*3600+MINUTE(G220)*60+SECOND(G220))/$J$3/60),"0")&amp;"."&amp;TEXT(MOD((HOUR(G220)*3600+MINUTE(G220)*60+SECOND(G220))/$J$3,60),"00")&amp;"/km"</f>
        <v>5.11/km</v>
      </c>
      <c r="I220" s="22">
        <f>G220-$G$5</f>
        <v>0.011407175925925928</v>
      </c>
      <c r="J220" s="22">
        <f>G220-INDEX($G$5:$G$600,MATCH(D220,$D$5:$D$600,0))</f>
        <v>0.009883101851851855</v>
      </c>
    </row>
    <row r="221" spans="1:10" ht="15" customHeight="1">
      <c r="A221" s="27">
        <v>217</v>
      </c>
      <c r="B221" s="23" t="s">
        <v>256</v>
      </c>
      <c r="C221" s="23" t="s">
        <v>55</v>
      </c>
      <c r="D221" s="24" t="s">
        <v>135</v>
      </c>
      <c r="E221" s="23" t="s">
        <v>257</v>
      </c>
      <c r="F221" s="25">
        <v>0.0381162037037037</v>
      </c>
      <c r="G221" s="25">
        <v>0.037970833333333336</v>
      </c>
      <c r="H221" s="21" t="str">
        <f>TEXT(INT((HOUR(G221)*3600+MINUTE(G221)*60+SECOND(G221))/$J$3/60),"0")&amp;"."&amp;TEXT(MOD((HOUR(G221)*3600+MINUTE(G221)*60+SECOND(G221))/$J$3,60),"00")&amp;"/km"</f>
        <v>5.12/km</v>
      </c>
      <c r="I221" s="22">
        <f>G221-$G$5</f>
        <v>0.011601967592592594</v>
      </c>
      <c r="J221" s="22">
        <f>G221-INDEX($G$5:$G$600,MATCH(D221,$D$5:$D$600,0))</f>
        <v>0.007611805555555556</v>
      </c>
    </row>
    <row r="222" spans="1:10" ht="15" customHeight="1">
      <c r="A222" s="27">
        <v>218</v>
      </c>
      <c r="B222" s="23" t="s">
        <v>129</v>
      </c>
      <c r="C222" s="23" t="s">
        <v>78</v>
      </c>
      <c r="D222" s="24" t="s">
        <v>103</v>
      </c>
      <c r="E222" s="23" t="s">
        <v>383</v>
      </c>
      <c r="F222" s="25">
        <v>0.038213078703703704</v>
      </c>
      <c r="G222" s="25">
        <v>0.038070601851851855</v>
      </c>
      <c r="H222" s="21" t="str">
        <f>TEXT(INT((HOUR(G222)*3600+MINUTE(G222)*60+SECOND(G222))/$J$3/60),"0")&amp;"."&amp;TEXT(MOD((HOUR(G222)*3600+MINUTE(G222)*60+SECOND(G222))/$J$3,60),"00")&amp;"/km"</f>
        <v>5.13/km</v>
      </c>
      <c r="I222" s="22">
        <f>G222-$G$5</f>
        <v>0.011701736111111114</v>
      </c>
      <c r="J222" s="22">
        <f>G222-INDEX($G$5:$G$600,MATCH(D222,$D$5:$D$600,0))</f>
        <v>0.011701736111111114</v>
      </c>
    </row>
    <row r="223" spans="1:10" ht="15" customHeight="1">
      <c r="A223" s="27">
        <v>219</v>
      </c>
      <c r="B223" s="23" t="s">
        <v>393</v>
      </c>
      <c r="C223" s="23" t="s">
        <v>62</v>
      </c>
      <c r="D223" s="24" t="s">
        <v>169</v>
      </c>
      <c r="E223" s="23" t="s">
        <v>127</v>
      </c>
      <c r="F223" s="25">
        <v>0.038237037037037035</v>
      </c>
      <c r="G223" s="25">
        <v>0.03805173611111111</v>
      </c>
      <c r="H223" s="21" t="str">
        <f>TEXT(INT((HOUR(G223)*3600+MINUTE(G223)*60+SECOND(G223))/$J$3/60),"0")&amp;"."&amp;TEXT(MOD((HOUR(G223)*3600+MINUTE(G223)*60+SECOND(G223))/$J$3,60),"00")&amp;"/km"</f>
        <v>5.13/km</v>
      </c>
      <c r="I223" s="22">
        <f>G223-$G$5</f>
        <v>0.011682870370370368</v>
      </c>
      <c r="J223" s="22">
        <f>G223-INDEX($G$5:$G$600,MATCH(D223,$D$5:$D$600,0))</f>
        <v>0</v>
      </c>
    </row>
    <row r="224" spans="1:10" ht="15" customHeight="1">
      <c r="A224" s="27">
        <v>220</v>
      </c>
      <c r="B224" s="23" t="s">
        <v>734</v>
      </c>
      <c r="C224" s="23" t="s">
        <v>20</v>
      </c>
      <c r="D224" s="24" t="s">
        <v>111</v>
      </c>
      <c r="E224" s="23" t="s">
        <v>263</v>
      </c>
      <c r="F224" s="25">
        <v>0.0382849537037037</v>
      </c>
      <c r="G224" s="25">
        <v>0.03808391203703704</v>
      </c>
      <c r="H224" s="21" t="str">
        <f>TEXT(INT((HOUR(G224)*3600+MINUTE(G224)*60+SECOND(G224))/$J$3/60),"0")&amp;"."&amp;TEXT(MOD((HOUR(G224)*3600+MINUTE(G224)*60+SECOND(G224))/$J$3,60),"00")&amp;"/km"</f>
        <v>5.13/km</v>
      </c>
      <c r="I224" s="22">
        <f>G224-$G$5</f>
        <v>0.011715046296296296</v>
      </c>
      <c r="J224" s="22">
        <f>G224-INDEX($G$5:$G$600,MATCH(D224,$D$5:$D$600,0))</f>
        <v>0.01166203703703704</v>
      </c>
    </row>
    <row r="225" spans="1:10" ht="15" customHeight="1">
      <c r="A225" s="27">
        <v>221</v>
      </c>
      <c r="B225" s="23" t="s">
        <v>389</v>
      </c>
      <c r="C225" s="23" t="s">
        <v>735</v>
      </c>
      <c r="D225" s="24" t="s">
        <v>126</v>
      </c>
      <c r="E225" s="23" t="s">
        <v>120</v>
      </c>
      <c r="F225" s="25">
        <v>0.03828842592592593</v>
      </c>
      <c r="G225" s="25">
        <v>0.03821423611111111</v>
      </c>
      <c r="H225" s="21" t="str">
        <f>TEXT(INT((HOUR(G225)*3600+MINUTE(G225)*60+SECOND(G225))/$J$3/60),"0")&amp;"."&amp;TEXT(MOD((HOUR(G225)*3600+MINUTE(G225)*60+SECOND(G225))/$J$3,60),"00")&amp;"/km"</f>
        <v>5.14/km</v>
      </c>
      <c r="I225" s="22">
        <f>G225-$G$5</f>
        <v>0.01184537037037037</v>
      </c>
      <c r="J225" s="22">
        <f>G225-INDEX($G$5:$G$600,MATCH(D225,$D$5:$D$600,0))</f>
        <v>0.010750462962962958</v>
      </c>
    </row>
    <row r="226" spans="1:10" ht="15" customHeight="1">
      <c r="A226" s="27">
        <v>222</v>
      </c>
      <c r="B226" s="23" t="s">
        <v>482</v>
      </c>
      <c r="C226" s="23" t="s">
        <v>280</v>
      </c>
      <c r="D226" s="24" t="s">
        <v>111</v>
      </c>
      <c r="E226" s="23" t="s">
        <v>221</v>
      </c>
      <c r="F226" s="25">
        <v>0.03832581018518518</v>
      </c>
      <c r="G226" s="25">
        <v>0.03824039351851852</v>
      </c>
      <c r="H226" s="21" t="str">
        <f>TEXT(INT((HOUR(G226)*3600+MINUTE(G226)*60+SECOND(G226))/$J$3/60),"0")&amp;"."&amp;TEXT(MOD((HOUR(G226)*3600+MINUTE(G226)*60+SECOND(G226))/$J$3,60),"00")&amp;"/km"</f>
        <v>5.15/km</v>
      </c>
      <c r="I226" s="22">
        <f>G226-$G$5</f>
        <v>0.011871527777777776</v>
      </c>
      <c r="J226" s="22">
        <f>G226-INDEX($G$5:$G$600,MATCH(D226,$D$5:$D$600,0))</f>
        <v>0.01181851851851852</v>
      </c>
    </row>
    <row r="227" spans="1:10" ht="15" customHeight="1">
      <c r="A227" s="27">
        <v>223</v>
      </c>
      <c r="B227" s="23" t="s">
        <v>736</v>
      </c>
      <c r="C227" s="23" t="s">
        <v>737</v>
      </c>
      <c r="D227" s="24" t="s">
        <v>114</v>
      </c>
      <c r="E227" s="23" t="s">
        <v>185</v>
      </c>
      <c r="F227" s="25">
        <v>0.03835775462962963</v>
      </c>
      <c r="G227" s="25">
        <v>0.03823645833333333</v>
      </c>
      <c r="H227" s="21" t="str">
        <f>TEXT(INT((HOUR(G227)*3600+MINUTE(G227)*60+SECOND(G227))/$J$3/60),"0")&amp;"."&amp;TEXT(MOD((HOUR(G227)*3600+MINUTE(G227)*60+SECOND(G227))/$J$3,60),"00")&amp;"/km"</f>
        <v>5.15/km</v>
      </c>
      <c r="I227" s="22">
        <f>G227-$G$5</f>
        <v>0.011867592592592586</v>
      </c>
      <c r="J227" s="22">
        <f>G227-INDEX($G$5:$G$600,MATCH(D227,$D$5:$D$600,0))</f>
        <v>0.010343518518518512</v>
      </c>
    </row>
    <row r="228" spans="1:10" ht="15" customHeight="1">
      <c r="A228" s="27">
        <v>224</v>
      </c>
      <c r="B228" s="23" t="s">
        <v>738</v>
      </c>
      <c r="C228" s="23" t="s">
        <v>739</v>
      </c>
      <c r="D228" s="24" t="s">
        <v>114</v>
      </c>
      <c r="E228" s="23" t="s">
        <v>120</v>
      </c>
      <c r="F228" s="25">
        <v>0.03837118055555556</v>
      </c>
      <c r="G228" s="25">
        <v>0.038290972222222226</v>
      </c>
      <c r="H228" s="21" t="str">
        <f>TEXT(INT((HOUR(G228)*3600+MINUTE(G228)*60+SECOND(G228))/$J$3/60),"0")&amp;"."&amp;TEXT(MOD((HOUR(G228)*3600+MINUTE(G228)*60+SECOND(G228))/$J$3,60),"00")&amp;"/km"</f>
        <v>5.15/km</v>
      </c>
      <c r="I228" s="22">
        <f>G228-$G$5</f>
        <v>0.011922106481481485</v>
      </c>
      <c r="J228" s="22">
        <f>G228-INDEX($G$5:$G$600,MATCH(D228,$D$5:$D$600,0))</f>
        <v>0.010398032407407411</v>
      </c>
    </row>
    <row r="229" spans="1:10" ht="15" customHeight="1">
      <c r="A229" s="27">
        <v>225</v>
      </c>
      <c r="B229" s="23" t="s">
        <v>740</v>
      </c>
      <c r="C229" s="23" t="s">
        <v>12</v>
      </c>
      <c r="D229" s="24" t="s">
        <v>103</v>
      </c>
      <c r="E229" s="23" t="s">
        <v>666</v>
      </c>
      <c r="F229" s="25">
        <v>0.03839143518518519</v>
      </c>
      <c r="G229" s="25">
        <v>0.03824212962962963</v>
      </c>
      <c r="H229" s="21" t="str">
        <f>TEXT(INT((HOUR(G229)*3600+MINUTE(G229)*60+SECOND(G229))/$J$3/60),"0")&amp;"."&amp;TEXT(MOD((HOUR(G229)*3600+MINUTE(G229)*60+SECOND(G229))/$J$3,60),"00")&amp;"/km"</f>
        <v>5.15/km</v>
      </c>
      <c r="I229" s="22">
        <f>G229-$G$5</f>
        <v>0.011873263888888892</v>
      </c>
      <c r="J229" s="22">
        <f>G229-INDEX($G$5:$G$600,MATCH(D229,$D$5:$D$600,0))</f>
        <v>0.011873263888888892</v>
      </c>
    </row>
    <row r="230" spans="1:10" ht="15" customHeight="1">
      <c r="A230" s="27">
        <v>226</v>
      </c>
      <c r="B230" s="23" t="s">
        <v>321</v>
      </c>
      <c r="C230" s="23" t="s">
        <v>14</v>
      </c>
      <c r="D230" s="24" t="s">
        <v>103</v>
      </c>
      <c r="E230" s="23" t="s">
        <v>634</v>
      </c>
      <c r="F230" s="25">
        <v>0.03839699074074074</v>
      </c>
      <c r="G230" s="25">
        <v>0.03834224537037037</v>
      </c>
      <c r="H230" s="21" t="str">
        <f>TEXT(INT((HOUR(G230)*3600+MINUTE(G230)*60+SECOND(G230))/$J$3/60),"0")&amp;"."&amp;TEXT(MOD((HOUR(G230)*3600+MINUTE(G230)*60+SECOND(G230))/$J$3,60),"00")&amp;"/km"</f>
        <v>5.16/km</v>
      </c>
      <c r="I230" s="22">
        <f>G230-$G$5</f>
        <v>0.011973379629629629</v>
      </c>
      <c r="J230" s="22">
        <f>G230-INDEX($G$5:$G$600,MATCH(D230,$D$5:$D$600,0))</f>
        <v>0.011973379629629629</v>
      </c>
    </row>
    <row r="231" spans="1:10" ht="15" customHeight="1">
      <c r="A231" s="27">
        <v>227</v>
      </c>
      <c r="B231" s="23" t="s">
        <v>741</v>
      </c>
      <c r="C231" s="23" t="s">
        <v>173</v>
      </c>
      <c r="D231" s="24" t="s">
        <v>126</v>
      </c>
      <c r="E231" s="23" t="s">
        <v>380</v>
      </c>
      <c r="F231" s="25">
        <v>0.03841087962962963</v>
      </c>
      <c r="G231" s="25">
        <v>0.0381931712962963</v>
      </c>
      <c r="H231" s="21" t="str">
        <f>TEXT(INT((HOUR(G231)*3600+MINUTE(G231)*60+SECOND(G231))/$J$3/60),"0")&amp;"."&amp;TEXT(MOD((HOUR(G231)*3600+MINUTE(G231)*60+SECOND(G231))/$J$3,60),"00")&amp;"/km"</f>
        <v>5.14/km</v>
      </c>
      <c r="I231" s="22">
        <f>G231-$G$5</f>
        <v>0.011824305555555557</v>
      </c>
      <c r="J231" s="22">
        <f>G231-INDEX($G$5:$G$600,MATCH(D231,$D$5:$D$600,0))</f>
        <v>0.010729398148148144</v>
      </c>
    </row>
    <row r="232" spans="1:10" ht="15" customHeight="1">
      <c r="A232" s="27">
        <v>228</v>
      </c>
      <c r="B232" s="23" t="s">
        <v>742</v>
      </c>
      <c r="C232" s="23" t="s">
        <v>26</v>
      </c>
      <c r="D232" s="24" t="s">
        <v>111</v>
      </c>
      <c r="E232" s="23" t="s">
        <v>185</v>
      </c>
      <c r="F232" s="25">
        <v>0.03843275462962963</v>
      </c>
      <c r="G232" s="25">
        <v>0.038362847222222225</v>
      </c>
      <c r="H232" s="21" t="str">
        <f>TEXT(INT((HOUR(G232)*3600+MINUTE(G232)*60+SECOND(G232))/$J$3/60),"0")&amp;"."&amp;TEXT(MOD((HOUR(G232)*3600+MINUTE(G232)*60+SECOND(G232))/$J$3,60),"00")&amp;"/km"</f>
        <v>5.16/km</v>
      </c>
      <c r="I232" s="22">
        <f>G232-$G$5</f>
        <v>0.011993981481481484</v>
      </c>
      <c r="J232" s="22">
        <f>G232-INDEX($G$5:$G$600,MATCH(D232,$D$5:$D$600,0))</f>
        <v>0.011940972222222228</v>
      </c>
    </row>
    <row r="233" spans="1:10" ht="15" customHeight="1">
      <c r="A233" s="27">
        <v>229</v>
      </c>
      <c r="B233" s="23" t="s">
        <v>400</v>
      </c>
      <c r="C233" s="23" t="s">
        <v>163</v>
      </c>
      <c r="D233" s="24" t="s">
        <v>121</v>
      </c>
      <c r="E233" s="23" t="s">
        <v>185</v>
      </c>
      <c r="F233" s="25">
        <v>0.03844456018518518</v>
      </c>
      <c r="G233" s="25">
        <v>0.038108449074074076</v>
      </c>
      <c r="H233" s="21" t="str">
        <f>TEXT(INT((HOUR(G233)*3600+MINUTE(G233)*60+SECOND(G233))/$J$3/60),"0")&amp;"."&amp;TEXT(MOD((HOUR(G233)*3600+MINUTE(G233)*60+SECOND(G233))/$J$3,60),"00")&amp;"/km"</f>
        <v>5.14/km</v>
      </c>
      <c r="I233" s="22">
        <f>G233-$G$5</f>
        <v>0.011739583333333335</v>
      </c>
      <c r="J233" s="22">
        <f>G233-INDEX($G$5:$G$600,MATCH(D233,$D$5:$D$600,0))</f>
        <v>0.0111744212962963</v>
      </c>
    </row>
    <row r="234" spans="1:10" ht="15" customHeight="1">
      <c r="A234" s="27">
        <v>230</v>
      </c>
      <c r="B234" s="23" t="s">
        <v>205</v>
      </c>
      <c r="C234" s="23" t="s">
        <v>13</v>
      </c>
      <c r="D234" s="24" t="s">
        <v>103</v>
      </c>
      <c r="E234" s="23" t="s">
        <v>193</v>
      </c>
      <c r="F234" s="25">
        <v>0.03848229166666666</v>
      </c>
      <c r="G234" s="25">
        <v>0.038256712962962965</v>
      </c>
      <c r="H234" s="21" t="str">
        <f>TEXT(INT((HOUR(G234)*3600+MINUTE(G234)*60+SECOND(G234))/$J$3/60),"0")&amp;"."&amp;TEXT(MOD((HOUR(G234)*3600+MINUTE(G234)*60+SECOND(G234))/$J$3,60),"00")&amp;"/km"</f>
        <v>5.15/km</v>
      </c>
      <c r="I234" s="22">
        <f>G234-$G$5</f>
        <v>0.011887847222222223</v>
      </c>
      <c r="J234" s="22">
        <f>G234-INDEX($G$5:$G$600,MATCH(D234,$D$5:$D$600,0))</f>
        <v>0.011887847222222223</v>
      </c>
    </row>
    <row r="235" spans="1:10" ht="15" customHeight="1">
      <c r="A235" s="27">
        <v>231</v>
      </c>
      <c r="B235" s="23" t="s">
        <v>289</v>
      </c>
      <c r="C235" s="23" t="s">
        <v>290</v>
      </c>
      <c r="D235" s="24" t="s">
        <v>198</v>
      </c>
      <c r="E235" s="23" t="s">
        <v>94</v>
      </c>
      <c r="F235" s="25">
        <v>0.03850127314814815</v>
      </c>
      <c r="G235" s="25">
        <v>0.038456828703703705</v>
      </c>
      <c r="H235" s="21" t="str">
        <f>TEXT(INT((HOUR(G235)*3600+MINUTE(G235)*60+SECOND(G235))/$J$3/60),"0")&amp;"."&amp;TEXT(MOD((HOUR(G235)*3600+MINUTE(G235)*60+SECOND(G235))/$J$3,60),"00")&amp;"/km"</f>
        <v>5.16/km</v>
      </c>
      <c r="I235" s="22">
        <f>G235-$G$5</f>
        <v>0.012087962962962964</v>
      </c>
      <c r="J235" s="22">
        <f>G235-INDEX($G$5:$G$600,MATCH(D235,$D$5:$D$600,0))</f>
        <v>0.002374768518518526</v>
      </c>
    </row>
    <row r="236" spans="1:10" ht="15" customHeight="1">
      <c r="A236" s="27">
        <v>232</v>
      </c>
      <c r="B236" s="23" t="s">
        <v>189</v>
      </c>
      <c r="C236" s="23" t="s">
        <v>743</v>
      </c>
      <c r="D236" s="24" t="s">
        <v>169</v>
      </c>
      <c r="E236" s="23" t="s">
        <v>213</v>
      </c>
      <c r="F236" s="25">
        <v>0.038501736111111115</v>
      </c>
      <c r="G236" s="25">
        <v>0.03837013888888889</v>
      </c>
      <c r="H236" s="21" t="str">
        <f>TEXT(INT((HOUR(G236)*3600+MINUTE(G236)*60+SECOND(G236))/$J$3/60),"0")&amp;"."&amp;TEXT(MOD((HOUR(G236)*3600+MINUTE(G236)*60+SECOND(G236))/$J$3,60),"00")&amp;"/km"</f>
        <v>5.16/km</v>
      </c>
      <c r="I236" s="22">
        <f>G236-$G$5</f>
        <v>0.01200127314814815</v>
      </c>
      <c r="J236" s="22">
        <f>G236-INDEX($G$5:$G$600,MATCH(D236,$D$5:$D$600,0))</f>
        <v>0.00031840277777778203</v>
      </c>
    </row>
    <row r="237" spans="1:10" ht="15" customHeight="1">
      <c r="A237" s="27">
        <v>233</v>
      </c>
      <c r="B237" s="23" t="s">
        <v>436</v>
      </c>
      <c r="C237" s="23" t="s">
        <v>50</v>
      </c>
      <c r="D237" s="24" t="s">
        <v>111</v>
      </c>
      <c r="E237" s="23" t="s">
        <v>120</v>
      </c>
      <c r="F237" s="25">
        <v>0.03851064814814815</v>
      </c>
      <c r="G237" s="25">
        <v>0.038432060185185184</v>
      </c>
      <c r="H237" s="21" t="str">
        <f>TEXT(INT((HOUR(G237)*3600+MINUTE(G237)*60+SECOND(G237))/$J$3/60),"0")&amp;"."&amp;TEXT(MOD((HOUR(G237)*3600+MINUTE(G237)*60+SECOND(G237))/$J$3,60),"00")&amp;"/km"</f>
        <v>5.16/km</v>
      </c>
      <c r="I237" s="22">
        <f>G237-$G$5</f>
        <v>0.012063194444444442</v>
      </c>
      <c r="J237" s="22">
        <f>G237-INDEX($G$5:$G$600,MATCH(D237,$D$5:$D$600,0))</f>
        <v>0.012010185185185186</v>
      </c>
    </row>
    <row r="238" spans="1:10" ht="15" customHeight="1">
      <c r="A238" s="27">
        <v>234</v>
      </c>
      <c r="B238" s="23" t="s">
        <v>744</v>
      </c>
      <c r="C238" s="23" t="s">
        <v>745</v>
      </c>
      <c r="D238" s="24" t="s">
        <v>135</v>
      </c>
      <c r="E238" s="23" t="s">
        <v>746</v>
      </c>
      <c r="F238" s="25">
        <v>0.03851516203703704</v>
      </c>
      <c r="G238" s="25">
        <v>0.038471180555555554</v>
      </c>
      <c r="H238" s="21" t="str">
        <f>TEXT(INT((HOUR(G238)*3600+MINUTE(G238)*60+SECOND(G238))/$J$3/60),"0")&amp;"."&amp;TEXT(MOD((HOUR(G238)*3600+MINUTE(G238)*60+SECOND(G238))/$J$3,60),"00")&amp;"/km"</f>
        <v>5.17/km</v>
      </c>
      <c r="I238" s="22">
        <f>G238-$G$5</f>
        <v>0.012102314814814812</v>
      </c>
      <c r="J238" s="22">
        <f>G238-INDEX($G$5:$G$600,MATCH(D238,$D$5:$D$600,0))</f>
        <v>0.008112152777777774</v>
      </c>
    </row>
    <row r="239" spans="1:10" ht="15" customHeight="1">
      <c r="A239" s="27">
        <v>235</v>
      </c>
      <c r="B239" s="23" t="s">
        <v>179</v>
      </c>
      <c r="C239" s="23" t="s">
        <v>168</v>
      </c>
      <c r="D239" s="24" t="s">
        <v>135</v>
      </c>
      <c r="E239" s="23" t="s">
        <v>634</v>
      </c>
      <c r="F239" s="25">
        <v>0.03851967592592593</v>
      </c>
      <c r="G239" s="25">
        <v>0.038469444444444445</v>
      </c>
      <c r="H239" s="21" t="str">
        <f>TEXT(INT((HOUR(G239)*3600+MINUTE(G239)*60+SECOND(G239))/$J$3/60),"0")&amp;"."&amp;TEXT(MOD((HOUR(G239)*3600+MINUTE(G239)*60+SECOND(G239))/$J$3,60),"00")&amp;"/km"</f>
        <v>5.17/km</v>
      </c>
      <c r="I239" s="22">
        <f>G239-$G$5</f>
        <v>0.012100578703703704</v>
      </c>
      <c r="J239" s="22">
        <f>G239-INDEX($G$5:$G$600,MATCH(D239,$D$5:$D$600,0))</f>
        <v>0.008110416666666665</v>
      </c>
    </row>
    <row r="240" spans="1:10" ht="15" customHeight="1">
      <c r="A240" s="27">
        <v>236</v>
      </c>
      <c r="B240" s="23" t="s">
        <v>418</v>
      </c>
      <c r="C240" s="23" t="s">
        <v>26</v>
      </c>
      <c r="D240" s="24" t="s">
        <v>114</v>
      </c>
      <c r="E240" s="23" t="s">
        <v>587</v>
      </c>
      <c r="F240" s="25">
        <v>0.03854085648148148</v>
      </c>
      <c r="G240" s="25">
        <v>0.03842037037037037</v>
      </c>
      <c r="H240" s="21" t="str">
        <f>TEXT(INT((HOUR(G240)*3600+MINUTE(G240)*60+SECOND(G240))/$J$3/60),"0")&amp;"."&amp;TEXT(MOD((HOUR(G240)*3600+MINUTE(G240)*60+SECOND(G240))/$J$3,60),"00")&amp;"/km"</f>
        <v>5.16/km</v>
      </c>
      <c r="I240" s="22">
        <f>G240-$G$5</f>
        <v>0.012051504629629627</v>
      </c>
      <c r="J240" s="22">
        <f>G240-INDEX($G$5:$G$600,MATCH(D240,$D$5:$D$600,0))</f>
        <v>0.010527430555555554</v>
      </c>
    </row>
    <row r="241" spans="1:10" ht="15" customHeight="1">
      <c r="A241" s="27">
        <v>237</v>
      </c>
      <c r="B241" s="23" t="s">
        <v>747</v>
      </c>
      <c r="C241" s="23" t="s">
        <v>64</v>
      </c>
      <c r="D241" s="24" t="s">
        <v>114</v>
      </c>
      <c r="E241" s="23" t="s">
        <v>203</v>
      </c>
      <c r="F241" s="25">
        <v>0.038590625</v>
      </c>
      <c r="G241" s="25">
        <v>0.03823472222222222</v>
      </c>
      <c r="H241" s="21" t="str">
        <f>TEXT(INT((HOUR(G241)*3600+MINUTE(G241)*60+SECOND(G241))/$J$3/60),"0")&amp;"."&amp;TEXT(MOD((HOUR(G241)*3600+MINUTE(G241)*60+SECOND(G241))/$J$3,60),"00")&amp;"/km"</f>
        <v>5.15/km</v>
      </c>
      <c r="I241" s="22">
        <f>G241-$G$5</f>
        <v>0.011865856481481477</v>
      </c>
      <c r="J241" s="22">
        <f>G241-INDEX($G$5:$G$600,MATCH(D241,$D$5:$D$600,0))</f>
        <v>0.010341782407407404</v>
      </c>
    </row>
    <row r="242" spans="1:10" ht="15" customHeight="1">
      <c r="A242" s="27">
        <v>238</v>
      </c>
      <c r="B242" s="23" t="s">
        <v>748</v>
      </c>
      <c r="C242" s="23" t="s">
        <v>23</v>
      </c>
      <c r="D242" s="24" t="s">
        <v>135</v>
      </c>
      <c r="E242" s="23" t="s">
        <v>592</v>
      </c>
      <c r="F242" s="25">
        <v>0.03866365740740741</v>
      </c>
      <c r="G242" s="25">
        <v>0.03844872685185185</v>
      </c>
      <c r="H242" s="21" t="str">
        <f>TEXT(INT((HOUR(G242)*3600+MINUTE(G242)*60+SECOND(G242))/$J$3/60),"0")&amp;"."&amp;TEXT(MOD((HOUR(G242)*3600+MINUTE(G242)*60+SECOND(G242))/$J$3,60),"00")&amp;"/km"</f>
        <v>5.16/km</v>
      </c>
      <c r="I242" s="22">
        <f>G242-$G$5</f>
        <v>0.012079861111111107</v>
      </c>
      <c r="J242" s="22">
        <f>G242-INDEX($G$5:$G$600,MATCH(D242,$D$5:$D$600,0))</f>
        <v>0.008089699074074069</v>
      </c>
    </row>
    <row r="243" spans="1:10" ht="15" customHeight="1">
      <c r="A243" s="27">
        <v>239</v>
      </c>
      <c r="B243" s="23" t="s">
        <v>441</v>
      </c>
      <c r="C243" s="23" t="s">
        <v>65</v>
      </c>
      <c r="D243" s="24" t="s">
        <v>114</v>
      </c>
      <c r="E243" s="23" t="s">
        <v>120</v>
      </c>
      <c r="F243" s="25">
        <v>0.038671412037037035</v>
      </c>
      <c r="G243" s="25">
        <v>0.038525</v>
      </c>
      <c r="H243" s="21" t="str">
        <f>TEXT(INT((HOUR(G243)*3600+MINUTE(G243)*60+SECOND(G243))/$J$3/60),"0")&amp;"."&amp;TEXT(MOD((HOUR(G243)*3600+MINUTE(G243)*60+SECOND(G243))/$J$3,60),"00")&amp;"/km"</f>
        <v>5.17/km</v>
      </c>
      <c r="I243" s="22">
        <f>G243-$G$5</f>
        <v>0.012156134259259255</v>
      </c>
      <c r="J243" s="22">
        <f>G243-INDEX($G$5:$G$600,MATCH(D243,$D$5:$D$600,0))</f>
        <v>0.010632060185185182</v>
      </c>
    </row>
    <row r="244" spans="1:10" ht="15" customHeight="1">
      <c r="A244" s="27">
        <v>240</v>
      </c>
      <c r="B244" s="23" t="s">
        <v>37</v>
      </c>
      <c r="C244" s="23" t="s">
        <v>89</v>
      </c>
      <c r="D244" s="24" t="s">
        <v>111</v>
      </c>
      <c r="E244" s="23" t="s">
        <v>185</v>
      </c>
      <c r="F244" s="25">
        <v>0.03869525462962963</v>
      </c>
      <c r="G244" s="25">
        <v>0.038378472222222224</v>
      </c>
      <c r="H244" s="21" t="str">
        <f>TEXT(INT((HOUR(G244)*3600+MINUTE(G244)*60+SECOND(G244))/$J$3/60),"0")&amp;"."&amp;TEXT(MOD((HOUR(G244)*3600+MINUTE(G244)*60+SECOND(G244))/$J$3,60),"00")&amp;"/km"</f>
        <v>5.16/km</v>
      </c>
      <c r="I244" s="22">
        <f>G244-$G$5</f>
        <v>0.012009606481481482</v>
      </c>
      <c r="J244" s="22">
        <f>G244-INDEX($G$5:$G$600,MATCH(D244,$D$5:$D$600,0))</f>
        <v>0.011956597222222226</v>
      </c>
    </row>
    <row r="245" spans="1:10" ht="15" customHeight="1">
      <c r="A245" s="27">
        <v>241</v>
      </c>
      <c r="B245" s="23" t="s">
        <v>427</v>
      </c>
      <c r="C245" s="23" t="s">
        <v>428</v>
      </c>
      <c r="D245" s="24" t="s">
        <v>121</v>
      </c>
      <c r="E245" s="23" t="s">
        <v>185</v>
      </c>
      <c r="F245" s="25">
        <v>0.03870011574074074</v>
      </c>
      <c r="G245" s="25">
        <v>0.03837881944444445</v>
      </c>
      <c r="H245" s="21" t="str">
        <f>TEXT(INT((HOUR(G245)*3600+MINUTE(G245)*60+SECOND(G245))/$J$3/60),"0")&amp;"."&amp;TEXT(MOD((HOUR(G245)*3600+MINUTE(G245)*60+SECOND(G245))/$J$3,60),"00")&amp;"/km"</f>
        <v>5.16/km</v>
      </c>
      <c r="I245" s="22">
        <f>G245-$G$5</f>
        <v>0.012009953703703707</v>
      </c>
      <c r="J245" s="22">
        <f>G245-INDEX($G$5:$G$600,MATCH(D245,$D$5:$D$600,0))</f>
        <v>0.011444791666666673</v>
      </c>
    </row>
    <row r="246" spans="1:10" ht="15" customHeight="1">
      <c r="A246" s="27">
        <v>242</v>
      </c>
      <c r="B246" s="23" t="s">
        <v>749</v>
      </c>
      <c r="C246" s="23" t="s">
        <v>54</v>
      </c>
      <c r="D246" s="24" t="s">
        <v>126</v>
      </c>
      <c r="E246" s="23" t="s">
        <v>750</v>
      </c>
      <c r="F246" s="25">
        <v>0.03873356481481482</v>
      </c>
      <c r="G246" s="25">
        <v>0.038507291666666665</v>
      </c>
      <c r="H246" s="21" t="str">
        <f>TEXT(INT((HOUR(G246)*3600+MINUTE(G246)*60+SECOND(G246))/$J$3/60),"0")&amp;"."&amp;TEXT(MOD((HOUR(G246)*3600+MINUTE(G246)*60+SECOND(G246))/$J$3,60),"00")&amp;"/km"</f>
        <v>5.17/km</v>
      </c>
      <c r="I246" s="22">
        <f>G246-$G$5</f>
        <v>0.012138425925925924</v>
      </c>
      <c r="J246" s="22">
        <f>G246-INDEX($G$5:$G$600,MATCH(D246,$D$5:$D$600,0))</f>
        <v>0.011043518518518512</v>
      </c>
    </row>
    <row r="247" spans="1:10" ht="15" customHeight="1">
      <c r="A247" s="27">
        <v>243</v>
      </c>
      <c r="B247" s="23" t="s">
        <v>751</v>
      </c>
      <c r="C247" s="23" t="s">
        <v>12</v>
      </c>
      <c r="D247" s="24" t="s">
        <v>111</v>
      </c>
      <c r="E247" s="23" t="s">
        <v>380</v>
      </c>
      <c r="F247" s="25">
        <v>0.03876006944444445</v>
      </c>
      <c r="G247" s="25">
        <v>0.03851458333333333</v>
      </c>
      <c r="H247" s="21" t="str">
        <f>TEXT(INT((HOUR(G247)*3600+MINUTE(G247)*60+SECOND(G247))/$J$3/60),"0")&amp;"."&amp;TEXT(MOD((HOUR(G247)*3600+MINUTE(G247)*60+SECOND(G247))/$J$3,60),"00")&amp;"/km"</f>
        <v>5.17/km</v>
      </c>
      <c r="I247" s="22">
        <f>G247-$G$5</f>
        <v>0.01214571759259259</v>
      </c>
      <c r="J247" s="22">
        <f>G247-INDEX($G$5:$G$600,MATCH(D247,$D$5:$D$600,0))</f>
        <v>0.012092708333333334</v>
      </c>
    </row>
    <row r="248" spans="1:10" ht="15" customHeight="1">
      <c r="A248" s="27">
        <v>244</v>
      </c>
      <c r="B248" s="23" t="s">
        <v>211</v>
      </c>
      <c r="C248" s="23" t="s">
        <v>59</v>
      </c>
      <c r="D248" s="24" t="s">
        <v>111</v>
      </c>
      <c r="E248" s="23" t="s">
        <v>120</v>
      </c>
      <c r="F248" s="25">
        <v>0.038771875</v>
      </c>
      <c r="G248" s="25">
        <v>0.03861828703703704</v>
      </c>
      <c r="H248" s="21" t="str">
        <f>TEXT(INT((HOUR(G248)*3600+MINUTE(G248)*60+SECOND(G248))/$J$3/60),"0")&amp;"."&amp;TEXT(MOD((HOUR(G248)*3600+MINUTE(G248)*60+SECOND(G248))/$J$3,60),"00")&amp;"/km"</f>
        <v>5.18/km</v>
      </c>
      <c r="I248" s="22">
        <f>G248-$G$5</f>
        <v>0.0122494212962963</v>
      </c>
      <c r="J248" s="22">
        <f>G248-INDEX($G$5:$G$600,MATCH(D248,$D$5:$D$600,0))</f>
        <v>0.012196412037037044</v>
      </c>
    </row>
    <row r="249" spans="1:10" ht="15" customHeight="1">
      <c r="A249" s="27">
        <v>245</v>
      </c>
      <c r="B249" s="23" t="s">
        <v>752</v>
      </c>
      <c r="C249" s="23" t="s">
        <v>39</v>
      </c>
      <c r="D249" s="24" t="s">
        <v>169</v>
      </c>
      <c r="E249" s="23" t="s">
        <v>494</v>
      </c>
      <c r="F249" s="25">
        <v>0.03878587962962963</v>
      </c>
      <c r="G249" s="25">
        <v>0.03868113425925926</v>
      </c>
      <c r="H249" s="21" t="str">
        <f>TEXT(INT((HOUR(G249)*3600+MINUTE(G249)*60+SECOND(G249))/$J$3/60),"0")&amp;"."&amp;TEXT(MOD((HOUR(G249)*3600+MINUTE(G249)*60+SECOND(G249))/$J$3,60),"00")&amp;"/km"</f>
        <v>5.18/km</v>
      </c>
      <c r="I249" s="22">
        <f>G249-$G$5</f>
        <v>0.012312268518518518</v>
      </c>
      <c r="J249" s="22">
        <f>G249-INDEX($G$5:$G$600,MATCH(D249,$D$5:$D$600,0))</f>
        <v>0.0006293981481481498</v>
      </c>
    </row>
    <row r="250" spans="1:10" ht="15" customHeight="1">
      <c r="A250" s="27">
        <v>246</v>
      </c>
      <c r="B250" s="23" t="s">
        <v>259</v>
      </c>
      <c r="C250" s="23" t="s">
        <v>68</v>
      </c>
      <c r="D250" s="24" t="s">
        <v>156</v>
      </c>
      <c r="E250" s="23" t="s">
        <v>192</v>
      </c>
      <c r="F250" s="25">
        <v>0.03882037037037037</v>
      </c>
      <c r="G250" s="25">
        <v>0.038800115740740736</v>
      </c>
      <c r="H250" s="21" t="str">
        <f>TEXT(INT((HOUR(G250)*3600+MINUTE(G250)*60+SECOND(G250))/$J$3/60),"0")&amp;"."&amp;TEXT(MOD((HOUR(G250)*3600+MINUTE(G250)*60+SECOND(G250))/$J$3,60),"00")&amp;"/km"</f>
        <v>5.19/km</v>
      </c>
      <c r="I250" s="22">
        <f>G250-$G$5</f>
        <v>0.012431249999999994</v>
      </c>
      <c r="J250" s="22">
        <f>G250-INDEX($G$5:$G$600,MATCH(D250,$D$5:$D$600,0))</f>
        <v>0.008102662037037033</v>
      </c>
    </row>
    <row r="251" spans="1:10" ht="15" customHeight="1">
      <c r="A251" s="27">
        <v>247</v>
      </c>
      <c r="B251" s="23" t="s">
        <v>272</v>
      </c>
      <c r="C251" s="23" t="s">
        <v>81</v>
      </c>
      <c r="D251" s="24" t="s">
        <v>111</v>
      </c>
      <c r="E251" s="23" t="s">
        <v>120</v>
      </c>
      <c r="F251" s="25">
        <v>0.038863310185185185</v>
      </c>
      <c r="G251" s="25">
        <v>0.03863148148148148</v>
      </c>
      <c r="H251" s="21" t="str">
        <f>TEXT(INT((HOUR(G251)*3600+MINUTE(G251)*60+SECOND(G251))/$J$3/60),"0")&amp;"."&amp;TEXT(MOD((HOUR(G251)*3600+MINUTE(G251)*60+SECOND(G251))/$J$3,60),"00")&amp;"/km"</f>
        <v>5.18/km</v>
      </c>
      <c r="I251" s="22">
        <f>G251-$G$5</f>
        <v>0.01226261574074074</v>
      </c>
      <c r="J251" s="22">
        <f>G251-INDEX($G$5:$G$600,MATCH(D251,$D$5:$D$600,0))</f>
        <v>0.012209606481481484</v>
      </c>
    </row>
    <row r="252" spans="1:10" ht="15" customHeight="1">
      <c r="A252" s="27">
        <v>248</v>
      </c>
      <c r="B252" s="23" t="s">
        <v>753</v>
      </c>
      <c r="C252" s="23" t="s">
        <v>754</v>
      </c>
      <c r="D252" s="24" t="s">
        <v>267</v>
      </c>
      <c r="E252" s="23" t="s">
        <v>755</v>
      </c>
      <c r="F252" s="25">
        <v>0.03891296296296296</v>
      </c>
      <c r="G252" s="25">
        <v>0.038802662037037035</v>
      </c>
      <c r="H252" s="21" t="str">
        <f>TEXT(INT((HOUR(G252)*3600+MINUTE(G252)*60+SECOND(G252))/$J$3/60),"0")&amp;"."&amp;TEXT(MOD((HOUR(G252)*3600+MINUTE(G252)*60+SECOND(G252))/$J$3,60),"00")&amp;"/km"</f>
        <v>5.19/km</v>
      </c>
      <c r="I252" s="22">
        <f>G252-$G$5</f>
        <v>0.012433796296296293</v>
      </c>
      <c r="J252" s="22">
        <f>G252-INDEX($G$5:$G$600,MATCH(D252,$D$5:$D$600,0))</f>
        <v>0</v>
      </c>
    </row>
    <row r="253" spans="1:10" ht="15" customHeight="1">
      <c r="A253" s="27">
        <v>249</v>
      </c>
      <c r="B253" s="23" t="s">
        <v>756</v>
      </c>
      <c r="C253" s="23" t="s">
        <v>308</v>
      </c>
      <c r="D253" s="24" t="s">
        <v>172</v>
      </c>
      <c r="E253" s="23" t="s">
        <v>120</v>
      </c>
      <c r="F253" s="25">
        <v>0.03891435185185185</v>
      </c>
      <c r="G253" s="25">
        <v>0.03872303240740741</v>
      </c>
      <c r="H253" s="21" t="str">
        <f>TEXT(INT((HOUR(G253)*3600+MINUTE(G253)*60+SECOND(G253))/$J$3/60),"0")&amp;"."&amp;TEXT(MOD((HOUR(G253)*3600+MINUTE(G253)*60+SECOND(G253))/$J$3,60),"00")&amp;"/km"</f>
        <v>5.19/km</v>
      </c>
      <c r="I253" s="22">
        <f>G253-$G$5</f>
        <v>0.01235416666666667</v>
      </c>
      <c r="J253" s="22">
        <f>G253-INDEX($G$5:$G$600,MATCH(D253,$D$5:$D$600,0))</f>
        <v>0.0038811342592592613</v>
      </c>
    </row>
    <row r="254" spans="1:10" ht="15" customHeight="1">
      <c r="A254" s="27">
        <v>250</v>
      </c>
      <c r="B254" s="23" t="s">
        <v>497</v>
      </c>
      <c r="C254" s="23" t="s">
        <v>13</v>
      </c>
      <c r="D254" s="24" t="s">
        <v>121</v>
      </c>
      <c r="E254" s="23" t="s">
        <v>634</v>
      </c>
      <c r="F254" s="25">
        <v>0.03892384259259259</v>
      </c>
      <c r="G254" s="25">
        <v>0.03847361111111111</v>
      </c>
      <c r="H254" s="21" t="str">
        <f>TEXT(INT((HOUR(G254)*3600+MINUTE(G254)*60+SECOND(G254))/$J$3/60),"0")&amp;"."&amp;TEXT(MOD((HOUR(G254)*3600+MINUTE(G254)*60+SECOND(G254))/$J$3,60),"00")&amp;"/km"</f>
        <v>5.17/km</v>
      </c>
      <c r="I254" s="22">
        <f>G254-$G$5</f>
        <v>0.01210474537037037</v>
      </c>
      <c r="J254" s="22">
        <f>G254-INDEX($G$5:$G$600,MATCH(D254,$D$5:$D$600,0))</f>
        <v>0.011539583333333336</v>
      </c>
    </row>
    <row r="255" spans="1:10" ht="15" customHeight="1">
      <c r="A255" s="27">
        <v>251</v>
      </c>
      <c r="B255" s="23" t="s">
        <v>270</v>
      </c>
      <c r="C255" s="23" t="s">
        <v>33</v>
      </c>
      <c r="D255" s="24" t="s">
        <v>121</v>
      </c>
      <c r="E255" s="23" t="s">
        <v>193</v>
      </c>
      <c r="F255" s="25">
        <v>0.03896041666666667</v>
      </c>
      <c r="G255" s="25">
        <v>0.038882986111111115</v>
      </c>
      <c r="H255" s="21" t="str">
        <f>TEXT(INT((HOUR(G255)*3600+MINUTE(G255)*60+SECOND(G255))/$J$3/60),"0")&amp;"."&amp;TEXT(MOD((HOUR(G255)*3600+MINUTE(G255)*60+SECOND(G255))/$J$3,60),"00")&amp;"/km"</f>
        <v>5.20/km</v>
      </c>
      <c r="I255" s="22">
        <f>G255-$G$5</f>
        <v>0.012514120370370373</v>
      </c>
      <c r="J255" s="22">
        <f>G255-INDEX($G$5:$G$600,MATCH(D255,$D$5:$D$600,0))</f>
        <v>0.01194895833333334</v>
      </c>
    </row>
    <row r="256" spans="1:10" ht="15" customHeight="1">
      <c r="A256" s="27">
        <v>252</v>
      </c>
      <c r="B256" s="23" t="s">
        <v>247</v>
      </c>
      <c r="C256" s="23" t="s">
        <v>130</v>
      </c>
      <c r="D256" s="24" t="s">
        <v>156</v>
      </c>
      <c r="E256" s="23" t="s">
        <v>231</v>
      </c>
      <c r="F256" s="25">
        <v>0.03904421296296296</v>
      </c>
      <c r="G256" s="25">
        <v>0.03882222222222222</v>
      </c>
      <c r="H256" s="21" t="str">
        <f>TEXT(INT((HOUR(G256)*3600+MINUTE(G256)*60+SECOND(G256))/$J$3/60),"0")&amp;"."&amp;TEXT(MOD((HOUR(G256)*3600+MINUTE(G256)*60+SECOND(G256))/$J$3,60),"00")&amp;"/km"</f>
        <v>5.19/km</v>
      </c>
      <c r="I256" s="22">
        <f>G256-$G$5</f>
        <v>0.012453356481481482</v>
      </c>
      <c r="J256" s="22">
        <f>G256-INDEX($G$5:$G$600,MATCH(D256,$D$5:$D$600,0))</f>
        <v>0.00812476851851852</v>
      </c>
    </row>
    <row r="257" spans="1:10" ht="15" customHeight="1">
      <c r="A257" s="27">
        <v>253</v>
      </c>
      <c r="B257" s="23" t="s">
        <v>448</v>
      </c>
      <c r="C257" s="23" t="s">
        <v>449</v>
      </c>
      <c r="D257" s="24" t="s">
        <v>114</v>
      </c>
      <c r="E257" s="23" t="s">
        <v>369</v>
      </c>
      <c r="F257" s="25">
        <v>0.03908344907407407</v>
      </c>
      <c r="G257" s="25">
        <v>0.039021064814814814</v>
      </c>
      <c r="H257" s="21" t="str">
        <f>TEXT(INT((HOUR(G257)*3600+MINUTE(G257)*60+SECOND(G257))/$J$3/60),"0")&amp;"."&amp;TEXT(MOD((HOUR(G257)*3600+MINUTE(G257)*60+SECOND(G257))/$J$3,60),"00")&amp;"/km"</f>
        <v>5.21/km</v>
      </c>
      <c r="I257" s="22">
        <f>G257-$G$5</f>
        <v>0.012652199074074073</v>
      </c>
      <c r="J257" s="22">
        <f>G257-INDEX($G$5:$G$600,MATCH(D257,$D$5:$D$600,0))</f>
        <v>0.011128124999999999</v>
      </c>
    </row>
    <row r="258" spans="1:10" ht="15" customHeight="1">
      <c r="A258" s="27">
        <v>254</v>
      </c>
      <c r="B258" s="23" t="s">
        <v>239</v>
      </c>
      <c r="C258" s="23" t="s">
        <v>26</v>
      </c>
      <c r="D258" s="24" t="s">
        <v>135</v>
      </c>
      <c r="E258" s="23" t="s">
        <v>410</v>
      </c>
      <c r="F258" s="25">
        <v>0.03913055555555555</v>
      </c>
      <c r="G258" s="25">
        <v>0.03898564814814815</v>
      </c>
      <c r="H258" s="21" t="str">
        <f>TEXT(INT((HOUR(G258)*3600+MINUTE(G258)*60+SECOND(G258))/$J$3/60),"0")&amp;"."&amp;TEXT(MOD((HOUR(G258)*3600+MINUTE(G258)*60+SECOND(G258))/$J$3,60),"00")&amp;"/km"</f>
        <v>5.21/km</v>
      </c>
      <c r="I258" s="22">
        <f>G258-$G$5</f>
        <v>0.01261678240740741</v>
      </c>
      <c r="J258" s="22">
        <f>G258-INDEX($G$5:$G$600,MATCH(D258,$D$5:$D$600,0))</f>
        <v>0.008626620370370371</v>
      </c>
    </row>
    <row r="259" spans="1:10" ht="15" customHeight="1">
      <c r="A259" s="35">
        <v>255</v>
      </c>
      <c r="B259" s="36" t="s">
        <v>139</v>
      </c>
      <c r="C259" s="36" t="s">
        <v>757</v>
      </c>
      <c r="D259" s="37" t="s">
        <v>111</v>
      </c>
      <c r="E259" s="36" t="s">
        <v>379</v>
      </c>
      <c r="F259" s="38">
        <v>0.03913518518518518</v>
      </c>
      <c r="G259" s="38">
        <v>0.03909791666666667</v>
      </c>
      <c r="H259" s="21" t="str">
        <f>TEXT(INT((HOUR(G259)*3600+MINUTE(G259)*60+SECOND(G259))/$J$3/60),"0")&amp;"."&amp;TEXT(MOD((HOUR(G259)*3600+MINUTE(G259)*60+SECOND(G259))/$J$3,60),"00")&amp;"/km"</f>
        <v>5.22/km</v>
      </c>
      <c r="I259" s="22">
        <f>G259-$G$5</f>
        <v>0.012729050925925928</v>
      </c>
      <c r="J259" s="22">
        <f>G259-INDEX($G$5:$G$600,MATCH(D259,$D$5:$D$600,0))</f>
        <v>0.012676041666666672</v>
      </c>
    </row>
    <row r="260" spans="1:10" ht="15" customHeight="1">
      <c r="A260" s="27">
        <v>256</v>
      </c>
      <c r="B260" s="23" t="s">
        <v>312</v>
      </c>
      <c r="C260" s="23" t="s">
        <v>13</v>
      </c>
      <c r="D260" s="24" t="s">
        <v>103</v>
      </c>
      <c r="E260" s="23" t="s">
        <v>120</v>
      </c>
      <c r="F260" s="25">
        <v>0.03917777777777778</v>
      </c>
      <c r="G260" s="25">
        <v>0.03903414351851852</v>
      </c>
      <c r="H260" s="21" t="str">
        <f>TEXT(INT((HOUR(G260)*3600+MINUTE(G260)*60+SECOND(G260))/$J$3/60),"0")&amp;"."&amp;TEXT(MOD((HOUR(G260)*3600+MINUTE(G260)*60+SECOND(G260))/$J$3,60),"00")&amp;"/km"</f>
        <v>5.21/km</v>
      </c>
      <c r="I260" s="22">
        <f>G260-$G$5</f>
        <v>0.012665277777777779</v>
      </c>
      <c r="J260" s="22">
        <f>G260-INDEX($G$5:$G$600,MATCH(D260,$D$5:$D$600,0))</f>
        <v>0.012665277777777779</v>
      </c>
    </row>
    <row r="261" spans="1:10" ht="15" customHeight="1">
      <c r="A261" s="35">
        <v>257</v>
      </c>
      <c r="B261" s="36" t="s">
        <v>274</v>
      </c>
      <c r="C261" s="36" t="s">
        <v>40</v>
      </c>
      <c r="D261" s="37" t="s">
        <v>188</v>
      </c>
      <c r="E261" s="36" t="s">
        <v>379</v>
      </c>
      <c r="F261" s="38">
        <v>0.03918564814814815</v>
      </c>
      <c r="G261" s="38">
        <v>0.03905173611111111</v>
      </c>
      <c r="H261" s="21" t="str">
        <f>TEXT(INT((HOUR(G261)*3600+MINUTE(G261)*60+SECOND(G261))/$J$3/60),"0")&amp;"."&amp;TEXT(MOD((HOUR(G261)*3600+MINUTE(G261)*60+SECOND(G261))/$J$3,60),"00")&amp;"/km"</f>
        <v>5.21/km</v>
      </c>
      <c r="I261" s="22">
        <f>G261-$G$5</f>
        <v>0.012682870370370369</v>
      </c>
      <c r="J261" s="22">
        <f>G261-INDEX($G$5:$G$600,MATCH(D261,$D$5:$D$600,0))</f>
        <v>0.0012194444444444466</v>
      </c>
    </row>
    <row r="262" spans="1:10" ht="15" customHeight="1">
      <c r="A262" s="27">
        <v>258</v>
      </c>
      <c r="B262" s="23" t="s">
        <v>460</v>
      </c>
      <c r="C262" s="23" t="s">
        <v>461</v>
      </c>
      <c r="D262" s="24" t="s">
        <v>156</v>
      </c>
      <c r="E262" s="23" t="s">
        <v>228</v>
      </c>
      <c r="F262" s="25">
        <v>0.03920972222222222</v>
      </c>
      <c r="G262" s="25">
        <v>0.039112731481481484</v>
      </c>
      <c r="H262" s="21" t="str">
        <f>TEXT(INT((HOUR(G262)*3600+MINUTE(G262)*60+SECOND(G262))/$J$3/60),"0")&amp;"."&amp;TEXT(MOD((HOUR(G262)*3600+MINUTE(G262)*60+SECOND(G262))/$J$3,60),"00")&amp;"/km"</f>
        <v>5.22/km</v>
      </c>
      <c r="I262" s="22">
        <f>G262-$G$5</f>
        <v>0.012743865740740743</v>
      </c>
      <c r="J262" s="22">
        <f>G262-INDEX($G$5:$G$600,MATCH(D262,$D$5:$D$600,0))</f>
        <v>0.008415277777777782</v>
      </c>
    </row>
    <row r="263" spans="1:10" ht="15" customHeight="1">
      <c r="A263" s="27">
        <v>259</v>
      </c>
      <c r="B263" s="23" t="s">
        <v>233</v>
      </c>
      <c r="C263" s="23" t="s">
        <v>44</v>
      </c>
      <c r="D263" s="24" t="s">
        <v>111</v>
      </c>
      <c r="E263" s="23" t="s">
        <v>117</v>
      </c>
      <c r="F263" s="25">
        <v>0.03924386574074074</v>
      </c>
      <c r="G263" s="25">
        <v>0.03892002314814815</v>
      </c>
      <c r="H263" s="21" t="str">
        <f>TEXT(INT((HOUR(G263)*3600+MINUTE(G263)*60+SECOND(G263))/$J$3/60),"0")&amp;"."&amp;TEXT(MOD((HOUR(G263)*3600+MINUTE(G263)*60+SECOND(G263))/$J$3,60),"00")&amp;"/km"</f>
        <v>5.20/km</v>
      </c>
      <c r="I263" s="22">
        <f>G263-$G$5</f>
        <v>0.01255115740740741</v>
      </c>
      <c r="J263" s="22">
        <f>G263-INDEX($G$5:$G$600,MATCH(D263,$D$5:$D$600,0))</f>
        <v>0.012498148148148154</v>
      </c>
    </row>
    <row r="264" spans="1:10" ht="15" customHeight="1">
      <c r="A264" s="27">
        <v>260</v>
      </c>
      <c r="B264" s="23" t="s">
        <v>433</v>
      </c>
      <c r="C264" s="23" t="s">
        <v>20</v>
      </c>
      <c r="D264" s="24" t="s">
        <v>135</v>
      </c>
      <c r="E264" s="23" t="s">
        <v>94</v>
      </c>
      <c r="F264" s="25">
        <v>0.03927893518518519</v>
      </c>
      <c r="G264" s="25">
        <v>0.03911354166666667</v>
      </c>
      <c r="H264" s="21" t="str">
        <f>TEXT(INT((HOUR(G264)*3600+MINUTE(G264)*60+SECOND(G264))/$J$3/60),"0")&amp;"."&amp;TEXT(MOD((HOUR(G264)*3600+MINUTE(G264)*60+SECOND(G264))/$J$3,60),"00")&amp;"/km"</f>
        <v>5.22/km</v>
      </c>
      <c r="I264" s="22">
        <f>G264-$G$5</f>
        <v>0.012744675925925927</v>
      </c>
      <c r="J264" s="22">
        <f>G264-INDEX($G$5:$G$600,MATCH(D264,$D$5:$D$600,0))</f>
        <v>0.008754513888888888</v>
      </c>
    </row>
    <row r="265" spans="1:10" ht="15" customHeight="1">
      <c r="A265" s="27">
        <v>261</v>
      </c>
      <c r="B265" s="23" t="s">
        <v>220</v>
      </c>
      <c r="C265" s="23" t="s">
        <v>33</v>
      </c>
      <c r="D265" s="24" t="s">
        <v>114</v>
      </c>
      <c r="E265" s="23" t="s">
        <v>634</v>
      </c>
      <c r="F265" s="25">
        <v>0.03929976851851852</v>
      </c>
      <c r="G265" s="25">
        <v>0.039153819444444446</v>
      </c>
      <c r="H265" s="21" t="str">
        <f>TEXT(INT((HOUR(G265)*3600+MINUTE(G265)*60+SECOND(G265))/$J$3/60),"0")&amp;"."&amp;TEXT(MOD((HOUR(G265)*3600+MINUTE(G265)*60+SECOND(G265))/$J$3,60),"00")&amp;"/km"</f>
        <v>5.22/km</v>
      </c>
      <c r="I265" s="22">
        <f>G265-$G$5</f>
        <v>0.012784953703703705</v>
      </c>
      <c r="J265" s="22">
        <f>G265-INDEX($G$5:$G$600,MATCH(D265,$D$5:$D$600,0))</f>
        <v>0.011260879629629631</v>
      </c>
    </row>
    <row r="266" spans="1:10" ht="15" customHeight="1">
      <c r="A266" s="27">
        <v>262</v>
      </c>
      <c r="B266" s="23" t="s">
        <v>758</v>
      </c>
      <c r="C266" s="23" t="s">
        <v>759</v>
      </c>
      <c r="D266" s="24" t="s">
        <v>114</v>
      </c>
      <c r="E266" s="23" t="s">
        <v>634</v>
      </c>
      <c r="F266" s="25">
        <v>0.039314699074074075</v>
      </c>
      <c r="G266" s="25">
        <v>0.03913020833333333</v>
      </c>
      <c r="H266" s="21" t="str">
        <f>TEXT(INT((HOUR(G266)*3600+MINUTE(G266)*60+SECOND(G266))/$J$3/60),"0")&amp;"."&amp;TEXT(MOD((HOUR(G266)*3600+MINUTE(G266)*60+SECOND(G266))/$J$3,60),"00")&amp;"/km"</f>
        <v>5.22/km</v>
      </c>
      <c r="I266" s="22">
        <f>G266-$G$5</f>
        <v>0.012761342592592591</v>
      </c>
      <c r="J266" s="22">
        <f>G266-INDEX($G$5:$G$600,MATCH(D266,$D$5:$D$600,0))</f>
        <v>0.011237268518518518</v>
      </c>
    </row>
    <row r="267" spans="1:10" ht="15" customHeight="1">
      <c r="A267" s="35">
        <v>263</v>
      </c>
      <c r="B267" s="36" t="s">
        <v>760</v>
      </c>
      <c r="C267" s="36" t="s">
        <v>17</v>
      </c>
      <c r="D267" s="37" t="s">
        <v>103</v>
      </c>
      <c r="E267" s="36" t="s">
        <v>379</v>
      </c>
      <c r="F267" s="38">
        <v>0.03931724537037037</v>
      </c>
      <c r="G267" s="38">
        <v>0.03919305555555556</v>
      </c>
      <c r="H267" s="21" t="str">
        <f>TEXT(INT((HOUR(G267)*3600+MINUTE(G267)*60+SECOND(G267))/$J$3/60),"0")&amp;"."&amp;TEXT(MOD((HOUR(G267)*3600+MINUTE(G267)*60+SECOND(G267))/$J$3,60),"00")&amp;"/km"</f>
        <v>5.22/km</v>
      </c>
      <c r="I267" s="22">
        <f>G267-$G$5</f>
        <v>0.012824189814814816</v>
      </c>
      <c r="J267" s="22">
        <f>G267-INDEX($G$5:$G$600,MATCH(D267,$D$5:$D$600,0))</f>
        <v>0.012824189814814816</v>
      </c>
    </row>
    <row r="268" spans="1:10" ht="15" customHeight="1">
      <c r="A268" s="27">
        <v>264</v>
      </c>
      <c r="B268" s="23" t="s">
        <v>761</v>
      </c>
      <c r="C268" s="23" t="s">
        <v>162</v>
      </c>
      <c r="D268" s="24" t="s">
        <v>121</v>
      </c>
      <c r="E268" s="23" t="s">
        <v>122</v>
      </c>
      <c r="F268" s="25">
        <v>0.039363194444444444</v>
      </c>
      <c r="G268" s="25">
        <v>0.03908252314814815</v>
      </c>
      <c r="H268" s="21" t="str">
        <f>TEXT(INT((HOUR(G268)*3600+MINUTE(G268)*60+SECOND(G268))/$J$3/60),"0")&amp;"."&amp;TEXT(MOD((HOUR(G268)*3600+MINUTE(G268)*60+SECOND(G268))/$J$3,60),"00")&amp;"/km"</f>
        <v>5.22/km</v>
      </c>
      <c r="I268" s="22">
        <f>G268-$G$5</f>
        <v>0.012713657407407406</v>
      </c>
      <c r="J268" s="22">
        <f>G268-INDEX($G$5:$G$600,MATCH(D268,$D$5:$D$600,0))</f>
        <v>0.012148495370370372</v>
      </c>
    </row>
    <row r="269" spans="1:10" ht="15" customHeight="1">
      <c r="A269" s="27">
        <v>265</v>
      </c>
      <c r="B269" s="23" t="s">
        <v>470</v>
      </c>
      <c r="C269" s="23" t="s">
        <v>86</v>
      </c>
      <c r="D269" s="24" t="s">
        <v>172</v>
      </c>
      <c r="E269" s="23" t="s">
        <v>471</v>
      </c>
      <c r="F269" s="25">
        <v>0.03936886574074074</v>
      </c>
      <c r="G269" s="25">
        <v>0.03925335648148148</v>
      </c>
      <c r="H269" s="21" t="str">
        <f>TEXT(INT((HOUR(G269)*3600+MINUTE(G269)*60+SECOND(G269))/$J$3/60),"0")&amp;"."&amp;TEXT(MOD((HOUR(G269)*3600+MINUTE(G269)*60+SECOND(G269))/$J$3,60),"00")&amp;"/km"</f>
        <v>5.23/km</v>
      </c>
      <c r="I269" s="22">
        <f>G269-$G$5</f>
        <v>0.012884490740740741</v>
      </c>
      <c r="J269" s="22">
        <f>G269-INDEX($G$5:$G$600,MATCH(D269,$D$5:$D$600,0))</f>
        <v>0.004411458333333333</v>
      </c>
    </row>
    <row r="270" spans="1:10" ht="15" customHeight="1">
      <c r="A270" s="27">
        <v>266</v>
      </c>
      <c r="B270" s="23" t="s">
        <v>762</v>
      </c>
      <c r="C270" s="23" t="s">
        <v>66</v>
      </c>
      <c r="D270" s="24" t="s">
        <v>114</v>
      </c>
      <c r="E270" s="23" t="s">
        <v>120</v>
      </c>
      <c r="F270" s="25">
        <v>0.03938888888888889</v>
      </c>
      <c r="G270" s="25">
        <v>0.03908252314814815</v>
      </c>
      <c r="H270" s="21" t="str">
        <f>TEXT(INT((HOUR(G270)*3600+MINUTE(G270)*60+SECOND(G270))/$J$3/60),"0")&amp;"."&amp;TEXT(MOD((HOUR(G270)*3600+MINUTE(G270)*60+SECOND(G270))/$J$3,60),"00")&amp;"/km"</f>
        <v>5.22/km</v>
      </c>
      <c r="I270" s="22">
        <f>G270-$G$5</f>
        <v>0.012713657407407406</v>
      </c>
      <c r="J270" s="22">
        <f>G270-INDEX($G$5:$G$600,MATCH(D270,$D$5:$D$600,0))</f>
        <v>0.011189583333333333</v>
      </c>
    </row>
    <row r="271" spans="1:10" ht="15" customHeight="1">
      <c r="A271" s="27">
        <v>267</v>
      </c>
      <c r="B271" s="23" t="s">
        <v>763</v>
      </c>
      <c r="C271" s="23" t="s">
        <v>13</v>
      </c>
      <c r="D271" s="24" t="s">
        <v>111</v>
      </c>
      <c r="E271" s="23" t="s">
        <v>120</v>
      </c>
      <c r="F271" s="25">
        <v>0.03939710648148148</v>
      </c>
      <c r="G271" s="25">
        <v>0.03926180555555556</v>
      </c>
      <c r="H271" s="21" t="str">
        <f>TEXT(INT((HOUR(G271)*3600+MINUTE(G271)*60+SECOND(G271))/$J$3/60),"0")&amp;"."&amp;TEXT(MOD((HOUR(G271)*3600+MINUTE(G271)*60+SECOND(G271))/$J$3,60),"00")&amp;"/km"</f>
        <v>5.23/km</v>
      </c>
      <c r="I271" s="22">
        <f>G271-$G$5</f>
        <v>0.012892939814814815</v>
      </c>
      <c r="J271" s="22">
        <f>G271-INDEX($G$5:$G$600,MATCH(D271,$D$5:$D$600,0))</f>
        <v>0.01283993055555556</v>
      </c>
    </row>
    <row r="272" spans="1:10" ht="15" customHeight="1">
      <c r="A272" s="27">
        <v>268</v>
      </c>
      <c r="B272" s="23" t="s">
        <v>764</v>
      </c>
      <c r="C272" s="23" t="s">
        <v>241</v>
      </c>
      <c r="D272" s="24" t="s">
        <v>218</v>
      </c>
      <c r="E272" s="23" t="s">
        <v>120</v>
      </c>
      <c r="F272" s="25">
        <v>0.03939710648148148</v>
      </c>
      <c r="G272" s="25">
        <v>0.039319675925925925</v>
      </c>
      <c r="H272" s="21" t="str">
        <f>TEXT(INT((HOUR(G272)*3600+MINUTE(G272)*60+SECOND(G272))/$J$3/60),"0")&amp;"."&amp;TEXT(MOD((HOUR(G272)*3600+MINUTE(G272)*60+SECOND(G272))/$J$3,60),"00")&amp;"/km"</f>
        <v>5.24/km</v>
      </c>
      <c r="I272" s="22">
        <f>G272-$G$5</f>
        <v>0.012950810185185183</v>
      </c>
      <c r="J272" s="22">
        <f>G272-INDEX($G$5:$G$600,MATCH(D272,$D$5:$D$600,0))</f>
        <v>0.006510300925925923</v>
      </c>
    </row>
    <row r="273" spans="1:10" ht="15" customHeight="1">
      <c r="A273" s="27">
        <v>269</v>
      </c>
      <c r="B273" s="23" t="s">
        <v>765</v>
      </c>
      <c r="C273" s="23" t="s">
        <v>95</v>
      </c>
      <c r="D273" s="24" t="s">
        <v>111</v>
      </c>
      <c r="E273" s="23" t="s">
        <v>113</v>
      </c>
      <c r="F273" s="25">
        <v>0.03950706018518518</v>
      </c>
      <c r="G273" s="25">
        <v>0.03938333333333333</v>
      </c>
      <c r="H273" s="21" t="str">
        <f>TEXT(INT((HOUR(G273)*3600+MINUTE(G273)*60+SECOND(G273))/$J$3/60),"0")&amp;"."&amp;TEXT(MOD((HOUR(G273)*3600+MINUTE(G273)*60+SECOND(G273))/$J$3,60),"00")&amp;"/km"</f>
        <v>5.24/km</v>
      </c>
      <c r="I273" s="22">
        <f>G273-$G$5</f>
        <v>0.013014467592592591</v>
      </c>
      <c r="J273" s="22">
        <f>G273-INDEX($G$5:$G$600,MATCH(D273,$D$5:$D$600,0))</f>
        <v>0.012961458333333335</v>
      </c>
    </row>
    <row r="274" spans="1:10" ht="15" customHeight="1">
      <c r="A274" s="27">
        <v>270</v>
      </c>
      <c r="B274" s="23" t="s">
        <v>515</v>
      </c>
      <c r="C274" s="23" t="s">
        <v>125</v>
      </c>
      <c r="D274" s="24" t="s">
        <v>114</v>
      </c>
      <c r="E274" s="23" t="s">
        <v>192</v>
      </c>
      <c r="F274" s="25">
        <v>0.03952337962962963</v>
      </c>
      <c r="G274" s="25">
        <v>0.03943321759259259</v>
      </c>
      <c r="H274" s="21" t="str">
        <f>TEXT(INT((HOUR(G274)*3600+MINUTE(G274)*60+SECOND(G274))/$J$3/60),"0")&amp;"."&amp;TEXT(MOD((HOUR(G274)*3600+MINUTE(G274)*60+SECOND(G274))/$J$3,60),"00")&amp;"/km"</f>
        <v>5.24/km</v>
      </c>
      <c r="I274" s="22">
        <f>G274-$G$5</f>
        <v>0.013064351851851851</v>
      </c>
      <c r="J274" s="22">
        <f>G274-INDEX($G$5:$G$600,MATCH(D274,$D$5:$D$600,0))</f>
        <v>0.011540277777777778</v>
      </c>
    </row>
    <row r="275" spans="1:10" ht="15" customHeight="1">
      <c r="A275" s="27">
        <v>271</v>
      </c>
      <c r="B275" s="23" t="s">
        <v>472</v>
      </c>
      <c r="C275" s="23" t="s">
        <v>33</v>
      </c>
      <c r="D275" s="24" t="s">
        <v>121</v>
      </c>
      <c r="E275" s="23" t="s">
        <v>374</v>
      </c>
      <c r="F275" s="25">
        <v>0.03952777777777778</v>
      </c>
      <c r="G275" s="25">
        <v>0.03910590277777778</v>
      </c>
      <c r="H275" s="21" t="str">
        <f>TEXT(INT((HOUR(G275)*3600+MINUTE(G275)*60+SECOND(G275))/$J$3/60),"0")&amp;"."&amp;TEXT(MOD((HOUR(G275)*3600+MINUTE(G275)*60+SECOND(G275))/$J$3,60),"00")&amp;"/km"</f>
        <v>5.22/km</v>
      </c>
      <c r="I275" s="22">
        <f>G275-$G$5</f>
        <v>0.012737037037037036</v>
      </c>
      <c r="J275" s="22">
        <f>G275-INDEX($G$5:$G$600,MATCH(D275,$D$5:$D$600,0))</f>
        <v>0.012171875000000002</v>
      </c>
    </row>
    <row r="276" spans="1:10" ht="15" customHeight="1">
      <c r="A276" s="27">
        <v>272</v>
      </c>
      <c r="B276" s="23" t="s">
        <v>766</v>
      </c>
      <c r="C276" s="23" t="s">
        <v>32</v>
      </c>
      <c r="D276" s="24" t="s">
        <v>121</v>
      </c>
      <c r="E276" s="23" t="s">
        <v>637</v>
      </c>
      <c r="F276" s="25">
        <v>0.03955462962962963</v>
      </c>
      <c r="G276" s="25">
        <v>0.03941111111111111</v>
      </c>
      <c r="H276" s="21" t="str">
        <f>TEXT(INT((HOUR(G276)*3600+MINUTE(G276)*60+SECOND(G276))/$J$3/60),"0")&amp;"."&amp;TEXT(MOD((HOUR(G276)*3600+MINUTE(G276)*60+SECOND(G276))/$J$3,60),"00")&amp;"/km"</f>
        <v>5.24/km</v>
      </c>
      <c r="I276" s="22">
        <f>G276-$G$5</f>
        <v>0.01304224537037037</v>
      </c>
      <c r="J276" s="22">
        <f>G276-INDEX($G$5:$G$600,MATCH(D276,$D$5:$D$600,0))</f>
        <v>0.012477083333333337</v>
      </c>
    </row>
    <row r="277" spans="1:10" ht="15" customHeight="1">
      <c r="A277" s="27">
        <v>273</v>
      </c>
      <c r="B277" s="23" t="s">
        <v>767</v>
      </c>
      <c r="C277" s="23" t="s">
        <v>138</v>
      </c>
      <c r="D277" s="24" t="s">
        <v>103</v>
      </c>
      <c r="E277" s="23" t="s">
        <v>124</v>
      </c>
      <c r="F277" s="25">
        <v>0.03960543981481481</v>
      </c>
      <c r="G277" s="25">
        <v>0.039288194444444445</v>
      </c>
      <c r="H277" s="21" t="str">
        <f>TEXT(INT((HOUR(G277)*3600+MINUTE(G277)*60+SECOND(G277))/$J$3/60),"0")&amp;"."&amp;TEXT(MOD((HOUR(G277)*3600+MINUTE(G277)*60+SECOND(G277))/$J$3,60),"00")&amp;"/km"</f>
        <v>5.23/km</v>
      </c>
      <c r="I277" s="22">
        <f>G277-$G$5</f>
        <v>0.012919328703703704</v>
      </c>
      <c r="J277" s="22">
        <f>G277-INDEX($G$5:$G$600,MATCH(D277,$D$5:$D$600,0))</f>
        <v>0.012919328703703704</v>
      </c>
    </row>
    <row r="278" spans="1:10" ht="15" customHeight="1">
      <c r="A278" s="27">
        <v>274</v>
      </c>
      <c r="B278" s="23" t="s">
        <v>768</v>
      </c>
      <c r="C278" s="23" t="s">
        <v>27</v>
      </c>
      <c r="D278" s="24" t="s">
        <v>111</v>
      </c>
      <c r="E278" s="23" t="s">
        <v>193</v>
      </c>
      <c r="F278" s="25">
        <v>0.03962569444444444</v>
      </c>
      <c r="G278" s="25">
        <v>0.039187847222222225</v>
      </c>
      <c r="H278" s="21" t="str">
        <f>TEXT(INT((HOUR(G278)*3600+MINUTE(G278)*60+SECOND(G278))/$J$3/60),"0")&amp;"."&amp;TEXT(MOD((HOUR(G278)*3600+MINUTE(G278)*60+SECOND(G278))/$J$3,60),"00")&amp;"/km"</f>
        <v>5.22/km</v>
      </c>
      <c r="I278" s="22">
        <f>G278-$G$5</f>
        <v>0.012818981481481483</v>
      </c>
      <c r="J278" s="22">
        <f>G278-INDEX($G$5:$G$600,MATCH(D278,$D$5:$D$600,0))</f>
        <v>0.012765972222222227</v>
      </c>
    </row>
    <row r="279" spans="1:10" ht="15" customHeight="1">
      <c r="A279" s="27">
        <v>275</v>
      </c>
      <c r="B279" s="23" t="s">
        <v>769</v>
      </c>
      <c r="C279" s="23" t="s">
        <v>770</v>
      </c>
      <c r="D279" s="24" t="s">
        <v>218</v>
      </c>
      <c r="E279" s="23" t="s">
        <v>120</v>
      </c>
      <c r="F279" s="25">
        <v>0.039677546296296294</v>
      </c>
      <c r="G279" s="25">
        <v>0.0395744212962963</v>
      </c>
      <c r="H279" s="21" t="str">
        <f>TEXT(INT((HOUR(G279)*3600+MINUTE(G279)*60+SECOND(G279))/$J$3/60),"0")&amp;"."&amp;TEXT(MOD((HOUR(G279)*3600+MINUTE(G279)*60+SECOND(G279))/$J$3,60),"00")&amp;"/km"</f>
        <v>5.26/km</v>
      </c>
      <c r="I279" s="22">
        <f>G279-$G$5</f>
        <v>0.013205555555555557</v>
      </c>
      <c r="J279" s="22">
        <f>G279-INDEX($G$5:$G$600,MATCH(D279,$D$5:$D$600,0))</f>
        <v>0.006765046296296297</v>
      </c>
    </row>
    <row r="280" spans="1:10" ht="15" customHeight="1">
      <c r="A280" s="35">
        <v>276</v>
      </c>
      <c r="B280" s="36" t="s">
        <v>771</v>
      </c>
      <c r="C280" s="36" t="s">
        <v>21</v>
      </c>
      <c r="D280" s="37" t="s">
        <v>198</v>
      </c>
      <c r="E280" s="36" t="s">
        <v>379</v>
      </c>
      <c r="F280" s="38">
        <v>0.0397537037037037</v>
      </c>
      <c r="G280" s="38">
        <v>0.039643402777777774</v>
      </c>
      <c r="H280" s="21" t="str">
        <f>TEXT(INT((HOUR(G280)*3600+MINUTE(G280)*60+SECOND(G280))/$J$3/60),"0")&amp;"."&amp;TEXT(MOD((HOUR(G280)*3600+MINUTE(G280)*60+SECOND(G280))/$J$3,60),"00")&amp;"/km"</f>
        <v>5.26/km</v>
      </c>
      <c r="I280" s="22">
        <f>G280-$G$5</f>
        <v>0.013274537037037033</v>
      </c>
      <c r="J280" s="22">
        <f>G280-INDEX($G$5:$G$600,MATCH(D280,$D$5:$D$600,0))</f>
        <v>0.003561342592592595</v>
      </c>
    </row>
    <row r="281" spans="1:10" ht="15" customHeight="1">
      <c r="A281" s="35">
        <v>277</v>
      </c>
      <c r="B281" s="36" t="s">
        <v>772</v>
      </c>
      <c r="C281" s="36" t="s">
        <v>773</v>
      </c>
      <c r="D281" s="37" t="s">
        <v>218</v>
      </c>
      <c r="E281" s="36" t="s">
        <v>379</v>
      </c>
      <c r="F281" s="38">
        <v>0.039812731481481484</v>
      </c>
      <c r="G281" s="38">
        <v>0.03965439814814815</v>
      </c>
      <c r="H281" s="21" t="str">
        <f>TEXT(INT((HOUR(G281)*3600+MINUTE(G281)*60+SECOND(G281))/$J$3/60),"0")&amp;"."&amp;TEXT(MOD((HOUR(G281)*3600+MINUTE(G281)*60+SECOND(G281))/$J$3,60),"00")&amp;"/km"</f>
        <v>5.26/km</v>
      </c>
      <c r="I281" s="22">
        <f>G281-$G$5</f>
        <v>0.013285532407407406</v>
      </c>
      <c r="J281" s="22">
        <f>G281-INDEX($G$5:$G$600,MATCH(D281,$D$5:$D$600,0))</f>
        <v>0.006845023148148145</v>
      </c>
    </row>
    <row r="282" spans="1:10" ht="15" customHeight="1">
      <c r="A282" s="27">
        <v>278</v>
      </c>
      <c r="B282" s="23" t="s">
        <v>205</v>
      </c>
      <c r="C282" s="23" t="s">
        <v>446</v>
      </c>
      <c r="D282" s="24" t="s">
        <v>103</v>
      </c>
      <c r="E282" s="23" t="s">
        <v>193</v>
      </c>
      <c r="F282" s="25">
        <v>0.03984722222222222</v>
      </c>
      <c r="G282" s="25">
        <v>0.03942256944444445</v>
      </c>
      <c r="H282" s="21" t="str">
        <f>TEXT(INT((HOUR(G282)*3600+MINUTE(G282)*60+SECOND(G282))/$J$3/60),"0")&amp;"."&amp;TEXT(MOD((HOUR(G282)*3600+MINUTE(G282)*60+SECOND(G282))/$J$3,60),"00")&amp;"/km"</f>
        <v>5.24/km</v>
      </c>
      <c r="I282" s="22">
        <f>G282-$G$5</f>
        <v>0.01305370370370371</v>
      </c>
      <c r="J282" s="22">
        <f>G282-INDEX($G$5:$G$600,MATCH(D282,$D$5:$D$600,0))</f>
        <v>0.01305370370370371</v>
      </c>
    </row>
    <row r="283" spans="1:10" ht="15" customHeight="1">
      <c r="A283" s="27">
        <v>279</v>
      </c>
      <c r="B283" s="23" t="s">
        <v>255</v>
      </c>
      <c r="C283" s="23" t="s">
        <v>66</v>
      </c>
      <c r="D283" s="24" t="s">
        <v>135</v>
      </c>
      <c r="E283" s="23" t="s">
        <v>147</v>
      </c>
      <c r="F283" s="25">
        <v>0.03989074074074074</v>
      </c>
      <c r="G283" s="25">
        <v>0.039490625</v>
      </c>
      <c r="H283" s="21" t="str">
        <f>TEXT(INT((HOUR(G283)*3600+MINUTE(G283)*60+SECOND(G283))/$J$3/60),"0")&amp;"."&amp;TEXT(MOD((HOUR(G283)*3600+MINUTE(G283)*60+SECOND(G283))/$J$3,60),"00")&amp;"/km"</f>
        <v>5.25/km</v>
      </c>
      <c r="I283" s="22">
        <f>G283-$G$5</f>
        <v>0.01312175925925926</v>
      </c>
      <c r="J283" s="22">
        <f>G283-INDEX($G$5:$G$600,MATCH(D283,$D$5:$D$600,0))</f>
        <v>0.009131597222222222</v>
      </c>
    </row>
    <row r="284" spans="1:10" ht="15" customHeight="1">
      <c r="A284" s="27">
        <v>280</v>
      </c>
      <c r="B284" s="23" t="s">
        <v>450</v>
      </c>
      <c r="C284" s="23" t="s">
        <v>451</v>
      </c>
      <c r="D284" s="24" t="s">
        <v>114</v>
      </c>
      <c r="E284" s="23" t="s">
        <v>166</v>
      </c>
      <c r="F284" s="25">
        <v>0.03994363425925926</v>
      </c>
      <c r="G284" s="25">
        <v>0.03977777777777778</v>
      </c>
      <c r="H284" s="21" t="str">
        <f>TEXT(INT((HOUR(G284)*3600+MINUTE(G284)*60+SECOND(G284))/$J$3/60),"0")&amp;"."&amp;TEXT(MOD((HOUR(G284)*3600+MINUTE(G284)*60+SECOND(G284))/$J$3,60),"00")&amp;"/km"</f>
        <v>5.27/km</v>
      </c>
      <c r="I284" s="22">
        <f>G284-$G$5</f>
        <v>0.013408912037037039</v>
      </c>
      <c r="J284" s="22">
        <f>G284-INDEX($G$5:$G$600,MATCH(D284,$D$5:$D$600,0))</f>
        <v>0.011884837962962965</v>
      </c>
    </row>
    <row r="285" spans="1:10" ht="15" customHeight="1">
      <c r="A285" s="27">
        <v>281</v>
      </c>
      <c r="B285" s="23" t="s">
        <v>774</v>
      </c>
      <c r="C285" s="23" t="s">
        <v>14</v>
      </c>
      <c r="D285" s="24" t="s">
        <v>126</v>
      </c>
      <c r="E285" s="23" t="s">
        <v>587</v>
      </c>
      <c r="F285" s="25">
        <v>0.039951041666666666</v>
      </c>
      <c r="G285" s="25">
        <v>0.03979201388888889</v>
      </c>
      <c r="H285" s="21" t="str">
        <f>TEXT(INT((HOUR(G285)*3600+MINUTE(G285)*60+SECOND(G285))/$J$3/60),"0")&amp;"."&amp;TEXT(MOD((HOUR(G285)*3600+MINUTE(G285)*60+SECOND(G285))/$J$3,60),"00")&amp;"/km"</f>
        <v>5.27/km</v>
      </c>
      <c r="I285" s="22">
        <f>G285-$G$5</f>
        <v>0.013423148148148146</v>
      </c>
      <c r="J285" s="22">
        <f>G285-INDEX($G$5:$G$600,MATCH(D285,$D$5:$D$600,0))</f>
        <v>0.012328240740740733</v>
      </c>
    </row>
    <row r="286" spans="1:10" ht="15" customHeight="1">
      <c r="A286" s="27">
        <v>282</v>
      </c>
      <c r="B286" s="23" t="s">
        <v>274</v>
      </c>
      <c r="C286" s="23" t="s">
        <v>55</v>
      </c>
      <c r="D286" s="24" t="s">
        <v>135</v>
      </c>
      <c r="E286" s="23" t="s">
        <v>610</v>
      </c>
      <c r="F286" s="25">
        <v>0.040010416666666666</v>
      </c>
      <c r="G286" s="25">
        <v>0.0398962962962963</v>
      </c>
      <c r="H286" s="21" t="str">
        <f>TEXT(INT((HOUR(G286)*3600+MINUTE(G286)*60+SECOND(G286))/$J$3/60),"0")&amp;"."&amp;TEXT(MOD((HOUR(G286)*3600+MINUTE(G286)*60+SECOND(G286))/$J$3,60),"00")&amp;"/km"</f>
        <v>5.28/km</v>
      </c>
      <c r="I286" s="22">
        <f>G286-$G$5</f>
        <v>0.013527430555555556</v>
      </c>
      <c r="J286" s="22">
        <f>G286-INDEX($G$5:$G$600,MATCH(D286,$D$5:$D$600,0))</f>
        <v>0.009537268518518518</v>
      </c>
    </row>
    <row r="287" spans="1:10" ht="15" customHeight="1">
      <c r="A287" s="27">
        <v>283</v>
      </c>
      <c r="B287" s="23" t="s">
        <v>474</v>
      </c>
      <c r="C287" s="23" t="s">
        <v>34</v>
      </c>
      <c r="D287" s="24" t="s">
        <v>107</v>
      </c>
      <c r="E287" s="23" t="s">
        <v>634</v>
      </c>
      <c r="F287" s="25">
        <v>0.04006631944444445</v>
      </c>
      <c r="G287" s="25">
        <v>0.039671875</v>
      </c>
      <c r="H287" s="21" t="str">
        <f>TEXT(INT((HOUR(G287)*3600+MINUTE(G287)*60+SECOND(G287))/$J$3/60),"0")&amp;"."&amp;TEXT(MOD((HOUR(G287)*3600+MINUTE(G287)*60+SECOND(G287))/$J$3,60),"00")&amp;"/km"</f>
        <v>5.26/km</v>
      </c>
      <c r="I287" s="22">
        <f>G287-$G$5</f>
        <v>0.013303009259259261</v>
      </c>
      <c r="J287" s="22">
        <f>G287-INDEX($G$5:$G$600,MATCH(D287,$D$5:$D$600,0))</f>
        <v>0.010486458333333334</v>
      </c>
    </row>
    <row r="288" spans="1:10" ht="15" customHeight="1">
      <c r="A288" s="27">
        <v>284</v>
      </c>
      <c r="B288" s="23" t="s">
        <v>42</v>
      </c>
      <c r="C288" s="23" t="s">
        <v>344</v>
      </c>
      <c r="D288" s="24" t="s">
        <v>172</v>
      </c>
      <c r="E288" s="23" t="s">
        <v>123</v>
      </c>
      <c r="F288" s="25">
        <v>0.04011608796296296</v>
      </c>
      <c r="G288" s="25">
        <v>0.03978761574074074</v>
      </c>
      <c r="H288" s="21" t="str">
        <f>TEXT(INT((HOUR(G288)*3600+MINUTE(G288)*60+SECOND(G288))/$J$3/60),"0")&amp;"."&amp;TEXT(MOD((HOUR(G288)*3600+MINUTE(G288)*60+SECOND(G288))/$J$3,60),"00")&amp;"/km"</f>
        <v>5.27/km</v>
      </c>
      <c r="I288" s="22">
        <f>G288-$G$5</f>
        <v>0.013418749999999997</v>
      </c>
      <c r="J288" s="22">
        <f>G288-INDEX($G$5:$G$600,MATCH(D288,$D$5:$D$600,0))</f>
        <v>0.004945717592592588</v>
      </c>
    </row>
    <row r="289" spans="1:10" ht="15" customHeight="1">
      <c r="A289" s="27">
        <v>285</v>
      </c>
      <c r="B289" s="23" t="s">
        <v>165</v>
      </c>
      <c r="C289" s="23" t="s">
        <v>219</v>
      </c>
      <c r="D289" s="24" t="s">
        <v>103</v>
      </c>
      <c r="E289" s="23" t="s">
        <v>192</v>
      </c>
      <c r="F289" s="25">
        <v>0.04013321759259259</v>
      </c>
      <c r="G289" s="25">
        <v>0.03993946759259259</v>
      </c>
      <c r="H289" s="21" t="str">
        <f>TEXT(INT((HOUR(G289)*3600+MINUTE(G289)*60+SECOND(G289))/$J$3/60),"0")&amp;"."&amp;TEXT(MOD((HOUR(G289)*3600+MINUTE(G289)*60+SECOND(G289))/$J$3,60),"00")&amp;"/km"</f>
        <v>5.29/km</v>
      </c>
      <c r="I289" s="22">
        <f>G289-$G$5</f>
        <v>0.013570601851851851</v>
      </c>
      <c r="J289" s="22">
        <f>G289-INDEX($G$5:$G$600,MATCH(D289,$D$5:$D$600,0))</f>
        <v>0.013570601851851851</v>
      </c>
    </row>
    <row r="290" spans="1:10" ht="15" customHeight="1">
      <c r="A290" s="27">
        <v>286</v>
      </c>
      <c r="B290" s="23" t="s">
        <v>47</v>
      </c>
      <c r="C290" s="23" t="s">
        <v>264</v>
      </c>
      <c r="D290" s="24" t="s">
        <v>198</v>
      </c>
      <c r="E290" s="23" t="s">
        <v>124</v>
      </c>
      <c r="F290" s="25">
        <v>0.04026111111111111</v>
      </c>
      <c r="G290" s="25">
        <v>0.03998854166666667</v>
      </c>
      <c r="H290" s="21" t="str">
        <f>TEXT(INT((HOUR(G290)*3600+MINUTE(G290)*60+SECOND(G290))/$J$3/60),"0")&amp;"."&amp;TEXT(MOD((HOUR(G290)*3600+MINUTE(G290)*60+SECOND(G290))/$J$3,60),"00")&amp;"/km"</f>
        <v>5.29/km</v>
      </c>
      <c r="I290" s="22">
        <f>G290-$G$5</f>
        <v>0.013619675925925927</v>
      </c>
      <c r="J290" s="22">
        <f>G290-INDEX($G$5:$G$600,MATCH(D290,$D$5:$D$600,0))</f>
        <v>0.00390648148148149</v>
      </c>
    </row>
    <row r="291" spans="1:10" ht="15" customHeight="1">
      <c r="A291" s="35">
        <v>287</v>
      </c>
      <c r="B291" s="36" t="s">
        <v>479</v>
      </c>
      <c r="C291" s="36" t="s">
        <v>29</v>
      </c>
      <c r="D291" s="37" t="s">
        <v>114</v>
      </c>
      <c r="E291" s="36" t="s">
        <v>379</v>
      </c>
      <c r="F291" s="38">
        <v>0.04038240740740741</v>
      </c>
      <c r="G291" s="38">
        <v>0.04022743055555556</v>
      </c>
      <c r="H291" s="21" t="str">
        <f>TEXT(INT((HOUR(G291)*3600+MINUTE(G291)*60+SECOND(G291))/$J$3/60),"0")&amp;"."&amp;TEXT(MOD((HOUR(G291)*3600+MINUTE(G291)*60+SECOND(G291))/$J$3,60),"00")&amp;"/km"</f>
        <v>5.31/km</v>
      </c>
      <c r="I291" s="22">
        <f>G291-$G$5</f>
        <v>0.01385856481481482</v>
      </c>
      <c r="J291" s="22">
        <f>G291-INDEX($G$5:$G$600,MATCH(D291,$D$5:$D$600,0))</f>
        <v>0.012334490740740747</v>
      </c>
    </row>
    <row r="292" spans="1:10" ht="15" customHeight="1">
      <c r="A292" s="35">
        <v>288</v>
      </c>
      <c r="B292" s="36" t="s">
        <v>775</v>
      </c>
      <c r="C292" s="36" t="s">
        <v>33</v>
      </c>
      <c r="D292" s="37" t="s">
        <v>103</v>
      </c>
      <c r="E292" s="36" t="s">
        <v>379</v>
      </c>
      <c r="F292" s="38">
        <v>0.040401157407407406</v>
      </c>
      <c r="G292" s="38">
        <v>0.0402744212962963</v>
      </c>
      <c r="H292" s="21" t="str">
        <f>TEXT(INT((HOUR(G292)*3600+MINUTE(G292)*60+SECOND(G292))/$J$3/60),"0")&amp;"."&amp;TEXT(MOD((HOUR(G292)*3600+MINUTE(G292)*60+SECOND(G292))/$J$3,60),"00")&amp;"/km"</f>
        <v>5.31/km</v>
      </c>
      <c r="I292" s="22">
        <f>G292-$G$5</f>
        <v>0.013905555555555556</v>
      </c>
      <c r="J292" s="22">
        <f>G292-INDEX($G$5:$G$600,MATCH(D292,$D$5:$D$600,0))</f>
        <v>0.013905555555555556</v>
      </c>
    </row>
    <row r="293" spans="1:10" ht="15" customHeight="1">
      <c r="A293" s="35">
        <v>289</v>
      </c>
      <c r="B293" s="36" t="s">
        <v>776</v>
      </c>
      <c r="C293" s="36" t="s">
        <v>777</v>
      </c>
      <c r="D293" s="37" t="s">
        <v>198</v>
      </c>
      <c r="E293" s="36" t="s">
        <v>379</v>
      </c>
      <c r="F293" s="38">
        <v>0.04040150462962963</v>
      </c>
      <c r="G293" s="38">
        <v>0.040269675925925924</v>
      </c>
      <c r="H293" s="21" t="str">
        <f>TEXT(INT((HOUR(G293)*3600+MINUTE(G293)*60+SECOND(G293))/$J$3/60),"0")&amp;"."&amp;TEXT(MOD((HOUR(G293)*3600+MINUTE(G293)*60+SECOND(G293))/$J$3,60),"00")&amp;"/km"</f>
        <v>5.31/km</v>
      </c>
      <c r="I293" s="22">
        <f>G293-$G$5</f>
        <v>0.013900810185185183</v>
      </c>
      <c r="J293" s="22">
        <f>G293-INDEX($G$5:$G$600,MATCH(D293,$D$5:$D$600,0))</f>
        <v>0.004187615740740745</v>
      </c>
    </row>
    <row r="294" spans="1:10" ht="15" customHeight="1">
      <c r="A294" s="27">
        <v>290</v>
      </c>
      <c r="B294" s="23" t="s">
        <v>778</v>
      </c>
      <c r="C294" s="23" t="s">
        <v>779</v>
      </c>
      <c r="D294" s="24" t="s">
        <v>218</v>
      </c>
      <c r="E294" s="23" t="s">
        <v>193</v>
      </c>
      <c r="F294" s="25">
        <v>0.04043553240740741</v>
      </c>
      <c r="G294" s="25">
        <v>0.040321527777777776</v>
      </c>
      <c r="H294" s="21" t="str">
        <f>TEXT(INT((HOUR(G294)*3600+MINUTE(G294)*60+SECOND(G294))/$J$3/60),"0")&amp;"."&amp;TEXT(MOD((HOUR(G294)*3600+MINUTE(G294)*60+SECOND(G294))/$J$3,60),"00")&amp;"/km"</f>
        <v>5.32/km</v>
      </c>
      <c r="I294" s="22">
        <f>G294-$G$5</f>
        <v>0.013952662037037034</v>
      </c>
      <c r="J294" s="22">
        <f>G294-INDEX($G$5:$G$600,MATCH(D294,$D$5:$D$600,0))</f>
        <v>0.007512152777777774</v>
      </c>
    </row>
    <row r="295" spans="1:10" ht="15" customHeight="1">
      <c r="A295" s="27">
        <v>291</v>
      </c>
      <c r="B295" s="23" t="s">
        <v>438</v>
      </c>
      <c r="C295" s="23" t="s">
        <v>780</v>
      </c>
      <c r="D295" s="24" t="s">
        <v>111</v>
      </c>
      <c r="E295" s="23" t="s">
        <v>115</v>
      </c>
      <c r="F295" s="25">
        <v>0.040452777777777775</v>
      </c>
      <c r="G295" s="25">
        <v>0.040390277777777775</v>
      </c>
      <c r="H295" s="21" t="str">
        <f>TEXT(INT((HOUR(G295)*3600+MINUTE(G295)*60+SECOND(G295))/$J$3/60),"0")&amp;"."&amp;TEXT(MOD((HOUR(G295)*3600+MINUTE(G295)*60+SECOND(G295))/$J$3,60),"00")&amp;"/km"</f>
        <v>5.32/km</v>
      </c>
      <c r="I295" s="22">
        <f>G295-$G$5</f>
        <v>0.014021412037037034</v>
      </c>
      <c r="J295" s="22">
        <f>G295-INDEX($G$5:$G$600,MATCH(D295,$D$5:$D$600,0))</f>
        <v>0.013968402777777778</v>
      </c>
    </row>
    <row r="296" spans="1:10" ht="15" customHeight="1">
      <c r="A296" s="27">
        <v>292</v>
      </c>
      <c r="B296" s="23" t="s">
        <v>284</v>
      </c>
      <c r="C296" s="23" t="s">
        <v>33</v>
      </c>
      <c r="D296" s="24" t="s">
        <v>135</v>
      </c>
      <c r="E296" s="23" t="s">
        <v>193</v>
      </c>
      <c r="F296" s="25">
        <v>0.04046388888888889</v>
      </c>
      <c r="G296" s="25">
        <v>0.0401136574074074</v>
      </c>
      <c r="H296" s="21" t="str">
        <f>TEXT(INT((HOUR(G296)*3600+MINUTE(G296)*60+SECOND(G296))/$J$3/60),"0")&amp;"."&amp;TEXT(MOD((HOUR(G296)*3600+MINUTE(G296)*60+SECOND(G296))/$J$3,60),"00")&amp;"/km"</f>
        <v>5.30/km</v>
      </c>
      <c r="I296" s="22">
        <f>G296-$G$5</f>
        <v>0.013744791666666662</v>
      </c>
      <c r="J296" s="22">
        <f>G296-INDEX($G$5:$G$600,MATCH(D296,$D$5:$D$600,0))</f>
        <v>0.009754629629629624</v>
      </c>
    </row>
    <row r="297" spans="1:10" ht="15" customHeight="1">
      <c r="A297" s="27">
        <v>293</v>
      </c>
      <c r="B297" s="23" t="s">
        <v>781</v>
      </c>
      <c r="C297" s="23" t="s">
        <v>33</v>
      </c>
      <c r="D297" s="24" t="s">
        <v>111</v>
      </c>
      <c r="E297" s="23" t="s">
        <v>782</v>
      </c>
      <c r="F297" s="25">
        <v>0.04048171296296296</v>
      </c>
      <c r="G297" s="25">
        <v>0.040322337962962966</v>
      </c>
      <c r="H297" s="21" t="str">
        <f>TEXT(INT((HOUR(G297)*3600+MINUTE(G297)*60+SECOND(G297))/$J$3/60),"0")&amp;"."&amp;TEXT(MOD((HOUR(G297)*3600+MINUTE(G297)*60+SECOND(G297))/$J$3,60),"00")&amp;"/km"</f>
        <v>5.32/km</v>
      </c>
      <c r="I297" s="22">
        <f>G297-$G$5</f>
        <v>0.013953472222222225</v>
      </c>
      <c r="J297" s="22">
        <f>G297-INDEX($G$5:$G$600,MATCH(D297,$D$5:$D$600,0))</f>
        <v>0.013900462962962969</v>
      </c>
    </row>
    <row r="298" spans="1:10" ht="15" customHeight="1">
      <c r="A298" s="27">
        <v>294</v>
      </c>
      <c r="B298" s="23" t="s">
        <v>88</v>
      </c>
      <c r="C298" s="23" t="s">
        <v>89</v>
      </c>
      <c r="D298" s="24" t="s">
        <v>660</v>
      </c>
      <c r="E298" s="23" t="s">
        <v>110</v>
      </c>
      <c r="F298" s="25">
        <v>0.0404880787037037</v>
      </c>
      <c r="G298" s="25">
        <v>0.04042592592592593</v>
      </c>
      <c r="H298" s="21" t="str">
        <f>TEXT(INT((HOUR(G298)*3600+MINUTE(G298)*60+SECOND(G298))/$J$3/60),"0")&amp;"."&amp;TEXT(MOD((HOUR(G298)*3600+MINUTE(G298)*60+SECOND(G298))/$J$3,60),"00")&amp;"/km"</f>
        <v>5.33/km</v>
      </c>
      <c r="I298" s="22">
        <f>G298-$G$5</f>
        <v>0.014057060185185186</v>
      </c>
      <c r="J298" s="22">
        <f>G298-INDEX($G$5:$G$600,MATCH(D298,$D$5:$D$600,0))</f>
        <v>0.005733564814814816</v>
      </c>
    </row>
    <row r="299" spans="1:10" ht="15" customHeight="1">
      <c r="A299" s="27">
        <v>295</v>
      </c>
      <c r="B299" s="23" t="s">
        <v>85</v>
      </c>
      <c r="C299" s="23" t="s">
        <v>20</v>
      </c>
      <c r="D299" s="24" t="s">
        <v>156</v>
      </c>
      <c r="E299" s="23" t="s">
        <v>602</v>
      </c>
      <c r="F299" s="25">
        <v>0.04048993055555556</v>
      </c>
      <c r="G299" s="25">
        <v>0.04014016203703704</v>
      </c>
      <c r="H299" s="21" t="str">
        <f>TEXT(INT((HOUR(G299)*3600+MINUTE(G299)*60+SECOND(G299))/$J$3/60),"0")&amp;"."&amp;TEXT(MOD((HOUR(G299)*3600+MINUTE(G299)*60+SECOND(G299))/$J$3,60),"00")&amp;"/km"</f>
        <v>5.30/km</v>
      </c>
      <c r="I299" s="22">
        <f>G299-$G$5</f>
        <v>0.013771296296296299</v>
      </c>
      <c r="J299" s="22">
        <f>G299-INDEX($G$5:$G$600,MATCH(D299,$D$5:$D$600,0))</f>
        <v>0.009442708333333338</v>
      </c>
    </row>
    <row r="300" spans="1:10" ht="15" customHeight="1">
      <c r="A300" s="27">
        <v>296</v>
      </c>
      <c r="B300" s="23" t="s">
        <v>783</v>
      </c>
      <c r="C300" s="23" t="s">
        <v>16</v>
      </c>
      <c r="D300" s="24" t="s">
        <v>114</v>
      </c>
      <c r="E300" s="23" t="s">
        <v>784</v>
      </c>
      <c r="F300" s="25">
        <v>0.04049166666666667</v>
      </c>
      <c r="G300" s="25">
        <v>0.04037997685185185</v>
      </c>
      <c r="H300" s="21" t="str">
        <f>TEXT(INT((HOUR(G300)*3600+MINUTE(G300)*60+SECOND(G300))/$J$3/60),"0")&amp;"."&amp;TEXT(MOD((HOUR(G300)*3600+MINUTE(G300)*60+SECOND(G300))/$J$3,60),"00")&amp;"/km"</f>
        <v>5.32/km</v>
      </c>
      <c r="I300" s="22">
        <f>G300-$G$5</f>
        <v>0.01401111111111111</v>
      </c>
      <c r="J300" s="22">
        <f>G300-INDEX($G$5:$G$600,MATCH(D300,$D$5:$D$600,0))</f>
        <v>0.012487037037037036</v>
      </c>
    </row>
    <row r="301" spans="1:10" ht="15" customHeight="1">
      <c r="A301" s="27">
        <v>297</v>
      </c>
      <c r="B301" s="23" t="s">
        <v>281</v>
      </c>
      <c r="C301" s="23" t="s">
        <v>28</v>
      </c>
      <c r="D301" s="24" t="s">
        <v>103</v>
      </c>
      <c r="E301" s="23" t="s">
        <v>122</v>
      </c>
      <c r="F301" s="25">
        <v>0.04050763888888889</v>
      </c>
      <c r="G301" s="25">
        <v>0.04019178240740741</v>
      </c>
      <c r="H301" s="21" t="str">
        <f>TEXT(INT((HOUR(G301)*3600+MINUTE(G301)*60+SECOND(G301))/$J$3/60),"0")&amp;"."&amp;TEXT(MOD((HOUR(G301)*3600+MINUTE(G301)*60+SECOND(G301))/$J$3,60),"00")&amp;"/km"</f>
        <v>5.31/km</v>
      </c>
      <c r="I301" s="22">
        <f>G301-$G$5</f>
        <v>0.013822916666666667</v>
      </c>
      <c r="J301" s="22">
        <f>G301-INDEX($G$5:$G$600,MATCH(D301,$D$5:$D$600,0))</f>
        <v>0.013822916666666667</v>
      </c>
    </row>
    <row r="302" spans="1:10" ht="15" customHeight="1">
      <c r="A302" s="27">
        <v>298</v>
      </c>
      <c r="B302" s="23" t="s">
        <v>262</v>
      </c>
      <c r="C302" s="23" t="s">
        <v>32</v>
      </c>
      <c r="D302" s="24" t="s">
        <v>103</v>
      </c>
      <c r="E302" s="23" t="s">
        <v>193</v>
      </c>
      <c r="F302" s="25">
        <v>0.04051377314814814</v>
      </c>
      <c r="G302" s="25">
        <v>0.040086226851851856</v>
      </c>
      <c r="H302" s="21" t="str">
        <f>TEXT(INT((HOUR(G302)*3600+MINUTE(G302)*60+SECOND(G302))/$J$3/60),"0")&amp;"."&amp;TEXT(MOD((HOUR(G302)*3600+MINUTE(G302)*60+SECOND(G302))/$J$3,60),"00")&amp;"/km"</f>
        <v>5.30/km</v>
      </c>
      <c r="I302" s="22">
        <f>G302-$G$5</f>
        <v>0.013717361111111114</v>
      </c>
      <c r="J302" s="22">
        <f>G302-INDEX($G$5:$G$600,MATCH(D302,$D$5:$D$600,0))</f>
        <v>0.013717361111111114</v>
      </c>
    </row>
    <row r="303" spans="1:10" ht="15" customHeight="1">
      <c r="A303" s="27">
        <v>299</v>
      </c>
      <c r="B303" s="23" t="s">
        <v>785</v>
      </c>
      <c r="C303" s="23" t="s">
        <v>219</v>
      </c>
      <c r="D303" s="24" t="s">
        <v>660</v>
      </c>
      <c r="E303" s="23" t="s">
        <v>122</v>
      </c>
      <c r="F303" s="25">
        <v>0.04052118055555556</v>
      </c>
      <c r="G303" s="25">
        <v>0.040449074074074075</v>
      </c>
      <c r="H303" s="21" t="str">
        <f>TEXT(INT((HOUR(G303)*3600+MINUTE(G303)*60+SECOND(G303))/$J$3/60),"0")&amp;"."&amp;TEXT(MOD((HOUR(G303)*3600+MINUTE(G303)*60+SECOND(G303))/$J$3,60),"00")&amp;"/km"</f>
        <v>5.33/km</v>
      </c>
      <c r="I303" s="22">
        <f>G303-$G$5</f>
        <v>0.014080208333333333</v>
      </c>
      <c r="J303" s="22">
        <f>G303-INDEX($G$5:$G$600,MATCH(D303,$D$5:$D$600,0))</f>
        <v>0.0057567129629629635</v>
      </c>
    </row>
    <row r="304" spans="1:10" ht="15" customHeight="1">
      <c r="A304" s="27">
        <v>300</v>
      </c>
      <c r="B304" s="23" t="s">
        <v>786</v>
      </c>
      <c r="C304" s="23" t="s">
        <v>787</v>
      </c>
      <c r="D304" s="24" t="s">
        <v>114</v>
      </c>
      <c r="E304" s="23" t="s">
        <v>92</v>
      </c>
      <c r="F304" s="25">
        <v>0.040523611111111114</v>
      </c>
      <c r="G304" s="25">
        <v>0.04041388888888889</v>
      </c>
      <c r="H304" s="21" t="str">
        <f>TEXT(INT((HOUR(G304)*3600+MINUTE(G304)*60+SECOND(G304))/$J$3/60),"0")&amp;"."&amp;TEXT(MOD((HOUR(G304)*3600+MINUTE(G304)*60+SECOND(G304))/$J$3,60),"00")&amp;"/km"</f>
        <v>5.33/km</v>
      </c>
      <c r="I304" s="22">
        <f>G304-$G$5</f>
        <v>0.014045023148148147</v>
      </c>
      <c r="J304" s="22">
        <f>G304-INDEX($G$5:$G$600,MATCH(D304,$D$5:$D$600,0))</f>
        <v>0.012520949074074073</v>
      </c>
    </row>
    <row r="305" spans="1:10" ht="15" customHeight="1">
      <c r="A305" s="27">
        <v>301</v>
      </c>
      <c r="B305" s="23" t="s">
        <v>788</v>
      </c>
      <c r="C305" s="23" t="s">
        <v>478</v>
      </c>
      <c r="D305" s="24" t="s">
        <v>169</v>
      </c>
      <c r="E305" s="23" t="s">
        <v>676</v>
      </c>
      <c r="F305" s="25">
        <v>0.040524189814814815</v>
      </c>
      <c r="G305" s="25">
        <v>0.040412384259259256</v>
      </c>
      <c r="H305" s="21" t="str">
        <f>TEXT(INT((HOUR(G305)*3600+MINUTE(G305)*60+SECOND(G305))/$J$3/60),"0")&amp;"."&amp;TEXT(MOD((HOUR(G305)*3600+MINUTE(G305)*60+SECOND(G305))/$J$3,60),"00")&amp;"/km"</f>
        <v>5.33/km</v>
      </c>
      <c r="I305" s="22">
        <f>G305-$G$5</f>
        <v>0.014043518518518514</v>
      </c>
      <c r="J305" s="22">
        <f>G305-INDEX($G$5:$G$600,MATCH(D305,$D$5:$D$600,0))</f>
        <v>0.0023606481481481464</v>
      </c>
    </row>
    <row r="306" spans="1:10" ht="15" customHeight="1">
      <c r="A306" s="27">
        <v>302</v>
      </c>
      <c r="B306" s="23" t="s">
        <v>506</v>
      </c>
      <c r="C306" s="23" t="s">
        <v>68</v>
      </c>
      <c r="D306" s="24" t="s">
        <v>660</v>
      </c>
      <c r="E306" s="23" t="s">
        <v>213</v>
      </c>
      <c r="F306" s="25">
        <v>0.04054560185185185</v>
      </c>
      <c r="G306" s="25">
        <v>0.04041898148148148</v>
      </c>
      <c r="H306" s="21" t="str">
        <f>TEXT(INT((HOUR(G306)*3600+MINUTE(G306)*60+SECOND(G306))/$J$3/60),"0")&amp;"."&amp;TEXT(MOD((HOUR(G306)*3600+MINUTE(G306)*60+SECOND(G306))/$J$3,60),"00")&amp;"/km"</f>
        <v>5.33/km</v>
      </c>
      <c r="I306" s="22">
        <f>G306-$G$5</f>
        <v>0.014050115740740738</v>
      </c>
      <c r="J306" s="22">
        <f>G306-INDEX($G$5:$G$600,MATCH(D306,$D$5:$D$600,0))</f>
        <v>0.005726620370370368</v>
      </c>
    </row>
    <row r="307" spans="1:10" ht="15" customHeight="1">
      <c r="A307" s="27">
        <v>303</v>
      </c>
      <c r="B307" s="23" t="s">
        <v>309</v>
      </c>
      <c r="C307" s="23" t="s">
        <v>66</v>
      </c>
      <c r="D307" s="24" t="s">
        <v>135</v>
      </c>
      <c r="E307" s="23" t="s">
        <v>410</v>
      </c>
      <c r="F307" s="25">
        <v>0.04055601851851852</v>
      </c>
      <c r="G307" s="25">
        <v>0.04041597222222222</v>
      </c>
      <c r="H307" s="21" t="str">
        <f>TEXT(INT((HOUR(G307)*3600+MINUTE(G307)*60+SECOND(G307))/$J$3/60),"0")&amp;"."&amp;TEXT(MOD((HOUR(G307)*3600+MINUTE(G307)*60+SECOND(G307))/$J$3,60),"00")&amp;"/km"</f>
        <v>5.33/km</v>
      </c>
      <c r="I307" s="22">
        <f>G307-$G$5</f>
        <v>0.01404710648148148</v>
      </c>
      <c r="J307" s="22">
        <f>G307-INDEX($G$5:$G$600,MATCH(D307,$D$5:$D$600,0))</f>
        <v>0.010056944444444441</v>
      </c>
    </row>
    <row r="308" spans="1:10" ht="15" customHeight="1">
      <c r="A308" s="27">
        <v>304</v>
      </c>
      <c r="B308" s="23" t="s">
        <v>398</v>
      </c>
      <c r="C308" s="23" t="s">
        <v>38</v>
      </c>
      <c r="D308" s="24" t="s">
        <v>114</v>
      </c>
      <c r="E308" s="23" t="s">
        <v>587</v>
      </c>
      <c r="F308" s="25">
        <v>0.04057175925925926</v>
      </c>
      <c r="G308" s="25">
        <v>0.040413078703703705</v>
      </c>
      <c r="H308" s="21" t="str">
        <f>TEXT(INT((HOUR(G308)*3600+MINUTE(G308)*60+SECOND(G308))/$J$3/60),"0")&amp;"."&amp;TEXT(MOD((HOUR(G308)*3600+MINUTE(G308)*60+SECOND(G308))/$J$3,60),"00")&amp;"/km"</f>
        <v>5.33/km</v>
      </c>
      <c r="I308" s="22">
        <f>G308-$G$5</f>
        <v>0.014044212962962963</v>
      </c>
      <c r="J308" s="22">
        <f>G308-INDEX($G$5:$G$600,MATCH(D308,$D$5:$D$600,0))</f>
        <v>0.01252013888888889</v>
      </c>
    </row>
    <row r="309" spans="1:10" ht="15" customHeight="1">
      <c r="A309" s="35">
        <v>305</v>
      </c>
      <c r="B309" s="36" t="s">
        <v>477</v>
      </c>
      <c r="C309" s="36" t="s">
        <v>478</v>
      </c>
      <c r="D309" s="37" t="s">
        <v>267</v>
      </c>
      <c r="E309" s="36" t="s">
        <v>379</v>
      </c>
      <c r="F309" s="38">
        <v>0.04069745370370371</v>
      </c>
      <c r="G309" s="38">
        <v>0.04061435185185185</v>
      </c>
      <c r="H309" s="21" t="str">
        <f>TEXT(INT((HOUR(G309)*3600+MINUTE(G309)*60+SECOND(G309))/$J$3/60),"0")&amp;"."&amp;TEXT(MOD((HOUR(G309)*3600+MINUTE(G309)*60+SECOND(G309))/$J$3,60),"00")&amp;"/km"</f>
        <v>5.34/km</v>
      </c>
      <c r="I309" s="22">
        <f>G309-$G$5</f>
        <v>0.014245486111111112</v>
      </c>
      <c r="J309" s="22">
        <f>G309-INDEX($G$5:$G$600,MATCH(D309,$D$5:$D$600,0))</f>
        <v>0.001811689814814818</v>
      </c>
    </row>
    <row r="310" spans="1:10" ht="15" customHeight="1">
      <c r="A310" s="27">
        <v>306</v>
      </c>
      <c r="B310" s="23" t="s">
        <v>332</v>
      </c>
      <c r="C310" s="23" t="s">
        <v>333</v>
      </c>
      <c r="D310" s="24" t="s">
        <v>156</v>
      </c>
      <c r="E310" s="23" t="s">
        <v>410</v>
      </c>
      <c r="F310" s="25">
        <v>0.040708449074074074</v>
      </c>
      <c r="G310" s="25">
        <v>0.040560648148148144</v>
      </c>
      <c r="H310" s="21" t="str">
        <f>TEXT(INT((HOUR(G310)*3600+MINUTE(G310)*60+SECOND(G310))/$J$3/60),"0")&amp;"."&amp;TEXT(MOD((HOUR(G310)*3600+MINUTE(G310)*60+SECOND(G310))/$J$3,60),"00")&amp;"/km"</f>
        <v>5.34/km</v>
      </c>
      <c r="I310" s="22">
        <f>G310-$G$5</f>
        <v>0.014191782407407403</v>
      </c>
      <c r="J310" s="22">
        <f>G310-INDEX($G$5:$G$600,MATCH(D310,$D$5:$D$600,0))</f>
        <v>0.009863194444444442</v>
      </c>
    </row>
    <row r="311" spans="1:10" ht="15" customHeight="1">
      <c r="A311" s="27">
        <v>307</v>
      </c>
      <c r="B311" s="23" t="s">
        <v>789</v>
      </c>
      <c r="C311" s="23" t="s">
        <v>162</v>
      </c>
      <c r="D311" s="24" t="s">
        <v>156</v>
      </c>
      <c r="E311" s="23" t="s">
        <v>790</v>
      </c>
      <c r="F311" s="25">
        <v>0.04080532407407408</v>
      </c>
      <c r="G311" s="25">
        <v>0.040496990740740736</v>
      </c>
      <c r="H311" s="21" t="str">
        <f>TEXT(INT((HOUR(G311)*3600+MINUTE(G311)*60+SECOND(G311))/$J$3/60),"0")&amp;"."&amp;TEXT(MOD((HOUR(G311)*3600+MINUTE(G311)*60+SECOND(G311))/$J$3,60),"00")&amp;"/km"</f>
        <v>5.33/km</v>
      </c>
      <c r="I311" s="22">
        <f>G311-$G$5</f>
        <v>0.014128124999999995</v>
      </c>
      <c r="J311" s="22">
        <f>G311-INDEX($G$5:$G$600,MATCH(D311,$D$5:$D$600,0))</f>
        <v>0.009799537037037034</v>
      </c>
    </row>
    <row r="312" spans="1:10" ht="15" customHeight="1">
      <c r="A312" s="27">
        <v>308</v>
      </c>
      <c r="B312" s="23" t="s">
        <v>196</v>
      </c>
      <c r="C312" s="23" t="s">
        <v>301</v>
      </c>
      <c r="D312" s="24" t="s">
        <v>198</v>
      </c>
      <c r="E312" s="23" t="s">
        <v>221</v>
      </c>
      <c r="F312" s="25">
        <v>0.04086493055555556</v>
      </c>
      <c r="G312" s="25">
        <v>0.04078159722222222</v>
      </c>
      <c r="H312" s="21" t="str">
        <f>TEXT(INT((HOUR(G312)*3600+MINUTE(G312)*60+SECOND(G312))/$J$3/60),"0")&amp;"."&amp;TEXT(MOD((HOUR(G312)*3600+MINUTE(G312)*60+SECOND(G312))/$J$3,60),"00")&amp;"/km"</f>
        <v>5.36/km</v>
      </c>
      <c r="I312" s="22">
        <f>G312-$G$5</f>
        <v>0.014412731481481481</v>
      </c>
      <c r="J312" s="22">
        <f>G312-INDEX($G$5:$G$600,MATCH(D312,$D$5:$D$600,0))</f>
        <v>0.004699537037037044</v>
      </c>
    </row>
    <row r="313" spans="1:10" ht="15" customHeight="1">
      <c r="A313" s="27">
        <v>309</v>
      </c>
      <c r="B313" s="23" t="s">
        <v>791</v>
      </c>
      <c r="C313" s="23" t="s">
        <v>792</v>
      </c>
      <c r="D313" s="24" t="s">
        <v>156</v>
      </c>
      <c r="E313" s="23" t="s">
        <v>593</v>
      </c>
      <c r="F313" s="25">
        <v>0.040927083333333336</v>
      </c>
      <c r="G313" s="25">
        <v>0.04083252314814815</v>
      </c>
      <c r="H313" s="21" t="str">
        <f>TEXT(INT((HOUR(G313)*3600+MINUTE(G313)*60+SECOND(G313))/$J$3/60),"0")&amp;"."&amp;TEXT(MOD((HOUR(G313)*3600+MINUTE(G313)*60+SECOND(G313))/$J$3,60),"00")&amp;"/km"</f>
        <v>5.36/km</v>
      </c>
      <c r="I313" s="22">
        <f>G313-$G$5</f>
        <v>0.014463657407407408</v>
      </c>
      <c r="J313" s="22">
        <f>G313-INDEX($G$5:$G$600,MATCH(D313,$D$5:$D$600,0))</f>
        <v>0.010135069444444447</v>
      </c>
    </row>
    <row r="314" spans="1:10" ht="15" customHeight="1">
      <c r="A314" s="27">
        <v>310</v>
      </c>
      <c r="B314" s="23" t="s">
        <v>88</v>
      </c>
      <c r="C314" s="23" t="s">
        <v>20</v>
      </c>
      <c r="D314" s="24" t="s">
        <v>111</v>
      </c>
      <c r="E314" s="23" t="s">
        <v>193</v>
      </c>
      <c r="F314" s="25">
        <v>0.0409369212962963</v>
      </c>
      <c r="G314" s="25">
        <v>0.04050416666666667</v>
      </c>
      <c r="H314" s="21" t="str">
        <f>TEXT(INT((HOUR(G314)*3600+MINUTE(G314)*60+SECOND(G314))/$J$3/60),"0")&amp;"."&amp;TEXT(MOD((HOUR(G314)*3600+MINUTE(G314)*60+SECOND(G314))/$J$3,60),"00")&amp;"/km"</f>
        <v>5.33/km</v>
      </c>
      <c r="I314" s="22">
        <f>G314-$G$5</f>
        <v>0.014135300925925926</v>
      </c>
      <c r="J314" s="22">
        <f>G314-INDEX($G$5:$G$600,MATCH(D314,$D$5:$D$600,0))</f>
        <v>0.01408229166666667</v>
      </c>
    </row>
    <row r="315" spans="1:10" ht="15" customHeight="1">
      <c r="A315" s="27">
        <v>311</v>
      </c>
      <c r="B315" s="23" t="s">
        <v>793</v>
      </c>
      <c r="C315" s="23" t="s">
        <v>25</v>
      </c>
      <c r="D315" s="24" t="s">
        <v>121</v>
      </c>
      <c r="E315" s="23" t="s">
        <v>192</v>
      </c>
      <c r="F315" s="25">
        <v>0.04097476851851852</v>
      </c>
      <c r="G315" s="25">
        <v>0.04073356481481482</v>
      </c>
      <c r="H315" s="21" t="str">
        <f>TEXT(INT((HOUR(G315)*3600+MINUTE(G315)*60+SECOND(G315))/$J$3/60),"0")&amp;"."&amp;TEXT(MOD((HOUR(G315)*3600+MINUTE(G315)*60+SECOND(G315))/$J$3,60),"00")&amp;"/km"</f>
        <v>5.35/km</v>
      </c>
      <c r="I315" s="22">
        <f>G315-$G$5</f>
        <v>0.014364699074074078</v>
      </c>
      <c r="J315" s="22">
        <f>G315-INDEX($G$5:$G$600,MATCH(D315,$D$5:$D$600,0))</f>
        <v>0.013799537037037044</v>
      </c>
    </row>
    <row r="316" spans="1:10" ht="15" customHeight="1">
      <c r="A316" s="27">
        <v>312</v>
      </c>
      <c r="B316" s="23" t="s">
        <v>794</v>
      </c>
      <c r="C316" s="23" t="s">
        <v>795</v>
      </c>
      <c r="D316" s="24" t="s">
        <v>156</v>
      </c>
      <c r="E316" s="23" t="s">
        <v>120</v>
      </c>
      <c r="F316" s="25">
        <v>0.0410025462962963</v>
      </c>
      <c r="G316" s="25">
        <v>0.04077997685185185</v>
      </c>
      <c r="H316" s="21" t="str">
        <f>TEXT(INT((HOUR(G316)*3600+MINUTE(G316)*60+SECOND(G316))/$J$3/60),"0")&amp;"."&amp;TEXT(MOD((HOUR(G316)*3600+MINUTE(G316)*60+SECOND(G316))/$J$3,60),"00")&amp;"/km"</f>
        <v>5.36/km</v>
      </c>
      <c r="I316" s="22">
        <f>G316-$G$5</f>
        <v>0.014411111111111107</v>
      </c>
      <c r="J316" s="22">
        <f>G316-INDEX($G$5:$G$600,MATCH(D316,$D$5:$D$600,0))</f>
        <v>0.010082523148148146</v>
      </c>
    </row>
    <row r="317" spans="1:10" ht="15" customHeight="1">
      <c r="A317" s="27">
        <v>313</v>
      </c>
      <c r="B317" s="23" t="s">
        <v>261</v>
      </c>
      <c r="C317" s="23" t="s">
        <v>28</v>
      </c>
      <c r="D317" s="24" t="s">
        <v>111</v>
      </c>
      <c r="E317" s="23" t="s">
        <v>124</v>
      </c>
      <c r="F317" s="25">
        <v>0.041018402777777775</v>
      </c>
      <c r="G317" s="25">
        <v>0.04069074074074074</v>
      </c>
      <c r="H317" s="21" t="str">
        <f>TEXT(INT((HOUR(G317)*3600+MINUTE(G317)*60+SECOND(G317))/$J$3/60),"0")&amp;"."&amp;TEXT(MOD((HOUR(G317)*3600+MINUTE(G317)*60+SECOND(G317))/$J$3,60),"00")&amp;"/km"</f>
        <v>5.35/km</v>
      </c>
      <c r="I317" s="22">
        <f>G317-$G$5</f>
        <v>0.014321875000000001</v>
      </c>
      <c r="J317" s="22">
        <f>G317-INDEX($G$5:$G$600,MATCH(D317,$D$5:$D$600,0))</f>
        <v>0.014268865740740745</v>
      </c>
    </row>
    <row r="318" spans="1:10" ht="15" customHeight="1">
      <c r="A318" s="27">
        <v>314</v>
      </c>
      <c r="B318" s="23" t="s">
        <v>796</v>
      </c>
      <c r="C318" s="23" t="s">
        <v>29</v>
      </c>
      <c r="D318" s="24" t="s">
        <v>126</v>
      </c>
      <c r="E318" s="23" t="s">
        <v>185</v>
      </c>
      <c r="F318" s="25">
        <v>0.041072685185185184</v>
      </c>
      <c r="G318" s="25">
        <v>0.04076226851851852</v>
      </c>
      <c r="H318" s="21" t="str">
        <f>TEXT(INT((HOUR(G318)*3600+MINUTE(G318)*60+SECOND(G318))/$J$3/60),"0")&amp;"."&amp;TEXT(MOD((HOUR(G318)*3600+MINUTE(G318)*60+SECOND(G318))/$J$3,60),"00")&amp;"/km"</f>
        <v>5.35/km</v>
      </c>
      <c r="I318" s="22">
        <f>G318-$G$5</f>
        <v>0.014393402777777776</v>
      </c>
      <c r="J318" s="22">
        <f>G318-INDEX($G$5:$G$600,MATCH(D318,$D$5:$D$600,0))</f>
        <v>0.013298495370370363</v>
      </c>
    </row>
    <row r="319" spans="1:10" ht="15" customHeight="1">
      <c r="A319" s="27">
        <v>315</v>
      </c>
      <c r="B319" s="23" t="s">
        <v>514</v>
      </c>
      <c r="C319" s="23" t="s">
        <v>86</v>
      </c>
      <c r="D319" s="24" t="s">
        <v>172</v>
      </c>
      <c r="E319" s="23" t="s">
        <v>396</v>
      </c>
      <c r="F319" s="25">
        <v>0.04108865740740741</v>
      </c>
      <c r="G319" s="25">
        <v>0.041000231481481485</v>
      </c>
      <c r="H319" s="21" t="str">
        <f>TEXT(INT((HOUR(G319)*3600+MINUTE(G319)*60+SECOND(G319))/$J$3/60),"0")&amp;"."&amp;TEXT(MOD((HOUR(G319)*3600+MINUTE(G319)*60+SECOND(G319))/$J$3,60),"00")&amp;"/km"</f>
        <v>5.37/km</v>
      </c>
      <c r="I319" s="22">
        <f>G319-$G$5</f>
        <v>0.014631365740740743</v>
      </c>
      <c r="J319" s="22">
        <f>G319-INDEX($G$5:$G$600,MATCH(D319,$D$5:$D$600,0))</f>
        <v>0.006158333333333335</v>
      </c>
    </row>
    <row r="320" spans="1:10" ht="15" customHeight="1">
      <c r="A320" s="27">
        <v>316</v>
      </c>
      <c r="B320" s="23" t="s">
        <v>797</v>
      </c>
      <c r="C320" s="23" t="s">
        <v>41</v>
      </c>
      <c r="D320" s="24" t="s">
        <v>111</v>
      </c>
      <c r="E320" s="23" t="s">
        <v>185</v>
      </c>
      <c r="F320" s="25">
        <v>0.04113368055555556</v>
      </c>
      <c r="G320" s="25">
        <v>0.04079282407407408</v>
      </c>
      <c r="H320" s="21" t="str">
        <f>TEXT(INT((HOUR(G320)*3600+MINUTE(G320)*60+SECOND(G320))/$J$3/60),"0")&amp;"."&amp;TEXT(MOD((HOUR(G320)*3600+MINUTE(G320)*60+SECOND(G320))/$J$3,60),"00")&amp;"/km"</f>
        <v>5.36/km</v>
      </c>
      <c r="I320" s="22">
        <f>G320-$G$5</f>
        <v>0.014423958333333337</v>
      </c>
      <c r="J320" s="22">
        <f>G320-INDEX($G$5:$G$600,MATCH(D320,$D$5:$D$600,0))</f>
        <v>0.014370949074074081</v>
      </c>
    </row>
    <row r="321" spans="1:10" ht="15" customHeight="1">
      <c r="A321" s="27">
        <v>317</v>
      </c>
      <c r="B321" s="23" t="s">
        <v>480</v>
      </c>
      <c r="C321" s="23" t="s">
        <v>18</v>
      </c>
      <c r="D321" s="24" t="s">
        <v>114</v>
      </c>
      <c r="E321" s="23" t="s">
        <v>481</v>
      </c>
      <c r="F321" s="25">
        <v>0.04114699074074074</v>
      </c>
      <c r="G321" s="25">
        <v>0.040771643518518516</v>
      </c>
      <c r="H321" s="21" t="str">
        <f>TEXT(INT((HOUR(G321)*3600+MINUTE(G321)*60+SECOND(G321))/$J$3/60),"0")&amp;"."&amp;TEXT(MOD((HOUR(G321)*3600+MINUTE(G321)*60+SECOND(G321))/$J$3,60),"00")&amp;"/km"</f>
        <v>5.36/km</v>
      </c>
      <c r="I321" s="22">
        <f>G321-$G$5</f>
        <v>0.014402777777777775</v>
      </c>
      <c r="J321" s="22">
        <f>G321-INDEX($G$5:$G$600,MATCH(D321,$D$5:$D$600,0))</f>
        <v>0.012878703703703701</v>
      </c>
    </row>
    <row r="322" spans="1:10" ht="15" customHeight="1">
      <c r="A322" s="27">
        <v>318</v>
      </c>
      <c r="B322" s="23" t="s">
        <v>649</v>
      </c>
      <c r="C322" s="23" t="s">
        <v>798</v>
      </c>
      <c r="D322" s="24" t="s">
        <v>172</v>
      </c>
      <c r="E322" s="23" t="s">
        <v>587</v>
      </c>
      <c r="F322" s="25">
        <v>0.04116064814814815</v>
      </c>
      <c r="G322" s="25">
        <v>0.041031828703703706</v>
      </c>
      <c r="H322" s="21" t="str">
        <f>TEXT(INT((HOUR(G322)*3600+MINUTE(G322)*60+SECOND(G322))/$J$3/60),"0")&amp;"."&amp;TEXT(MOD((HOUR(G322)*3600+MINUTE(G322)*60+SECOND(G322))/$J$3,60),"00")&amp;"/km"</f>
        <v>5.38/km</v>
      </c>
      <c r="I322" s="22">
        <f>G322-$G$5</f>
        <v>0.014662962962962964</v>
      </c>
      <c r="J322" s="22">
        <f>G322-INDEX($G$5:$G$600,MATCH(D322,$D$5:$D$600,0))</f>
        <v>0.006189930555555556</v>
      </c>
    </row>
    <row r="323" spans="1:10" ht="15" customHeight="1">
      <c r="A323" s="35">
        <v>319</v>
      </c>
      <c r="B323" s="36" t="s">
        <v>160</v>
      </c>
      <c r="C323" s="36" t="s">
        <v>467</v>
      </c>
      <c r="D323" s="37" t="s">
        <v>172</v>
      </c>
      <c r="E323" s="36" t="s">
        <v>379</v>
      </c>
      <c r="F323" s="38">
        <v>0.041166782407407405</v>
      </c>
      <c r="G323" s="38">
        <v>0.04082071759259259</v>
      </c>
      <c r="H323" s="21" t="str">
        <f>TEXT(INT((HOUR(G323)*3600+MINUTE(G323)*60+SECOND(G323))/$J$3/60),"0")&amp;"."&amp;TEXT(MOD((HOUR(G323)*3600+MINUTE(G323)*60+SECOND(G323))/$J$3,60),"00")&amp;"/km"</f>
        <v>5.36/km</v>
      </c>
      <c r="I323" s="22">
        <f>G323-$G$5</f>
        <v>0.014451851851851851</v>
      </c>
      <c r="J323" s="22">
        <f>G323-INDEX($G$5:$G$600,MATCH(D323,$D$5:$D$600,0))</f>
        <v>0.005978819444444443</v>
      </c>
    </row>
    <row r="324" spans="1:10" ht="15" customHeight="1">
      <c r="A324" s="27">
        <v>320</v>
      </c>
      <c r="B324" s="23" t="s">
        <v>475</v>
      </c>
      <c r="C324" s="23" t="s">
        <v>132</v>
      </c>
      <c r="D324" s="24" t="s">
        <v>111</v>
      </c>
      <c r="E324" s="23" t="s">
        <v>120</v>
      </c>
      <c r="F324" s="25">
        <v>0.04124421296296296</v>
      </c>
      <c r="G324" s="25">
        <v>0.04098912037037037</v>
      </c>
      <c r="H324" s="21" t="str">
        <f>TEXT(INT((HOUR(G324)*3600+MINUTE(G324)*60+SECOND(G324))/$J$3/60),"0")&amp;"."&amp;TEXT(MOD((HOUR(G324)*3600+MINUTE(G324)*60+SECOND(G324))/$J$3,60),"00")&amp;"/km"</f>
        <v>5.37/km</v>
      </c>
      <c r="I324" s="22">
        <f>G324-$G$5</f>
        <v>0.014620254629629629</v>
      </c>
      <c r="J324" s="22">
        <f>G324-INDEX($G$5:$G$600,MATCH(D324,$D$5:$D$600,0))</f>
        <v>0.014567245370370373</v>
      </c>
    </row>
    <row r="325" spans="1:10" ht="15" customHeight="1">
      <c r="A325" s="27">
        <v>321</v>
      </c>
      <c r="B325" s="23" t="s">
        <v>799</v>
      </c>
      <c r="C325" s="23" t="s">
        <v>13</v>
      </c>
      <c r="D325" s="24" t="s">
        <v>135</v>
      </c>
      <c r="E325" s="23" t="s">
        <v>193</v>
      </c>
      <c r="F325" s="25">
        <v>0.041276041666666666</v>
      </c>
      <c r="G325" s="25">
        <v>0.04093530092592592</v>
      </c>
      <c r="H325" s="21" t="str">
        <f>TEXT(INT((HOUR(G325)*3600+MINUTE(G325)*60+SECOND(G325))/$J$3/60),"0")&amp;"."&amp;TEXT(MOD((HOUR(G325)*3600+MINUTE(G325)*60+SECOND(G325))/$J$3,60),"00")&amp;"/km"</f>
        <v>5.37/km</v>
      </c>
      <c r="I325" s="22">
        <f>G325-$G$5</f>
        <v>0.014566435185185179</v>
      </c>
      <c r="J325" s="22">
        <f>G325-INDEX($G$5:$G$600,MATCH(D325,$D$5:$D$600,0))</f>
        <v>0.01057627314814814</v>
      </c>
    </row>
    <row r="326" spans="1:10" ht="15" customHeight="1">
      <c r="A326" s="27">
        <v>322</v>
      </c>
      <c r="B326" s="23" t="s">
        <v>800</v>
      </c>
      <c r="C326" s="23" t="s">
        <v>43</v>
      </c>
      <c r="D326" s="24" t="s">
        <v>103</v>
      </c>
      <c r="E326" s="23" t="s">
        <v>645</v>
      </c>
      <c r="F326" s="25">
        <v>0.04128159722222222</v>
      </c>
      <c r="G326" s="25">
        <v>0.04106342592592593</v>
      </c>
      <c r="H326" s="21" t="str">
        <f>TEXT(INT((HOUR(G326)*3600+MINUTE(G326)*60+SECOND(G326))/$J$3/60),"0")&amp;"."&amp;TEXT(MOD((HOUR(G326)*3600+MINUTE(G326)*60+SECOND(G326))/$J$3,60),"00")&amp;"/km"</f>
        <v>5.38/km</v>
      </c>
      <c r="I326" s="22">
        <f>G326-$G$5</f>
        <v>0.014694560185185186</v>
      </c>
      <c r="J326" s="22">
        <f>G326-INDEX($G$5:$G$600,MATCH(D326,$D$5:$D$600,0))</f>
        <v>0.014694560185185186</v>
      </c>
    </row>
    <row r="327" spans="1:10" ht="15" customHeight="1">
      <c r="A327" s="27">
        <v>323</v>
      </c>
      <c r="B327" s="23" t="s">
        <v>801</v>
      </c>
      <c r="C327" s="23" t="s">
        <v>39</v>
      </c>
      <c r="D327" s="24" t="s">
        <v>198</v>
      </c>
      <c r="E327" s="23" t="s">
        <v>587</v>
      </c>
      <c r="F327" s="25">
        <v>0.04128564814814815</v>
      </c>
      <c r="G327" s="25">
        <v>0.0411230324074074</v>
      </c>
      <c r="H327" s="21" t="str">
        <f>TEXT(INT((HOUR(G327)*3600+MINUTE(G327)*60+SECOND(G327))/$J$3/60),"0")&amp;"."&amp;TEXT(MOD((HOUR(G327)*3600+MINUTE(G327)*60+SECOND(G327))/$J$3,60),"00")&amp;"/km"</f>
        <v>5.38/km</v>
      </c>
      <c r="I327" s="22">
        <f>G327-$G$5</f>
        <v>0.014754166666666662</v>
      </c>
      <c r="J327" s="22">
        <f>G327-INDEX($G$5:$G$600,MATCH(D327,$D$5:$D$600,0))</f>
        <v>0.0050409722222222245</v>
      </c>
    </row>
    <row r="328" spans="1:10" ht="15" customHeight="1">
      <c r="A328" s="35">
        <v>324</v>
      </c>
      <c r="B328" s="36" t="s">
        <v>802</v>
      </c>
      <c r="C328" s="36" t="s">
        <v>803</v>
      </c>
      <c r="D328" s="37" t="s">
        <v>172</v>
      </c>
      <c r="E328" s="36" t="s">
        <v>379</v>
      </c>
      <c r="F328" s="38">
        <v>0.04133506944444445</v>
      </c>
      <c r="G328" s="38">
        <v>0.04120069444444444</v>
      </c>
      <c r="H328" s="21" t="str">
        <f>TEXT(INT((HOUR(G328)*3600+MINUTE(G328)*60+SECOND(G328))/$J$3/60),"0")&amp;"."&amp;TEXT(MOD((HOUR(G328)*3600+MINUTE(G328)*60+SECOND(G328))/$J$3,60),"00")&amp;"/km"</f>
        <v>5.39/km</v>
      </c>
      <c r="I328" s="22">
        <f>G328-$G$5</f>
        <v>0.014831828703703701</v>
      </c>
      <c r="J328" s="22">
        <f>G328-INDEX($G$5:$G$600,MATCH(D328,$D$5:$D$600,0))</f>
        <v>0.006358796296296293</v>
      </c>
    </row>
    <row r="329" spans="1:10" ht="15" customHeight="1">
      <c r="A329" s="27">
        <v>325</v>
      </c>
      <c r="B329" s="23" t="s">
        <v>229</v>
      </c>
      <c r="C329" s="23" t="s">
        <v>15</v>
      </c>
      <c r="D329" s="24" t="s">
        <v>103</v>
      </c>
      <c r="E329" s="23" t="s">
        <v>120</v>
      </c>
      <c r="F329" s="25">
        <v>0.041349884259259256</v>
      </c>
      <c r="G329" s="25">
        <v>0.04109780092592592</v>
      </c>
      <c r="H329" s="21" t="str">
        <f>TEXT(INT((HOUR(G329)*3600+MINUTE(G329)*60+SECOND(G329))/$J$3/60),"0")&amp;"."&amp;TEXT(MOD((HOUR(G329)*3600+MINUTE(G329)*60+SECOND(G329))/$J$3,60),"00")&amp;"/km"</f>
        <v>5.38/km</v>
      </c>
      <c r="I329" s="22">
        <f>G329-$G$5</f>
        <v>0.014728935185185182</v>
      </c>
      <c r="J329" s="22">
        <f>G329-INDEX($G$5:$G$600,MATCH(D329,$D$5:$D$600,0))</f>
        <v>0.014728935185185182</v>
      </c>
    </row>
    <row r="330" spans="1:10" ht="15" customHeight="1">
      <c r="A330" s="27">
        <v>326</v>
      </c>
      <c r="B330" s="23" t="s">
        <v>87</v>
      </c>
      <c r="C330" s="23" t="s">
        <v>489</v>
      </c>
      <c r="D330" s="24" t="s">
        <v>218</v>
      </c>
      <c r="E330" s="23" t="s">
        <v>634</v>
      </c>
      <c r="F330" s="25">
        <v>0.041455324074074075</v>
      </c>
      <c r="G330" s="25">
        <v>0.04134629629629629</v>
      </c>
      <c r="H330" s="21" t="str">
        <f>TEXT(INT((HOUR(G330)*3600+MINUTE(G330)*60+SECOND(G330))/$J$3/60),"0")&amp;"."&amp;TEXT(MOD((HOUR(G330)*3600+MINUTE(G330)*60+SECOND(G330))/$J$3,60),"00")&amp;"/km"</f>
        <v>5.40/km</v>
      </c>
      <c r="I330" s="22">
        <f>G330-$G$5</f>
        <v>0.01497743055555555</v>
      </c>
      <c r="J330" s="22">
        <f>G330-INDEX($G$5:$G$600,MATCH(D330,$D$5:$D$600,0))</f>
        <v>0.008536921296296289</v>
      </c>
    </row>
    <row r="331" spans="1:10" ht="15" customHeight="1">
      <c r="A331" s="27">
        <v>327</v>
      </c>
      <c r="B331" s="23" t="s">
        <v>549</v>
      </c>
      <c r="C331" s="23" t="s">
        <v>804</v>
      </c>
      <c r="D331" s="24" t="s">
        <v>114</v>
      </c>
      <c r="E331" s="23" t="s">
        <v>185</v>
      </c>
      <c r="F331" s="25">
        <v>0.04147928240740741</v>
      </c>
      <c r="G331" s="25">
        <v>0.04116018518518518</v>
      </c>
      <c r="H331" s="21" t="str">
        <f>TEXT(INT((HOUR(G331)*3600+MINUTE(G331)*60+SECOND(G331))/$J$3/60),"0")&amp;"."&amp;TEXT(MOD((HOUR(G331)*3600+MINUTE(G331)*60+SECOND(G331))/$J$3,60),"00")&amp;"/km"</f>
        <v>5.39/km</v>
      </c>
      <c r="I331" s="22">
        <f>G331-$G$5</f>
        <v>0.01479131944444444</v>
      </c>
      <c r="J331" s="22">
        <f>G331-INDEX($G$5:$G$600,MATCH(D331,$D$5:$D$600,0))</f>
        <v>0.013267245370370367</v>
      </c>
    </row>
    <row r="332" spans="1:10" ht="15" customHeight="1">
      <c r="A332" s="27">
        <v>328</v>
      </c>
      <c r="B332" s="23" t="s">
        <v>805</v>
      </c>
      <c r="C332" s="23" t="s">
        <v>16</v>
      </c>
      <c r="D332" s="24" t="s">
        <v>114</v>
      </c>
      <c r="E332" s="23" t="s">
        <v>120</v>
      </c>
      <c r="F332" s="25">
        <v>0.04155648148148148</v>
      </c>
      <c r="G332" s="25">
        <v>0.041419328703703705</v>
      </c>
      <c r="H332" s="21" t="str">
        <f>TEXT(INT((HOUR(G332)*3600+MINUTE(G332)*60+SECOND(G332))/$J$3/60),"0")&amp;"."&amp;TEXT(MOD((HOUR(G332)*3600+MINUTE(G332)*60+SECOND(G332))/$J$3,60),"00")&amp;"/km"</f>
        <v>5.41/km</v>
      </c>
      <c r="I332" s="22">
        <f>G332-$G$5</f>
        <v>0.015050462962962963</v>
      </c>
      <c r="J332" s="22">
        <f>G332-INDEX($G$5:$G$600,MATCH(D332,$D$5:$D$600,0))</f>
        <v>0.01352638888888889</v>
      </c>
    </row>
    <row r="333" spans="1:10" ht="15" customHeight="1">
      <c r="A333" s="27">
        <v>329</v>
      </c>
      <c r="B333" s="23" t="s">
        <v>288</v>
      </c>
      <c r="C333" s="23" t="s">
        <v>14</v>
      </c>
      <c r="D333" s="24" t="s">
        <v>103</v>
      </c>
      <c r="E333" s="23" t="s">
        <v>122</v>
      </c>
      <c r="F333" s="25">
        <v>0.04157928240740741</v>
      </c>
      <c r="G333" s="25">
        <v>0.04123275462962963</v>
      </c>
      <c r="H333" s="21" t="str">
        <f>TEXT(INT((HOUR(G333)*3600+MINUTE(G333)*60+SECOND(G333))/$J$3/60),"0")&amp;"."&amp;TEXT(MOD((HOUR(G333)*3600+MINUTE(G333)*60+SECOND(G333))/$J$3,60),"00")&amp;"/km"</f>
        <v>5.39/km</v>
      </c>
      <c r="I333" s="22">
        <f>G333-$G$5</f>
        <v>0.014863888888888888</v>
      </c>
      <c r="J333" s="22">
        <f>G333-INDEX($G$5:$G$600,MATCH(D333,$D$5:$D$600,0))</f>
        <v>0.014863888888888888</v>
      </c>
    </row>
    <row r="334" spans="1:10" ht="15" customHeight="1">
      <c r="A334" s="27">
        <v>330</v>
      </c>
      <c r="B334" s="23" t="s">
        <v>806</v>
      </c>
      <c r="C334" s="23" t="s">
        <v>807</v>
      </c>
      <c r="D334" s="24" t="s">
        <v>172</v>
      </c>
      <c r="E334" s="23" t="s">
        <v>213</v>
      </c>
      <c r="F334" s="25">
        <v>0.041589236111111115</v>
      </c>
      <c r="G334" s="25">
        <v>0.041472453703703706</v>
      </c>
      <c r="H334" s="21" t="str">
        <f>TEXT(INT((HOUR(G334)*3600+MINUTE(G334)*60+SECOND(G334))/$J$3/60),"0")&amp;"."&amp;TEXT(MOD((HOUR(G334)*3600+MINUTE(G334)*60+SECOND(G334))/$J$3,60),"00")&amp;"/km"</f>
        <v>5.41/km</v>
      </c>
      <c r="I334" s="22">
        <f>G334-$G$5</f>
        <v>0.015103587962962964</v>
      </c>
      <c r="J334" s="22">
        <f>G334-INDEX($G$5:$G$600,MATCH(D334,$D$5:$D$600,0))</f>
        <v>0.006630555555555556</v>
      </c>
    </row>
    <row r="335" spans="1:10" ht="15" customHeight="1">
      <c r="A335" s="27">
        <v>331</v>
      </c>
      <c r="B335" s="23" t="s">
        <v>409</v>
      </c>
      <c r="C335" s="23" t="s">
        <v>81</v>
      </c>
      <c r="D335" s="24" t="s">
        <v>126</v>
      </c>
      <c r="E335" s="23" t="s">
        <v>369</v>
      </c>
      <c r="F335" s="25">
        <v>0.04165381944444444</v>
      </c>
      <c r="G335" s="25">
        <v>0.04143935185185185</v>
      </c>
      <c r="H335" s="21" t="str">
        <f>TEXT(INT((HOUR(G335)*3600+MINUTE(G335)*60+SECOND(G335))/$J$3/60),"0")&amp;"."&amp;TEXT(MOD((HOUR(G335)*3600+MINUTE(G335)*60+SECOND(G335))/$J$3,60),"00")&amp;"/km"</f>
        <v>5.41/km</v>
      </c>
      <c r="I335" s="22">
        <f>G335-$G$5</f>
        <v>0.015070486111111111</v>
      </c>
      <c r="J335" s="22">
        <f>G335-INDEX($G$5:$G$600,MATCH(D335,$D$5:$D$600,0))</f>
        <v>0.013975578703703698</v>
      </c>
    </row>
    <row r="336" spans="1:10" ht="15" customHeight="1">
      <c r="A336" s="35">
        <v>332</v>
      </c>
      <c r="B336" s="36" t="s">
        <v>808</v>
      </c>
      <c r="C336" s="36" t="s">
        <v>35</v>
      </c>
      <c r="D336" s="37" t="s">
        <v>114</v>
      </c>
      <c r="E336" s="36" t="s">
        <v>379</v>
      </c>
      <c r="F336" s="39" t="s">
        <v>809</v>
      </c>
      <c r="G336" s="38">
        <v>0.041603125</v>
      </c>
      <c r="H336" s="21" t="str">
        <f>TEXT(INT((HOUR(G336)*3600+MINUTE(G336)*60+SECOND(G336))/$J$3/60),"0")&amp;"."&amp;TEXT(MOD((HOUR(G336)*3600+MINUTE(G336)*60+SECOND(G336))/$J$3,60),"00")&amp;"/km"</f>
        <v>5.42/km</v>
      </c>
      <c r="I336" s="22">
        <f>G336-$G$5</f>
        <v>0.015234259259259256</v>
      </c>
      <c r="J336" s="22">
        <f>G336-INDEX($G$5:$G$600,MATCH(D336,$D$5:$D$600,0))</f>
        <v>0.013710185185185183</v>
      </c>
    </row>
    <row r="337" spans="1:10" ht="15" customHeight="1">
      <c r="A337" s="35">
        <v>333</v>
      </c>
      <c r="B337" s="36" t="s">
        <v>294</v>
      </c>
      <c r="C337" s="36" t="s">
        <v>39</v>
      </c>
      <c r="D337" s="37" t="s">
        <v>188</v>
      </c>
      <c r="E337" s="36" t="s">
        <v>379</v>
      </c>
      <c r="F337" s="39" t="s">
        <v>810</v>
      </c>
      <c r="G337" s="38">
        <v>0.04155532407407408</v>
      </c>
      <c r="H337" s="21" t="str">
        <f>TEXT(INT((HOUR(G337)*3600+MINUTE(G337)*60+SECOND(G337))/$J$3/60),"0")&amp;"."&amp;TEXT(MOD((HOUR(G337)*3600+MINUTE(G337)*60+SECOND(G337))/$J$3,60),"00")&amp;"/km"</f>
        <v>5.42/km</v>
      </c>
      <c r="I337" s="22">
        <f>G337-$G$5</f>
        <v>0.015186458333333337</v>
      </c>
      <c r="J337" s="22">
        <f>G337-INDEX($G$5:$G$600,MATCH(D337,$D$5:$D$600,0))</f>
        <v>0.0037230324074074145</v>
      </c>
    </row>
    <row r="338" spans="1:10" ht="15" customHeight="1">
      <c r="A338" s="27">
        <v>334</v>
      </c>
      <c r="B338" s="23" t="s">
        <v>811</v>
      </c>
      <c r="C338" s="23" t="s">
        <v>812</v>
      </c>
      <c r="D338" s="24" t="s">
        <v>198</v>
      </c>
      <c r="E338" s="23" t="s">
        <v>678</v>
      </c>
      <c r="F338" s="26" t="s">
        <v>813</v>
      </c>
      <c r="G338" s="26" t="s">
        <v>814</v>
      </c>
      <c r="H338" s="21" t="str">
        <f>TEXT(INT((HOUR(G338)*3600+MINUTE(G338)*60+SECOND(G338))/$J$3/60),"0")&amp;"."&amp;TEXT(MOD((HOUR(G338)*3600+MINUTE(G338)*60+SECOND(G338))/$J$3,60),"00")&amp;"/km"</f>
        <v>5.43/km</v>
      </c>
      <c r="I338" s="22">
        <f>G338-$G$5</f>
        <v>0.015308912037037038</v>
      </c>
      <c r="J338" s="22">
        <f>G338-INDEX($G$5:$G$600,MATCH(D338,$D$5:$D$600,0))</f>
        <v>0.0055957175925926</v>
      </c>
    </row>
    <row r="339" spans="1:10" ht="15" customHeight="1">
      <c r="A339" s="27">
        <v>335</v>
      </c>
      <c r="B339" s="23" t="s">
        <v>815</v>
      </c>
      <c r="C339" s="23" t="s">
        <v>816</v>
      </c>
      <c r="D339" s="24" t="s">
        <v>188</v>
      </c>
      <c r="E339" s="23" t="s">
        <v>784</v>
      </c>
      <c r="F339" s="26" t="s">
        <v>817</v>
      </c>
      <c r="G339" s="26" t="s">
        <v>818</v>
      </c>
      <c r="H339" s="21" t="str">
        <f>TEXT(INT((HOUR(G339)*3600+MINUTE(G339)*60+SECOND(G339))/$J$3/60),"0")&amp;"."&amp;TEXT(MOD((HOUR(G339)*3600+MINUTE(G339)*60+SECOND(G339))/$J$3,60),"00")&amp;"/km"</f>
        <v>5.43/km</v>
      </c>
      <c r="I339" s="22">
        <f>G339-$G$5</f>
        <v>0.01529884259259259</v>
      </c>
      <c r="J339" s="22">
        <f>G339-INDEX($G$5:$G$600,MATCH(D339,$D$5:$D$600,0))</f>
        <v>0.0038354166666666675</v>
      </c>
    </row>
    <row r="340" spans="1:10" ht="15" customHeight="1">
      <c r="A340" s="27">
        <v>336</v>
      </c>
      <c r="B340" s="23" t="s">
        <v>483</v>
      </c>
      <c r="C340" s="23" t="s">
        <v>484</v>
      </c>
      <c r="D340" s="24" t="s">
        <v>156</v>
      </c>
      <c r="E340" s="23" t="s">
        <v>113</v>
      </c>
      <c r="F340" s="26" t="s">
        <v>819</v>
      </c>
      <c r="G340" s="25">
        <v>0.041494560185185186</v>
      </c>
      <c r="H340" s="21" t="str">
        <f>TEXT(INT((HOUR(G340)*3600+MINUTE(G340)*60+SECOND(G340))/$J$3/60),"0")&amp;"."&amp;TEXT(MOD((HOUR(G340)*3600+MINUTE(G340)*60+SECOND(G340))/$J$3,60),"00")&amp;"/km"</f>
        <v>5.41/km</v>
      </c>
      <c r="I340" s="22">
        <f>G340-$G$5</f>
        <v>0.015125694444444445</v>
      </c>
      <c r="J340" s="22">
        <f>G340-INDEX($G$5:$G$600,MATCH(D340,$D$5:$D$600,0))</f>
        <v>0.010797106481481484</v>
      </c>
    </row>
    <row r="341" spans="1:10" ht="15" customHeight="1">
      <c r="A341" s="27">
        <v>337</v>
      </c>
      <c r="B341" s="23" t="s">
        <v>418</v>
      </c>
      <c r="C341" s="23" t="s">
        <v>74</v>
      </c>
      <c r="D341" s="24" t="s">
        <v>114</v>
      </c>
      <c r="E341" s="23" t="s">
        <v>120</v>
      </c>
      <c r="F341" s="26" t="s">
        <v>820</v>
      </c>
      <c r="G341" s="25">
        <v>0.04159131944444445</v>
      </c>
      <c r="H341" s="21" t="str">
        <f>TEXT(INT((HOUR(G341)*3600+MINUTE(G341)*60+SECOND(G341))/$J$3/60),"0")&amp;"."&amp;TEXT(MOD((HOUR(G341)*3600+MINUTE(G341)*60+SECOND(G341))/$J$3,60),"00")&amp;"/km"</f>
        <v>5.42/km</v>
      </c>
      <c r="I341" s="22">
        <f>G341-$G$5</f>
        <v>0.015222453703703707</v>
      </c>
      <c r="J341" s="22">
        <f>G341-INDEX($G$5:$G$600,MATCH(D341,$D$5:$D$600,0))</f>
        <v>0.013698379629629633</v>
      </c>
    </row>
    <row r="342" spans="1:10" ht="15" customHeight="1">
      <c r="A342" s="27">
        <v>338</v>
      </c>
      <c r="B342" s="23" t="s">
        <v>175</v>
      </c>
      <c r="C342" s="23" t="s">
        <v>55</v>
      </c>
      <c r="D342" s="24" t="s">
        <v>114</v>
      </c>
      <c r="E342" s="23" t="s">
        <v>124</v>
      </c>
      <c r="F342" s="26" t="s">
        <v>821</v>
      </c>
      <c r="G342" s="25">
        <v>0.04122453703703704</v>
      </c>
      <c r="H342" s="21" t="str">
        <f>TEXT(INT((HOUR(G342)*3600+MINUTE(G342)*60+SECOND(G342))/$J$3/60),"0")&amp;"."&amp;TEXT(MOD((HOUR(G342)*3600+MINUTE(G342)*60+SECOND(G342))/$J$3,60),"00")&amp;"/km"</f>
        <v>5.39/km</v>
      </c>
      <c r="I342" s="22">
        <f>G342-$G$5</f>
        <v>0.014855671296296297</v>
      </c>
      <c r="J342" s="22">
        <f>G342-INDEX($G$5:$G$600,MATCH(D342,$D$5:$D$600,0))</f>
        <v>0.013331597222222224</v>
      </c>
    </row>
    <row r="343" spans="1:10" ht="15" customHeight="1">
      <c r="A343" s="27">
        <v>339</v>
      </c>
      <c r="B343" s="23" t="s">
        <v>269</v>
      </c>
      <c r="C343" s="23" t="s">
        <v>14</v>
      </c>
      <c r="D343" s="24" t="s">
        <v>114</v>
      </c>
      <c r="E343" s="23" t="s">
        <v>124</v>
      </c>
      <c r="F343" s="26" t="s">
        <v>822</v>
      </c>
      <c r="G343" s="25">
        <v>0.04153773148148148</v>
      </c>
      <c r="H343" s="21" t="str">
        <f>TEXT(INT((HOUR(G343)*3600+MINUTE(G343)*60+SECOND(G343))/$J$3/60),"0")&amp;"."&amp;TEXT(MOD((HOUR(G343)*3600+MINUTE(G343)*60+SECOND(G343))/$J$3,60),"00")&amp;"/km"</f>
        <v>5.42/km</v>
      </c>
      <c r="I343" s="22">
        <f>G343-$G$5</f>
        <v>0.01516886574074074</v>
      </c>
      <c r="J343" s="22">
        <f>G343-INDEX($G$5:$G$600,MATCH(D343,$D$5:$D$600,0))</f>
        <v>0.013644791666666666</v>
      </c>
    </row>
    <row r="344" spans="1:10" ht="15" customHeight="1">
      <c r="A344" s="27">
        <v>340</v>
      </c>
      <c r="B344" s="23" t="s">
        <v>823</v>
      </c>
      <c r="C344" s="23" t="s">
        <v>178</v>
      </c>
      <c r="D344" s="24" t="s">
        <v>114</v>
      </c>
      <c r="E344" s="23" t="s">
        <v>824</v>
      </c>
      <c r="F344" s="26" t="s">
        <v>825</v>
      </c>
      <c r="G344" s="25">
        <v>0.04123796296296296</v>
      </c>
      <c r="H344" s="21" t="str">
        <f>TEXT(INT((HOUR(G344)*3600+MINUTE(G344)*60+SECOND(G344))/$J$3/60),"0")&amp;"."&amp;TEXT(MOD((HOUR(G344)*3600+MINUTE(G344)*60+SECOND(G344))/$J$3,60),"00")&amp;"/km"</f>
        <v>5.39/km</v>
      </c>
      <c r="I344" s="22">
        <f>G344-$G$5</f>
        <v>0.014869097222222221</v>
      </c>
      <c r="J344" s="22">
        <f>G344-INDEX($G$5:$G$600,MATCH(D344,$D$5:$D$600,0))</f>
        <v>0.013345023148148148</v>
      </c>
    </row>
    <row r="345" spans="1:10" ht="15" customHeight="1">
      <c r="A345" s="27">
        <v>341</v>
      </c>
      <c r="B345" s="23" t="s">
        <v>204</v>
      </c>
      <c r="C345" s="23" t="s">
        <v>95</v>
      </c>
      <c r="D345" s="24" t="s">
        <v>111</v>
      </c>
      <c r="E345" s="23" t="s">
        <v>124</v>
      </c>
      <c r="F345" s="26" t="s">
        <v>826</v>
      </c>
      <c r="G345" s="25">
        <v>0.04125439814814815</v>
      </c>
      <c r="H345" s="21" t="str">
        <f>TEXT(INT((HOUR(G345)*3600+MINUTE(G345)*60+SECOND(G345))/$J$3/60),"0")&amp;"."&amp;TEXT(MOD((HOUR(G345)*3600+MINUTE(G345)*60+SECOND(G345))/$J$3,60),"00")&amp;"/km"</f>
        <v>5.39/km</v>
      </c>
      <c r="I345" s="22">
        <f>G345-$G$5</f>
        <v>0.01488553240740741</v>
      </c>
      <c r="J345" s="22">
        <f>G345-INDEX($G$5:$G$600,MATCH(D345,$D$5:$D$600,0))</f>
        <v>0.014832523148148154</v>
      </c>
    </row>
    <row r="346" spans="1:10" ht="15" customHeight="1">
      <c r="A346" s="27">
        <v>342</v>
      </c>
      <c r="B346" s="23" t="s">
        <v>827</v>
      </c>
      <c r="C346" s="23" t="s">
        <v>235</v>
      </c>
      <c r="D346" s="24" t="s">
        <v>135</v>
      </c>
      <c r="E346" s="23" t="s">
        <v>410</v>
      </c>
      <c r="F346" s="26" t="s">
        <v>828</v>
      </c>
      <c r="G346" s="26" t="s">
        <v>829</v>
      </c>
      <c r="H346" s="21" t="str">
        <f>TEXT(INT((HOUR(G346)*3600+MINUTE(G346)*60+SECOND(G346))/$J$3/60),"0")&amp;"."&amp;TEXT(MOD((HOUR(G346)*3600+MINUTE(G346)*60+SECOND(G346))/$J$3,60),"00")&amp;"/km"</f>
        <v>5.43/km</v>
      </c>
      <c r="I346" s="22">
        <f>G346-$G$5</f>
        <v>0.015306828703703704</v>
      </c>
      <c r="J346" s="22">
        <f>G346-INDEX($G$5:$G$600,MATCH(D346,$D$5:$D$600,0))</f>
        <v>0.011316666666666666</v>
      </c>
    </row>
    <row r="347" spans="1:10" ht="15" customHeight="1">
      <c r="A347" s="27">
        <v>343</v>
      </c>
      <c r="B347" s="23" t="s">
        <v>830</v>
      </c>
      <c r="C347" s="23" t="s">
        <v>41</v>
      </c>
      <c r="D347" s="24" t="s">
        <v>111</v>
      </c>
      <c r="E347" s="23" t="s">
        <v>392</v>
      </c>
      <c r="F347" s="26" t="s">
        <v>831</v>
      </c>
      <c r="G347" s="25">
        <v>0.041607407407407405</v>
      </c>
      <c r="H347" s="21" t="str">
        <f>TEXT(INT((HOUR(G347)*3600+MINUTE(G347)*60+SECOND(G347))/$J$3/60),"0")&amp;"."&amp;TEXT(MOD((HOUR(G347)*3600+MINUTE(G347)*60+SECOND(G347))/$J$3,60),"00")&amp;"/km"</f>
        <v>5.42/km</v>
      </c>
      <c r="I347" s="22">
        <f>G347-$G$5</f>
        <v>0.015238541666666664</v>
      </c>
      <c r="J347" s="22">
        <f>G347-INDEX($G$5:$G$600,MATCH(D347,$D$5:$D$600,0))</f>
        <v>0.015185532407407408</v>
      </c>
    </row>
    <row r="348" spans="1:10" ht="15" customHeight="1">
      <c r="A348" s="27">
        <v>344</v>
      </c>
      <c r="B348" s="23" t="s">
        <v>400</v>
      </c>
      <c r="C348" s="23" t="s">
        <v>346</v>
      </c>
      <c r="D348" s="24" t="s">
        <v>172</v>
      </c>
      <c r="E348" s="23" t="s">
        <v>380</v>
      </c>
      <c r="F348" s="26" t="s">
        <v>832</v>
      </c>
      <c r="G348" s="26" t="s">
        <v>833</v>
      </c>
      <c r="H348" s="21" t="str">
        <f>TEXT(INT((HOUR(G348)*3600+MINUTE(G348)*60+SECOND(G348))/$J$3/60),"0")&amp;"."&amp;TEXT(MOD((HOUR(G348)*3600+MINUTE(G348)*60+SECOND(G348))/$J$3,60),"00")&amp;"/km"</f>
        <v>5.43/km</v>
      </c>
      <c r="I348" s="22">
        <f>G348-$G$5</f>
        <v>0.015336342592592592</v>
      </c>
      <c r="J348" s="22">
        <f>G348-INDEX($G$5:$G$600,MATCH(D348,$D$5:$D$600,0))</f>
        <v>0.006863310185185184</v>
      </c>
    </row>
    <row r="349" spans="1:10" ht="15" customHeight="1">
      <c r="A349" s="27">
        <v>345</v>
      </c>
      <c r="B349" s="23" t="s">
        <v>834</v>
      </c>
      <c r="C349" s="23" t="s">
        <v>499</v>
      </c>
      <c r="D349" s="24" t="s">
        <v>164</v>
      </c>
      <c r="E349" s="23" t="s">
        <v>587</v>
      </c>
      <c r="F349" s="26" t="s">
        <v>835</v>
      </c>
      <c r="G349" s="26" t="s">
        <v>836</v>
      </c>
      <c r="H349" s="21" t="str">
        <f>TEXT(INT((HOUR(G349)*3600+MINUTE(G349)*60+SECOND(G349))/$J$3/60),"0")&amp;"."&amp;TEXT(MOD((HOUR(G349)*3600+MINUTE(G349)*60+SECOND(G349))/$J$3,60),"00")&amp;"/km"</f>
        <v>5.44/km</v>
      </c>
      <c r="I349" s="22">
        <f>G349-$G$5</f>
        <v>0.015387731481481478</v>
      </c>
      <c r="J349" s="22">
        <f>G349-INDEX($G$5:$G$600,MATCH(D349,$D$5:$D$600,0))</f>
        <v>0.00644571759259259</v>
      </c>
    </row>
    <row r="350" spans="1:10" ht="15" customHeight="1">
      <c r="A350" s="27">
        <v>346</v>
      </c>
      <c r="B350" s="23" t="s">
        <v>146</v>
      </c>
      <c r="C350" s="23" t="s">
        <v>15</v>
      </c>
      <c r="D350" s="24" t="s">
        <v>111</v>
      </c>
      <c r="E350" s="23" t="s">
        <v>634</v>
      </c>
      <c r="F350" s="26" t="s">
        <v>837</v>
      </c>
      <c r="G350" s="26" t="s">
        <v>838</v>
      </c>
      <c r="H350" s="21" t="str">
        <f>TEXT(INT((HOUR(G350)*3600+MINUTE(G350)*60+SECOND(G350))/$J$3/60),"0")&amp;"."&amp;TEXT(MOD((HOUR(G350)*3600+MINUTE(G350)*60+SECOND(G350))/$J$3,60),"00")&amp;"/km"</f>
        <v>5.45/km</v>
      </c>
      <c r="I350" s="22">
        <f>G350-$G$5</f>
        <v>0.015531481481481483</v>
      </c>
      <c r="J350" s="22">
        <f>G350-INDEX($G$5:$G$600,MATCH(D350,$D$5:$D$600,0))</f>
        <v>0.015478472222222227</v>
      </c>
    </row>
    <row r="351" spans="1:10" ht="15" customHeight="1">
      <c r="A351" s="35">
        <v>347</v>
      </c>
      <c r="B351" s="36" t="s">
        <v>158</v>
      </c>
      <c r="C351" s="36" t="s">
        <v>23</v>
      </c>
      <c r="D351" s="37" t="s">
        <v>156</v>
      </c>
      <c r="E351" s="36" t="s">
        <v>379</v>
      </c>
      <c r="F351" s="39" t="s">
        <v>839</v>
      </c>
      <c r="G351" s="39" t="s">
        <v>840</v>
      </c>
      <c r="H351" s="21" t="str">
        <f>TEXT(INT((HOUR(G351)*3600+MINUTE(G351)*60+SECOND(G351))/$J$3/60),"0")&amp;"."&amp;TEXT(MOD((HOUR(G351)*3600+MINUTE(G351)*60+SECOND(G351))/$J$3,60),"00")&amp;"/km"</f>
        <v>5.44/km</v>
      </c>
      <c r="I351" s="22">
        <f>G351-$G$5</f>
        <v>0.015441087962962969</v>
      </c>
      <c r="J351" s="22">
        <f>G351-INDEX($G$5:$G$600,MATCH(D351,$D$5:$D$600,0))</f>
        <v>0.011112500000000008</v>
      </c>
    </row>
    <row r="352" spans="1:10" ht="15" customHeight="1">
      <c r="A352" s="27">
        <v>348</v>
      </c>
      <c r="B352" s="23" t="s">
        <v>488</v>
      </c>
      <c r="C352" s="23" t="s">
        <v>60</v>
      </c>
      <c r="D352" s="24" t="s">
        <v>135</v>
      </c>
      <c r="E352" s="23" t="s">
        <v>124</v>
      </c>
      <c r="F352" s="26" t="s">
        <v>841</v>
      </c>
      <c r="G352" s="26" t="s">
        <v>842</v>
      </c>
      <c r="H352" s="21" t="str">
        <f>TEXT(INT((HOUR(G352)*3600+MINUTE(G352)*60+SECOND(G352))/$J$3/60),"0")&amp;"."&amp;TEXT(MOD((HOUR(G352)*3600+MINUTE(G352)*60+SECOND(G352))/$J$3,60),"00")&amp;"/km"</f>
        <v>5.43/km</v>
      </c>
      <c r="I352" s="22">
        <f>G352-$G$5</f>
        <v>0.015287037037037033</v>
      </c>
      <c r="J352" s="22">
        <f>G352-INDEX($G$5:$G$600,MATCH(D352,$D$5:$D$600,0))</f>
        <v>0.011296874999999994</v>
      </c>
    </row>
    <row r="353" spans="1:10" ht="15" customHeight="1">
      <c r="A353" s="27">
        <v>349</v>
      </c>
      <c r="B353" s="23" t="s">
        <v>254</v>
      </c>
      <c r="C353" s="23" t="s">
        <v>44</v>
      </c>
      <c r="D353" s="24" t="s">
        <v>103</v>
      </c>
      <c r="E353" s="23" t="s">
        <v>120</v>
      </c>
      <c r="F353" s="26" t="s">
        <v>843</v>
      </c>
      <c r="G353" s="26" t="s">
        <v>844</v>
      </c>
      <c r="H353" s="21" t="str">
        <f>TEXT(INT((HOUR(G353)*3600+MINUTE(G353)*60+SECOND(G353))/$J$3/60),"0")&amp;"."&amp;TEXT(MOD((HOUR(G353)*3600+MINUTE(G353)*60+SECOND(G353))/$J$3,60),"00")&amp;"/km"</f>
        <v>5.45/km</v>
      </c>
      <c r="I353" s="22">
        <f>G353-$G$5</f>
        <v>0.015512615740740743</v>
      </c>
      <c r="J353" s="22">
        <f>G353-INDEX($G$5:$G$600,MATCH(D353,$D$5:$D$600,0))</f>
        <v>0.015512615740740743</v>
      </c>
    </row>
    <row r="354" spans="1:10" ht="15" customHeight="1">
      <c r="A354" s="27">
        <v>350</v>
      </c>
      <c r="B354" s="23" t="s">
        <v>490</v>
      </c>
      <c r="C354" s="23" t="s">
        <v>197</v>
      </c>
      <c r="D354" s="24" t="s">
        <v>198</v>
      </c>
      <c r="E354" s="23" t="s">
        <v>192</v>
      </c>
      <c r="F354" s="26" t="s">
        <v>845</v>
      </c>
      <c r="G354" s="26" t="s">
        <v>846</v>
      </c>
      <c r="H354" s="21" t="str">
        <f>TEXT(INT((HOUR(G354)*3600+MINUTE(G354)*60+SECOND(G354))/$J$3/60),"0")&amp;"."&amp;TEXT(MOD((HOUR(G354)*3600+MINUTE(G354)*60+SECOND(G354))/$J$3,60),"00")&amp;"/km"</f>
        <v>5.45/km</v>
      </c>
      <c r="I354" s="22">
        <f>G354-$G$5</f>
        <v>0.015525578703703708</v>
      </c>
      <c r="J354" s="22">
        <f>G354-INDEX($G$5:$G$600,MATCH(D354,$D$5:$D$600,0))</f>
        <v>0.005812384259259271</v>
      </c>
    </row>
    <row r="355" spans="1:10" ht="15" customHeight="1">
      <c r="A355" s="27">
        <v>351</v>
      </c>
      <c r="B355" s="23" t="s">
        <v>847</v>
      </c>
      <c r="C355" s="23" t="s">
        <v>43</v>
      </c>
      <c r="D355" s="24" t="s">
        <v>111</v>
      </c>
      <c r="E355" s="23" t="s">
        <v>192</v>
      </c>
      <c r="F355" s="26" t="s">
        <v>848</v>
      </c>
      <c r="G355" s="26" t="s">
        <v>849</v>
      </c>
      <c r="H355" s="21" t="str">
        <f>TEXT(INT((HOUR(G355)*3600+MINUTE(G355)*60+SECOND(G355))/$J$3/60),"0")&amp;"."&amp;TEXT(MOD((HOUR(G355)*3600+MINUTE(G355)*60+SECOND(G355))/$J$3,60),"00")&amp;"/km"</f>
        <v>5.45/km</v>
      </c>
      <c r="I355" s="22">
        <f>G355-$G$5</f>
        <v>0.015549421296296297</v>
      </c>
      <c r="J355" s="22">
        <f>G355-INDEX($G$5:$G$600,MATCH(D355,$D$5:$D$600,0))</f>
        <v>0.015496412037037041</v>
      </c>
    </row>
    <row r="356" spans="1:10" ht="15" customHeight="1">
      <c r="A356" s="27">
        <v>352</v>
      </c>
      <c r="B356" s="23" t="s">
        <v>491</v>
      </c>
      <c r="C356" s="23" t="s">
        <v>73</v>
      </c>
      <c r="D356" s="24" t="s">
        <v>103</v>
      </c>
      <c r="E356" s="23" t="s">
        <v>380</v>
      </c>
      <c r="F356" s="26" t="s">
        <v>850</v>
      </c>
      <c r="G356" s="26" t="s">
        <v>851</v>
      </c>
      <c r="H356" s="21" t="str">
        <f>TEXT(INT((HOUR(G356)*3600+MINUTE(G356)*60+SECOND(G356))/$J$3/60),"0")&amp;"."&amp;TEXT(MOD((HOUR(G356)*3600+MINUTE(G356)*60+SECOND(G356))/$J$3,60),"00")&amp;"/km"</f>
        <v>5.45/km</v>
      </c>
      <c r="I356" s="22">
        <f>G356-$G$5</f>
        <v>0.015522222222222219</v>
      </c>
      <c r="J356" s="22">
        <f>G356-INDEX($G$5:$G$600,MATCH(D356,$D$5:$D$600,0))</f>
        <v>0.015522222222222219</v>
      </c>
    </row>
    <row r="357" spans="1:10" ht="15" customHeight="1">
      <c r="A357" s="27">
        <v>353</v>
      </c>
      <c r="B357" s="23" t="s">
        <v>495</v>
      </c>
      <c r="C357" s="23" t="s">
        <v>496</v>
      </c>
      <c r="D357" s="24" t="s">
        <v>218</v>
      </c>
      <c r="E357" s="23" t="s">
        <v>587</v>
      </c>
      <c r="F357" s="26" t="s">
        <v>852</v>
      </c>
      <c r="G357" s="26" t="s">
        <v>853</v>
      </c>
      <c r="H357" s="21" t="str">
        <f>TEXT(INT((HOUR(G357)*3600+MINUTE(G357)*60+SECOND(G357))/$J$3/60),"0")&amp;"."&amp;TEXT(MOD((HOUR(G357)*3600+MINUTE(G357)*60+SECOND(G357))/$J$3,60),"00")&amp;"/km"</f>
        <v>5.45/km</v>
      </c>
      <c r="I357" s="22">
        <f>G357-$G$5</f>
        <v>0.015601041666666666</v>
      </c>
      <c r="J357" s="22">
        <f>G357-INDEX($G$5:$G$600,MATCH(D357,$D$5:$D$600,0))</f>
        <v>0.009160532407407405</v>
      </c>
    </row>
    <row r="358" spans="1:10" ht="15" customHeight="1">
      <c r="A358" s="27">
        <v>354</v>
      </c>
      <c r="B358" s="23" t="s">
        <v>854</v>
      </c>
      <c r="C358" s="23" t="s">
        <v>26</v>
      </c>
      <c r="D358" s="24" t="s">
        <v>660</v>
      </c>
      <c r="E358" s="23" t="s">
        <v>410</v>
      </c>
      <c r="F358" s="26" t="s">
        <v>855</v>
      </c>
      <c r="G358" s="26" t="s">
        <v>856</v>
      </c>
      <c r="H358" s="21" t="str">
        <f>TEXT(INT((HOUR(G358)*3600+MINUTE(G358)*60+SECOND(G358))/$J$3/60),"0")&amp;"."&amp;TEXT(MOD((HOUR(G358)*3600+MINUTE(G358)*60+SECOND(G358))/$J$3,60),"00")&amp;"/km"</f>
        <v>5.45/km</v>
      </c>
      <c r="I358" s="22">
        <f>G358-$G$5</f>
        <v>0.015564120370370364</v>
      </c>
      <c r="J358" s="22">
        <f>G358-INDEX($G$5:$G$600,MATCH(D358,$D$5:$D$600,0))</f>
        <v>0.007240624999999994</v>
      </c>
    </row>
    <row r="359" spans="1:10" ht="15" customHeight="1">
      <c r="A359" s="27">
        <v>355</v>
      </c>
      <c r="B359" s="23" t="s">
        <v>857</v>
      </c>
      <c r="C359" s="23" t="s">
        <v>23</v>
      </c>
      <c r="D359" s="24" t="s">
        <v>114</v>
      </c>
      <c r="E359" s="23" t="s">
        <v>222</v>
      </c>
      <c r="F359" s="26" t="s">
        <v>858</v>
      </c>
      <c r="G359" s="26" t="s">
        <v>859</v>
      </c>
      <c r="H359" s="21" t="str">
        <f>TEXT(INT((HOUR(G359)*3600+MINUTE(G359)*60+SECOND(G359))/$J$3/60),"0")&amp;"."&amp;TEXT(MOD((HOUR(G359)*3600+MINUTE(G359)*60+SECOND(G359))/$J$3,60),"00")&amp;"/km"</f>
        <v>5.44/km</v>
      </c>
      <c r="I359" s="22">
        <f>G359-$G$5</f>
        <v>0.015445254629629635</v>
      </c>
      <c r="J359" s="22">
        <f>G359-INDEX($G$5:$G$600,MATCH(D359,$D$5:$D$600,0))</f>
        <v>0.013921180555555562</v>
      </c>
    </row>
    <row r="360" spans="1:10" ht="15" customHeight="1">
      <c r="A360" s="27">
        <v>356</v>
      </c>
      <c r="B360" s="23" t="s">
        <v>520</v>
      </c>
      <c r="C360" s="23" t="s">
        <v>33</v>
      </c>
      <c r="D360" s="24" t="s">
        <v>114</v>
      </c>
      <c r="E360" s="23" t="s">
        <v>494</v>
      </c>
      <c r="F360" s="26" t="s">
        <v>860</v>
      </c>
      <c r="G360" s="26" t="s">
        <v>861</v>
      </c>
      <c r="H360" s="21" t="str">
        <f>TEXT(INT((HOUR(G360)*3600+MINUTE(G360)*60+SECOND(G360))/$J$3/60),"0")&amp;"."&amp;TEXT(MOD((HOUR(G360)*3600+MINUTE(G360)*60+SECOND(G360))/$J$3,60),"00")&amp;"/km"</f>
        <v>5.46/km</v>
      </c>
      <c r="I360" s="22">
        <f>G360-$G$5</f>
        <v>0.015631828703703696</v>
      </c>
      <c r="J360" s="22">
        <f>G360-INDEX($G$5:$G$600,MATCH(D360,$D$5:$D$600,0))</f>
        <v>0.014107754629629623</v>
      </c>
    </row>
    <row r="361" spans="1:10" ht="15" customHeight="1">
      <c r="A361" s="27">
        <v>357</v>
      </c>
      <c r="B361" s="23" t="s">
        <v>862</v>
      </c>
      <c r="C361" s="23" t="s">
        <v>712</v>
      </c>
      <c r="D361" s="24" t="s">
        <v>156</v>
      </c>
      <c r="E361" s="23" t="s">
        <v>602</v>
      </c>
      <c r="F361" s="26" t="s">
        <v>863</v>
      </c>
      <c r="G361" s="26" t="s">
        <v>864</v>
      </c>
      <c r="H361" s="21" t="str">
        <f>TEXT(INT((HOUR(G361)*3600+MINUTE(G361)*60+SECOND(G361))/$J$3/60),"0")&amp;"."&amp;TEXT(MOD((HOUR(G361)*3600+MINUTE(G361)*60+SECOND(G361))/$J$3,60),"00")&amp;"/km"</f>
        <v>5.44/km</v>
      </c>
      <c r="I361" s="22">
        <f>G361-$G$5</f>
        <v>0.015453935185185178</v>
      </c>
      <c r="J361" s="22">
        <f>G361-INDEX($G$5:$G$600,MATCH(D361,$D$5:$D$600,0))</f>
        <v>0.011125347222222217</v>
      </c>
    </row>
    <row r="362" spans="1:10" ht="15" customHeight="1">
      <c r="A362" s="27">
        <v>358</v>
      </c>
      <c r="B362" s="23" t="s">
        <v>137</v>
      </c>
      <c r="C362" s="23" t="s">
        <v>296</v>
      </c>
      <c r="D362" s="24" t="s">
        <v>169</v>
      </c>
      <c r="E362" s="23" t="s">
        <v>122</v>
      </c>
      <c r="F362" s="26" t="s">
        <v>865</v>
      </c>
      <c r="G362" s="26" t="s">
        <v>866</v>
      </c>
      <c r="H362" s="21" t="str">
        <f>TEXT(INT((HOUR(G362)*3600+MINUTE(G362)*60+SECOND(G362))/$J$3/60),"0")&amp;"."&amp;TEXT(MOD((HOUR(G362)*3600+MINUTE(G362)*60+SECOND(G362))/$J$3,60),"00")&amp;"/km"</f>
        <v>5.47/km</v>
      </c>
      <c r="I362" s="22">
        <f>G362-$G$5</f>
        <v>0.015765740740740743</v>
      </c>
      <c r="J362" s="22">
        <f>G362-INDEX($G$5:$G$600,MATCH(D362,$D$5:$D$600,0))</f>
        <v>0.004082870370370376</v>
      </c>
    </row>
    <row r="363" spans="1:10" ht="15" customHeight="1">
      <c r="A363" s="27">
        <v>359</v>
      </c>
      <c r="B363" s="23" t="s">
        <v>867</v>
      </c>
      <c r="C363" s="23" t="s">
        <v>17</v>
      </c>
      <c r="D363" s="24" t="s">
        <v>114</v>
      </c>
      <c r="E363" s="23" t="s">
        <v>141</v>
      </c>
      <c r="F363" s="26" t="s">
        <v>868</v>
      </c>
      <c r="G363" s="26" t="s">
        <v>869</v>
      </c>
      <c r="H363" s="21" t="str">
        <f>TEXT(INT((HOUR(G363)*3600+MINUTE(G363)*60+SECOND(G363))/$J$3/60),"0")&amp;"."&amp;TEXT(MOD((HOUR(G363)*3600+MINUTE(G363)*60+SECOND(G363))/$J$3,60),"00")&amp;"/km"</f>
        <v>5.46/km</v>
      </c>
      <c r="I363" s="22">
        <f>G363-$G$5</f>
        <v>0.015735532407407406</v>
      </c>
      <c r="J363" s="22">
        <f>G363-INDEX($G$5:$G$600,MATCH(D363,$D$5:$D$600,0))</f>
        <v>0.014211458333333333</v>
      </c>
    </row>
    <row r="364" spans="1:10" ht="15" customHeight="1">
      <c r="A364" s="27">
        <v>360</v>
      </c>
      <c r="B364" s="23" t="s">
        <v>870</v>
      </c>
      <c r="C364" s="23" t="s">
        <v>871</v>
      </c>
      <c r="D364" s="24" t="s">
        <v>126</v>
      </c>
      <c r="E364" s="23" t="s">
        <v>602</v>
      </c>
      <c r="F364" s="26" t="s">
        <v>872</v>
      </c>
      <c r="G364" s="26" t="s">
        <v>873</v>
      </c>
      <c r="H364" s="21" t="str">
        <f>TEXT(INT((HOUR(G364)*3600+MINUTE(G364)*60+SECOND(G364))/$J$3/60),"0")&amp;"."&amp;TEXT(MOD((HOUR(G364)*3600+MINUTE(G364)*60+SECOND(G364))/$J$3,60),"00")&amp;"/km"</f>
        <v>5.45/km</v>
      </c>
      <c r="I364" s="22">
        <f>G364-$G$5</f>
        <v>0.015523032407407409</v>
      </c>
      <c r="J364" s="22">
        <f>G364-INDEX($G$5:$G$600,MATCH(D364,$D$5:$D$600,0))</f>
        <v>0.014428124999999997</v>
      </c>
    </row>
    <row r="365" spans="1:10" ht="15" customHeight="1">
      <c r="A365" s="27">
        <v>361</v>
      </c>
      <c r="B365" s="23" t="s">
        <v>874</v>
      </c>
      <c r="C365" s="23" t="s">
        <v>875</v>
      </c>
      <c r="D365" s="24" t="s">
        <v>660</v>
      </c>
      <c r="E365" s="23" t="s">
        <v>94</v>
      </c>
      <c r="F365" s="26" t="s">
        <v>876</v>
      </c>
      <c r="G365" s="26" t="s">
        <v>877</v>
      </c>
      <c r="H365" s="21" t="str">
        <f>TEXT(INT((HOUR(G365)*3600+MINUTE(G365)*60+SECOND(G365))/$J$3/60),"0")&amp;"."&amp;TEXT(MOD((HOUR(G365)*3600+MINUTE(G365)*60+SECOND(G365))/$J$3,60),"00")&amp;"/km"</f>
        <v>5.46/km</v>
      </c>
      <c r="I365" s="22">
        <f>G365-$G$5</f>
        <v>0.015688078703703704</v>
      </c>
      <c r="J365" s="22">
        <f>G365-INDEX($G$5:$G$600,MATCH(D365,$D$5:$D$600,0))</f>
        <v>0.007364583333333334</v>
      </c>
    </row>
    <row r="366" spans="1:10" ht="15" customHeight="1">
      <c r="A366" s="27">
        <v>362</v>
      </c>
      <c r="B366" s="23" t="s">
        <v>878</v>
      </c>
      <c r="C366" s="23" t="s">
        <v>27</v>
      </c>
      <c r="D366" s="24" t="s">
        <v>111</v>
      </c>
      <c r="E366" s="23" t="s">
        <v>185</v>
      </c>
      <c r="F366" s="26" t="s">
        <v>879</v>
      </c>
      <c r="G366" s="26" t="s">
        <v>880</v>
      </c>
      <c r="H366" s="21" t="str">
        <f>TEXT(INT((HOUR(G366)*3600+MINUTE(G366)*60+SECOND(G366))/$J$3/60),"0")&amp;"."&amp;TEXT(MOD((HOUR(G366)*3600+MINUTE(G366)*60+SECOND(G366))/$J$3,60),"00")&amp;"/km"</f>
        <v>5.46/km</v>
      </c>
      <c r="I366" s="22">
        <f>G366-$G$5</f>
        <v>0.015669212962962965</v>
      </c>
      <c r="J366" s="22">
        <f>G366-INDEX($G$5:$G$600,MATCH(D366,$D$5:$D$600,0))</f>
        <v>0.015616203703703709</v>
      </c>
    </row>
    <row r="367" spans="1:10" ht="15" customHeight="1">
      <c r="A367" s="27">
        <v>363</v>
      </c>
      <c r="B367" s="23" t="s">
        <v>201</v>
      </c>
      <c r="C367" s="23" t="s">
        <v>17</v>
      </c>
      <c r="D367" s="24" t="s">
        <v>114</v>
      </c>
      <c r="E367" s="23" t="s">
        <v>117</v>
      </c>
      <c r="F367" s="26" t="s">
        <v>881</v>
      </c>
      <c r="G367" s="26" t="s">
        <v>882</v>
      </c>
      <c r="H367" s="21" t="str">
        <f>TEXT(INT((HOUR(G367)*3600+MINUTE(G367)*60+SECOND(G367))/$J$3/60),"0")&amp;"."&amp;TEXT(MOD((HOUR(G367)*3600+MINUTE(G367)*60+SECOND(G367))/$J$3,60),"00")&amp;"/km"</f>
        <v>5.48/km</v>
      </c>
      <c r="I367" s="22">
        <f>G367-$G$5</f>
        <v>0.015946180555555554</v>
      </c>
      <c r="J367" s="22">
        <f>G367-INDEX($G$5:$G$600,MATCH(D367,$D$5:$D$600,0))</f>
        <v>0.01442210648148148</v>
      </c>
    </row>
    <row r="368" spans="1:10" ht="15" customHeight="1">
      <c r="A368" s="27">
        <v>364</v>
      </c>
      <c r="B368" s="23" t="s">
        <v>530</v>
      </c>
      <c r="C368" s="23" t="s">
        <v>25</v>
      </c>
      <c r="D368" s="24" t="s">
        <v>121</v>
      </c>
      <c r="E368" s="23" t="s">
        <v>593</v>
      </c>
      <c r="F368" s="26" t="s">
        <v>883</v>
      </c>
      <c r="G368" s="26" t="s">
        <v>884</v>
      </c>
      <c r="H368" s="21" t="str">
        <f>TEXT(INT((HOUR(G368)*3600+MINUTE(G368)*60+SECOND(G368))/$J$3/60),"0")&amp;"."&amp;TEXT(MOD((HOUR(G368)*3600+MINUTE(G368)*60+SECOND(G368))/$J$3,60),"00")&amp;"/km"</f>
        <v>5.46/km</v>
      </c>
      <c r="I368" s="22">
        <f>G368-$G$5</f>
        <v>0.015706944444444444</v>
      </c>
      <c r="J368" s="22">
        <f>G368-INDEX($G$5:$G$600,MATCH(D368,$D$5:$D$600,0))</f>
        <v>0.01514178240740741</v>
      </c>
    </row>
    <row r="369" spans="1:10" ht="15" customHeight="1">
      <c r="A369" s="27">
        <v>365</v>
      </c>
      <c r="B369" s="23" t="s">
        <v>420</v>
      </c>
      <c r="C369" s="23" t="s">
        <v>445</v>
      </c>
      <c r="D369" s="24" t="s">
        <v>218</v>
      </c>
      <c r="E369" s="23" t="s">
        <v>124</v>
      </c>
      <c r="F369" s="26" t="s">
        <v>885</v>
      </c>
      <c r="G369" s="26" t="s">
        <v>886</v>
      </c>
      <c r="H369" s="21" t="str">
        <f>TEXT(INT((HOUR(G369)*3600+MINUTE(G369)*60+SECOND(G369))/$J$3/60),"0")&amp;"."&amp;TEXT(MOD((HOUR(G369)*3600+MINUTE(G369)*60+SECOND(G369))/$J$3,60),"00")&amp;"/km"</f>
        <v>5.49/km</v>
      </c>
      <c r="I369" s="22">
        <f>G369-$G$5</f>
        <v>0.016034027777777782</v>
      </c>
      <c r="J369" s="22">
        <f>G369-INDEX($G$5:$G$600,MATCH(D369,$D$5:$D$600,0))</f>
        <v>0.009593518518518522</v>
      </c>
    </row>
    <row r="370" spans="1:10" ht="15" customHeight="1">
      <c r="A370" s="27">
        <v>366</v>
      </c>
      <c r="B370" s="23" t="s">
        <v>505</v>
      </c>
      <c r="C370" s="23" t="s">
        <v>14</v>
      </c>
      <c r="D370" s="24" t="s">
        <v>114</v>
      </c>
      <c r="E370" s="23" t="s">
        <v>430</v>
      </c>
      <c r="F370" s="26" t="s">
        <v>887</v>
      </c>
      <c r="G370" s="26" t="s">
        <v>888</v>
      </c>
      <c r="H370" s="21" t="str">
        <f>TEXT(INT((HOUR(G370)*3600+MINUTE(G370)*60+SECOND(G370))/$J$3/60),"0")&amp;"."&amp;TEXT(MOD((HOUR(G370)*3600+MINUTE(G370)*60+SECOND(G370))/$J$3,60),"00")&amp;"/km"</f>
        <v>5.48/km</v>
      </c>
      <c r="I370" s="22">
        <f>G370-$G$5</f>
        <v>0.01595856481481481</v>
      </c>
      <c r="J370" s="22">
        <f>G370-INDEX($G$5:$G$600,MATCH(D370,$D$5:$D$600,0))</f>
        <v>0.014434490740740737</v>
      </c>
    </row>
    <row r="371" spans="1:10" ht="15" customHeight="1">
      <c r="A371" s="27">
        <v>367</v>
      </c>
      <c r="B371" s="23" t="s">
        <v>889</v>
      </c>
      <c r="C371" s="23" t="s">
        <v>38</v>
      </c>
      <c r="D371" s="24" t="s">
        <v>114</v>
      </c>
      <c r="E371" s="23" t="s">
        <v>222</v>
      </c>
      <c r="F371" s="26" t="s">
        <v>890</v>
      </c>
      <c r="G371" s="26" t="s">
        <v>891</v>
      </c>
      <c r="H371" s="21" t="str">
        <f>TEXT(INT((HOUR(G371)*3600+MINUTE(G371)*60+SECOND(G371))/$J$3/60),"0")&amp;"."&amp;TEXT(MOD((HOUR(G371)*3600+MINUTE(G371)*60+SECOND(G371))/$J$3,60),"00")&amp;"/km"</f>
        <v>5.49/km</v>
      </c>
      <c r="I371" s="22">
        <f>G371-$G$5</f>
        <v>0.016011226851851853</v>
      </c>
      <c r="J371" s="22">
        <f>G371-INDEX($G$5:$G$600,MATCH(D371,$D$5:$D$600,0))</f>
        <v>0.01448715277777778</v>
      </c>
    </row>
    <row r="372" spans="1:10" ht="15" customHeight="1">
      <c r="A372" s="27">
        <v>368</v>
      </c>
      <c r="B372" s="23" t="s">
        <v>523</v>
      </c>
      <c r="C372" s="23" t="s">
        <v>290</v>
      </c>
      <c r="D372" s="24" t="s">
        <v>218</v>
      </c>
      <c r="E372" s="23" t="s">
        <v>587</v>
      </c>
      <c r="F372" s="26" t="s">
        <v>892</v>
      </c>
      <c r="G372" s="26" t="s">
        <v>893</v>
      </c>
      <c r="H372" s="21" t="str">
        <f>TEXT(INT((HOUR(G372)*3600+MINUTE(G372)*60+SECOND(G372))/$J$3/60),"0")&amp;"."&amp;TEXT(MOD((HOUR(G372)*3600+MINUTE(G372)*60+SECOND(G372))/$J$3,60),"00")&amp;"/km"</f>
        <v>5.49/km</v>
      </c>
      <c r="I372" s="22">
        <f>G372-$G$5</f>
        <v>0.016035185185185184</v>
      </c>
      <c r="J372" s="22">
        <f>G372-INDEX($G$5:$G$600,MATCH(D372,$D$5:$D$600,0))</f>
        <v>0.009594675925925923</v>
      </c>
    </row>
    <row r="373" spans="1:10" ht="15" customHeight="1">
      <c r="A373" s="27">
        <v>369</v>
      </c>
      <c r="B373" s="23" t="s">
        <v>894</v>
      </c>
      <c r="C373" s="23" t="s">
        <v>316</v>
      </c>
      <c r="D373" s="24" t="s">
        <v>135</v>
      </c>
      <c r="E373" s="23" t="s">
        <v>592</v>
      </c>
      <c r="F373" s="26" t="s">
        <v>895</v>
      </c>
      <c r="G373" s="26" t="s">
        <v>896</v>
      </c>
      <c r="H373" s="21" t="str">
        <f>TEXT(INT((HOUR(G373)*3600+MINUTE(G373)*60+SECOND(G373))/$J$3/60),"0")&amp;"."&amp;TEXT(MOD((HOUR(G373)*3600+MINUTE(G373)*60+SECOND(G373))/$J$3,60),"00")&amp;"/km"</f>
        <v>5.49/km</v>
      </c>
      <c r="I373" s="22">
        <f>G373-$G$5</f>
        <v>0.01602731481481481</v>
      </c>
      <c r="J373" s="22">
        <f>G373-INDEX($G$5:$G$600,MATCH(D373,$D$5:$D$600,0))</f>
        <v>0.012037152777777772</v>
      </c>
    </row>
    <row r="374" spans="1:10" ht="15" customHeight="1">
      <c r="A374" s="27">
        <v>370</v>
      </c>
      <c r="B374" s="23" t="s">
        <v>897</v>
      </c>
      <c r="C374" s="23" t="s">
        <v>83</v>
      </c>
      <c r="D374" s="24" t="s">
        <v>660</v>
      </c>
      <c r="E374" s="23" t="s">
        <v>192</v>
      </c>
      <c r="F374" s="26" t="s">
        <v>898</v>
      </c>
      <c r="G374" s="26" t="s">
        <v>899</v>
      </c>
      <c r="H374" s="21" t="str">
        <f>TEXT(INT((HOUR(G374)*3600+MINUTE(G374)*60+SECOND(G374))/$J$3/60),"0")&amp;"."&amp;TEXT(MOD((HOUR(G374)*3600+MINUTE(G374)*60+SECOND(G374))/$J$3,60),"00")&amp;"/km"</f>
        <v>5.50/km</v>
      </c>
      <c r="I374" s="22">
        <f>G374-$G$5</f>
        <v>0.01618391203703704</v>
      </c>
      <c r="J374" s="22">
        <f>G374-INDEX($G$5:$G$600,MATCH(D374,$D$5:$D$600,0))</f>
        <v>0.007860416666666668</v>
      </c>
    </row>
    <row r="375" spans="1:10" ht="15" customHeight="1">
      <c r="A375" s="27">
        <v>371</v>
      </c>
      <c r="B375" s="23" t="s">
        <v>900</v>
      </c>
      <c r="C375" s="23" t="s">
        <v>18</v>
      </c>
      <c r="D375" s="24" t="s">
        <v>156</v>
      </c>
      <c r="E375" s="23" t="s">
        <v>602</v>
      </c>
      <c r="F375" s="26" t="s">
        <v>901</v>
      </c>
      <c r="G375" s="26" t="s">
        <v>902</v>
      </c>
      <c r="H375" s="21" t="str">
        <f>TEXT(INT((HOUR(G375)*3600+MINUTE(G375)*60+SECOND(G375))/$J$3/60),"0")&amp;"."&amp;TEXT(MOD((HOUR(G375)*3600+MINUTE(G375)*60+SECOND(G375))/$J$3,60),"00")&amp;"/km"</f>
        <v>5.49/km</v>
      </c>
      <c r="I375" s="22">
        <f>G375-$G$5</f>
        <v>0.01604560185185185</v>
      </c>
      <c r="J375" s="22">
        <f>G375-INDEX($G$5:$G$600,MATCH(D375,$D$5:$D$600,0))</f>
        <v>0.011717013888888888</v>
      </c>
    </row>
    <row r="376" spans="1:10" ht="15" customHeight="1">
      <c r="A376" s="27">
        <v>372</v>
      </c>
      <c r="B376" s="23" t="s">
        <v>903</v>
      </c>
      <c r="C376" s="23" t="s">
        <v>21</v>
      </c>
      <c r="D376" s="24" t="s">
        <v>172</v>
      </c>
      <c r="E376" s="23" t="s">
        <v>610</v>
      </c>
      <c r="F376" s="26" t="s">
        <v>904</v>
      </c>
      <c r="G376" s="26" t="s">
        <v>905</v>
      </c>
      <c r="H376" s="21" t="str">
        <f>TEXT(INT((HOUR(G376)*3600+MINUTE(G376)*60+SECOND(G376))/$J$3/60),"0")&amp;"."&amp;TEXT(MOD((HOUR(G376)*3600+MINUTE(G376)*60+SECOND(G376))/$J$3,60),"00")&amp;"/km"</f>
        <v>5.50/km</v>
      </c>
      <c r="I376" s="22">
        <f>G376-$G$5</f>
        <v>0.0161056712962963</v>
      </c>
      <c r="J376" s="22">
        <f>G376-INDEX($G$5:$G$600,MATCH(D376,$D$5:$D$600,0))</f>
        <v>0.00763263888888889</v>
      </c>
    </row>
    <row r="377" spans="1:10" ht="15" customHeight="1">
      <c r="A377" s="27">
        <v>373</v>
      </c>
      <c r="B377" s="23" t="s">
        <v>304</v>
      </c>
      <c r="C377" s="23" t="s">
        <v>14</v>
      </c>
      <c r="D377" s="24" t="s">
        <v>103</v>
      </c>
      <c r="E377" s="23" t="s">
        <v>142</v>
      </c>
      <c r="F377" s="26" t="s">
        <v>906</v>
      </c>
      <c r="G377" s="26" t="s">
        <v>907</v>
      </c>
      <c r="H377" s="21" t="str">
        <f>TEXT(INT((HOUR(G377)*3600+MINUTE(G377)*60+SECOND(G377))/$J$3/60),"0")&amp;"."&amp;TEXT(MOD((HOUR(G377)*3600+MINUTE(G377)*60+SECOND(G377))/$J$3,60),"00")&amp;"/km"</f>
        <v>5.49/km</v>
      </c>
      <c r="I377" s="22">
        <f>G377-$G$5</f>
        <v>0.016100462962962966</v>
      </c>
      <c r="J377" s="22">
        <f>G377-INDEX($G$5:$G$600,MATCH(D377,$D$5:$D$600,0))</f>
        <v>0.016100462962962966</v>
      </c>
    </row>
    <row r="378" spans="1:10" ht="15" customHeight="1">
      <c r="A378" s="27">
        <v>374</v>
      </c>
      <c r="B378" s="23" t="s">
        <v>908</v>
      </c>
      <c r="C378" s="23" t="s">
        <v>909</v>
      </c>
      <c r="D378" s="24" t="s">
        <v>121</v>
      </c>
      <c r="E378" s="23" t="s">
        <v>610</v>
      </c>
      <c r="F378" s="26" t="s">
        <v>910</v>
      </c>
      <c r="G378" s="26" t="s">
        <v>911</v>
      </c>
      <c r="H378" s="21" t="str">
        <f>TEXT(INT((HOUR(G378)*3600+MINUTE(G378)*60+SECOND(G378))/$J$3/60),"0")&amp;"."&amp;TEXT(MOD((HOUR(G378)*3600+MINUTE(G378)*60+SECOND(G378))/$J$3,60),"00")&amp;"/km"</f>
        <v>5.50/km</v>
      </c>
      <c r="I378" s="22">
        <f>G378-$G$5</f>
        <v>0.01621643518518519</v>
      </c>
      <c r="J378" s="22">
        <f>G378-INDEX($G$5:$G$600,MATCH(D378,$D$5:$D$600,0))</f>
        <v>0.015651273148148157</v>
      </c>
    </row>
    <row r="379" spans="1:10" ht="15" customHeight="1">
      <c r="A379" s="27">
        <v>375</v>
      </c>
      <c r="B379" s="23" t="s">
        <v>912</v>
      </c>
      <c r="C379" s="23" t="s">
        <v>35</v>
      </c>
      <c r="D379" s="24" t="s">
        <v>114</v>
      </c>
      <c r="E379" s="23" t="s">
        <v>117</v>
      </c>
      <c r="F379" s="26" t="s">
        <v>913</v>
      </c>
      <c r="G379" s="26" t="s">
        <v>914</v>
      </c>
      <c r="H379" s="21" t="str">
        <f>TEXT(INT((HOUR(G379)*3600+MINUTE(G379)*60+SECOND(G379))/$J$3/60),"0")&amp;"."&amp;TEXT(MOD((HOUR(G379)*3600+MINUTE(G379)*60+SECOND(G379))/$J$3,60),"00")&amp;"/km"</f>
        <v>5.52/km</v>
      </c>
      <c r="I379" s="22">
        <f>G379-$G$5</f>
        <v>0.016408333333333334</v>
      </c>
      <c r="J379" s="22">
        <f>G379-INDEX($G$5:$G$600,MATCH(D379,$D$5:$D$600,0))</f>
        <v>0.01488425925925926</v>
      </c>
    </row>
    <row r="380" spans="1:10" ht="15" customHeight="1">
      <c r="A380" s="27">
        <v>376</v>
      </c>
      <c r="B380" s="23" t="s">
        <v>302</v>
      </c>
      <c r="C380" s="23" t="s">
        <v>63</v>
      </c>
      <c r="D380" s="24" t="s">
        <v>198</v>
      </c>
      <c r="E380" s="23" t="s">
        <v>231</v>
      </c>
      <c r="F380" s="26" t="s">
        <v>915</v>
      </c>
      <c r="G380" s="26" t="s">
        <v>916</v>
      </c>
      <c r="H380" s="21" t="str">
        <f>TEXT(INT((HOUR(G380)*3600+MINUTE(G380)*60+SECOND(G380))/$J$3/60),"0")&amp;"."&amp;TEXT(MOD((HOUR(G380)*3600+MINUTE(G380)*60+SECOND(G380))/$J$3,60),"00")&amp;"/km"</f>
        <v>5.52/km</v>
      </c>
      <c r="I380" s="22">
        <f>G380-$G$5</f>
        <v>0.016433449074074073</v>
      </c>
      <c r="J380" s="22">
        <f>G380-INDEX($G$5:$G$600,MATCH(D380,$D$5:$D$600,0))</f>
        <v>0.006720254629629635</v>
      </c>
    </row>
    <row r="381" spans="1:10" ht="15" customHeight="1">
      <c r="A381" s="27">
        <v>377</v>
      </c>
      <c r="B381" s="23" t="s">
        <v>917</v>
      </c>
      <c r="C381" s="23" t="s">
        <v>29</v>
      </c>
      <c r="D381" s="24" t="s">
        <v>103</v>
      </c>
      <c r="E381" s="23" t="s">
        <v>372</v>
      </c>
      <c r="F381" s="26" t="s">
        <v>918</v>
      </c>
      <c r="G381" s="26" t="s">
        <v>919</v>
      </c>
      <c r="H381" s="21" t="str">
        <f>TEXT(INT((HOUR(G381)*3600+MINUTE(G381)*60+SECOND(G381))/$J$3/60),"0")&amp;"."&amp;TEXT(MOD((HOUR(G381)*3600+MINUTE(G381)*60+SECOND(G381))/$J$3,60),"00")&amp;"/km"</f>
        <v>5.53/km</v>
      </c>
      <c r="I381" s="22">
        <f>G381-$G$5</f>
        <v>0.01649398148148148</v>
      </c>
      <c r="J381" s="22">
        <f>G381-INDEX($G$5:$G$600,MATCH(D381,$D$5:$D$600,0))</f>
        <v>0.01649398148148148</v>
      </c>
    </row>
    <row r="382" spans="1:10" ht="15" customHeight="1">
      <c r="A382" s="27">
        <v>378</v>
      </c>
      <c r="B382" s="23" t="s">
        <v>248</v>
      </c>
      <c r="C382" s="23" t="s">
        <v>36</v>
      </c>
      <c r="D382" s="24" t="s">
        <v>660</v>
      </c>
      <c r="E382" s="23" t="s">
        <v>152</v>
      </c>
      <c r="F382" s="26" t="s">
        <v>920</v>
      </c>
      <c r="G382" s="26" t="s">
        <v>921</v>
      </c>
      <c r="H382" s="21" t="str">
        <f>TEXT(INT((HOUR(G382)*3600+MINUTE(G382)*60+SECOND(G382))/$J$3/60),"0")&amp;"."&amp;TEXT(MOD((HOUR(G382)*3600+MINUTE(G382)*60+SECOND(G382))/$J$3,60),"00")&amp;"/km"</f>
        <v>5.52/km</v>
      </c>
      <c r="I382" s="22">
        <f>G382-$G$5</f>
        <v>0.01643217592592593</v>
      </c>
      <c r="J382" s="22">
        <f>G382-INDEX($G$5:$G$600,MATCH(D382,$D$5:$D$600,0))</f>
        <v>0.00810868055555556</v>
      </c>
    </row>
    <row r="383" spans="1:10" ht="15" customHeight="1">
      <c r="A383" s="27">
        <v>379</v>
      </c>
      <c r="B383" s="23" t="s">
        <v>922</v>
      </c>
      <c r="C383" s="23" t="s">
        <v>69</v>
      </c>
      <c r="D383" s="24" t="s">
        <v>172</v>
      </c>
      <c r="E383" s="23" t="s">
        <v>193</v>
      </c>
      <c r="F383" s="26" t="s">
        <v>923</v>
      </c>
      <c r="G383" s="26" t="s">
        <v>924</v>
      </c>
      <c r="H383" s="21" t="str">
        <f>TEXT(INT((HOUR(G383)*3600+MINUTE(G383)*60+SECOND(G383))/$J$3/60),"0")&amp;"."&amp;TEXT(MOD((HOUR(G383)*3600+MINUTE(G383)*60+SECOND(G383))/$J$3,60),"00")&amp;"/km"</f>
        <v>5.51/km</v>
      </c>
      <c r="I383" s="22">
        <f>G383-$G$5</f>
        <v>0.016307291666666664</v>
      </c>
      <c r="J383" s="22">
        <f>G383-INDEX($G$5:$G$600,MATCH(D383,$D$5:$D$600,0))</f>
        <v>0.007834259259259256</v>
      </c>
    </row>
    <row r="384" spans="1:10" ht="15" customHeight="1">
      <c r="A384" s="27">
        <v>380</v>
      </c>
      <c r="B384" s="23" t="s">
        <v>925</v>
      </c>
      <c r="C384" s="23" t="s">
        <v>21</v>
      </c>
      <c r="D384" s="24" t="s">
        <v>169</v>
      </c>
      <c r="E384" s="23" t="s">
        <v>790</v>
      </c>
      <c r="F384" s="26" t="s">
        <v>926</v>
      </c>
      <c r="G384" s="26" t="s">
        <v>927</v>
      </c>
      <c r="H384" s="21" t="str">
        <f>TEXT(INT((HOUR(G384)*3600+MINUTE(G384)*60+SECOND(G384))/$J$3/60),"0")&amp;"."&amp;TEXT(MOD((HOUR(G384)*3600+MINUTE(G384)*60+SECOND(G384))/$J$3,60),"00")&amp;"/km"</f>
        <v>5.52/km</v>
      </c>
      <c r="I384" s="22">
        <f>G384-$G$5</f>
        <v>0.016465046296296294</v>
      </c>
      <c r="J384" s="22">
        <f>G384-INDEX($G$5:$G$600,MATCH(D384,$D$5:$D$600,0))</f>
        <v>0.004782175925925926</v>
      </c>
    </row>
    <row r="385" spans="1:10" ht="15" customHeight="1">
      <c r="A385" s="27">
        <v>381</v>
      </c>
      <c r="B385" s="23" t="s">
        <v>387</v>
      </c>
      <c r="C385" s="23" t="s">
        <v>33</v>
      </c>
      <c r="D385" s="24" t="s">
        <v>135</v>
      </c>
      <c r="E385" s="23" t="s">
        <v>124</v>
      </c>
      <c r="F385" s="26" t="s">
        <v>928</v>
      </c>
      <c r="G385" s="26" t="s">
        <v>929</v>
      </c>
      <c r="H385" s="21" t="str">
        <f>TEXT(INT((HOUR(G385)*3600+MINUTE(G385)*60+SECOND(G385))/$J$3/60),"0")&amp;"."&amp;TEXT(MOD((HOUR(G385)*3600+MINUTE(G385)*60+SECOND(G385))/$J$3,60),"00")&amp;"/km"</f>
        <v>5.52/km</v>
      </c>
      <c r="I385" s="22">
        <f>G385-$G$5</f>
        <v>0.016468055555555552</v>
      </c>
      <c r="J385" s="22">
        <f>G385-INDEX($G$5:$G$600,MATCH(D385,$D$5:$D$600,0))</f>
        <v>0.012477893518518513</v>
      </c>
    </row>
    <row r="386" spans="1:10" ht="15" customHeight="1">
      <c r="A386" s="27">
        <v>382</v>
      </c>
      <c r="B386" s="23" t="s">
        <v>511</v>
      </c>
      <c r="C386" s="23" t="s">
        <v>14</v>
      </c>
      <c r="D386" s="24" t="s">
        <v>114</v>
      </c>
      <c r="E386" s="23" t="s">
        <v>431</v>
      </c>
      <c r="F386" s="26" t="s">
        <v>930</v>
      </c>
      <c r="G386" s="26" t="s">
        <v>931</v>
      </c>
      <c r="H386" s="21" t="str">
        <f>TEXT(INT((HOUR(G386)*3600+MINUTE(G386)*60+SECOND(G386))/$J$3/60),"0")&amp;"."&amp;TEXT(MOD((HOUR(G386)*3600+MINUTE(G386)*60+SECOND(G386))/$J$3,60),"00")&amp;"/km"</f>
        <v>5.55/km</v>
      </c>
      <c r="I386" s="22">
        <f>G386-$G$5</f>
        <v>0.01674155092592593</v>
      </c>
      <c r="J386" s="22">
        <f>G386-INDEX($G$5:$G$600,MATCH(D386,$D$5:$D$600,0))</f>
        <v>0.015217476851851857</v>
      </c>
    </row>
    <row r="387" spans="1:10" ht="15" customHeight="1">
      <c r="A387" s="27">
        <v>383</v>
      </c>
      <c r="B387" s="23" t="s">
        <v>507</v>
      </c>
      <c r="C387" s="23" t="s">
        <v>290</v>
      </c>
      <c r="D387" s="24" t="s">
        <v>172</v>
      </c>
      <c r="E387" s="23" t="s">
        <v>610</v>
      </c>
      <c r="F387" s="26" t="s">
        <v>932</v>
      </c>
      <c r="G387" s="26" t="s">
        <v>933</v>
      </c>
      <c r="H387" s="21" t="str">
        <f>TEXT(INT((HOUR(G387)*3600+MINUTE(G387)*60+SECOND(G387))/$J$3/60),"0")&amp;"."&amp;TEXT(MOD((HOUR(G387)*3600+MINUTE(G387)*60+SECOND(G387))/$J$3,60),"00")&amp;"/km"</f>
        <v>5.55/km</v>
      </c>
      <c r="I387" s="22">
        <f>G387-$G$5</f>
        <v>0.016771990740740737</v>
      </c>
      <c r="J387" s="22">
        <f>G387-INDEX($G$5:$G$600,MATCH(D387,$D$5:$D$600,0))</f>
        <v>0.008298958333333328</v>
      </c>
    </row>
    <row r="388" spans="1:10" ht="15" customHeight="1">
      <c r="A388" s="27">
        <v>384</v>
      </c>
      <c r="B388" s="23" t="s">
        <v>934</v>
      </c>
      <c r="C388" s="23" t="s">
        <v>935</v>
      </c>
      <c r="D388" s="24" t="s">
        <v>103</v>
      </c>
      <c r="E388" s="23" t="s">
        <v>124</v>
      </c>
      <c r="F388" s="26" t="s">
        <v>936</v>
      </c>
      <c r="G388" s="26" t="s">
        <v>937</v>
      </c>
      <c r="H388" s="21" t="str">
        <f>TEXT(INT((HOUR(G388)*3600+MINUTE(G388)*60+SECOND(G388))/$J$3/60),"0")&amp;"."&amp;TEXT(MOD((HOUR(G388)*3600+MINUTE(G388)*60+SECOND(G388))/$J$3,60),"00")&amp;"/km"</f>
        <v>5.54/km</v>
      </c>
      <c r="I388" s="22">
        <f>G388-$G$5</f>
        <v>0.016624189814814814</v>
      </c>
      <c r="J388" s="22">
        <f>G388-INDEX($G$5:$G$600,MATCH(D388,$D$5:$D$600,0))</f>
        <v>0.016624189814814814</v>
      </c>
    </row>
    <row r="389" spans="1:10" ht="15" customHeight="1">
      <c r="A389" s="35">
        <v>385</v>
      </c>
      <c r="B389" s="36" t="s">
        <v>938</v>
      </c>
      <c r="C389" s="36" t="s">
        <v>329</v>
      </c>
      <c r="D389" s="37" t="s">
        <v>198</v>
      </c>
      <c r="E389" s="36" t="s">
        <v>379</v>
      </c>
      <c r="F389" s="39" t="s">
        <v>939</v>
      </c>
      <c r="G389" s="39" t="s">
        <v>940</v>
      </c>
      <c r="H389" s="21" t="str">
        <f>TEXT(INT((HOUR(G389)*3600+MINUTE(G389)*60+SECOND(G389))/$J$3/60),"0")&amp;"."&amp;TEXT(MOD((HOUR(G389)*3600+MINUTE(G389)*60+SECOND(G389))/$J$3,60),"00")&amp;"/km"</f>
        <v>5.53/km</v>
      </c>
      <c r="I389" s="22">
        <f>G389-$G$5</f>
        <v>0.016566435185185188</v>
      </c>
      <c r="J389" s="22">
        <f>G389-INDEX($G$5:$G$600,MATCH(D389,$D$5:$D$600,0))</f>
        <v>0.00685324074074075</v>
      </c>
    </row>
    <row r="390" spans="1:10" ht="15" customHeight="1">
      <c r="A390" s="27">
        <v>386</v>
      </c>
      <c r="B390" s="23" t="s">
        <v>240</v>
      </c>
      <c r="C390" s="23" t="s">
        <v>38</v>
      </c>
      <c r="D390" s="24" t="s">
        <v>103</v>
      </c>
      <c r="E390" s="23" t="s">
        <v>124</v>
      </c>
      <c r="F390" s="26" t="s">
        <v>941</v>
      </c>
      <c r="G390" s="26" t="s">
        <v>942</v>
      </c>
      <c r="H390" s="21" t="str">
        <f>TEXT(INT((HOUR(G390)*3600+MINUTE(G390)*60+SECOND(G390))/$J$3/60),"0")&amp;"."&amp;TEXT(MOD((HOUR(G390)*3600+MINUTE(G390)*60+SECOND(G390))/$J$3,60),"00")&amp;"/km"</f>
        <v>5.54/km</v>
      </c>
      <c r="I390" s="22">
        <f>G390-$G$5</f>
        <v>0.016632175925925922</v>
      </c>
      <c r="J390" s="22">
        <f>G390-INDEX($G$5:$G$600,MATCH(D390,$D$5:$D$600,0))</f>
        <v>0.016632175925925922</v>
      </c>
    </row>
    <row r="391" spans="1:10" ht="15" customHeight="1">
      <c r="A391" s="27">
        <v>387</v>
      </c>
      <c r="B391" s="23" t="s">
        <v>373</v>
      </c>
      <c r="C391" s="23" t="s">
        <v>17</v>
      </c>
      <c r="D391" s="24" t="s">
        <v>114</v>
      </c>
      <c r="E391" s="23" t="s">
        <v>610</v>
      </c>
      <c r="F391" s="26" t="s">
        <v>943</v>
      </c>
      <c r="G391" s="26" t="s">
        <v>943</v>
      </c>
      <c r="H391" s="21" t="str">
        <f>TEXT(INT((HOUR(G391)*3600+MINUTE(G391)*60+SECOND(G391))/$J$3/60),"0")&amp;"."&amp;TEXT(MOD((HOUR(G391)*3600+MINUTE(G391)*60+SECOND(G391))/$J$3,60),"00")&amp;"/km"</f>
        <v>5.58/km</v>
      </c>
      <c r="I391" s="22">
        <f>G391-$G$5</f>
        <v>0.017118518518518522</v>
      </c>
      <c r="J391" s="22">
        <f>G391-INDEX($G$5:$G$600,MATCH(D391,$D$5:$D$600,0))</f>
        <v>0.015594444444444449</v>
      </c>
    </row>
    <row r="392" spans="1:10" ht="15" customHeight="1">
      <c r="A392" s="27">
        <v>388</v>
      </c>
      <c r="B392" s="23" t="s">
        <v>944</v>
      </c>
      <c r="C392" s="23" t="s">
        <v>128</v>
      </c>
      <c r="D392" s="24" t="s">
        <v>103</v>
      </c>
      <c r="E392" s="23" t="s">
        <v>94</v>
      </c>
      <c r="F392" s="26" t="s">
        <v>945</v>
      </c>
      <c r="G392" s="26" t="s">
        <v>946</v>
      </c>
      <c r="H392" s="21" t="str">
        <f>TEXT(INT((HOUR(G392)*3600+MINUTE(G392)*60+SECOND(G392))/$J$3/60),"0")&amp;"."&amp;TEXT(MOD((HOUR(G392)*3600+MINUTE(G392)*60+SECOND(G392))/$J$3,60),"00")&amp;"/km"</f>
        <v>5.57/km</v>
      </c>
      <c r="I392" s="22">
        <f>G392-$G$5</f>
        <v>0.01703935185185185</v>
      </c>
      <c r="J392" s="22">
        <f>G392-INDEX($G$5:$G$600,MATCH(D392,$D$5:$D$600,0))</f>
        <v>0.01703935185185185</v>
      </c>
    </row>
    <row r="393" spans="1:10" ht="15" customHeight="1">
      <c r="A393" s="27">
        <v>389</v>
      </c>
      <c r="B393" s="23" t="s">
        <v>947</v>
      </c>
      <c r="C393" s="23" t="s">
        <v>64</v>
      </c>
      <c r="D393" s="24" t="s">
        <v>107</v>
      </c>
      <c r="E393" s="23" t="s">
        <v>193</v>
      </c>
      <c r="F393" s="26" t="s">
        <v>948</v>
      </c>
      <c r="G393" s="26" t="s">
        <v>949</v>
      </c>
      <c r="H393" s="21" t="str">
        <f>TEXT(INT((HOUR(G393)*3600+MINUTE(G393)*60+SECOND(G393))/$J$3/60),"0")&amp;"."&amp;TEXT(MOD((HOUR(G393)*3600+MINUTE(G393)*60+SECOND(G393))/$J$3,60),"00")&amp;"/km"</f>
        <v>5.57/km</v>
      </c>
      <c r="I393" s="22">
        <f>G393-$G$5</f>
        <v>0.017040162037037034</v>
      </c>
      <c r="J393" s="22">
        <f>G393-INDEX($G$5:$G$600,MATCH(D393,$D$5:$D$600,0))</f>
        <v>0.014223611111111107</v>
      </c>
    </row>
    <row r="394" spans="1:10" ht="15" customHeight="1">
      <c r="A394" s="27">
        <v>390</v>
      </c>
      <c r="B394" s="23" t="s">
        <v>950</v>
      </c>
      <c r="C394" s="23" t="s">
        <v>58</v>
      </c>
      <c r="D394" s="24" t="s">
        <v>135</v>
      </c>
      <c r="E394" s="23" t="s">
        <v>951</v>
      </c>
      <c r="F394" s="26" t="s">
        <v>952</v>
      </c>
      <c r="G394" s="26" t="s">
        <v>953</v>
      </c>
      <c r="H394" s="21" t="str">
        <f>TEXT(INT((HOUR(G394)*3600+MINUTE(G394)*60+SECOND(G394))/$J$3/60),"0")&amp;"."&amp;TEXT(MOD((HOUR(G394)*3600+MINUTE(G394)*60+SECOND(G394))/$J$3,60),"00")&amp;"/km"</f>
        <v>5.58/km</v>
      </c>
      <c r="I394" s="22">
        <f>G394-$G$5</f>
        <v>0.017122453703703706</v>
      </c>
      <c r="J394" s="22">
        <f>G394-INDEX($G$5:$G$600,MATCH(D394,$D$5:$D$600,0))</f>
        <v>0.013132291666666667</v>
      </c>
    </row>
    <row r="395" spans="1:10" ht="15" customHeight="1">
      <c r="A395" s="27">
        <v>391</v>
      </c>
      <c r="B395" s="23" t="s">
        <v>532</v>
      </c>
      <c r="C395" s="23" t="s">
        <v>533</v>
      </c>
      <c r="D395" s="24" t="s">
        <v>156</v>
      </c>
      <c r="E395" s="23" t="s">
        <v>369</v>
      </c>
      <c r="F395" s="26" t="s">
        <v>954</v>
      </c>
      <c r="G395" s="26" t="s">
        <v>955</v>
      </c>
      <c r="H395" s="21" t="str">
        <f>TEXT(INT((HOUR(G395)*3600+MINUTE(G395)*60+SECOND(G395))/$J$3/60),"0")&amp;"."&amp;TEXT(MOD((HOUR(G395)*3600+MINUTE(G395)*60+SECOND(G395))/$J$3,60),"00")&amp;"/km"</f>
        <v>5.58/km</v>
      </c>
      <c r="I395" s="22">
        <f>G395-$G$5</f>
        <v>0.01714664351851852</v>
      </c>
      <c r="J395" s="22">
        <f>G395-INDEX($G$5:$G$600,MATCH(D395,$D$5:$D$600,0))</f>
        <v>0.012818055555555558</v>
      </c>
    </row>
    <row r="396" spans="1:10" ht="15" customHeight="1">
      <c r="A396" s="27">
        <v>392</v>
      </c>
      <c r="B396" s="23" t="s">
        <v>293</v>
      </c>
      <c r="C396" s="23" t="s">
        <v>86</v>
      </c>
      <c r="D396" s="24" t="s">
        <v>198</v>
      </c>
      <c r="E396" s="23" t="s">
        <v>123</v>
      </c>
      <c r="F396" s="26" t="s">
        <v>956</v>
      </c>
      <c r="G396" s="26" t="s">
        <v>957</v>
      </c>
      <c r="H396" s="21" t="str">
        <f>TEXT(INT((HOUR(G396)*3600+MINUTE(G396)*60+SECOND(G396))/$J$3/60),"0")&amp;"."&amp;TEXT(MOD((HOUR(G396)*3600+MINUTE(G396)*60+SECOND(G396))/$J$3,60),"00")&amp;"/km"</f>
        <v>5.57/km</v>
      </c>
      <c r="I396" s="22">
        <f>G396-$G$5</f>
        <v>0.016999305555555556</v>
      </c>
      <c r="J396" s="22">
        <f>G396-INDEX($G$5:$G$600,MATCH(D396,$D$5:$D$600,0))</f>
        <v>0.007286111111111118</v>
      </c>
    </row>
    <row r="397" spans="1:10" ht="15" customHeight="1">
      <c r="A397" s="27">
        <v>393</v>
      </c>
      <c r="B397" s="23" t="s">
        <v>210</v>
      </c>
      <c r="C397" s="23" t="s">
        <v>20</v>
      </c>
      <c r="D397" s="24" t="s">
        <v>121</v>
      </c>
      <c r="E397" s="23" t="s">
        <v>94</v>
      </c>
      <c r="F397" s="26" t="s">
        <v>958</v>
      </c>
      <c r="G397" s="26" t="s">
        <v>959</v>
      </c>
      <c r="H397" s="21" t="str">
        <f>TEXT(INT((HOUR(G397)*3600+MINUTE(G397)*60+SECOND(G397))/$J$3/60),"0")&amp;"."&amp;TEXT(MOD((HOUR(G397)*3600+MINUTE(G397)*60+SECOND(G397))/$J$3,60),"00")&amp;"/km"</f>
        <v>5.58/km</v>
      </c>
      <c r="I397" s="22">
        <f>G397-$G$5</f>
        <v>0.017191087962962957</v>
      </c>
      <c r="J397" s="22">
        <f>G397-INDEX($G$5:$G$600,MATCH(D397,$D$5:$D$600,0))</f>
        <v>0.016625925925925922</v>
      </c>
    </row>
    <row r="398" spans="1:10" ht="15" customHeight="1">
      <c r="A398" s="27">
        <v>394</v>
      </c>
      <c r="B398" s="23" t="s">
        <v>276</v>
      </c>
      <c r="C398" s="23" t="s">
        <v>49</v>
      </c>
      <c r="D398" s="24" t="s">
        <v>198</v>
      </c>
      <c r="E398" s="23" t="s">
        <v>122</v>
      </c>
      <c r="F398" s="26" t="s">
        <v>960</v>
      </c>
      <c r="G398" s="26" t="s">
        <v>961</v>
      </c>
      <c r="H398" s="21" t="str">
        <f>TEXT(INT((HOUR(G398)*3600+MINUTE(G398)*60+SECOND(G398))/$J$3/60),"0")&amp;"."&amp;TEXT(MOD((HOUR(G398)*3600+MINUTE(G398)*60+SECOND(G398))/$J$3,60),"00")&amp;"/km"</f>
        <v>6.00/km</v>
      </c>
      <c r="I398" s="22">
        <f>G398-$G$5</f>
        <v>0.017388888888888888</v>
      </c>
      <c r="J398" s="22">
        <f>G398-INDEX($G$5:$G$600,MATCH(D398,$D$5:$D$600,0))</f>
        <v>0.00767569444444445</v>
      </c>
    </row>
    <row r="399" spans="1:10" ht="15" customHeight="1">
      <c r="A399" s="27">
        <v>395</v>
      </c>
      <c r="B399" s="23" t="s">
        <v>503</v>
      </c>
      <c r="C399" s="23" t="s">
        <v>15</v>
      </c>
      <c r="D399" s="24" t="s">
        <v>156</v>
      </c>
      <c r="E399" s="23" t="s">
        <v>415</v>
      </c>
      <c r="F399" s="26" t="s">
        <v>962</v>
      </c>
      <c r="G399" s="26" t="s">
        <v>963</v>
      </c>
      <c r="H399" s="21" t="str">
        <f>TEXT(INT((HOUR(G399)*3600+MINUTE(G399)*60+SECOND(G399))/$J$3/60),"0")&amp;"."&amp;TEXT(MOD((HOUR(G399)*3600+MINUTE(G399)*60+SECOND(G399))/$J$3,60),"00")&amp;"/km"</f>
        <v>5.59/km</v>
      </c>
      <c r="I399" s="22">
        <f>G399-$G$5</f>
        <v>0.017238541666666666</v>
      </c>
      <c r="J399" s="22">
        <f>G399-INDEX($G$5:$G$600,MATCH(D399,$D$5:$D$600,0))</f>
        <v>0.012909953703703705</v>
      </c>
    </row>
    <row r="400" spans="1:10" ht="15" customHeight="1">
      <c r="A400" s="27">
        <v>396</v>
      </c>
      <c r="B400" s="23" t="s">
        <v>275</v>
      </c>
      <c r="C400" s="23" t="s">
        <v>23</v>
      </c>
      <c r="D400" s="24" t="s">
        <v>156</v>
      </c>
      <c r="E400" s="23" t="s">
        <v>634</v>
      </c>
      <c r="F400" s="26" t="s">
        <v>964</v>
      </c>
      <c r="G400" s="26" t="s">
        <v>965</v>
      </c>
      <c r="H400" s="21" t="str">
        <f>TEXT(INT((HOUR(G400)*3600+MINUTE(G400)*60+SECOND(G400))/$J$3/60),"0")&amp;"."&amp;TEXT(MOD((HOUR(G400)*3600+MINUTE(G400)*60+SECOND(G400))/$J$3,60),"00")&amp;"/km"</f>
        <v>6.01/km</v>
      </c>
      <c r="I400" s="22">
        <f>G400-$G$5</f>
        <v>0.01746550925925926</v>
      </c>
      <c r="J400" s="22">
        <f>G400-INDEX($G$5:$G$600,MATCH(D400,$D$5:$D$600,0))</f>
        <v>0.0131369212962963</v>
      </c>
    </row>
    <row r="401" spans="1:10" ht="15" customHeight="1">
      <c r="A401" s="27">
        <v>397</v>
      </c>
      <c r="B401" s="23" t="s">
        <v>282</v>
      </c>
      <c r="C401" s="23" t="s">
        <v>283</v>
      </c>
      <c r="D401" s="24" t="s">
        <v>111</v>
      </c>
      <c r="E401" s="23" t="s">
        <v>122</v>
      </c>
      <c r="F401" s="26" t="s">
        <v>966</v>
      </c>
      <c r="G401" s="26" t="s">
        <v>967</v>
      </c>
      <c r="H401" s="21" t="str">
        <f>TEXT(INT((HOUR(G401)*3600+MINUTE(G401)*60+SECOND(G401))/$J$3/60),"0")&amp;"."&amp;TEXT(MOD((HOUR(G401)*3600+MINUTE(G401)*60+SECOND(G401))/$J$3,60),"00")&amp;"/km"</f>
        <v>5.59/km</v>
      </c>
      <c r="I401" s="22">
        <f>G401-$G$5</f>
        <v>0.017263078703703697</v>
      </c>
      <c r="J401" s="22">
        <f>G401-INDEX($G$5:$G$600,MATCH(D401,$D$5:$D$600,0))</f>
        <v>0.01721006944444444</v>
      </c>
    </row>
    <row r="402" spans="1:10" ht="15" customHeight="1">
      <c r="A402" s="27">
        <v>398</v>
      </c>
      <c r="B402" s="23" t="s">
        <v>968</v>
      </c>
      <c r="C402" s="23" t="s">
        <v>33</v>
      </c>
      <c r="D402" s="24" t="s">
        <v>103</v>
      </c>
      <c r="E402" s="23" t="s">
        <v>117</v>
      </c>
      <c r="F402" s="26" t="s">
        <v>969</v>
      </c>
      <c r="G402" s="26" t="s">
        <v>970</v>
      </c>
      <c r="H402" s="21" t="str">
        <f>TEXT(INT((HOUR(G402)*3600+MINUTE(G402)*60+SECOND(G402))/$J$3/60),"0")&amp;"."&amp;TEXT(MOD((HOUR(G402)*3600+MINUTE(G402)*60+SECOND(G402))/$J$3,60),"00")&amp;"/km"</f>
        <v>5.59/km</v>
      </c>
      <c r="I402" s="22">
        <f>G402-$G$5</f>
        <v>0.017287731481481484</v>
      </c>
      <c r="J402" s="22">
        <f>G402-INDEX($G$5:$G$600,MATCH(D402,$D$5:$D$600,0))</f>
        <v>0.017287731481481484</v>
      </c>
    </row>
    <row r="403" spans="1:10" ht="15" customHeight="1">
      <c r="A403" s="27">
        <v>399</v>
      </c>
      <c r="B403" s="23" t="s">
        <v>971</v>
      </c>
      <c r="C403" s="23" t="s">
        <v>20</v>
      </c>
      <c r="D403" s="24" t="s">
        <v>135</v>
      </c>
      <c r="E403" s="23" t="s">
        <v>193</v>
      </c>
      <c r="F403" s="26" t="s">
        <v>972</v>
      </c>
      <c r="G403" s="26" t="s">
        <v>973</v>
      </c>
      <c r="H403" s="21" t="str">
        <f>TEXT(INT((HOUR(G403)*3600+MINUTE(G403)*60+SECOND(G403))/$J$3/60),"0")&amp;"."&amp;TEXT(MOD((HOUR(G403)*3600+MINUTE(G403)*60+SECOND(G403))/$J$3,60),"00")&amp;"/km"</f>
        <v>6.01/km</v>
      </c>
      <c r="I403" s="22">
        <f>G403-$G$5</f>
        <v>0.017446296296296297</v>
      </c>
      <c r="J403" s="22">
        <f>G403-INDEX($G$5:$G$600,MATCH(D403,$D$5:$D$600,0))</f>
        <v>0.013456134259259258</v>
      </c>
    </row>
    <row r="404" spans="1:10" ht="15" customHeight="1">
      <c r="A404" s="27">
        <v>400</v>
      </c>
      <c r="B404" s="23" t="s">
        <v>535</v>
      </c>
      <c r="C404" s="23" t="s">
        <v>536</v>
      </c>
      <c r="D404" s="24" t="s">
        <v>172</v>
      </c>
      <c r="E404" s="23" t="s">
        <v>372</v>
      </c>
      <c r="F404" s="26" t="s">
        <v>974</v>
      </c>
      <c r="G404" s="26" t="s">
        <v>975</v>
      </c>
      <c r="H404" s="21" t="str">
        <f>TEXT(INT((HOUR(G404)*3600+MINUTE(G404)*60+SECOND(G404))/$J$3/60),"0")&amp;"."&amp;TEXT(MOD((HOUR(G404)*3600+MINUTE(G404)*60+SECOND(G404))/$J$3,60),"00")&amp;"/km"</f>
        <v>6.02/km</v>
      </c>
      <c r="I404" s="22">
        <f>G404-$G$5</f>
        <v>0.017685185185185182</v>
      </c>
      <c r="J404" s="22">
        <f>G404-INDEX($G$5:$G$600,MATCH(D404,$D$5:$D$600,0))</f>
        <v>0.009212152777777774</v>
      </c>
    </row>
    <row r="405" spans="1:10" ht="15" customHeight="1">
      <c r="A405" s="27">
        <v>401</v>
      </c>
      <c r="B405" s="23" t="s">
        <v>976</v>
      </c>
      <c r="C405" s="23" t="s">
        <v>537</v>
      </c>
      <c r="D405" s="24" t="s">
        <v>198</v>
      </c>
      <c r="E405" s="23" t="s">
        <v>117</v>
      </c>
      <c r="F405" s="26" t="s">
        <v>977</v>
      </c>
      <c r="G405" s="26" t="s">
        <v>978</v>
      </c>
      <c r="H405" s="21" t="str">
        <f>TEXT(INT((HOUR(G405)*3600+MINUTE(G405)*60+SECOND(G405))/$J$3/60),"0")&amp;"."&amp;TEXT(MOD((HOUR(G405)*3600+MINUTE(G405)*60+SECOND(G405))/$J$3,60),"00")&amp;"/km"</f>
        <v>6.03/km</v>
      </c>
      <c r="I405" s="22">
        <f>G405-$G$5</f>
        <v>0.017696643518518514</v>
      </c>
      <c r="J405" s="22">
        <f>G405-INDEX($G$5:$G$600,MATCH(D405,$D$5:$D$600,0))</f>
        <v>0.007983449074074077</v>
      </c>
    </row>
    <row r="406" spans="1:10" ht="15" customHeight="1">
      <c r="A406" s="27">
        <v>402</v>
      </c>
      <c r="B406" s="23" t="s">
        <v>341</v>
      </c>
      <c r="C406" s="23" t="s">
        <v>77</v>
      </c>
      <c r="D406" s="24" t="s">
        <v>111</v>
      </c>
      <c r="E406" s="23" t="s">
        <v>634</v>
      </c>
      <c r="F406" s="26" t="s">
        <v>979</v>
      </c>
      <c r="G406" s="26" t="s">
        <v>980</v>
      </c>
      <c r="H406" s="21" t="str">
        <f>TEXT(INT((HOUR(G406)*3600+MINUTE(G406)*60+SECOND(G406))/$J$3/60),"0")&amp;"."&amp;TEXT(MOD((HOUR(G406)*3600+MINUTE(G406)*60+SECOND(G406))/$J$3,60),"00")&amp;"/km"</f>
        <v>6.01/km</v>
      </c>
      <c r="I406" s="22">
        <f>G406-$G$5</f>
        <v>0.017535416666666668</v>
      </c>
      <c r="J406" s="22">
        <f>G406-INDEX($G$5:$G$600,MATCH(D406,$D$5:$D$600,0))</f>
        <v>0.017482407407407412</v>
      </c>
    </row>
    <row r="407" spans="1:10" ht="15" customHeight="1">
      <c r="A407" s="35">
        <v>403</v>
      </c>
      <c r="B407" s="36" t="s">
        <v>469</v>
      </c>
      <c r="C407" s="36" t="s">
        <v>84</v>
      </c>
      <c r="D407" s="37" t="s">
        <v>188</v>
      </c>
      <c r="E407" s="36" t="s">
        <v>379</v>
      </c>
      <c r="F407" s="39" t="s">
        <v>981</v>
      </c>
      <c r="G407" s="39" t="s">
        <v>982</v>
      </c>
      <c r="H407" s="21" t="str">
        <f>TEXT(INT((HOUR(G407)*3600+MINUTE(G407)*60+SECOND(G407))/$J$3/60),"0")&amp;"."&amp;TEXT(MOD((HOUR(G407)*3600+MINUTE(G407)*60+SECOND(G407))/$J$3,60),"00")&amp;"/km"</f>
        <v>6.04/km</v>
      </c>
      <c r="I407" s="22">
        <f>G407-$G$5</f>
        <v>0.017804629629629632</v>
      </c>
      <c r="J407" s="22">
        <f>G407-INDEX($G$5:$G$600,MATCH(D407,$D$5:$D$600,0))</f>
        <v>0.00634120370370371</v>
      </c>
    </row>
    <row r="408" spans="1:10" ht="15" customHeight="1">
      <c r="A408" s="27">
        <v>404</v>
      </c>
      <c r="B408" s="23" t="s">
        <v>167</v>
      </c>
      <c r="C408" s="23" t="s">
        <v>235</v>
      </c>
      <c r="D408" s="24" t="s">
        <v>114</v>
      </c>
      <c r="E408" s="23" t="s">
        <v>185</v>
      </c>
      <c r="F408" s="26" t="s">
        <v>983</v>
      </c>
      <c r="G408" s="26" t="s">
        <v>984</v>
      </c>
      <c r="H408" s="21" t="str">
        <f>TEXT(INT((HOUR(G408)*3600+MINUTE(G408)*60+SECOND(G408))/$J$3/60),"0")&amp;"."&amp;TEXT(MOD((HOUR(G408)*3600+MINUTE(G408)*60+SECOND(G408))/$J$3,60),"00")&amp;"/km"</f>
        <v>6.02/km</v>
      </c>
      <c r="I408" s="22">
        <f>G408-$G$5</f>
        <v>0.017567476851851855</v>
      </c>
      <c r="J408" s="22">
        <f>G408-INDEX($G$5:$G$600,MATCH(D408,$D$5:$D$600,0))</f>
        <v>0.01604340277777778</v>
      </c>
    </row>
    <row r="409" spans="1:10" ht="15" customHeight="1">
      <c r="A409" s="27">
        <v>405</v>
      </c>
      <c r="B409" s="23" t="s">
        <v>985</v>
      </c>
      <c r="C409" s="23" t="s">
        <v>986</v>
      </c>
      <c r="D409" s="24" t="s">
        <v>198</v>
      </c>
      <c r="E409" s="23" t="s">
        <v>641</v>
      </c>
      <c r="F409" s="26" t="s">
        <v>987</v>
      </c>
      <c r="G409" s="26" t="s">
        <v>988</v>
      </c>
      <c r="H409" s="21" t="str">
        <f>TEXT(INT((HOUR(G409)*3600+MINUTE(G409)*60+SECOND(G409))/$J$3/60),"0")&amp;"."&amp;TEXT(MOD((HOUR(G409)*3600+MINUTE(G409)*60+SECOND(G409))/$J$3,60),"00")&amp;"/km"</f>
        <v>6.01/km</v>
      </c>
      <c r="I409" s="22">
        <f>G409-$G$5</f>
        <v>0.017510300925925922</v>
      </c>
      <c r="J409" s="22">
        <f>G409-INDEX($G$5:$G$600,MATCH(D409,$D$5:$D$600,0))</f>
        <v>0.007797106481481485</v>
      </c>
    </row>
    <row r="410" spans="1:10" ht="15" customHeight="1">
      <c r="A410" s="27">
        <v>406</v>
      </c>
      <c r="B410" s="23" t="s">
        <v>101</v>
      </c>
      <c r="C410" s="23" t="s">
        <v>81</v>
      </c>
      <c r="D410" s="24" t="s">
        <v>135</v>
      </c>
      <c r="E410" s="23" t="s">
        <v>263</v>
      </c>
      <c r="F410" s="26" t="s">
        <v>989</v>
      </c>
      <c r="G410" s="26" t="s">
        <v>990</v>
      </c>
      <c r="H410" s="21" t="str">
        <f>TEXT(INT((HOUR(G410)*3600+MINUTE(G410)*60+SECOND(G410))/$J$3/60),"0")&amp;"."&amp;TEXT(MOD((HOUR(G410)*3600+MINUTE(G410)*60+SECOND(G410))/$J$3,60),"00")&amp;"/km"</f>
        <v>6.04/km</v>
      </c>
      <c r="I410" s="22">
        <f>G410-$G$5</f>
        <v>0.017856597222222218</v>
      </c>
      <c r="J410" s="22">
        <f>G410-INDEX($G$5:$G$600,MATCH(D410,$D$5:$D$600,0))</f>
        <v>0.01386643518518518</v>
      </c>
    </row>
    <row r="411" spans="1:10" ht="15" customHeight="1">
      <c r="A411" s="27">
        <v>407</v>
      </c>
      <c r="B411" s="23" t="s">
        <v>101</v>
      </c>
      <c r="C411" s="23" t="s">
        <v>39</v>
      </c>
      <c r="D411" s="24" t="s">
        <v>198</v>
      </c>
      <c r="E411" s="23" t="s">
        <v>263</v>
      </c>
      <c r="F411" s="26" t="s">
        <v>991</v>
      </c>
      <c r="G411" s="26" t="s">
        <v>992</v>
      </c>
      <c r="H411" s="21" t="str">
        <f>TEXT(INT((HOUR(G411)*3600+MINUTE(G411)*60+SECOND(G411))/$J$3/60),"0")&amp;"."&amp;TEXT(MOD((HOUR(G411)*3600+MINUTE(G411)*60+SECOND(G411))/$J$3,60),"00")&amp;"/km"</f>
        <v>6.04/km</v>
      </c>
      <c r="I411" s="22">
        <f>G411-$G$5</f>
        <v>0.01786828703703704</v>
      </c>
      <c r="J411" s="22">
        <f>G411-INDEX($G$5:$G$600,MATCH(D411,$D$5:$D$600,0))</f>
        <v>0.008155092592592603</v>
      </c>
    </row>
    <row r="412" spans="1:10" ht="15" customHeight="1">
      <c r="A412" s="27">
        <v>408</v>
      </c>
      <c r="B412" s="23" t="s">
        <v>473</v>
      </c>
      <c r="C412" s="23" t="s">
        <v>173</v>
      </c>
      <c r="D412" s="24" t="s">
        <v>114</v>
      </c>
      <c r="E412" s="23" t="s">
        <v>213</v>
      </c>
      <c r="F412" s="26" t="s">
        <v>993</v>
      </c>
      <c r="G412" s="26" t="s">
        <v>994</v>
      </c>
      <c r="H412" s="21" t="str">
        <f>TEXT(INT((HOUR(G412)*3600+MINUTE(G412)*60+SECOND(G412))/$J$3/60),"0")&amp;"."&amp;TEXT(MOD((HOUR(G412)*3600+MINUTE(G412)*60+SECOND(G412))/$J$3,60),"00")&amp;"/km"</f>
        <v>6.04/km</v>
      </c>
      <c r="I412" s="22">
        <f>G412-$G$5</f>
        <v>0.017851388888888892</v>
      </c>
      <c r="J412" s="22">
        <f>G412-INDEX($G$5:$G$600,MATCH(D412,$D$5:$D$600,0))</f>
        <v>0.01632731481481482</v>
      </c>
    </row>
    <row r="413" spans="1:10" ht="15" customHeight="1">
      <c r="A413" s="27">
        <v>409</v>
      </c>
      <c r="B413" s="23" t="s">
        <v>320</v>
      </c>
      <c r="C413" s="23" t="s">
        <v>15</v>
      </c>
      <c r="D413" s="24" t="s">
        <v>111</v>
      </c>
      <c r="E413" s="23" t="s">
        <v>120</v>
      </c>
      <c r="F413" s="26" t="s">
        <v>995</v>
      </c>
      <c r="G413" s="26" t="s">
        <v>996</v>
      </c>
      <c r="H413" s="21" t="str">
        <f>TEXT(INT((HOUR(G413)*3600+MINUTE(G413)*60+SECOND(G413))/$J$3/60),"0")&amp;"."&amp;TEXT(MOD((HOUR(G413)*3600+MINUTE(G413)*60+SECOND(G413))/$J$3,60),"00")&amp;"/km"</f>
        <v>6.03/km</v>
      </c>
      <c r="I413" s="22">
        <f>G413-$G$5</f>
        <v>0.017722800925925927</v>
      </c>
      <c r="J413" s="22">
        <f>G413-INDEX($G$5:$G$600,MATCH(D413,$D$5:$D$600,0))</f>
        <v>0.01766979166666667</v>
      </c>
    </row>
    <row r="414" spans="1:10" ht="15" customHeight="1">
      <c r="A414" s="27">
        <v>410</v>
      </c>
      <c r="B414" s="23" t="s">
        <v>997</v>
      </c>
      <c r="C414" s="23" t="s">
        <v>998</v>
      </c>
      <c r="D414" s="24" t="s">
        <v>198</v>
      </c>
      <c r="E414" s="23" t="s">
        <v>203</v>
      </c>
      <c r="F414" s="26" t="s">
        <v>999</v>
      </c>
      <c r="G414" s="26" t="s">
        <v>1000</v>
      </c>
      <c r="H414" s="21" t="str">
        <f>TEXT(INT((HOUR(G414)*3600+MINUTE(G414)*60+SECOND(G414))/$J$3/60),"0")&amp;"."&amp;TEXT(MOD((HOUR(G414)*3600+MINUTE(G414)*60+SECOND(G414))/$J$3,60),"00")&amp;"/km"</f>
        <v>6.04/km</v>
      </c>
      <c r="I414" s="22">
        <f>G414-$G$5</f>
        <v>0.017842824074074077</v>
      </c>
      <c r="J414" s="22">
        <f>G414-INDEX($G$5:$G$600,MATCH(D414,$D$5:$D$600,0))</f>
        <v>0.00812962962962964</v>
      </c>
    </row>
    <row r="415" spans="1:10" ht="15" customHeight="1">
      <c r="A415" s="27">
        <v>411</v>
      </c>
      <c r="B415" s="23" t="s">
        <v>519</v>
      </c>
      <c r="C415" s="23" t="s">
        <v>151</v>
      </c>
      <c r="D415" s="24" t="s">
        <v>114</v>
      </c>
      <c r="E415" s="23" t="s">
        <v>593</v>
      </c>
      <c r="F415" s="26" t="s">
        <v>1001</v>
      </c>
      <c r="G415" s="26" t="s">
        <v>1002</v>
      </c>
      <c r="H415" s="21" t="str">
        <f>TEXT(INT((HOUR(G415)*3600+MINUTE(G415)*60+SECOND(G415))/$J$3/60),"0")&amp;"."&amp;TEXT(MOD((HOUR(G415)*3600+MINUTE(G415)*60+SECOND(G415))/$J$3,60),"00")&amp;"/km"</f>
        <v>6.04/km</v>
      </c>
      <c r="I415" s="22">
        <f>G415-$G$5</f>
        <v>0.017851967592592586</v>
      </c>
      <c r="J415" s="22">
        <f>G415-INDEX($G$5:$G$600,MATCH(D415,$D$5:$D$600,0))</f>
        <v>0.016327893518518512</v>
      </c>
    </row>
    <row r="416" spans="1:10" ht="15" customHeight="1">
      <c r="A416" s="27">
        <v>412</v>
      </c>
      <c r="B416" s="23" t="s">
        <v>466</v>
      </c>
      <c r="C416" s="23" t="s">
        <v>334</v>
      </c>
      <c r="D416" s="24" t="s">
        <v>121</v>
      </c>
      <c r="E416" s="23" t="s">
        <v>634</v>
      </c>
      <c r="F416" s="26" t="s">
        <v>1003</v>
      </c>
      <c r="G416" s="26" t="s">
        <v>1004</v>
      </c>
      <c r="H416" s="21" t="str">
        <f>TEXT(INT((HOUR(G416)*3600+MINUTE(G416)*60+SECOND(G416))/$J$3/60),"0")&amp;"."&amp;TEXT(MOD((HOUR(G416)*3600+MINUTE(G416)*60+SECOND(G416))/$J$3,60),"00")&amp;"/km"</f>
        <v>6.01/km</v>
      </c>
      <c r="I416" s="22">
        <f>G416-$G$5</f>
        <v>0.017506828703703705</v>
      </c>
      <c r="J416" s="22">
        <f>G416-INDEX($G$5:$G$600,MATCH(D416,$D$5:$D$600,0))</f>
        <v>0.01694166666666667</v>
      </c>
    </row>
    <row r="417" spans="1:10" ht="15" customHeight="1">
      <c r="A417" s="27">
        <v>413</v>
      </c>
      <c r="B417" s="23" t="s">
        <v>508</v>
      </c>
      <c r="C417" s="23" t="s">
        <v>128</v>
      </c>
      <c r="D417" s="24" t="s">
        <v>103</v>
      </c>
      <c r="E417" s="23" t="s">
        <v>634</v>
      </c>
      <c r="F417" s="26" t="s">
        <v>1005</v>
      </c>
      <c r="G417" s="26" t="s">
        <v>1006</v>
      </c>
      <c r="H417" s="21" t="str">
        <f>TEXT(INT((HOUR(G417)*3600+MINUTE(G417)*60+SECOND(G417))/$J$3/60),"0")&amp;"."&amp;TEXT(MOD((HOUR(G417)*3600+MINUTE(G417)*60+SECOND(G417))/$J$3,60),"00")&amp;"/km"</f>
        <v>6.04/km</v>
      </c>
      <c r="I417" s="22">
        <f>G417-$G$5</f>
        <v>0.017885069444444446</v>
      </c>
      <c r="J417" s="22">
        <f>G417-INDEX($G$5:$G$600,MATCH(D417,$D$5:$D$600,0))</f>
        <v>0.017885069444444446</v>
      </c>
    </row>
    <row r="418" spans="1:10" ht="15" customHeight="1">
      <c r="A418" s="27">
        <v>414</v>
      </c>
      <c r="B418" s="23" t="s">
        <v>417</v>
      </c>
      <c r="C418" s="23" t="s">
        <v>162</v>
      </c>
      <c r="D418" s="24" t="s">
        <v>103</v>
      </c>
      <c r="E418" s="23" t="s">
        <v>634</v>
      </c>
      <c r="F418" s="26" t="s">
        <v>1007</v>
      </c>
      <c r="G418" s="26" t="s">
        <v>1008</v>
      </c>
      <c r="H418" s="21" t="str">
        <f>TEXT(INT((HOUR(G418)*3600+MINUTE(G418)*60+SECOND(G418))/$J$3/60),"0")&amp;"."&amp;TEXT(MOD((HOUR(G418)*3600+MINUTE(G418)*60+SECOND(G418))/$J$3,60),"00")&amp;"/km"</f>
        <v>6.02/km</v>
      </c>
      <c r="I418" s="22">
        <f>G418-$G$5</f>
        <v>0.017660185185185185</v>
      </c>
      <c r="J418" s="22">
        <f>G418-INDEX($G$5:$G$600,MATCH(D418,$D$5:$D$600,0))</f>
        <v>0.017660185185185185</v>
      </c>
    </row>
    <row r="419" spans="1:10" ht="15" customHeight="1">
      <c r="A419" s="27">
        <v>415</v>
      </c>
      <c r="B419" s="23" t="s">
        <v>352</v>
      </c>
      <c r="C419" s="23" t="s">
        <v>353</v>
      </c>
      <c r="D419" s="24" t="s">
        <v>218</v>
      </c>
      <c r="E419" s="23" t="s">
        <v>634</v>
      </c>
      <c r="F419" s="26" t="s">
        <v>1009</v>
      </c>
      <c r="G419" s="26" t="s">
        <v>1010</v>
      </c>
      <c r="H419" s="21" t="str">
        <f>TEXT(INT((HOUR(G419)*3600+MINUTE(G419)*60+SECOND(G419))/$J$3/60),"0")&amp;"."&amp;TEXT(MOD((HOUR(G419)*3600+MINUTE(G419)*60+SECOND(G419))/$J$3,60),"00")&amp;"/km"</f>
        <v>6.02/km</v>
      </c>
      <c r="I419" s="22">
        <f>G419-$G$5</f>
        <v>0.017681481481481482</v>
      </c>
      <c r="J419" s="22">
        <f>G419-INDEX($G$5:$G$600,MATCH(D419,$D$5:$D$600,0))</f>
        <v>0.011240972222222222</v>
      </c>
    </row>
    <row r="420" spans="1:10" ht="15" customHeight="1">
      <c r="A420" s="27">
        <v>416</v>
      </c>
      <c r="B420" s="23" t="s">
        <v>1011</v>
      </c>
      <c r="C420" s="23" t="s">
        <v>45</v>
      </c>
      <c r="D420" s="24" t="s">
        <v>121</v>
      </c>
      <c r="E420" s="23" t="s">
        <v>122</v>
      </c>
      <c r="F420" s="26" t="s">
        <v>1012</v>
      </c>
      <c r="G420" s="26" t="s">
        <v>1013</v>
      </c>
      <c r="H420" s="21" t="str">
        <f>TEXT(INT((HOUR(G420)*3600+MINUTE(G420)*60+SECOND(G420))/$J$3/60),"0")&amp;"."&amp;TEXT(MOD((HOUR(G420)*3600+MINUTE(G420)*60+SECOND(G420))/$J$3,60),"00")&amp;"/km"</f>
        <v>6.04/km</v>
      </c>
      <c r="I420" s="22">
        <f>G420-$G$5</f>
        <v>0.017913194444444443</v>
      </c>
      <c r="J420" s="22">
        <f>G420-INDEX($G$5:$G$600,MATCH(D420,$D$5:$D$600,0))</f>
        <v>0.01734803240740741</v>
      </c>
    </row>
    <row r="421" spans="1:10" ht="15" customHeight="1">
      <c r="A421" s="27">
        <v>417</v>
      </c>
      <c r="B421" s="23" t="s">
        <v>1014</v>
      </c>
      <c r="C421" s="23" t="s">
        <v>780</v>
      </c>
      <c r="D421" s="24" t="s">
        <v>114</v>
      </c>
      <c r="E421" s="23" t="s">
        <v>203</v>
      </c>
      <c r="F421" s="26" t="s">
        <v>1015</v>
      </c>
      <c r="G421" s="26" t="s">
        <v>1016</v>
      </c>
      <c r="H421" s="21" t="str">
        <f>TEXT(INT((HOUR(G421)*3600+MINUTE(G421)*60+SECOND(G421))/$J$3/60),"0")&amp;"."&amp;TEXT(MOD((HOUR(G421)*3600+MINUTE(G421)*60+SECOND(G421))/$J$3,60),"00")&amp;"/km"</f>
        <v>6.04/km</v>
      </c>
      <c r="I421" s="22">
        <f>G421-$G$5</f>
        <v>0.017824884259259263</v>
      </c>
      <c r="J421" s="22">
        <f>G421-INDEX($G$5:$G$600,MATCH(D421,$D$5:$D$600,0))</f>
        <v>0.01630081018518519</v>
      </c>
    </row>
    <row r="422" spans="1:10" ht="15" customHeight="1">
      <c r="A422" s="27">
        <v>418</v>
      </c>
      <c r="B422" s="23" t="s">
        <v>1017</v>
      </c>
      <c r="C422" s="23" t="s">
        <v>1018</v>
      </c>
      <c r="D422" s="24" t="s">
        <v>164</v>
      </c>
      <c r="E422" s="23" t="s">
        <v>494</v>
      </c>
      <c r="F422" s="26" t="s">
        <v>1019</v>
      </c>
      <c r="G422" s="26" t="s">
        <v>1020</v>
      </c>
      <c r="H422" s="21" t="str">
        <f>TEXT(INT((HOUR(G422)*3600+MINUTE(G422)*60+SECOND(G422))/$J$3/60),"0")&amp;"."&amp;TEXT(MOD((HOUR(G422)*3600+MINUTE(G422)*60+SECOND(G422))/$J$3,60),"00")&amp;"/km"</f>
        <v>6.06/km</v>
      </c>
      <c r="I422" s="22">
        <f>G422-$G$5</f>
        <v>0.018078124999999997</v>
      </c>
      <c r="J422" s="22">
        <f>G422-INDEX($G$5:$G$600,MATCH(D422,$D$5:$D$600,0))</f>
        <v>0.009136111111111109</v>
      </c>
    </row>
    <row r="423" spans="1:10" ht="15" customHeight="1">
      <c r="A423" s="27">
        <v>419</v>
      </c>
      <c r="B423" s="23" t="s">
        <v>1021</v>
      </c>
      <c r="C423" s="23" t="s">
        <v>41</v>
      </c>
      <c r="D423" s="24" t="s">
        <v>111</v>
      </c>
      <c r="E423" s="23" t="s">
        <v>1022</v>
      </c>
      <c r="F423" s="26" t="s">
        <v>1023</v>
      </c>
      <c r="G423" s="26" t="s">
        <v>1024</v>
      </c>
      <c r="H423" s="21" t="str">
        <f>TEXT(INT((HOUR(G423)*3600+MINUTE(G423)*60+SECOND(G423))/$J$3/60),"0")&amp;"."&amp;TEXT(MOD((HOUR(G423)*3600+MINUTE(G423)*60+SECOND(G423))/$J$3,60),"00")&amp;"/km"</f>
        <v>6.05/km</v>
      </c>
      <c r="I423" s="22">
        <f>G423-$G$5</f>
        <v>0.018037847222222226</v>
      </c>
      <c r="J423" s="22">
        <f>G423-INDEX($G$5:$G$600,MATCH(D423,$D$5:$D$600,0))</f>
        <v>0.01798483796296297</v>
      </c>
    </row>
    <row r="424" spans="1:10" ht="15" customHeight="1">
      <c r="A424" s="27">
        <v>420</v>
      </c>
      <c r="B424" s="23" t="s">
        <v>1025</v>
      </c>
      <c r="C424" s="23" t="s">
        <v>17</v>
      </c>
      <c r="D424" s="24" t="s">
        <v>135</v>
      </c>
      <c r="E424" s="23" t="s">
        <v>587</v>
      </c>
      <c r="F424" s="26" t="s">
        <v>1026</v>
      </c>
      <c r="G424" s="26" t="s">
        <v>1027</v>
      </c>
      <c r="H424" s="21" t="str">
        <f>TEXT(INT((HOUR(G424)*3600+MINUTE(G424)*60+SECOND(G424))/$J$3/60),"0")&amp;"."&amp;TEXT(MOD((HOUR(G424)*3600+MINUTE(G424)*60+SECOND(G424))/$J$3,60),"00")&amp;"/km"</f>
        <v>6.06/km</v>
      </c>
      <c r="I424" s="22">
        <f>G424-$G$5</f>
        <v>0.018119560185185183</v>
      </c>
      <c r="J424" s="22">
        <f>G424-INDEX($G$5:$G$600,MATCH(D424,$D$5:$D$600,0))</f>
        <v>0.014129398148148144</v>
      </c>
    </row>
    <row r="425" spans="1:10" ht="15" customHeight="1">
      <c r="A425" s="27">
        <v>421</v>
      </c>
      <c r="B425" s="23" t="s">
        <v>297</v>
      </c>
      <c r="C425" s="23" t="s">
        <v>55</v>
      </c>
      <c r="D425" s="24" t="s">
        <v>660</v>
      </c>
      <c r="E425" s="23" t="s">
        <v>127</v>
      </c>
      <c r="F425" s="26" t="s">
        <v>1028</v>
      </c>
      <c r="G425" s="26" t="s">
        <v>1029</v>
      </c>
      <c r="H425" s="21" t="str">
        <f>TEXT(INT((HOUR(G425)*3600+MINUTE(G425)*60+SECOND(G425))/$J$3/60),"0")&amp;"."&amp;TEXT(MOD((HOUR(G425)*3600+MINUTE(G425)*60+SECOND(G425))/$J$3,60),"00")&amp;"/km"</f>
        <v>6.06/km</v>
      </c>
      <c r="I425" s="22">
        <f>G425-$G$5</f>
        <v>0.01813206018518518</v>
      </c>
      <c r="J425" s="22">
        <f>G425-INDEX($G$5:$G$600,MATCH(D425,$D$5:$D$600,0))</f>
        <v>0.009808564814814812</v>
      </c>
    </row>
    <row r="426" spans="1:10" ht="15" customHeight="1">
      <c r="A426" s="27">
        <v>422</v>
      </c>
      <c r="B426" s="23" t="s">
        <v>154</v>
      </c>
      <c r="C426" s="23" t="s">
        <v>83</v>
      </c>
      <c r="D426" s="24" t="s">
        <v>103</v>
      </c>
      <c r="E426" s="23" t="s">
        <v>124</v>
      </c>
      <c r="F426" s="26" t="s">
        <v>1030</v>
      </c>
      <c r="G426" s="26" t="s">
        <v>1031</v>
      </c>
      <c r="H426" s="21" t="str">
        <f>TEXT(INT((HOUR(G426)*3600+MINUTE(G426)*60+SECOND(G426))/$J$3/60),"0")&amp;"."&amp;TEXT(MOD((HOUR(G426)*3600+MINUTE(G426)*60+SECOND(G426))/$J$3,60),"00")&amp;"/km"</f>
        <v>6.06/km</v>
      </c>
      <c r="I426" s="22">
        <f>G426-$G$5</f>
        <v>0.018050347222222225</v>
      </c>
      <c r="J426" s="22">
        <f>G426-INDEX($G$5:$G$600,MATCH(D426,$D$5:$D$600,0))</f>
        <v>0.018050347222222225</v>
      </c>
    </row>
    <row r="427" spans="1:10" ht="15" customHeight="1">
      <c r="A427" s="27">
        <v>423</v>
      </c>
      <c r="B427" s="23" t="s">
        <v>1032</v>
      </c>
      <c r="C427" s="23" t="s">
        <v>163</v>
      </c>
      <c r="D427" s="24" t="s">
        <v>126</v>
      </c>
      <c r="E427" s="23" t="s">
        <v>124</v>
      </c>
      <c r="F427" s="26" t="s">
        <v>1033</v>
      </c>
      <c r="G427" s="26" t="s">
        <v>1034</v>
      </c>
      <c r="H427" s="21" t="str">
        <f>TEXT(INT((HOUR(G427)*3600+MINUTE(G427)*60+SECOND(G427))/$J$3/60),"0")&amp;"."&amp;TEXT(MOD((HOUR(G427)*3600+MINUTE(G427)*60+SECOND(G427))/$J$3,60),"00")&amp;"/km"</f>
        <v>6.06/km</v>
      </c>
      <c r="I427" s="22">
        <f>G427-$G$5</f>
        <v>0.018047106481481476</v>
      </c>
      <c r="J427" s="22">
        <f>G427-INDEX($G$5:$G$600,MATCH(D427,$D$5:$D$600,0))</f>
        <v>0.016952199074074064</v>
      </c>
    </row>
    <row r="428" spans="1:10" ht="15" customHeight="1">
      <c r="A428" s="27">
        <v>424</v>
      </c>
      <c r="B428" s="23" t="s">
        <v>1035</v>
      </c>
      <c r="C428" s="23" t="s">
        <v>173</v>
      </c>
      <c r="D428" s="24" t="s">
        <v>135</v>
      </c>
      <c r="E428" s="23" t="s">
        <v>94</v>
      </c>
      <c r="F428" s="26" t="s">
        <v>1036</v>
      </c>
      <c r="G428" s="26" t="s">
        <v>1037</v>
      </c>
      <c r="H428" s="21" t="str">
        <f>TEXT(INT((HOUR(G428)*3600+MINUTE(G428)*60+SECOND(G428))/$J$3/60),"0")&amp;"."&amp;TEXT(MOD((HOUR(G428)*3600+MINUTE(G428)*60+SECOND(G428))/$J$3,60),"00")&amp;"/km"</f>
        <v>6.07/km</v>
      </c>
      <c r="I428" s="22">
        <f>G428-$G$5</f>
        <v>0.018184953703703707</v>
      </c>
      <c r="J428" s="22">
        <f>G428-INDEX($G$5:$G$600,MATCH(D428,$D$5:$D$600,0))</f>
        <v>0.014194791666666668</v>
      </c>
    </row>
    <row r="429" spans="1:10" ht="15" customHeight="1">
      <c r="A429" s="27">
        <v>425</v>
      </c>
      <c r="B429" s="23" t="s">
        <v>1038</v>
      </c>
      <c r="C429" s="23" t="s">
        <v>780</v>
      </c>
      <c r="D429" s="24" t="s">
        <v>156</v>
      </c>
      <c r="E429" s="23" t="s">
        <v>602</v>
      </c>
      <c r="F429" s="26" t="s">
        <v>1039</v>
      </c>
      <c r="G429" s="26" t="s">
        <v>1040</v>
      </c>
      <c r="H429" s="21" t="str">
        <f>TEXT(INT((HOUR(G429)*3600+MINUTE(G429)*60+SECOND(G429))/$J$3/60),"0")&amp;"."&amp;TEXT(MOD((HOUR(G429)*3600+MINUTE(G429)*60+SECOND(G429))/$J$3,60),"00")&amp;"/km"</f>
        <v>6.06/km</v>
      </c>
      <c r="I429" s="22">
        <f>G429-$G$5</f>
        <v>0.018125231481481482</v>
      </c>
      <c r="J429" s="22">
        <f>G429-INDEX($G$5:$G$600,MATCH(D429,$D$5:$D$600,0))</f>
        <v>0.01379664351851852</v>
      </c>
    </row>
    <row r="430" spans="1:10" ht="15" customHeight="1">
      <c r="A430" s="27">
        <v>426</v>
      </c>
      <c r="B430" s="23" t="s">
        <v>413</v>
      </c>
      <c r="C430" s="23" t="s">
        <v>780</v>
      </c>
      <c r="D430" s="24" t="s">
        <v>111</v>
      </c>
      <c r="E430" s="23" t="s">
        <v>193</v>
      </c>
      <c r="F430" s="26" t="s">
        <v>1041</v>
      </c>
      <c r="G430" s="26" t="s">
        <v>1042</v>
      </c>
      <c r="H430" s="21" t="str">
        <f>TEXT(INT((HOUR(G430)*3600+MINUTE(G430)*60+SECOND(G430))/$J$3/60),"0")&amp;"."&amp;TEXT(MOD((HOUR(G430)*3600+MINUTE(G430)*60+SECOND(G430))/$J$3,60),"00")&amp;"/km"</f>
        <v>6.07/km</v>
      </c>
      <c r="I430" s="22">
        <f>G430-$G$5</f>
        <v>0.01823113425925926</v>
      </c>
      <c r="J430" s="22">
        <f>G430-INDEX($G$5:$G$600,MATCH(D430,$D$5:$D$600,0))</f>
        <v>0.018178125000000003</v>
      </c>
    </row>
    <row r="431" spans="1:10" ht="15" customHeight="1">
      <c r="A431" s="27">
        <v>427</v>
      </c>
      <c r="B431" s="23" t="s">
        <v>335</v>
      </c>
      <c r="C431" s="23" t="s">
        <v>1043</v>
      </c>
      <c r="D431" s="24" t="s">
        <v>198</v>
      </c>
      <c r="E431" s="23" t="s">
        <v>193</v>
      </c>
      <c r="F431" s="26" t="s">
        <v>1044</v>
      </c>
      <c r="G431" s="26" t="s">
        <v>1045</v>
      </c>
      <c r="H431" s="21" t="str">
        <f>TEXT(INT((HOUR(G431)*3600+MINUTE(G431)*60+SECOND(G431))/$J$3/60),"0")&amp;"."&amp;TEXT(MOD((HOUR(G431)*3600+MINUTE(G431)*60+SECOND(G431))/$J$3,60),"00")&amp;"/km"</f>
        <v>6.09/km</v>
      </c>
      <c r="I431" s="22">
        <f>G431-$G$5</f>
        <v>0.018434953703703707</v>
      </c>
      <c r="J431" s="22">
        <f>G431-INDEX($G$5:$G$600,MATCH(D431,$D$5:$D$600,0))</f>
        <v>0.00872175925925927</v>
      </c>
    </row>
    <row r="432" spans="1:10" ht="15" customHeight="1">
      <c r="A432" s="27">
        <v>428</v>
      </c>
      <c r="B432" s="23" t="s">
        <v>1046</v>
      </c>
      <c r="C432" s="23" t="s">
        <v>26</v>
      </c>
      <c r="D432" s="24" t="s">
        <v>103</v>
      </c>
      <c r="E432" s="23" t="s">
        <v>1047</v>
      </c>
      <c r="F432" s="26" t="s">
        <v>1048</v>
      </c>
      <c r="G432" s="26" t="s">
        <v>1049</v>
      </c>
      <c r="H432" s="21" t="str">
        <f>TEXT(INT((HOUR(G432)*3600+MINUTE(G432)*60+SECOND(G432))/$J$3/60),"0")&amp;"."&amp;TEXT(MOD((HOUR(G432)*3600+MINUTE(G432)*60+SECOND(G432))/$J$3,60),"00")&amp;"/km"</f>
        <v>6.08/km</v>
      </c>
      <c r="I432" s="22">
        <f>G432-$G$5</f>
        <v>0.018410879629629635</v>
      </c>
      <c r="J432" s="22">
        <f>G432-INDEX($G$5:$G$600,MATCH(D432,$D$5:$D$600,0))</f>
        <v>0.018410879629629635</v>
      </c>
    </row>
    <row r="433" spans="1:10" ht="15" customHeight="1">
      <c r="A433" s="27">
        <v>429</v>
      </c>
      <c r="B433" s="23" t="s">
        <v>294</v>
      </c>
      <c r="C433" s="23" t="s">
        <v>311</v>
      </c>
      <c r="D433" s="24" t="s">
        <v>169</v>
      </c>
      <c r="E433" s="23" t="s">
        <v>120</v>
      </c>
      <c r="F433" s="26" t="s">
        <v>1050</v>
      </c>
      <c r="G433" s="26" t="s">
        <v>1051</v>
      </c>
      <c r="H433" s="21" t="str">
        <f>TEXT(INT((HOUR(G433)*3600+MINUTE(G433)*60+SECOND(G433))/$J$3/60),"0")&amp;"."&amp;TEXT(MOD((HOUR(G433)*3600+MINUTE(G433)*60+SECOND(G433))/$J$3,60),"00")&amp;"/km"</f>
        <v>6.09/km</v>
      </c>
      <c r="I433" s="22">
        <f>G433-$G$5</f>
        <v>0.018454282407407405</v>
      </c>
      <c r="J433" s="22">
        <f>G433-INDEX($G$5:$G$600,MATCH(D433,$D$5:$D$600,0))</f>
        <v>0.006771412037037038</v>
      </c>
    </row>
    <row r="434" spans="1:10" ht="15" customHeight="1">
      <c r="A434" s="27">
        <v>430</v>
      </c>
      <c r="B434" s="23" t="s">
        <v>1052</v>
      </c>
      <c r="C434" s="23" t="s">
        <v>27</v>
      </c>
      <c r="D434" s="24" t="s">
        <v>1053</v>
      </c>
      <c r="E434" s="23" t="s">
        <v>666</v>
      </c>
      <c r="F434" s="26" t="s">
        <v>1054</v>
      </c>
      <c r="G434" s="26" t="s">
        <v>1055</v>
      </c>
      <c r="H434" s="21" t="str">
        <f>TEXT(INT((HOUR(G434)*3600+MINUTE(G434)*60+SECOND(G434))/$J$3/60),"0")&amp;"."&amp;TEXT(MOD((HOUR(G434)*3600+MINUTE(G434)*60+SECOND(G434))/$J$3,60),"00")&amp;"/km"</f>
        <v>6.10/km</v>
      </c>
      <c r="I434" s="22">
        <f>G434-$G$5</f>
        <v>0.018553356481481483</v>
      </c>
      <c r="J434" s="22">
        <f>G434-INDEX($G$5:$G$600,MATCH(D434,$D$5:$D$600,0))</f>
        <v>0</v>
      </c>
    </row>
    <row r="435" spans="1:10" ht="15" customHeight="1">
      <c r="A435" s="27">
        <v>431</v>
      </c>
      <c r="B435" s="23" t="s">
        <v>250</v>
      </c>
      <c r="C435" s="23" t="s">
        <v>54</v>
      </c>
      <c r="D435" s="24" t="s">
        <v>121</v>
      </c>
      <c r="E435" s="23" t="s">
        <v>634</v>
      </c>
      <c r="F435" s="26" t="s">
        <v>1056</v>
      </c>
      <c r="G435" s="26" t="s">
        <v>1057</v>
      </c>
      <c r="H435" s="21" t="str">
        <f>TEXT(INT((HOUR(G435)*3600+MINUTE(G435)*60+SECOND(G435))/$J$3/60),"0")&amp;"."&amp;TEXT(MOD((HOUR(G435)*3600+MINUTE(G435)*60+SECOND(G435))/$J$3,60),"00")&amp;"/km"</f>
        <v>6.08/km</v>
      </c>
      <c r="I435" s="22">
        <f>G435-$G$5</f>
        <v>0.0183136574074074</v>
      </c>
      <c r="J435" s="22">
        <f>G435-INDEX($G$5:$G$600,MATCH(D435,$D$5:$D$600,0))</f>
        <v>0.017748495370370366</v>
      </c>
    </row>
    <row r="436" spans="1:10" ht="15" customHeight="1">
      <c r="A436" s="35">
        <v>432</v>
      </c>
      <c r="B436" s="36" t="s">
        <v>1058</v>
      </c>
      <c r="C436" s="36" t="s">
        <v>345</v>
      </c>
      <c r="D436" s="37" t="s">
        <v>198</v>
      </c>
      <c r="E436" s="36" t="s">
        <v>379</v>
      </c>
      <c r="F436" s="39" t="s">
        <v>1059</v>
      </c>
      <c r="G436" s="39" t="s">
        <v>1060</v>
      </c>
      <c r="H436" s="21" t="str">
        <f>TEXT(INT((HOUR(G436)*3600+MINUTE(G436)*60+SECOND(G436))/$J$3/60),"0")&amp;"."&amp;TEXT(MOD((HOUR(G436)*3600+MINUTE(G436)*60+SECOND(G436))/$J$3,60),"00")&amp;"/km"</f>
        <v>6.11/km</v>
      </c>
      <c r="I436" s="22">
        <f>G436-$G$5</f>
        <v>0.018675810185185184</v>
      </c>
      <c r="J436" s="22">
        <f>G436-INDEX($G$5:$G$600,MATCH(D436,$D$5:$D$600,0))</f>
        <v>0.008962615740740747</v>
      </c>
    </row>
    <row r="437" spans="1:10" ht="15" customHeight="1">
      <c r="A437" s="27">
        <v>433</v>
      </c>
      <c r="B437" s="23" t="s">
        <v>608</v>
      </c>
      <c r="C437" s="23" t="s">
        <v>33</v>
      </c>
      <c r="D437" s="24" t="s">
        <v>111</v>
      </c>
      <c r="E437" s="23" t="s">
        <v>127</v>
      </c>
      <c r="F437" s="26" t="s">
        <v>1061</v>
      </c>
      <c r="G437" s="26" t="s">
        <v>1062</v>
      </c>
      <c r="H437" s="21" t="str">
        <f>TEXT(INT((HOUR(G437)*3600+MINUTE(G437)*60+SECOND(G437))/$J$3/60),"0")&amp;"."&amp;TEXT(MOD((HOUR(G437)*3600+MINUTE(G437)*60+SECOND(G437))/$J$3,60),"00")&amp;"/km"</f>
        <v>6.11/km</v>
      </c>
      <c r="I437" s="22">
        <f>G437-$G$5</f>
        <v>0.01875567129629629</v>
      </c>
      <c r="J437" s="22">
        <f>G437-INDEX($G$5:$G$600,MATCH(D437,$D$5:$D$600,0))</f>
        <v>0.018702662037037035</v>
      </c>
    </row>
    <row r="438" spans="1:10" ht="15" customHeight="1">
      <c r="A438" s="35">
        <v>434</v>
      </c>
      <c r="B438" s="36" t="s">
        <v>1063</v>
      </c>
      <c r="C438" s="36" t="s">
        <v>1064</v>
      </c>
      <c r="D438" s="37" t="s">
        <v>267</v>
      </c>
      <c r="E438" s="36" t="s">
        <v>379</v>
      </c>
      <c r="F438" s="39" t="s">
        <v>1065</v>
      </c>
      <c r="G438" s="39" t="s">
        <v>1066</v>
      </c>
      <c r="H438" s="21" t="str">
        <f>TEXT(INT((HOUR(G438)*3600+MINUTE(G438)*60+SECOND(G438))/$J$3/60),"0")&amp;"."&amp;TEXT(MOD((HOUR(G438)*3600+MINUTE(G438)*60+SECOND(G438))/$J$3,60),"00")&amp;"/km"</f>
        <v>6.12/km</v>
      </c>
      <c r="I438" s="22">
        <f>G438-$G$5</f>
        <v>0.01884328703703703</v>
      </c>
      <c r="J438" s="22">
        <f>G438-INDEX($G$5:$G$600,MATCH(D438,$D$5:$D$600,0))</f>
        <v>0.0064094907407407364</v>
      </c>
    </row>
    <row r="439" spans="1:10" ht="15" customHeight="1">
      <c r="A439" s="27">
        <v>435</v>
      </c>
      <c r="B439" s="23" t="s">
        <v>1067</v>
      </c>
      <c r="C439" s="23" t="s">
        <v>20</v>
      </c>
      <c r="D439" s="24" t="s">
        <v>126</v>
      </c>
      <c r="E439" s="23" t="s">
        <v>127</v>
      </c>
      <c r="F439" s="26" t="s">
        <v>1068</v>
      </c>
      <c r="G439" s="26" t="s">
        <v>1069</v>
      </c>
      <c r="H439" s="21" t="str">
        <f>TEXT(INT((HOUR(G439)*3600+MINUTE(G439)*60+SECOND(G439))/$J$3/60),"0")&amp;"."&amp;TEXT(MOD((HOUR(G439)*3600+MINUTE(G439)*60+SECOND(G439))/$J$3,60),"00")&amp;"/km"</f>
        <v>6.11/km</v>
      </c>
      <c r="I439" s="22">
        <f>G439-$G$5</f>
        <v>0.01867303240740741</v>
      </c>
      <c r="J439" s="22">
        <f>G439-INDEX($G$5:$G$600,MATCH(D439,$D$5:$D$600,0))</f>
        <v>0.017578124999999997</v>
      </c>
    </row>
    <row r="440" spans="1:10" ht="15" customHeight="1">
      <c r="A440" s="27">
        <v>436</v>
      </c>
      <c r="B440" s="23" t="s">
        <v>1070</v>
      </c>
      <c r="C440" s="23" t="s">
        <v>665</v>
      </c>
      <c r="D440" s="24" t="s">
        <v>114</v>
      </c>
      <c r="E440" s="23" t="s">
        <v>587</v>
      </c>
      <c r="F440" s="26" t="s">
        <v>1071</v>
      </c>
      <c r="G440" s="26" t="s">
        <v>1072</v>
      </c>
      <c r="H440" s="21" t="str">
        <f>TEXT(INT((HOUR(G440)*3600+MINUTE(G440)*60+SECOND(G440))/$J$3/60),"0")&amp;"."&amp;TEXT(MOD((HOUR(G440)*3600+MINUTE(G440)*60+SECOND(G440))/$J$3,60),"00")&amp;"/km"</f>
        <v>6.13/km</v>
      </c>
      <c r="I440" s="22">
        <f>G440-$G$5</f>
        <v>0.018922916666666668</v>
      </c>
      <c r="J440" s="22">
        <f>G440-INDEX($G$5:$G$600,MATCH(D440,$D$5:$D$600,0))</f>
        <v>0.017398842592592594</v>
      </c>
    </row>
    <row r="441" spans="1:10" ht="15" customHeight="1">
      <c r="A441" s="27">
        <v>437</v>
      </c>
      <c r="B441" s="23" t="s">
        <v>1073</v>
      </c>
      <c r="C441" s="23" t="s">
        <v>529</v>
      </c>
      <c r="D441" s="24" t="s">
        <v>198</v>
      </c>
      <c r="E441" s="23" t="s">
        <v>634</v>
      </c>
      <c r="F441" s="26" t="s">
        <v>1074</v>
      </c>
      <c r="G441" s="26" t="s">
        <v>1075</v>
      </c>
      <c r="H441" s="21" t="str">
        <f>TEXT(INT((HOUR(G441)*3600+MINUTE(G441)*60+SECOND(G441))/$J$3/60),"0")&amp;"."&amp;TEXT(MOD((HOUR(G441)*3600+MINUTE(G441)*60+SECOND(G441))/$J$3,60),"00")&amp;"/km"</f>
        <v>6.13/km</v>
      </c>
      <c r="I441" s="22">
        <f>G441-$G$5</f>
        <v>0.019002083333333333</v>
      </c>
      <c r="J441" s="22">
        <f>G441-INDEX($G$5:$G$600,MATCH(D441,$D$5:$D$600,0))</f>
        <v>0.009288888888888895</v>
      </c>
    </row>
    <row r="442" spans="1:10" ht="15" customHeight="1">
      <c r="A442" s="27">
        <v>438</v>
      </c>
      <c r="B442" s="23" t="s">
        <v>524</v>
      </c>
      <c r="C442" s="23" t="s">
        <v>326</v>
      </c>
      <c r="D442" s="24" t="s">
        <v>267</v>
      </c>
      <c r="E442" s="23" t="s">
        <v>481</v>
      </c>
      <c r="F442" s="26" t="s">
        <v>1076</v>
      </c>
      <c r="G442" s="26" t="s">
        <v>1077</v>
      </c>
      <c r="H442" s="21" t="str">
        <f>TEXT(INT((HOUR(G442)*3600+MINUTE(G442)*60+SECOND(G442))/$J$3/60),"0")&amp;"."&amp;TEXT(MOD((HOUR(G442)*3600+MINUTE(G442)*60+SECOND(G442))/$J$3,60),"00")&amp;"/km"</f>
        <v>6.15/km</v>
      </c>
      <c r="I442" s="22">
        <f>G442-$G$5</f>
        <v>0.019243981481481483</v>
      </c>
      <c r="J442" s="22">
        <f>G442-INDEX($G$5:$G$600,MATCH(D442,$D$5:$D$600,0))</f>
        <v>0.00681018518518519</v>
      </c>
    </row>
    <row r="443" spans="1:10" ht="15" customHeight="1">
      <c r="A443" s="27">
        <v>439</v>
      </c>
      <c r="B443" s="23" t="s">
        <v>1078</v>
      </c>
      <c r="C443" s="23" t="s">
        <v>22</v>
      </c>
      <c r="D443" s="24" t="s">
        <v>103</v>
      </c>
      <c r="E443" s="23" t="s">
        <v>578</v>
      </c>
      <c r="F443" s="26" t="s">
        <v>1079</v>
      </c>
      <c r="G443" s="26" t="s">
        <v>1080</v>
      </c>
      <c r="H443" s="21" t="str">
        <f>TEXT(INT((HOUR(G443)*3600+MINUTE(G443)*60+SECOND(G443))/$J$3/60),"0")&amp;"."&amp;TEXT(MOD((HOUR(G443)*3600+MINUTE(G443)*60+SECOND(G443))/$J$3,60),"00")&amp;"/km"</f>
        <v>6.13/km</v>
      </c>
      <c r="I443" s="22">
        <f>G443-$G$5</f>
        <v>0.019007986111111114</v>
      </c>
      <c r="J443" s="22">
        <f>G443-INDEX($G$5:$G$600,MATCH(D443,$D$5:$D$600,0))</f>
        <v>0.019007986111111114</v>
      </c>
    </row>
    <row r="444" spans="1:10" ht="15" customHeight="1">
      <c r="A444" s="27">
        <v>440</v>
      </c>
      <c r="B444" s="23" t="s">
        <v>1081</v>
      </c>
      <c r="C444" s="23" t="s">
        <v>27</v>
      </c>
      <c r="D444" s="24" t="s">
        <v>660</v>
      </c>
      <c r="E444" s="23" t="s">
        <v>127</v>
      </c>
      <c r="F444" s="26" t="s">
        <v>1082</v>
      </c>
      <c r="G444" s="26" t="s">
        <v>1083</v>
      </c>
      <c r="H444" s="21" t="str">
        <f>TEXT(INT((HOUR(G444)*3600+MINUTE(G444)*60+SECOND(G444))/$J$3/60),"0")&amp;"."&amp;TEXT(MOD((HOUR(G444)*3600+MINUTE(G444)*60+SECOND(G444))/$J$3,60),"00")&amp;"/km"</f>
        <v>6.15/km</v>
      </c>
      <c r="I444" s="22">
        <f>G444-$G$5</f>
        <v>0.019167824074074077</v>
      </c>
      <c r="J444" s="22">
        <f>G444-INDEX($G$5:$G$600,MATCH(D444,$D$5:$D$600,0))</f>
        <v>0.010844328703703707</v>
      </c>
    </row>
    <row r="445" spans="1:10" ht="15" customHeight="1">
      <c r="A445" s="27">
        <v>441</v>
      </c>
      <c r="B445" s="23" t="s">
        <v>1084</v>
      </c>
      <c r="C445" s="23" t="s">
        <v>1085</v>
      </c>
      <c r="D445" s="24" t="s">
        <v>172</v>
      </c>
      <c r="E445" s="23" t="s">
        <v>641</v>
      </c>
      <c r="F445" s="26" t="s">
        <v>1086</v>
      </c>
      <c r="G445" s="26" t="s">
        <v>1087</v>
      </c>
      <c r="H445" s="21" t="str">
        <f>TEXT(INT((HOUR(G445)*3600+MINUTE(G445)*60+SECOND(G445))/$J$3/60),"0")&amp;"."&amp;TEXT(MOD((HOUR(G445)*3600+MINUTE(G445)*60+SECOND(G445))/$J$3,60),"00")&amp;"/km"</f>
        <v>6.14/km</v>
      </c>
      <c r="I445" s="22">
        <f>G445-$G$5</f>
        <v>0.019097453703703696</v>
      </c>
      <c r="J445" s="22">
        <f>G445-INDEX($G$5:$G$600,MATCH(D445,$D$5:$D$600,0))</f>
        <v>0.010624421296296288</v>
      </c>
    </row>
    <row r="446" spans="1:10" ht="15" customHeight="1">
      <c r="A446" s="27">
        <v>442</v>
      </c>
      <c r="B446" s="23" t="s">
        <v>1088</v>
      </c>
      <c r="C446" s="23" t="s">
        <v>1089</v>
      </c>
      <c r="D446" s="24" t="s">
        <v>111</v>
      </c>
      <c r="E446" s="23" t="s">
        <v>634</v>
      </c>
      <c r="F446" s="26" t="s">
        <v>1090</v>
      </c>
      <c r="G446" s="26" t="s">
        <v>1091</v>
      </c>
      <c r="H446" s="21" t="str">
        <f>TEXT(INT((HOUR(G446)*3600+MINUTE(G446)*60+SECOND(G446))/$J$3/60),"0")&amp;"."&amp;TEXT(MOD((HOUR(G446)*3600+MINUTE(G446)*60+SECOND(G446))/$J$3,60),"00")&amp;"/km"</f>
        <v>6.15/km</v>
      </c>
      <c r="I446" s="22">
        <f>G446-$G$5</f>
        <v>0.01921030092592593</v>
      </c>
      <c r="J446" s="22">
        <f>G446-INDEX($G$5:$G$600,MATCH(D446,$D$5:$D$600,0))</f>
        <v>0.019157291666666673</v>
      </c>
    </row>
    <row r="447" spans="1:10" ht="15" customHeight="1">
      <c r="A447" s="27">
        <v>443</v>
      </c>
      <c r="B447" s="23" t="s">
        <v>339</v>
      </c>
      <c r="C447" s="23" t="s">
        <v>29</v>
      </c>
      <c r="D447" s="24" t="s">
        <v>111</v>
      </c>
      <c r="E447" s="23" t="s">
        <v>634</v>
      </c>
      <c r="F447" s="26" t="s">
        <v>1092</v>
      </c>
      <c r="G447" s="26" t="s">
        <v>1093</v>
      </c>
      <c r="H447" s="21" t="str">
        <f>TEXT(INT((HOUR(G447)*3600+MINUTE(G447)*60+SECOND(G447))/$J$3/60),"0")&amp;"."&amp;TEXT(MOD((HOUR(G447)*3600+MINUTE(G447)*60+SECOND(G447))/$J$3,60),"00")&amp;"/km"</f>
        <v>6.15/km</v>
      </c>
      <c r="I447" s="22">
        <f>G447-$G$5</f>
        <v>0.019187384259259258</v>
      </c>
      <c r="J447" s="22">
        <f>G447-INDEX($G$5:$G$600,MATCH(D447,$D$5:$D$600,0))</f>
        <v>0.019134375000000002</v>
      </c>
    </row>
    <row r="448" spans="1:10" ht="15" customHeight="1">
      <c r="A448" s="27">
        <v>444</v>
      </c>
      <c r="B448" s="23" t="s">
        <v>250</v>
      </c>
      <c r="C448" s="23" t="s">
        <v>15</v>
      </c>
      <c r="D448" s="24" t="s">
        <v>103</v>
      </c>
      <c r="E448" s="23" t="s">
        <v>634</v>
      </c>
      <c r="F448" s="26" t="s">
        <v>1094</v>
      </c>
      <c r="G448" s="26" t="s">
        <v>1095</v>
      </c>
      <c r="H448" s="21" t="str">
        <f>TEXT(INT((HOUR(G448)*3600+MINUTE(G448)*60+SECOND(G448))/$J$3/60),"0")&amp;"."&amp;TEXT(MOD((HOUR(G448)*3600+MINUTE(G448)*60+SECOND(G448))/$J$3,60),"00")&amp;"/km"</f>
        <v>6.15/km</v>
      </c>
      <c r="I448" s="22">
        <f>G448-$G$5</f>
        <v>0.019235879629629627</v>
      </c>
      <c r="J448" s="22">
        <f>G448-INDEX($G$5:$G$600,MATCH(D448,$D$5:$D$600,0))</f>
        <v>0.019235879629629627</v>
      </c>
    </row>
    <row r="449" spans="1:10" ht="15" customHeight="1">
      <c r="A449" s="27">
        <v>445</v>
      </c>
      <c r="B449" s="23" t="s">
        <v>323</v>
      </c>
      <c r="C449" s="23" t="s">
        <v>25</v>
      </c>
      <c r="D449" s="24" t="s">
        <v>103</v>
      </c>
      <c r="E449" s="23" t="s">
        <v>120</v>
      </c>
      <c r="F449" s="26" t="s">
        <v>1096</v>
      </c>
      <c r="G449" s="26" t="s">
        <v>1097</v>
      </c>
      <c r="H449" s="21" t="str">
        <f>TEXT(INT((HOUR(G449)*3600+MINUTE(G449)*60+SECOND(G449))/$J$3/60),"0")&amp;"."&amp;TEXT(MOD((HOUR(G449)*3600+MINUTE(G449)*60+SECOND(G449))/$J$3,60),"00")&amp;"/km"</f>
        <v>6.17/km</v>
      </c>
      <c r="I449" s="22">
        <f>G449-$G$5</f>
        <v>0.01939525462962963</v>
      </c>
      <c r="J449" s="22">
        <f>G449-INDEX($G$5:$G$600,MATCH(D449,$D$5:$D$600,0))</f>
        <v>0.01939525462962963</v>
      </c>
    </row>
    <row r="450" spans="1:10" ht="15" customHeight="1">
      <c r="A450" s="27">
        <v>446</v>
      </c>
      <c r="B450" s="23" t="s">
        <v>565</v>
      </c>
      <c r="C450" s="23" t="s">
        <v>260</v>
      </c>
      <c r="D450" s="24" t="s">
        <v>114</v>
      </c>
      <c r="E450" s="23" t="s">
        <v>755</v>
      </c>
      <c r="F450" s="26" t="s">
        <v>1098</v>
      </c>
      <c r="G450" s="26" t="s">
        <v>1099</v>
      </c>
      <c r="H450" s="21" t="str">
        <f>TEXT(INT((HOUR(G450)*3600+MINUTE(G450)*60+SECOND(G450))/$J$3/60),"0")&amp;"."&amp;TEXT(MOD((HOUR(G450)*3600+MINUTE(G450)*60+SECOND(G450))/$J$3,60),"00")&amp;"/km"</f>
        <v>6.18/km</v>
      </c>
      <c r="I450" s="22">
        <f>G450-$G$5</f>
        <v>0.019614583333333328</v>
      </c>
      <c r="J450" s="22">
        <f>G450-INDEX($G$5:$G$600,MATCH(D450,$D$5:$D$600,0))</f>
        <v>0.018090509259259254</v>
      </c>
    </row>
    <row r="451" spans="1:10" ht="15" customHeight="1">
      <c r="A451" s="27">
        <v>447</v>
      </c>
      <c r="B451" s="23" t="s">
        <v>1100</v>
      </c>
      <c r="C451" s="23" t="s">
        <v>1101</v>
      </c>
      <c r="D451" s="24" t="s">
        <v>188</v>
      </c>
      <c r="E451" s="23" t="s">
        <v>120</v>
      </c>
      <c r="F451" s="26" t="s">
        <v>1102</v>
      </c>
      <c r="G451" s="26" t="s">
        <v>1103</v>
      </c>
      <c r="H451" s="21" t="str">
        <f>TEXT(INT((HOUR(G451)*3600+MINUTE(G451)*60+SECOND(G451))/$J$3/60),"0")&amp;"."&amp;TEXT(MOD((HOUR(G451)*3600+MINUTE(G451)*60+SECOND(G451))/$J$3,60),"00")&amp;"/km"</f>
        <v>6.19/km</v>
      </c>
      <c r="I451" s="22">
        <f>G451-$G$5</f>
        <v>0.019640393518518515</v>
      </c>
      <c r="J451" s="22">
        <f>G451-INDEX($G$5:$G$600,MATCH(D451,$D$5:$D$600,0))</f>
        <v>0.008176967592592593</v>
      </c>
    </row>
    <row r="452" spans="1:10" ht="15" customHeight="1">
      <c r="A452" s="27">
        <v>448</v>
      </c>
      <c r="B452" s="23" t="s">
        <v>1104</v>
      </c>
      <c r="C452" s="23" t="s">
        <v>1105</v>
      </c>
      <c r="D452" s="24" t="s">
        <v>169</v>
      </c>
      <c r="E452" s="23" t="s">
        <v>1106</v>
      </c>
      <c r="F452" s="26" t="s">
        <v>1107</v>
      </c>
      <c r="G452" s="26" t="s">
        <v>1108</v>
      </c>
      <c r="H452" s="21" t="str">
        <f>TEXT(INT((HOUR(G452)*3600+MINUTE(G452)*60+SECOND(G452))/$J$3/60),"0")&amp;"."&amp;TEXT(MOD((HOUR(G452)*3600+MINUTE(G452)*60+SECOND(G452))/$J$3,60),"00")&amp;"/km"</f>
        <v>6.19/km</v>
      </c>
      <c r="I452" s="22">
        <f>G452-$G$5</f>
        <v>0.019717939814814813</v>
      </c>
      <c r="J452" s="22">
        <f>G452-INDEX($G$5:$G$600,MATCH(D452,$D$5:$D$600,0))</f>
        <v>0.008035069444444445</v>
      </c>
    </row>
    <row r="453" spans="1:10" ht="15" customHeight="1">
      <c r="A453" s="35">
        <v>449</v>
      </c>
      <c r="B453" s="36" t="s">
        <v>509</v>
      </c>
      <c r="C453" s="36" t="s">
        <v>510</v>
      </c>
      <c r="D453" s="37" t="s">
        <v>188</v>
      </c>
      <c r="E453" s="36" t="s">
        <v>379</v>
      </c>
      <c r="F453" s="39" t="s">
        <v>1107</v>
      </c>
      <c r="G453" s="39" t="s">
        <v>1109</v>
      </c>
      <c r="H453" s="21" t="str">
        <f>TEXT(INT((HOUR(G453)*3600+MINUTE(G453)*60+SECOND(G453))/$J$3/60),"0")&amp;"."&amp;TEXT(MOD((HOUR(G453)*3600+MINUTE(G453)*60+SECOND(G453))/$J$3,60),"00")&amp;"/km"</f>
        <v>6.20/km</v>
      </c>
      <c r="I453" s="22">
        <f>G453-$G$5</f>
        <v>0.01978275462962963</v>
      </c>
      <c r="J453" s="22">
        <f>G453-INDEX($G$5:$G$600,MATCH(D453,$D$5:$D$600,0))</f>
        <v>0.008319328703703707</v>
      </c>
    </row>
    <row r="454" spans="1:10" ht="15" customHeight="1">
      <c r="A454" s="27">
        <v>450</v>
      </c>
      <c r="B454" s="23" t="s">
        <v>1110</v>
      </c>
      <c r="C454" s="23" t="s">
        <v>545</v>
      </c>
      <c r="D454" s="24" t="s">
        <v>660</v>
      </c>
      <c r="E454" s="23" t="s">
        <v>587</v>
      </c>
      <c r="F454" s="26" t="s">
        <v>1111</v>
      </c>
      <c r="G454" s="26" t="s">
        <v>1112</v>
      </c>
      <c r="H454" s="21" t="str">
        <f>TEXT(INT((HOUR(G454)*3600+MINUTE(G454)*60+SECOND(G454))/$J$3/60),"0")&amp;"."&amp;TEXT(MOD((HOUR(G454)*3600+MINUTE(G454)*60+SECOND(G454))/$J$3,60),"00")&amp;"/km"</f>
        <v>6.19/km</v>
      </c>
      <c r="I454" s="22">
        <f>G454-$G$5</f>
        <v>0.019661111111111105</v>
      </c>
      <c r="J454" s="22">
        <f>G454-INDEX($G$5:$G$600,MATCH(D454,$D$5:$D$600,0))</f>
        <v>0.011337615740740735</v>
      </c>
    </row>
    <row r="455" spans="1:10" ht="15" customHeight="1">
      <c r="A455" s="27">
        <v>451</v>
      </c>
      <c r="B455" s="23" t="s">
        <v>336</v>
      </c>
      <c r="C455" s="23" t="s">
        <v>14</v>
      </c>
      <c r="D455" s="24" t="s">
        <v>103</v>
      </c>
      <c r="E455" s="23" t="s">
        <v>380</v>
      </c>
      <c r="F455" s="26" t="s">
        <v>1113</v>
      </c>
      <c r="G455" s="26" t="s">
        <v>1114</v>
      </c>
      <c r="H455" s="21" t="str">
        <f>TEXT(INT((HOUR(G455)*3600+MINUTE(G455)*60+SECOND(G455))/$J$3/60),"0")&amp;"."&amp;TEXT(MOD((HOUR(G455)*3600+MINUTE(G455)*60+SECOND(G455))/$J$3,60),"00")&amp;"/km"</f>
        <v>6.20/km</v>
      </c>
      <c r="I455" s="22">
        <f>G455-$G$5</f>
        <v>0.019809143518518525</v>
      </c>
      <c r="J455" s="22">
        <f>G455-INDEX($G$5:$G$600,MATCH(D455,$D$5:$D$600,0))</f>
        <v>0.019809143518518525</v>
      </c>
    </row>
    <row r="456" spans="1:10" ht="15" customHeight="1">
      <c r="A456" s="27">
        <v>452</v>
      </c>
      <c r="B456" s="23" t="s">
        <v>42</v>
      </c>
      <c r="C456" s="23" t="s">
        <v>1115</v>
      </c>
      <c r="D456" s="24" t="s">
        <v>188</v>
      </c>
      <c r="E456" s="23" t="s">
        <v>147</v>
      </c>
      <c r="F456" s="26" t="s">
        <v>1116</v>
      </c>
      <c r="G456" s="26" t="s">
        <v>1117</v>
      </c>
      <c r="H456" s="21" t="str">
        <f>TEXT(INT((HOUR(G456)*3600+MINUTE(G456)*60+SECOND(G456))/$J$3/60),"0")&amp;"."&amp;TEXT(MOD((HOUR(G456)*3600+MINUTE(G456)*60+SECOND(G456))/$J$3,60),"00")&amp;"/km"</f>
        <v>6.19/km</v>
      </c>
      <c r="I456" s="22">
        <f>G456-$G$5</f>
        <v>0.019654166666666664</v>
      </c>
      <c r="J456" s="22">
        <f>G456-INDEX($G$5:$G$600,MATCH(D456,$D$5:$D$600,0))</f>
        <v>0.008190740740740741</v>
      </c>
    </row>
    <row r="457" spans="1:10" ht="15" customHeight="1">
      <c r="A457" s="27">
        <v>453</v>
      </c>
      <c r="B457" s="23" t="s">
        <v>343</v>
      </c>
      <c r="C457" s="23" t="s">
        <v>277</v>
      </c>
      <c r="D457" s="24" t="s">
        <v>188</v>
      </c>
      <c r="E457" s="23" t="s">
        <v>120</v>
      </c>
      <c r="F457" s="26" t="s">
        <v>1118</v>
      </c>
      <c r="G457" s="26" t="s">
        <v>1119</v>
      </c>
      <c r="H457" s="21" t="str">
        <f>TEXT(INT((HOUR(G457)*3600+MINUTE(G457)*60+SECOND(G457))/$J$3/60),"0")&amp;"."&amp;TEXT(MOD((HOUR(G457)*3600+MINUTE(G457)*60+SECOND(G457))/$J$3,60),"00")&amp;"/km"</f>
        <v>6.20/km</v>
      </c>
      <c r="I457" s="22">
        <f>G457-$G$5</f>
        <v>0.01986736111111111</v>
      </c>
      <c r="J457" s="22">
        <f>G457-INDEX($G$5:$G$600,MATCH(D457,$D$5:$D$600,0))</f>
        <v>0.008403935185185188</v>
      </c>
    </row>
    <row r="458" spans="1:10" ht="15" customHeight="1">
      <c r="A458" s="27">
        <v>454</v>
      </c>
      <c r="B458" s="23" t="s">
        <v>1120</v>
      </c>
      <c r="C458" s="23" t="s">
        <v>27</v>
      </c>
      <c r="D458" s="24" t="s">
        <v>121</v>
      </c>
      <c r="E458" s="23" t="s">
        <v>193</v>
      </c>
      <c r="F458" s="26" t="s">
        <v>1121</v>
      </c>
      <c r="G458" s="26" t="s">
        <v>1122</v>
      </c>
      <c r="H458" s="21" t="str">
        <f>TEXT(INT((HOUR(G458)*3600+MINUTE(G458)*60+SECOND(G458))/$J$3/60),"0")&amp;"."&amp;TEXT(MOD((HOUR(G458)*3600+MINUTE(G458)*60+SECOND(G458))/$J$3,60),"00")&amp;"/km"</f>
        <v>6.23/km</v>
      </c>
      <c r="I458" s="22">
        <f>G458-$G$5</f>
        <v>0.020124074074074075</v>
      </c>
      <c r="J458" s="22">
        <f>G458-INDEX($G$5:$G$600,MATCH(D458,$D$5:$D$600,0))</f>
        <v>0.01955891203703704</v>
      </c>
    </row>
    <row r="459" spans="1:10" ht="15" customHeight="1">
      <c r="A459" s="27">
        <v>455</v>
      </c>
      <c r="B459" s="23" t="s">
        <v>252</v>
      </c>
      <c r="C459" s="23" t="s">
        <v>253</v>
      </c>
      <c r="D459" s="24" t="s">
        <v>114</v>
      </c>
      <c r="E459" s="23" t="s">
        <v>193</v>
      </c>
      <c r="F459" s="26" t="s">
        <v>1123</v>
      </c>
      <c r="G459" s="26" t="s">
        <v>1124</v>
      </c>
      <c r="H459" s="21" t="str">
        <f>TEXT(INT((HOUR(G459)*3600+MINUTE(G459)*60+SECOND(G459))/$J$3/60),"0")&amp;"."&amp;TEXT(MOD((HOUR(G459)*3600+MINUTE(G459)*60+SECOND(G459))/$J$3,60),"00")&amp;"/km"</f>
        <v>6.20/km</v>
      </c>
      <c r="I459" s="22">
        <f>G459-$G$5</f>
        <v>0.019822106481481475</v>
      </c>
      <c r="J459" s="22">
        <f>G459-INDEX($G$5:$G$600,MATCH(D459,$D$5:$D$600,0))</f>
        <v>0.018298032407407402</v>
      </c>
    </row>
    <row r="460" spans="1:10" ht="15" customHeight="1">
      <c r="A460" s="27">
        <v>456</v>
      </c>
      <c r="B460" s="23" t="s">
        <v>1125</v>
      </c>
      <c r="C460" s="23" t="s">
        <v>26</v>
      </c>
      <c r="D460" s="24" t="s">
        <v>114</v>
      </c>
      <c r="E460" s="23" t="s">
        <v>203</v>
      </c>
      <c r="F460" s="26" t="s">
        <v>1126</v>
      </c>
      <c r="G460" s="26" t="s">
        <v>1127</v>
      </c>
      <c r="H460" s="21" t="str">
        <f>TEXT(INT((HOUR(G460)*3600+MINUTE(G460)*60+SECOND(G460))/$J$3/60),"0")&amp;"."&amp;TEXT(MOD((HOUR(G460)*3600+MINUTE(G460)*60+SECOND(G460))/$J$3,60),"00")&amp;"/km"</f>
        <v>6.21/km</v>
      </c>
      <c r="I460" s="22">
        <f>G460-$G$5</f>
        <v>0.0199537037037037</v>
      </c>
      <c r="J460" s="22">
        <f>G460-INDEX($G$5:$G$600,MATCH(D460,$D$5:$D$600,0))</f>
        <v>0.018429629629629626</v>
      </c>
    </row>
    <row r="461" spans="1:10" ht="15" customHeight="1">
      <c r="A461" s="27">
        <v>457</v>
      </c>
      <c r="B461" s="23" t="s">
        <v>512</v>
      </c>
      <c r="C461" s="23" t="s">
        <v>1128</v>
      </c>
      <c r="D461" s="24" t="s">
        <v>218</v>
      </c>
      <c r="E461" s="23" t="s">
        <v>213</v>
      </c>
      <c r="F461" s="26" t="s">
        <v>1129</v>
      </c>
      <c r="G461" s="26" t="s">
        <v>1130</v>
      </c>
      <c r="H461" s="21" t="str">
        <f>TEXT(INT((HOUR(G461)*3600+MINUTE(G461)*60+SECOND(G461))/$J$3/60),"0")&amp;"."&amp;TEXT(MOD((HOUR(G461)*3600+MINUTE(G461)*60+SECOND(G461))/$J$3,60),"00")&amp;"/km"</f>
        <v>6.24/km</v>
      </c>
      <c r="I461" s="22">
        <f>G461-$G$5</f>
        <v>0.02026527777777778</v>
      </c>
      <c r="J461" s="22">
        <f>G461-INDEX($G$5:$G$600,MATCH(D461,$D$5:$D$600,0))</f>
        <v>0.013824768518518521</v>
      </c>
    </row>
    <row r="462" spans="1:10" ht="15" customHeight="1">
      <c r="A462" s="27">
        <v>458</v>
      </c>
      <c r="B462" s="23" t="s">
        <v>525</v>
      </c>
      <c r="C462" s="23" t="s">
        <v>235</v>
      </c>
      <c r="D462" s="24" t="s">
        <v>156</v>
      </c>
      <c r="E462" s="23" t="s">
        <v>123</v>
      </c>
      <c r="F462" s="26" t="s">
        <v>1131</v>
      </c>
      <c r="G462" s="26" t="s">
        <v>1132</v>
      </c>
      <c r="H462" s="21" t="str">
        <f>TEXT(INT((HOUR(G462)*3600+MINUTE(G462)*60+SECOND(G462))/$J$3/60),"0")&amp;"."&amp;TEXT(MOD((HOUR(G462)*3600+MINUTE(G462)*60+SECOND(G462))/$J$3,60),"00")&amp;"/km"</f>
        <v>6.24/km</v>
      </c>
      <c r="I462" s="22">
        <f>G462-$G$5</f>
        <v>0.020319907407407408</v>
      </c>
      <c r="J462" s="22">
        <f>G462-INDEX($G$5:$G$600,MATCH(D462,$D$5:$D$600,0))</f>
        <v>0.015991319444444447</v>
      </c>
    </row>
    <row r="463" spans="1:10" ht="15" customHeight="1">
      <c r="A463" s="27">
        <v>459</v>
      </c>
      <c r="B463" s="23" t="s">
        <v>548</v>
      </c>
      <c r="C463" s="23" t="s">
        <v>306</v>
      </c>
      <c r="D463" s="24" t="s">
        <v>172</v>
      </c>
      <c r="E463" s="23" t="s">
        <v>120</v>
      </c>
      <c r="F463" s="26" t="s">
        <v>1133</v>
      </c>
      <c r="G463" s="26" t="s">
        <v>1134</v>
      </c>
      <c r="H463" s="21" t="str">
        <f>TEXT(INT((HOUR(G463)*3600+MINUTE(G463)*60+SECOND(G463))/$J$3/60),"0")&amp;"."&amp;TEXT(MOD((HOUR(G463)*3600+MINUTE(G463)*60+SECOND(G463))/$J$3,60),"00")&amp;"/km"</f>
        <v>6.23/km</v>
      </c>
      <c r="I463" s="22">
        <f>G463-$G$5</f>
        <v>0.020179050925925927</v>
      </c>
      <c r="J463" s="22">
        <f>G463-INDEX($G$5:$G$600,MATCH(D463,$D$5:$D$600,0))</f>
        <v>0.011706018518518518</v>
      </c>
    </row>
    <row r="464" spans="1:10" ht="15" customHeight="1">
      <c r="A464" s="27">
        <v>460</v>
      </c>
      <c r="B464" s="23" t="s">
        <v>522</v>
      </c>
      <c r="C464" s="23" t="s">
        <v>31</v>
      </c>
      <c r="D464" s="24" t="s">
        <v>135</v>
      </c>
      <c r="E464" s="23" t="s">
        <v>120</v>
      </c>
      <c r="F464" s="26" t="s">
        <v>1135</v>
      </c>
      <c r="G464" s="26" t="s">
        <v>1136</v>
      </c>
      <c r="H464" s="21" t="str">
        <f>TEXT(INT((HOUR(G464)*3600+MINUTE(G464)*60+SECOND(G464))/$J$3/60),"0")&amp;"."&amp;TEXT(MOD((HOUR(G464)*3600+MINUTE(G464)*60+SECOND(G464))/$J$3,60),"00")&amp;"/km"</f>
        <v>6.24/km</v>
      </c>
      <c r="I464" s="22">
        <f>G464-$G$5</f>
        <v>0.02023414351851852</v>
      </c>
      <c r="J464" s="22">
        <f>G464-INDEX($G$5:$G$600,MATCH(D464,$D$5:$D$600,0))</f>
        <v>0.01624398148148148</v>
      </c>
    </row>
    <row r="465" spans="1:10" ht="15" customHeight="1">
      <c r="A465" s="27">
        <v>461</v>
      </c>
      <c r="B465" s="23" t="s">
        <v>337</v>
      </c>
      <c r="C465" s="23" t="s">
        <v>338</v>
      </c>
      <c r="D465" s="24" t="s">
        <v>114</v>
      </c>
      <c r="E465" s="23" t="s">
        <v>120</v>
      </c>
      <c r="F465" s="26" t="s">
        <v>1137</v>
      </c>
      <c r="G465" s="26" t="s">
        <v>1138</v>
      </c>
      <c r="H465" s="21" t="str">
        <f>TEXT(INT((HOUR(G465)*3600+MINUTE(G465)*60+SECOND(G465))/$J$3/60),"0")&amp;"."&amp;TEXT(MOD((HOUR(G465)*3600+MINUTE(G465)*60+SECOND(G465))/$J$3,60),"00")&amp;"/km"</f>
        <v>6.23/km</v>
      </c>
      <c r="I465" s="22">
        <f>G465-$G$5</f>
        <v>0.020179513888888886</v>
      </c>
      <c r="J465" s="22">
        <f>G465-INDEX($G$5:$G$600,MATCH(D465,$D$5:$D$600,0))</f>
        <v>0.018655439814814812</v>
      </c>
    </row>
    <row r="466" spans="1:10" ht="15" customHeight="1">
      <c r="A466" s="27">
        <v>462</v>
      </c>
      <c r="B466" s="23" t="s">
        <v>1139</v>
      </c>
      <c r="C466" s="23" t="s">
        <v>1140</v>
      </c>
      <c r="D466" s="24" t="s">
        <v>164</v>
      </c>
      <c r="E466" s="23" t="s">
        <v>592</v>
      </c>
      <c r="F466" s="26" t="s">
        <v>1141</v>
      </c>
      <c r="G466" s="26" t="s">
        <v>1142</v>
      </c>
      <c r="H466" s="21" t="str">
        <f>TEXT(INT((HOUR(G466)*3600+MINUTE(G466)*60+SECOND(G466))/$J$3/60),"0")&amp;"."&amp;TEXT(MOD((HOUR(G466)*3600+MINUTE(G466)*60+SECOND(G466))/$J$3,60),"00")&amp;"/km"</f>
        <v>6.24/km</v>
      </c>
      <c r="I466" s="22">
        <f>G466-$G$5</f>
        <v>0.02026747685185185</v>
      </c>
      <c r="J466" s="22">
        <f>G466-INDEX($G$5:$G$600,MATCH(D466,$D$5:$D$600,0))</f>
        <v>0.01132546296296296</v>
      </c>
    </row>
    <row r="467" spans="1:10" ht="15" customHeight="1">
      <c r="A467" s="27">
        <v>463</v>
      </c>
      <c r="B467" s="23" t="s">
        <v>1143</v>
      </c>
      <c r="C467" s="23" t="s">
        <v>24</v>
      </c>
      <c r="D467" s="24" t="s">
        <v>135</v>
      </c>
      <c r="E467" s="23" t="s">
        <v>612</v>
      </c>
      <c r="F467" s="26" t="s">
        <v>1144</v>
      </c>
      <c r="G467" s="26" t="s">
        <v>1145</v>
      </c>
      <c r="H467" s="21" t="str">
        <f>TEXT(INT((HOUR(G467)*3600+MINUTE(G467)*60+SECOND(G467))/$J$3/60),"0")&amp;"."&amp;TEXT(MOD((HOUR(G467)*3600+MINUTE(G467)*60+SECOND(G467))/$J$3,60),"00")&amp;"/km"</f>
        <v>6.25/km</v>
      </c>
      <c r="I467" s="22">
        <f>G467-$G$5</f>
        <v>0.020442245370370368</v>
      </c>
      <c r="J467" s="22">
        <f>G467-INDEX($G$5:$G$600,MATCH(D467,$D$5:$D$600,0))</f>
        <v>0.01645208333333333</v>
      </c>
    </row>
    <row r="468" spans="1:10" ht="15" customHeight="1">
      <c r="A468" s="27">
        <v>464</v>
      </c>
      <c r="B468" s="23" t="s">
        <v>327</v>
      </c>
      <c r="C468" s="23" t="s">
        <v>100</v>
      </c>
      <c r="D468" s="24" t="s">
        <v>121</v>
      </c>
      <c r="E468" s="23" t="s">
        <v>122</v>
      </c>
      <c r="F468" s="26" t="s">
        <v>1146</v>
      </c>
      <c r="G468" s="26" t="s">
        <v>1147</v>
      </c>
      <c r="H468" s="21" t="str">
        <f>TEXT(INT((HOUR(G468)*3600+MINUTE(G468)*60+SECOND(G468))/$J$3/60),"0")&amp;"."&amp;TEXT(MOD((HOUR(G468)*3600+MINUTE(G468)*60+SECOND(G468))/$J$3,60),"00")&amp;"/km"</f>
        <v>6.24/km</v>
      </c>
      <c r="I468" s="22">
        <f>G468-$G$5</f>
        <v>0.02036018518518518</v>
      </c>
      <c r="J468" s="22">
        <f>G468-INDEX($G$5:$G$600,MATCH(D468,$D$5:$D$600,0))</f>
        <v>0.019795023148148145</v>
      </c>
    </row>
    <row r="469" spans="1:10" ht="15" customHeight="1">
      <c r="A469" s="27">
        <v>465</v>
      </c>
      <c r="B469" s="23" t="s">
        <v>947</v>
      </c>
      <c r="C469" s="23" t="s">
        <v>1148</v>
      </c>
      <c r="D469" s="24" t="s">
        <v>1053</v>
      </c>
      <c r="E469" s="23" t="s">
        <v>131</v>
      </c>
      <c r="F469" s="26" t="s">
        <v>1149</v>
      </c>
      <c r="G469" s="26" t="s">
        <v>1150</v>
      </c>
      <c r="H469" s="21" t="str">
        <f>TEXT(INT((HOUR(G469)*3600+MINUTE(G469)*60+SECOND(G469))/$J$3/60),"0")&amp;"."&amp;TEXT(MOD((HOUR(G469)*3600+MINUTE(G469)*60+SECOND(G469))/$J$3,60),"00")&amp;"/km"</f>
        <v>6.27/km</v>
      </c>
      <c r="I469" s="22">
        <f>G469-$G$5</f>
        <v>0.020621064814814818</v>
      </c>
      <c r="J469" s="22">
        <f>G469-INDEX($G$5:$G$600,MATCH(D469,$D$5:$D$600,0))</f>
        <v>0.0020677083333333346</v>
      </c>
    </row>
    <row r="470" spans="1:10" ht="15" customHeight="1">
      <c r="A470" s="27">
        <v>466</v>
      </c>
      <c r="B470" s="23" t="s">
        <v>136</v>
      </c>
      <c r="C470" s="23" t="s">
        <v>81</v>
      </c>
      <c r="D470" s="24" t="s">
        <v>126</v>
      </c>
      <c r="E470" s="23" t="s">
        <v>610</v>
      </c>
      <c r="F470" s="26" t="s">
        <v>1151</v>
      </c>
      <c r="G470" s="26" t="s">
        <v>1152</v>
      </c>
      <c r="H470" s="21" t="str">
        <f>TEXT(INT((HOUR(G470)*3600+MINUTE(G470)*60+SECOND(G470))/$J$3/60),"0")&amp;"."&amp;TEXT(MOD((HOUR(G470)*3600+MINUTE(G470)*60+SECOND(G470))/$J$3,60),"00")&amp;"/km"</f>
        <v>6.27/km</v>
      </c>
      <c r="I470" s="22">
        <f>G470-$G$5</f>
        <v>0.020703356481481475</v>
      </c>
      <c r="J470" s="22">
        <f>G470-INDEX($G$5:$G$600,MATCH(D470,$D$5:$D$600,0))</f>
        <v>0.019608449074074063</v>
      </c>
    </row>
    <row r="471" spans="1:10" ht="15" customHeight="1">
      <c r="A471" s="27">
        <v>467</v>
      </c>
      <c r="B471" s="23" t="s">
        <v>1153</v>
      </c>
      <c r="C471" s="23" t="s">
        <v>49</v>
      </c>
      <c r="D471" s="24" t="s">
        <v>218</v>
      </c>
      <c r="E471" s="23" t="s">
        <v>641</v>
      </c>
      <c r="F471" s="26" t="s">
        <v>1154</v>
      </c>
      <c r="G471" s="26" t="s">
        <v>1155</v>
      </c>
      <c r="H471" s="21" t="str">
        <f>TEXT(INT((HOUR(G471)*3600+MINUTE(G471)*60+SECOND(G471))/$J$3/60),"0")&amp;"."&amp;TEXT(MOD((HOUR(G471)*3600+MINUTE(G471)*60+SECOND(G471))/$J$3,60),"00")&amp;"/km"</f>
        <v>6.25/km</v>
      </c>
      <c r="I471" s="22">
        <f>G471-$G$5</f>
        <v>0.02038298611111111</v>
      </c>
      <c r="J471" s="22">
        <f>G471-INDEX($G$5:$G$600,MATCH(D471,$D$5:$D$600,0))</f>
        <v>0.013942476851851848</v>
      </c>
    </row>
    <row r="472" spans="1:10" ht="15" customHeight="1">
      <c r="A472" s="27">
        <v>468</v>
      </c>
      <c r="B472" s="23" t="s">
        <v>61</v>
      </c>
      <c r="C472" s="23" t="s">
        <v>12</v>
      </c>
      <c r="D472" s="24" t="s">
        <v>114</v>
      </c>
      <c r="E472" s="23" t="s">
        <v>610</v>
      </c>
      <c r="F472" s="26" t="s">
        <v>1156</v>
      </c>
      <c r="G472" s="26" t="s">
        <v>1157</v>
      </c>
      <c r="H472" s="21" t="str">
        <f>TEXT(INT((HOUR(G472)*3600+MINUTE(G472)*60+SECOND(G472))/$J$3/60),"0")&amp;"."&amp;TEXT(MOD((HOUR(G472)*3600+MINUTE(G472)*60+SECOND(G472))/$J$3,60),"00")&amp;"/km"</f>
        <v>6.25/km</v>
      </c>
      <c r="I472" s="22">
        <f>G472-$G$5</f>
        <v>0.020363425925925927</v>
      </c>
      <c r="J472" s="22">
        <f>G472-INDEX($G$5:$G$600,MATCH(D472,$D$5:$D$600,0))</f>
        <v>0.018839351851851854</v>
      </c>
    </row>
    <row r="473" spans="1:10" ht="15" customHeight="1">
      <c r="A473" s="27">
        <v>469</v>
      </c>
      <c r="B473" s="23" t="s">
        <v>1158</v>
      </c>
      <c r="C473" s="23" t="s">
        <v>15</v>
      </c>
      <c r="D473" s="24" t="s">
        <v>1053</v>
      </c>
      <c r="E473" s="23" t="s">
        <v>579</v>
      </c>
      <c r="F473" s="26" t="s">
        <v>1159</v>
      </c>
      <c r="G473" s="26" t="s">
        <v>1160</v>
      </c>
      <c r="H473" s="21" t="str">
        <f>TEXT(INT((HOUR(G473)*3600+MINUTE(G473)*60+SECOND(G473))/$J$3/60),"0")&amp;"."&amp;TEXT(MOD((HOUR(G473)*3600+MINUTE(G473)*60+SECOND(G473))/$J$3,60),"00")&amp;"/km"</f>
        <v>6.26/km</v>
      </c>
      <c r="I473" s="22">
        <f>G473-$G$5</f>
        <v>0.020592245370370372</v>
      </c>
      <c r="J473" s="22">
        <f>G473-INDEX($G$5:$G$600,MATCH(D473,$D$5:$D$600,0))</f>
        <v>0.0020388888888888887</v>
      </c>
    </row>
    <row r="474" spans="1:10" ht="15" customHeight="1">
      <c r="A474" s="27">
        <v>470</v>
      </c>
      <c r="B474" s="23" t="s">
        <v>1161</v>
      </c>
      <c r="C474" s="23" t="s">
        <v>59</v>
      </c>
      <c r="D474" s="24" t="s">
        <v>1053</v>
      </c>
      <c r="E474" s="23" t="s">
        <v>410</v>
      </c>
      <c r="F474" s="26" t="s">
        <v>1162</v>
      </c>
      <c r="G474" s="26" t="s">
        <v>1163</v>
      </c>
      <c r="H474" s="21" t="str">
        <f>TEXT(INT((HOUR(G474)*3600+MINUTE(G474)*60+SECOND(G474))/$J$3/60),"0")&amp;"."&amp;TEXT(MOD((HOUR(G474)*3600+MINUTE(G474)*60+SECOND(G474))/$J$3,60),"00")&amp;"/km"</f>
        <v>6.28/km</v>
      </c>
      <c r="I474" s="22">
        <f>G474-$G$5</f>
        <v>0.020738194444444445</v>
      </c>
      <c r="J474" s="22">
        <f>G474-INDEX($G$5:$G$600,MATCH(D474,$D$5:$D$600,0))</f>
        <v>0.0021848379629629613</v>
      </c>
    </row>
    <row r="475" spans="1:10" ht="15" customHeight="1">
      <c r="A475" s="27">
        <v>471</v>
      </c>
      <c r="B475" s="23" t="s">
        <v>1164</v>
      </c>
      <c r="C475" s="23" t="s">
        <v>217</v>
      </c>
      <c r="D475" s="24" t="s">
        <v>164</v>
      </c>
      <c r="E475" s="23" t="s">
        <v>120</v>
      </c>
      <c r="F475" s="26" t="s">
        <v>1165</v>
      </c>
      <c r="G475" s="26" t="s">
        <v>1166</v>
      </c>
      <c r="H475" s="21" t="str">
        <f>TEXT(INT((HOUR(G475)*3600+MINUTE(G475)*60+SECOND(G475))/$J$3/60),"0")&amp;"."&amp;TEXT(MOD((HOUR(G475)*3600+MINUTE(G475)*60+SECOND(G475))/$J$3,60),"00")&amp;"/km"</f>
        <v>6.29/km</v>
      </c>
      <c r="I475" s="22">
        <f>G475-$G$5</f>
        <v>0.020857523148148146</v>
      </c>
      <c r="J475" s="22">
        <f>G475-INDEX($G$5:$G$600,MATCH(D475,$D$5:$D$600,0))</f>
        <v>0.011915509259259258</v>
      </c>
    </row>
    <row r="476" spans="1:10" ht="15" customHeight="1">
      <c r="A476" s="27">
        <v>472</v>
      </c>
      <c r="B476" s="23" t="s">
        <v>596</v>
      </c>
      <c r="C476" s="23" t="s">
        <v>41</v>
      </c>
      <c r="D476" s="24" t="s">
        <v>121</v>
      </c>
      <c r="E476" s="23" t="s">
        <v>369</v>
      </c>
      <c r="F476" s="26" t="s">
        <v>1167</v>
      </c>
      <c r="G476" s="26" t="s">
        <v>1168</v>
      </c>
      <c r="H476" s="21" t="str">
        <f>TEXT(INT((HOUR(G476)*3600+MINUTE(G476)*60+SECOND(G476))/$J$3/60),"0")&amp;"."&amp;TEXT(MOD((HOUR(G476)*3600+MINUTE(G476)*60+SECOND(G476))/$J$3,60),"00")&amp;"/km"</f>
        <v>6.29/km</v>
      </c>
      <c r="I476" s="22">
        <f>G476-$G$5</f>
        <v>0.020868865740740736</v>
      </c>
      <c r="J476" s="22">
        <f>G476-INDEX($G$5:$G$600,MATCH(D476,$D$5:$D$600,0))</f>
        <v>0.020303703703703702</v>
      </c>
    </row>
    <row r="477" spans="1:10" ht="15" customHeight="1">
      <c r="A477" s="27">
        <v>473</v>
      </c>
      <c r="B477" s="23" t="s">
        <v>1169</v>
      </c>
      <c r="C477" s="23" t="s">
        <v>21</v>
      </c>
      <c r="D477" s="24" t="s">
        <v>218</v>
      </c>
      <c r="E477" s="23" t="s">
        <v>221</v>
      </c>
      <c r="F477" s="26" t="s">
        <v>1170</v>
      </c>
      <c r="G477" s="26" t="s">
        <v>1171</v>
      </c>
      <c r="H477" s="21" t="str">
        <f>TEXT(INT((HOUR(G477)*3600+MINUTE(G477)*60+SECOND(G477))/$J$3/60),"0")&amp;"."&amp;TEXT(MOD((HOUR(G477)*3600+MINUTE(G477)*60+SECOND(G477))/$J$3,60),"00")&amp;"/km"</f>
        <v>6.27/km</v>
      </c>
      <c r="I477" s="22">
        <f>G477-$G$5</f>
        <v>0.02067766203703703</v>
      </c>
      <c r="J477" s="22">
        <f>G477-INDEX($G$5:$G$600,MATCH(D477,$D$5:$D$600,0))</f>
        <v>0.014237152777777769</v>
      </c>
    </row>
    <row r="478" spans="1:10" ht="15" customHeight="1">
      <c r="A478" s="27">
        <v>474</v>
      </c>
      <c r="B478" s="23" t="s">
        <v>286</v>
      </c>
      <c r="C478" s="23" t="s">
        <v>45</v>
      </c>
      <c r="D478" s="24" t="s">
        <v>126</v>
      </c>
      <c r="E478" s="23" t="s">
        <v>124</v>
      </c>
      <c r="F478" s="26" t="s">
        <v>1172</v>
      </c>
      <c r="G478" s="26" t="s">
        <v>1173</v>
      </c>
      <c r="H478" s="21" t="str">
        <f>TEXT(INT((HOUR(G478)*3600+MINUTE(G478)*60+SECOND(G478))/$J$3/60),"0")&amp;"."&amp;TEXT(MOD((HOUR(G478)*3600+MINUTE(G478)*60+SECOND(G478))/$J$3,60),"00")&amp;"/km"</f>
        <v>6.29/km</v>
      </c>
      <c r="I478" s="22">
        <f>G478-$G$5</f>
        <v>0.02085104166666667</v>
      </c>
      <c r="J478" s="22">
        <f>G478-INDEX($G$5:$G$600,MATCH(D478,$D$5:$D$600,0))</f>
        <v>0.019756134259259258</v>
      </c>
    </row>
    <row r="479" spans="1:10" ht="15" customHeight="1">
      <c r="A479" s="27">
        <v>475</v>
      </c>
      <c r="B479" s="23" t="s">
        <v>1174</v>
      </c>
      <c r="C479" s="23" t="s">
        <v>26</v>
      </c>
      <c r="D479" s="24" t="s">
        <v>111</v>
      </c>
      <c r="E479" s="23" t="s">
        <v>471</v>
      </c>
      <c r="F479" s="26" t="s">
        <v>1175</v>
      </c>
      <c r="G479" s="26" t="s">
        <v>1176</v>
      </c>
      <c r="H479" s="21" t="str">
        <f>TEXT(INT((HOUR(G479)*3600+MINUTE(G479)*60+SECOND(G479))/$J$3/60),"0")&amp;"."&amp;TEXT(MOD((HOUR(G479)*3600+MINUTE(G479)*60+SECOND(G479))/$J$3,60),"00")&amp;"/km"</f>
        <v>6.29/km</v>
      </c>
      <c r="I479" s="22">
        <f>G479-$G$5</f>
        <v>0.020903124999999998</v>
      </c>
      <c r="J479" s="22">
        <f>G479-INDEX($G$5:$G$600,MATCH(D479,$D$5:$D$600,0))</f>
        <v>0.020850115740740742</v>
      </c>
    </row>
    <row r="480" spans="1:10" ht="15" customHeight="1">
      <c r="A480" s="27">
        <v>476</v>
      </c>
      <c r="B480" s="23" t="s">
        <v>249</v>
      </c>
      <c r="C480" s="23" t="s">
        <v>13</v>
      </c>
      <c r="D480" s="24" t="s">
        <v>111</v>
      </c>
      <c r="E480" s="23" t="s">
        <v>238</v>
      </c>
      <c r="F480" s="26" t="s">
        <v>1177</v>
      </c>
      <c r="G480" s="26" t="s">
        <v>1178</v>
      </c>
      <c r="H480" s="21" t="str">
        <f>TEXT(INT((HOUR(G480)*3600+MINUTE(G480)*60+SECOND(G480))/$J$3/60),"0")&amp;"."&amp;TEXT(MOD((HOUR(G480)*3600+MINUTE(G480)*60+SECOND(G480))/$J$3,60),"00")&amp;"/km"</f>
        <v>6.30/km</v>
      </c>
      <c r="I480" s="22">
        <f>G480-$G$5</f>
        <v>0.020969212962962964</v>
      </c>
      <c r="J480" s="22">
        <f>G480-INDEX($G$5:$G$600,MATCH(D480,$D$5:$D$600,0))</f>
        <v>0.020916203703703708</v>
      </c>
    </row>
    <row r="481" spans="1:10" ht="15" customHeight="1">
      <c r="A481" s="35">
        <v>477</v>
      </c>
      <c r="B481" s="36" t="s">
        <v>200</v>
      </c>
      <c r="C481" s="36" t="s">
        <v>148</v>
      </c>
      <c r="D481" s="37" t="s">
        <v>156</v>
      </c>
      <c r="E481" s="36" t="s">
        <v>379</v>
      </c>
      <c r="F481" s="39" t="s">
        <v>1179</v>
      </c>
      <c r="G481" s="39" t="s">
        <v>1180</v>
      </c>
      <c r="H481" s="21" t="str">
        <f>TEXT(INT((HOUR(G481)*3600+MINUTE(G481)*60+SECOND(G481))/$J$3/60),"0")&amp;"."&amp;TEXT(MOD((HOUR(G481)*3600+MINUTE(G481)*60+SECOND(G481))/$J$3,60),"00")&amp;"/km"</f>
        <v>6.30/km</v>
      </c>
      <c r="I481" s="22">
        <f>G481-$G$5</f>
        <v>0.020971874999999997</v>
      </c>
      <c r="J481" s="22">
        <f>G481-INDEX($G$5:$G$600,MATCH(D481,$D$5:$D$600,0))</f>
        <v>0.016643287037037036</v>
      </c>
    </row>
    <row r="482" spans="1:10" ht="15" customHeight="1">
      <c r="A482" s="27">
        <v>478</v>
      </c>
      <c r="B482" s="23" t="s">
        <v>1181</v>
      </c>
      <c r="C482" s="23" t="s">
        <v>64</v>
      </c>
      <c r="D482" s="24" t="s">
        <v>135</v>
      </c>
      <c r="E482" s="23" t="s">
        <v>645</v>
      </c>
      <c r="F482" s="26" t="s">
        <v>1182</v>
      </c>
      <c r="G482" s="26" t="s">
        <v>1183</v>
      </c>
      <c r="H482" s="21" t="str">
        <f>TEXT(INT((HOUR(G482)*3600+MINUTE(G482)*60+SECOND(G482))/$J$3/60),"0")&amp;"."&amp;TEXT(MOD((HOUR(G482)*3600+MINUTE(G482)*60+SECOND(G482))/$J$3,60),"00")&amp;"/km"</f>
        <v>6.30/km</v>
      </c>
      <c r="I482" s="22">
        <f>G482-$G$5</f>
        <v>0.021037384259259263</v>
      </c>
      <c r="J482" s="22">
        <f>G482-INDEX($G$5:$G$600,MATCH(D482,$D$5:$D$600,0))</f>
        <v>0.017047222222222224</v>
      </c>
    </row>
    <row r="483" spans="1:10" ht="15" customHeight="1">
      <c r="A483" s="27">
        <v>479</v>
      </c>
      <c r="B483" s="23" t="s">
        <v>1184</v>
      </c>
      <c r="C483" s="23" t="s">
        <v>66</v>
      </c>
      <c r="D483" s="24" t="s">
        <v>114</v>
      </c>
      <c r="E483" s="23" t="s">
        <v>634</v>
      </c>
      <c r="F483" s="26" t="s">
        <v>1185</v>
      </c>
      <c r="G483" s="26" t="s">
        <v>1186</v>
      </c>
      <c r="H483" s="21" t="str">
        <f>TEXT(INT((HOUR(G483)*3600+MINUTE(G483)*60+SECOND(G483))/$J$3/60),"0")&amp;"."&amp;TEXT(MOD((HOUR(G483)*3600+MINUTE(G483)*60+SECOND(G483))/$J$3,60),"00")&amp;"/km"</f>
        <v>6.30/km</v>
      </c>
      <c r="I483" s="22">
        <f>G483-$G$5</f>
        <v>0.021039236111111106</v>
      </c>
      <c r="J483" s="22">
        <f>G483-INDEX($G$5:$G$600,MATCH(D483,$D$5:$D$600,0))</f>
        <v>0.019515162037037032</v>
      </c>
    </row>
    <row r="484" spans="1:10" ht="15" customHeight="1">
      <c r="A484" s="27">
        <v>480</v>
      </c>
      <c r="B484" s="23" t="s">
        <v>318</v>
      </c>
      <c r="C484" s="23" t="s">
        <v>32</v>
      </c>
      <c r="D484" s="24" t="s">
        <v>111</v>
      </c>
      <c r="E484" s="23" t="s">
        <v>231</v>
      </c>
      <c r="F484" s="26" t="s">
        <v>1187</v>
      </c>
      <c r="G484" s="26" t="s">
        <v>1188</v>
      </c>
      <c r="H484" s="21" t="str">
        <f>TEXT(INT((HOUR(G484)*3600+MINUTE(G484)*60+SECOND(G484))/$J$3/60),"0")&amp;"."&amp;TEXT(MOD((HOUR(G484)*3600+MINUTE(G484)*60+SECOND(G484))/$J$3,60),"00")&amp;"/km"</f>
        <v>6.32/km</v>
      </c>
      <c r="I484" s="22">
        <f>G484-$G$5</f>
        <v>0.021219907407407413</v>
      </c>
      <c r="J484" s="22">
        <f>G484-INDEX($G$5:$G$600,MATCH(D484,$D$5:$D$600,0))</f>
        <v>0.021166898148148157</v>
      </c>
    </row>
    <row r="485" spans="1:10" ht="15" customHeight="1">
      <c r="A485" s="27">
        <v>481</v>
      </c>
      <c r="B485" s="23" t="s">
        <v>542</v>
      </c>
      <c r="C485" s="23" t="s">
        <v>33</v>
      </c>
      <c r="D485" s="24" t="s">
        <v>111</v>
      </c>
      <c r="E485" s="23" t="s">
        <v>634</v>
      </c>
      <c r="F485" s="26" t="s">
        <v>1189</v>
      </c>
      <c r="G485" s="26" t="s">
        <v>1190</v>
      </c>
      <c r="H485" s="21" t="str">
        <f>TEXT(INT((HOUR(G485)*3600+MINUTE(G485)*60+SECOND(G485))/$J$3/60),"0")&amp;"."&amp;TEXT(MOD((HOUR(G485)*3600+MINUTE(G485)*60+SECOND(G485))/$J$3,60),"00")&amp;"/km"</f>
        <v>6.31/km</v>
      </c>
      <c r="I485" s="22">
        <f>G485-$G$5</f>
        <v>0.021092939814814807</v>
      </c>
      <c r="J485" s="22">
        <f>G485-INDEX($G$5:$G$600,MATCH(D485,$D$5:$D$600,0))</f>
        <v>0.02103993055555555</v>
      </c>
    </row>
    <row r="486" spans="1:10" ht="15" customHeight="1">
      <c r="A486" s="27">
        <v>482</v>
      </c>
      <c r="B486" s="23" t="s">
        <v>269</v>
      </c>
      <c r="C486" s="23" t="s">
        <v>308</v>
      </c>
      <c r="D486" s="24" t="s">
        <v>172</v>
      </c>
      <c r="E486" s="23" t="s">
        <v>634</v>
      </c>
      <c r="F486" s="26" t="s">
        <v>1191</v>
      </c>
      <c r="G486" s="26" t="s">
        <v>1192</v>
      </c>
      <c r="H486" s="21" t="str">
        <f>TEXT(INT((HOUR(G486)*3600+MINUTE(G486)*60+SECOND(G486))/$J$3/60),"0")&amp;"."&amp;TEXT(MOD((HOUR(G486)*3600+MINUTE(G486)*60+SECOND(G486))/$J$3,60),"00")&amp;"/km"</f>
        <v>6.31/km</v>
      </c>
      <c r="I486" s="22">
        <f>G486-$G$5</f>
        <v>0.021146064814814815</v>
      </c>
      <c r="J486" s="22">
        <f>G486-INDEX($G$5:$G$600,MATCH(D486,$D$5:$D$600,0))</f>
        <v>0.012673032407407407</v>
      </c>
    </row>
    <row r="487" spans="1:10" ht="15" customHeight="1">
      <c r="A487" s="27">
        <v>483</v>
      </c>
      <c r="B487" s="23" t="s">
        <v>268</v>
      </c>
      <c r="C487" s="23" t="s">
        <v>13</v>
      </c>
      <c r="D487" s="24" t="s">
        <v>103</v>
      </c>
      <c r="E487" s="23" t="s">
        <v>369</v>
      </c>
      <c r="F487" s="26" t="s">
        <v>1193</v>
      </c>
      <c r="G487" s="26" t="s">
        <v>1194</v>
      </c>
      <c r="H487" s="21" t="str">
        <f>TEXT(INT((HOUR(G487)*3600+MINUTE(G487)*60+SECOND(G487))/$J$3/60),"0")&amp;"."&amp;TEXT(MOD((HOUR(G487)*3600+MINUTE(G487)*60+SECOND(G487))/$J$3,60),"00")&amp;"/km"</f>
        <v>6.32/km</v>
      </c>
      <c r="I487" s="22">
        <f>G487-$G$5</f>
        <v>0.021318865740740735</v>
      </c>
      <c r="J487" s="22">
        <f>G487-INDEX($G$5:$G$600,MATCH(D487,$D$5:$D$600,0))</f>
        <v>0.021318865740740735</v>
      </c>
    </row>
    <row r="488" spans="1:10" ht="15" customHeight="1">
      <c r="A488" s="27">
        <v>484</v>
      </c>
      <c r="B488" s="23" t="s">
        <v>350</v>
      </c>
      <c r="C488" s="23" t="s">
        <v>351</v>
      </c>
      <c r="D488" s="24" t="s">
        <v>198</v>
      </c>
      <c r="E488" s="23" t="s">
        <v>645</v>
      </c>
      <c r="F488" s="26" t="s">
        <v>1195</v>
      </c>
      <c r="G488" s="26" t="s">
        <v>1196</v>
      </c>
      <c r="H488" s="21" t="str">
        <f>TEXT(INT((HOUR(G488)*3600+MINUTE(G488)*60+SECOND(G488))/$J$3/60),"0")&amp;"."&amp;TEXT(MOD((HOUR(G488)*3600+MINUTE(G488)*60+SECOND(G488))/$J$3,60),"00")&amp;"/km"</f>
        <v>6.33/km</v>
      </c>
      <c r="I488" s="22">
        <f>G488-$G$5</f>
        <v>0.02141469907407408</v>
      </c>
      <c r="J488" s="22">
        <f>G488-INDEX($G$5:$G$600,MATCH(D488,$D$5:$D$600,0))</f>
        <v>0.011701504629629642</v>
      </c>
    </row>
    <row r="489" spans="1:10" ht="15" customHeight="1">
      <c r="A489" s="27">
        <v>485</v>
      </c>
      <c r="B489" s="23" t="s">
        <v>1197</v>
      </c>
      <c r="C489" s="23" t="s">
        <v>1198</v>
      </c>
      <c r="D489" s="24" t="s">
        <v>267</v>
      </c>
      <c r="E489" s="23" t="s">
        <v>526</v>
      </c>
      <c r="F489" s="26" t="s">
        <v>1199</v>
      </c>
      <c r="G489" s="26" t="s">
        <v>1200</v>
      </c>
      <c r="H489" s="21" t="str">
        <f>TEXT(INT((HOUR(G489)*3600+MINUTE(G489)*60+SECOND(G489))/$J$3/60),"0")&amp;"."&amp;TEXT(MOD((HOUR(G489)*3600+MINUTE(G489)*60+SECOND(G489))/$J$3,60),"00")&amp;"/km"</f>
        <v>6.31/km</v>
      </c>
      <c r="I489" s="22">
        <f>G489-$G$5</f>
        <v>0.021175810185185186</v>
      </c>
      <c r="J489" s="22">
        <f>G489-INDEX($G$5:$G$600,MATCH(D489,$D$5:$D$600,0))</f>
        <v>0.008742013888888893</v>
      </c>
    </row>
    <row r="490" spans="1:10" ht="15" customHeight="1">
      <c r="A490" s="27">
        <v>486</v>
      </c>
      <c r="B490" s="23" t="s">
        <v>435</v>
      </c>
      <c r="C490" s="23" t="s">
        <v>31</v>
      </c>
      <c r="D490" s="24" t="s">
        <v>135</v>
      </c>
      <c r="E490" s="23" t="s">
        <v>120</v>
      </c>
      <c r="F490" s="26" t="s">
        <v>1201</v>
      </c>
      <c r="G490" s="26" t="s">
        <v>1202</v>
      </c>
      <c r="H490" s="21" t="str">
        <f>TEXT(INT((HOUR(G490)*3600+MINUTE(G490)*60+SECOND(G490))/$J$3/60),"0")&amp;"."&amp;TEXT(MOD((HOUR(G490)*3600+MINUTE(G490)*60+SECOND(G490))/$J$3,60),"00")&amp;"/km"</f>
        <v>6.34/km</v>
      </c>
      <c r="I490" s="22">
        <f>G490-$G$5</f>
        <v>0.021554398148148152</v>
      </c>
      <c r="J490" s="22">
        <f>G490-INDEX($G$5:$G$600,MATCH(D490,$D$5:$D$600,0))</f>
        <v>0.017564236111111114</v>
      </c>
    </row>
    <row r="491" spans="1:10" ht="15" customHeight="1">
      <c r="A491" s="27">
        <v>487</v>
      </c>
      <c r="B491" s="23" t="s">
        <v>512</v>
      </c>
      <c r="C491" s="23" t="s">
        <v>513</v>
      </c>
      <c r="D491" s="24" t="s">
        <v>198</v>
      </c>
      <c r="E491" s="23" t="s">
        <v>634</v>
      </c>
      <c r="F491" s="26" t="s">
        <v>1203</v>
      </c>
      <c r="G491" s="26" t="s">
        <v>1204</v>
      </c>
      <c r="H491" s="21" t="str">
        <f>TEXT(INT((HOUR(G491)*3600+MINUTE(G491)*60+SECOND(G491))/$J$3/60),"0")&amp;"."&amp;TEXT(MOD((HOUR(G491)*3600+MINUTE(G491)*60+SECOND(G491))/$J$3,60),"00")&amp;"/km"</f>
        <v>6.33/km</v>
      </c>
      <c r="I491" s="22">
        <f>G491-$G$5</f>
        <v>0.02141851851851852</v>
      </c>
      <c r="J491" s="22">
        <f>G491-INDEX($G$5:$G$600,MATCH(D491,$D$5:$D$600,0))</f>
        <v>0.011705324074074083</v>
      </c>
    </row>
    <row r="492" spans="1:10" ht="15" customHeight="1">
      <c r="A492" s="27">
        <v>488</v>
      </c>
      <c r="B492" s="23" t="s">
        <v>464</v>
      </c>
      <c r="C492" s="23" t="s">
        <v>465</v>
      </c>
      <c r="D492" s="24" t="s">
        <v>198</v>
      </c>
      <c r="E492" s="23" t="s">
        <v>634</v>
      </c>
      <c r="F492" s="26" t="s">
        <v>1205</v>
      </c>
      <c r="G492" s="26" t="s">
        <v>1206</v>
      </c>
      <c r="H492" s="21" t="str">
        <f>TEXT(INT((HOUR(G492)*3600+MINUTE(G492)*60+SECOND(G492))/$J$3/60),"0")&amp;"."&amp;TEXT(MOD((HOUR(G492)*3600+MINUTE(G492)*60+SECOND(G492))/$J$3,60),"00")&amp;"/km"</f>
        <v>6.33/km</v>
      </c>
      <c r="I492" s="22">
        <f>G492-$G$5</f>
        <v>0.021434027777777778</v>
      </c>
      <c r="J492" s="22">
        <f>G492-INDEX($G$5:$G$600,MATCH(D492,$D$5:$D$600,0))</f>
        <v>0.01172083333333334</v>
      </c>
    </row>
    <row r="493" spans="1:10" ht="15" customHeight="1">
      <c r="A493" s="27">
        <v>489</v>
      </c>
      <c r="B493" s="23" t="s">
        <v>265</v>
      </c>
      <c r="C493" s="23" t="s">
        <v>266</v>
      </c>
      <c r="D493" s="24" t="s">
        <v>267</v>
      </c>
      <c r="E493" s="23" t="s">
        <v>634</v>
      </c>
      <c r="F493" s="26" t="s">
        <v>1207</v>
      </c>
      <c r="G493" s="26" t="s">
        <v>1208</v>
      </c>
      <c r="H493" s="21" t="str">
        <f>TEXT(INT((HOUR(G493)*3600+MINUTE(G493)*60+SECOND(G493))/$J$3/60),"0")&amp;"."&amp;TEXT(MOD((HOUR(G493)*3600+MINUTE(G493)*60+SECOND(G493))/$J$3,60),"00")&amp;"/km"</f>
        <v>6.34/km</v>
      </c>
      <c r="I493" s="22">
        <f>G493-$G$5</f>
        <v>0.02150300925925926</v>
      </c>
      <c r="J493" s="22">
        <f>G493-INDEX($G$5:$G$600,MATCH(D493,$D$5:$D$600,0))</f>
        <v>0.009069212962962966</v>
      </c>
    </row>
    <row r="494" spans="1:10" ht="15" customHeight="1">
      <c r="A494" s="27">
        <v>490</v>
      </c>
      <c r="B494" s="23" t="s">
        <v>315</v>
      </c>
      <c r="C494" s="23" t="s">
        <v>316</v>
      </c>
      <c r="D494" s="24" t="s">
        <v>156</v>
      </c>
      <c r="E494" s="23" t="s">
        <v>587</v>
      </c>
      <c r="F494" s="26" t="s">
        <v>1209</v>
      </c>
      <c r="G494" s="26" t="s">
        <v>1210</v>
      </c>
      <c r="H494" s="21" t="str">
        <f>TEXT(INT((HOUR(G494)*3600+MINUTE(G494)*60+SECOND(G494))/$J$3/60),"0")&amp;"."&amp;TEXT(MOD((HOUR(G494)*3600+MINUTE(G494)*60+SECOND(G494))/$J$3,60),"00")&amp;"/km"</f>
        <v>6.35/km</v>
      </c>
      <c r="I494" s="22">
        <f>G494-$G$5</f>
        <v>0.021664236111111113</v>
      </c>
      <c r="J494" s="22">
        <f>G494-INDEX($G$5:$G$600,MATCH(D494,$D$5:$D$600,0))</f>
        <v>0.017335648148148152</v>
      </c>
    </row>
    <row r="495" spans="1:10" ht="15" customHeight="1">
      <c r="A495" s="27">
        <v>491</v>
      </c>
      <c r="B495" s="23" t="s">
        <v>335</v>
      </c>
      <c r="C495" s="23" t="s">
        <v>260</v>
      </c>
      <c r="D495" s="24" t="s">
        <v>1211</v>
      </c>
      <c r="E495" s="23" t="s">
        <v>415</v>
      </c>
      <c r="F495" s="26" t="s">
        <v>1212</v>
      </c>
      <c r="G495" s="26" t="s">
        <v>1213</v>
      </c>
      <c r="H495" s="21" t="str">
        <f>TEXT(INT((HOUR(G495)*3600+MINUTE(G495)*60+SECOND(G495))/$J$3/60),"0")&amp;"."&amp;TEXT(MOD((HOUR(G495)*3600+MINUTE(G495)*60+SECOND(G495))/$J$3,60),"00")&amp;"/km"</f>
        <v>6.35/km</v>
      </c>
      <c r="I495" s="22">
        <f>G495-$G$5</f>
        <v>0.021665277777777773</v>
      </c>
      <c r="J495" s="22">
        <f>G495-INDEX($G$5:$G$600,MATCH(D495,$D$5:$D$600,0))</f>
        <v>0</v>
      </c>
    </row>
    <row r="496" spans="1:10" ht="15" customHeight="1">
      <c r="A496" s="27">
        <v>492</v>
      </c>
      <c r="B496" s="23" t="s">
        <v>140</v>
      </c>
      <c r="C496" s="23" t="s">
        <v>16</v>
      </c>
      <c r="D496" s="24" t="s">
        <v>156</v>
      </c>
      <c r="E496" s="23" t="s">
        <v>147</v>
      </c>
      <c r="F496" s="26" t="s">
        <v>1214</v>
      </c>
      <c r="G496" s="26" t="s">
        <v>1215</v>
      </c>
      <c r="H496" s="21" t="str">
        <f>TEXT(INT((HOUR(G496)*3600+MINUTE(G496)*60+SECOND(G496))/$J$3/60),"0")&amp;"."&amp;TEXT(MOD((HOUR(G496)*3600+MINUTE(G496)*60+SECOND(G496))/$J$3,60),"00")&amp;"/km"</f>
        <v>6.35/km</v>
      </c>
      <c r="I496" s="22">
        <f>G496-$G$5</f>
        <v>0.021599421296296297</v>
      </c>
      <c r="J496" s="22">
        <f>G496-INDEX($G$5:$G$600,MATCH(D496,$D$5:$D$600,0))</f>
        <v>0.017270833333333336</v>
      </c>
    </row>
    <row r="497" spans="1:10" ht="15" customHeight="1">
      <c r="A497" s="27">
        <v>493</v>
      </c>
      <c r="B497" s="23" t="s">
        <v>456</v>
      </c>
      <c r="C497" s="23" t="s">
        <v>457</v>
      </c>
      <c r="D497" s="24" t="s">
        <v>111</v>
      </c>
      <c r="E497" s="23" t="s">
        <v>123</v>
      </c>
      <c r="F497" s="26" t="s">
        <v>1216</v>
      </c>
      <c r="G497" s="26" t="s">
        <v>1217</v>
      </c>
      <c r="H497" s="21" t="str">
        <f>TEXT(INT((HOUR(G497)*3600+MINUTE(G497)*60+SECOND(G497))/$J$3/60),"0")&amp;"."&amp;TEXT(MOD((HOUR(G497)*3600+MINUTE(G497)*60+SECOND(G497))/$J$3,60),"00")&amp;"/km"</f>
        <v>6.37/km</v>
      </c>
      <c r="I497" s="22">
        <f>G497-$G$5</f>
        <v>0.021904861111111108</v>
      </c>
      <c r="J497" s="22">
        <f>G497-INDEX($G$5:$G$600,MATCH(D497,$D$5:$D$600,0))</f>
        <v>0.02185185185185185</v>
      </c>
    </row>
    <row r="498" spans="1:10" ht="15" customHeight="1">
      <c r="A498" s="27">
        <v>494</v>
      </c>
      <c r="B498" s="23" t="s">
        <v>1218</v>
      </c>
      <c r="C498" s="23" t="s">
        <v>25</v>
      </c>
      <c r="D498" s="24" t="s">
        <v>121</v>
      </c>
      <c r="E498" s="23" t="s">
        <v>123</v>
      </c>
      <c r="F498" s="26" t="s">
        <v>1219</v>
      </c>
      <c r="G498" s="26" t="s">
        <v>1220</v>
      </c>
      <c r="H498" s="21" t="str">
        <f>TEXT(INT((HOUR(G498)*3600+MINUTE(G498)*60+SECOND(G498))/$J$3/60),"0")&amp;"."&amp;TEXT(MOD((HOUR(G498)*3600+MINUTE(G498)*60+SECOND(G498))/$J$3,60),"00")&amp;"/km"</f>
        <v>6.37/km</v>
      </c>
      <c r="I498" s="22">
        <f>G498-$G$5</f>
        <v>0.02191516203703703</v>
      </c>
      <c r="J498" s="22">
        <f>G498-INDEX($G$5:$G$600,MATCH(D498,$D$5:$D$600,0))</f>
        <v>0.021349999999999997</v>
      </c>
    </row>
    <row r="499" spans="1:10" ht="15" customHeight="1">
      <c r="A499" s="27">
        <v>495</v>
      </c>
      <c r="B499" s="23" t="s">
        <v>1221</v>
      </c>
      <c r="C499" s="23" t="s">
        <v>653</v>
      </c>
      <c r="D499" s="24" t="s">
        <v>103</v>
      </c>
      <c r="E499" s="23" t="s">
        <v>123</v>
      </c>
      <c r="F499" s="26" t="s">
        <v>1222</v>
      </c>
      <c r="G499" s="26" t="s">
        <v>1223</v>
      </c>
      <c r="H499" s="21" t="str">
        <f>TEXT(INT((HOUR(G499)*3600+MINUTE(G499)*60+SECOND(G499))/$J$3/60),"0")&amp;"."&amp;TEXT(MOD((HOUR(G499)*3600+MINUTE(G499)*60+SECOND(G499))/$J$3,60),"00")&amp;"/km"</f>
        <v>6.37/km</v>
      </c>
      <c r="I499" s="22">
        <f>G499-$G$5</f>
        <v>0.021909259259259264</v>
      </c>
      <c r="J499" s="22">
        <f>G499-INDEX($G$5:$G$600,MATCH(D499,$D$5:$D$600,0))</f>
        <v>0.021909259259259264</v>
      </c>
    </row>
    <row r="500" spans="1:10" ht="15" customHeight="1">
      <c r="A500" s="27">
        <v>496</v>
      </c>
      <c r="B500" s="23" t="s">
        <v>285</v>
      </c>
      <c r="C500" s="23" t="s">
        <v>33</v>
      </c>
      <c r="D500" s="24" t="s">
        <v>135</v>
      </c>
      <c r="E500" s="23" t="s">
        <v>123</v>
      </c>
      <c r="F500" s="26" t="s">
        <v>1224</v>
      </c>
      <c r="G500" s="26" t="s">
        <v>1225</v>
      </c>
      <c r="H500" s="21" t="str">
        <f>TEXT(INT((HOUR(G500)*3600+MINUTE(G500)*60+SECOND(G500))/$J$3/60),"0")&amp;"."&amp;TEXT(MOD((HOUR(G500)*3600+MINUTE(G500)*60+SECOND(G500))/$J$3,60),"00")&amp;"/km"</f>
        <v>6.37/km</v>
      </c>
      <c r="I500" s="22">
        <f>G500-$G$5</f>
        <v>0.021852546296296297</v>
      </c>
      <c r="J500" s="22">
        <f>G500-INDEX($G$5:$G$600,MATCH(D500,$D$5:$D$600,0))</f>
        <v>0.01786238425925926</v>
      </c>
    </row>
    <row r="501" spans="1:10" ht="15" customHeight="1">
      <c r="A501" s="27">
        <v>497</v>
      </c>
      <c r="B501" s="23" t="s">
        <v>275</v>
      </c>
      <c r="C501" s="23" t="s">
        <v>493</v>
      </c>
      <c r="D501" s="24" t="s">
        <v>172</v>
      </c>
      <c r="E501" s="23" t="s">
        <v>123</v>
      </c>
      <c r="F501" s="26" t="s">
        <v>1226</v>
      </c>
      <c r="G501" s="26" t="s">
        <v>1227</v>
      </c>
      <c r="H501" s="21" t="str">
        <f>TEXT(INT((HOUR(G501)*3600+MINUTE(G501)*60+SECOND(G501))/$J$3/60),"0")&amp;"."&amp;TEXT(MOD((HOUR(G501)*3600+MINUTE(G501)*60+SECOND(G501))/$J$3,60),"00")&amp;"/km"</f>
        <v>6.37/km</v>
      </c>
      <c r="I501" s="22">
        <f>G501-$G$5</f>
        <v>0.021912268518518515</v>
      </c>
      <c r="J501" s="22">
        <f>G501-INDEX($G$5:$G$600,MATCH(D501,$D$5:$D$600,0))</f>
        <v>0.013439236111111107</v>
      </c>
    </row>
    <row r="502" spans="1:10" ht="15" customHeight="1">
      <c r="A502" s="27">
        <v>498</v>
      </c>
      <c r="B502" s="23" t="s">
        <v>1228</v>
      </c>
      <c r="C502" s="23" t="s">
        <v>558</v>
      </c>
      <c r="D502" s="24" t="s">
        <v>218</v>
      </c>
      <c r="E502" s="23" t="s">
        <v>123</v>
      </c>
      <c r="F502" s="26" t="s">
        <v>1229</v>
      </c>
      <c r="G502" s="26" t="s">
        <v>1230</v>
      </c>
      <c r="H502" s="21" t="str">
        <f>TEXT(INT((HOUR(G502)*3600+MINUTE(G502)*60+SECOND(G502))/$J$3/60),"0")&amp;"."&amp;TEXT(MOD((HOUR(G502)*3600+MINUTE(G502)*60+SECOND(G502))/$J$3,60),"00")&amp;"/km"</f>
        <v>6.37/km</v>
      </c>
      <c r="I502" s="22">
        <f>G502-$G$5</f>
        <v>0.021911689814814814</v>
      </c>
      <c r="J502" s="22">
        <f>G502-INDEX($G$5:$G$600,MATCH(D502,$D$5:$D$600,0))</f>
        <v>0.015471180555555554</v>
      </c>
    </row>
    <row r="503" spans="1:10" ht="15" customHeight="1">
      <c r="A503" s="27">
        <v>499</v>
      </c>
      <c r="B503" s="23" t="s">
        <v>453</v>
      </c>
      <c r="C503" s="23" t="s">
        <v>65</v>
      </c>
      <c r="D503" s="24" t="s">
        <v>111</v>
      </c>
      <c r="E503" s="23" t="s">
        <v>123</v>
      </c>
      <c r="F503" s="26" t="s">
        <v>1231</v>
      </c>
      <c r="G503" s="26" t="s">
        <v>1230</v>
      </c>
      <c r="H503" s="21" t="str">
        <f>TEXT(INT((HOUR(G503)*3600+MINUTE(G503)*60+SECOND(G503))/$J$3/60),"0")&amp;"."&amp;TEXT(MOD((HOUR(G503)*3600+MINUTE(G503)*60+SECOND(G503))/$J$3,60),"00")&amp;"/km"</f>
        <v>6.37/km</v>
      </c>
      <c r="I503" s="22">
        <f>G503-$G$5</f>
        <v>0.021911689814814814</v>
      </c>
      <c r="J503" s="22">
        <f>G503-INDEX($G$5:$G$600,MATCH(D503,$D$5:$D$600,0))</f>
        <v>0.02185868055555556</v>
      </c>
    </row>
    <row r="504" spans="1:10" ht="15" customHeight="1">
      <c r="A504" s="27">
        <v>500</v>
      </c>
      <c r="B504" s="23" t="s">
        <v>1232</v>
      </c>
      <c r="C504" s="23" t="s">
        <v>572</v>
      </c>
      <c r="D504" s="24" t="s">
        <v>164</v>
      </c>
      <c r="E504" s="23" t="s">
        <v>123</v>
      </c>
      <c r="F504" s="26" t="s">
        <v>1233</v>
      </c>
      <c r="G504" s="26" t="s">
        <v>1234</v>
      </c>
      <c r="H504" s="21" t="str">
        <f>TEXT(INT((HOUR(G504)*3600+MINUTE(G504)*60+SECOND(G504))/$J$3/60),"0")&amp;"."&amp;TEXT(MOD((HOUR(G504)*3600+MINUTE(G504)*60+SECOND(G504))/$J$3,60),"00")&amp;"/km"</f>
        <v>6.37/km</v>
      </c>
      <c r="I504" s="22">
        <f>G504-$G$5</f>
        <v>0.021922453703703704</v>
      </c>
      <c r="J504" s="22">
        <f>G504-INDEX($G$5:$G$600,MATCH(D504,$D$5:$D$600,0))</f>
        <v>0.012980439814814816</v>
      </c>
    </row>
    <row r="505" spans="1:10" ht="15" customHeight="1">
      <c r="A505" s="27">
        <v>501</v>
      </c>
      <c r="B505" s="23" t="s">
        <v>1235</v>
      </c>
      <c r="C505" s="23" t="s">
        <v>260</v>
      </c>
      <c r="D505" s="24" t="s">
        <v>111</v>
      </c>
      <c r="E505" s="23" t="s">
        <v>238</v>
      </c>
      <c r="F505" s="26" t="s">
        <v>1236</v>
      </c>
      <c r="G505" s="26" t="s">
        <v>1237</v>
      </c>
      <c r="H505" s="21" t="str">
        <f>TEXT(INT((HOUR(G505)*3600+MINUTE(G505)*60+SECOND(G505))/$J$3/60),"0")&amp;"."&amp;TEXT(MOD((HOUR(G505)*3600+MINUTE(G505)*60+SECOND(G505))/$J$3,60),"00")&amp;"/km"</f>
        <v>6.37/km</v>
      </c>
      <c r="I505" s="22">
        <f>G505-$G$5</f>
        <v>0.02187418981481481</v>
      </c>
      <c r="J505" s="22">
        <f>G505-INDEX($G$5:$G$600,MATCH(D505,$D$5:$D$600,0))</f>
        <v>0.021821180555555555</v>
      </c>
    </row>
    <row r="506" spans="1:10" ht="15" customHeight="1">
      <c r="A506" s="27">
        <v>502</v>
      </c>
      <c r="B506" s="23" t="s">
        <v>262</v>
      </c>
      <c r="C506" s="23" t="s">
        <v>1238</v>
      </c>
      <c r="D506" s="24" t="s">
        <v>198</v>
      </c>
      <c r="E506" s="23" t="s">
        <v>238</v>
      </c>
      <c r="F506" s="26" t="s">
        <v>1239</v>
      </c>
      <c r="G506" s="26" t="s">
        <v>1240</v>
      </c>
      <c r="H506" s="21" t="str">
        <f>TEXT(INT((HOUR(G506)*3600+MINUTE(G506)*60+SECOND(G506))/$J$3/60),"0")&amp;"."&amp;TEXT(MOD((HOUR(G506)*3600+MINUTE(G506)*60+SECOND(G506))/$J$3,60),"00")&amp;"/km"</f>
        <v>6.37/km</v>
      </c>
      <c r="I506" s="22">
        <f>G506-$G$5</f>
        <v>0.021876967592592587</v>
      </c>
      <c r="J506" s="22">
        <f>G506-INDEX($G$5:$G$600,MATCH(D506,$D$5:$D$600,0))</f>
        <v>0.01216377314814815</v>
      </c>
    </row>
    <row r="507" spans="1:10" ht="15" customHeight="1">
      <c r="A507" s="27">
        <v>503</v>
      </c>
      <c r="B507" s="23" t="s">
        <v>233</v>
      </c>
      <c r="C507" s="23" t="s">
        <v>82</v>
      </c>
      <c r="D507" s="24" t="s">
        <v>103</v>
      </c>
      <c r="E507" s="23" t="s">
        <v>117</v>
      </c>
      <c r="F507" s="26" t="s">
        <v>1241</v>
      </c>
      <c r="G507" s="26" t="s">
        <v>1242</v>
      </c>
      <c r="H507" s="21" t="str">
        <f>TEXT(INT((HOUR(G507)*3600+MINUTE(G507)*60+SECOND(G507))/$J$3/60),"0")&amp;"."&amp;TEXT(MOD((HOUR(G507)*3600+MINUTE(G507)*60+SECOND(G507))/$J$3,60),"00")&amp;"/km"</f>
        <v>6.39/km</v>
      </c>
      <c r="I507" s="22">
        <f>G507-$G$5</f>
        <v>0.022126388888888893</v>
      </c>
      <c r="J507" s="22">
        <f>G507-INDEX($G$5:$G$600,MATCH(D507,$D$5:$D$600,0))</f>
        <v>0.022126388888888893</v>
      </c>
    </row>
    <row r="508" spans="1:10" ht="15" customHeight="1">
      <c r="A508" s="27">
        <v>504</v>
      </c>
      <c r="B508" s="23" t="s">
        <v>1243</v>
      </c>
      <c r="C508" s="23" t="s">
        <v>1244</v>
      </c>
      <c r="D508" s="24" t="s">
        <v>126</v>
      </c>
      <c r="E508" s="23" t="s">
        <v>185</v>
      </c>
      <c r="F508" s="26" t="s">
        <v>1245</v>
      </c>
      <c r="G508" s="26" t="s">
        <v>1246</v>
      </c>
      <c r="H508" s="21" t="str">
        <f>TEXT(INT((HOUR(G508)*3600+MINUTE(G508)*60+SECOND(G508))/$J$3/60),"0")&amp;"."&amp;TEXT(MOD((HOUR(G508)*3600+MINUTE(G508)*60+SECOND(G508))/$J$3,60),"00")&amp;"/km"</f>
        <v>6.38/km</v>
      </c>
      <c r="I508" s="22">
        <f>G508-$G$5</f>
        <v>0.021982060185185188</v>
      </c>
      <c r="J508" s="22">
        <f>G508-INDEX($G$5:$G$600,MATCH(D508,$D$5:$D$600,0))</f>
        <v>0.020887152777777775</v>
      </c>
    </row>
    <row r="509" spans="1:10" ht="15" customHeight="1">
      <c r="A509" s="27">
        <v>505</v>
      </c>
      <c r="B509" s="23" t="s">
        <v>504</v>
      </c>
      <c r="C509" s="23" t="s">
        <v>449</v>
      </c>
      <c r="D509" s="24" t="s">
        <v>111</v>
      </c>
      <c r="E509" s="23" t="s">
        <v>380</v>
      </c>
      <c r="F509" s="26" t="s">
        <v>1247</v>
      </c>
      <c r="G509" s="26" t="s">
        <v>1248</v>
      </c>
      <c r="H509" s="21" t="str">
        <f>TEXT(INT((HOUR(G509)*3600+MINUTE(G509)*60+SECOND(G509))/$J$3/60),"0")&amp;"."&amp;TEXT(MOD((HOUR(G509)*3600+MINUTE(G509)*60+SECOND(G509))/$J$3,60),"00")&amp;"/km"</f>
        <v>6.38/km</v>
      </c>
      <c r="I509" s="22">
        <f>G509-$G$5</f>
        <v>0.022001851851851852</v>
      </c>
      <c r="J509" s="22">
        <f>G509-INDEX($G$5:$G$600,MATCH(D509,$D$5:$D$600,0))</f>
        <v>0.021948842592592596</v>
      </c>
    </row>
    <row r="510" spans="1:10" ht="15" customHeight="1">
      <c r="A510" s="27">
        <v>506</v>
      </c>
      <c r="B510" s="23" t="s">
        <v>1249</v>
      </c>
      <c r="C510" s="23" t="s">
        <v>39</v>
      </c>
      <c r="D510" s="24" t="s">
        <v>218</v>
      </c>
      <c r="E510" s="23" t="s">
        <v>634</v>
      </c>
      <c r="F510" s="26" t="s">
        <v>1250</v>
      </c>
      <c r="G510" s="26" t="s">
        <v>1251</v>
      </c>
      <c r="H510" s="21" t="str">
        <f>TEXT(INT((HOUR(G510)*3600+MINUTE(G510)*60+SECOND(G510))/$J$3/60),"0")&amp;"."&amp;TEXT(MOD((HOUR(G510)*3600+MINUTE(G510)*60+SECOND(G510))/$J$3,60),"00")&amp;"/km"</f>
        <v>6.39/km</v>
      </c>
      <c r="I510" s="22">
        <f>G510-$G$5</f>
        <v>0.022075925925925933</v>
      </c>
      <c r="J510" s="22">
        <f>G510-INDEX($G$5:$G$600,MATCH(D510,$D$5:$D$600,0))</f>
        <v>0.015635416666666672</v>
      </c>
    </row>
    <row r="511" spans="1:10" ht="15" customHeight="1">
      <c r="A511" s="27">
        <v>507</v>
      </c>
      <c r="B511" s="23" t="s">
        <v>546</v>
      </c>
      <c r="C511" s="23" t="s">
        <v>547</v>
      </c>
      <c r="D511" s="24" t="s">
        <v>172</v>
      </c>
      <c r="E511" s="23" t="s">
        <v>634</v>
      </c>
      <c r="F511" s="26" t="s">
        <v>1252</v>
      </c>
      <c r="G511" s="26" t="s">
        <v>1253</v>
      </c>
      <c r="H511" s="21" t="str">
        <f>TEXT(INT((HOUR(G511)*3600+MINUTE(G511)*60+SECOND(G511))/$J$3/60),"0")&amp;"."&amp;TEXT(MOD((HOUR(G511)*3600+MINUTE(G511)*60+SECOND(G511))/$J$3,60),"00")&amp;"/km"</f>
        <v>6.39/km</v>
      </c>
      <c r="I511" s="22">
        <f>G511-$G$5</f>
        <v>0.022141435185185184</v>
      </c>
      <c r="J511" s="22">
        <f>G511-INDEX($G$5:$G$600,MATCH(D511,$D$5:$D$600,0))</f>
        <v>0.013668402777777776</v>
      </c>
    </row>
    <row r="512" spans="1:10" ht="15" customHeight="1">
      <c r="A512" s="27">
        <v>508</v>
      </c>
      <c r="B512" s="23" t="s">
        <v>375</v>
      </c>
      <c r="C512" s="23" t="s">
        <v>29</v>
      </c>
      <c r="D512" s="24" t="s">
        <v>114</v>
      </c>
      <c r="E512" s="23" t="s">
        <v>587</v>
      </c>
      <c r="F512" s="26" t="s">
        <v>1254</v>
      </c>
      <c r="G512" s="26" t="s">
        <v>1255</v>
      </c>
      <c r="H512" s="21" t="str">
        <f>TEXT(INT((HOUR(G512)*3600+MINUTE(G512)*60+SECOND(G512))/$J$3/60),"0")&amp;"."&amp;TEXT(MOD((HOUR(G512)*3600+MINUTE(G512)*60+SECOND(G512))/$J$3,60),"00")&amp;"/km"</f>
        <v>6.41/km</v>
      </c>
      <c r="I512" s="22">
        <f>G512-$G$5</f>
        <v>0.022366319444444446</v>
      </c>
      <c r="J512" s="22">
        <f>G512-INDEX($G$5:$G$600,MATCH(D512,$D$5:$D$600,0))</f>
        <v>0.020842245370370372</v>
      </c>
    </row>
    <row r="513" spans="1:10" ht="15" customHeight="1">
      <c r="A513" s="27">
        <v>509</v>
      </c>
      <c r="B513" s="23" t="s">
        <v>1256</v>
      </c>
      <c r="C513" s="23" t="s">
        <v>58</v>
      </c>
      <c r="D513" s="24" t="s">
        <v>660</v>
      </c>
      <c r="E513" s="23" t="s">
        <v>755</v>
      </c>
      <c r="F513" s="26" t="s">
        <v>1257</v>
      </c>
      <c r="G513" s="26" t="s">
        <v>1258</v>
      </c>
      <c r="H513" s="21" t="str">
        <f>TEXT(INT((HOUR(G513)*3600+MINUTE(G513)*60+SECOND(G513))/$J$3/60),"0")&amp;"."&amp;TEXT(MOD((HOUR(G513)*3600+MINUTE(G513)*60+SECOND(G513))/$J$3,60),"00")&amp;"/km"</f>
        <v>6.43/km</v>
      </c>
      <c r="I513" s="22">
        <f>G513-$G$5</f>
        <v>0.022556365740740738</v>
      </c>
      <c r="J513" s="22">
        <f>G513-INDEX($G$5:$G$600,MATCH(D513,$D$5:$D$600,0))</f>
        <v>0.014232870370370368</v>
      </c>
    </row>
    <row r="514" spans="1:10" ht="15" customHeight="1">
      <c r="A514" s="27">
        <v>510</v>
      </c>
      <c r="B514" s="23" t="s">
        <v>324</v>
      </c>
      <c r="C514" s="23" t="s">
        <v>138</v>
      </c>
      <c r="D514" s="24" t="s">
        <v>103</v>
      </c>
      <c r="E514" s="23" t="s">
        <v>122</v>
      </c>
      <c r="F514" s="26" t="s">
        <v>1259</v>
      </c>
      <c r="G514" s="26" t="s">
        <v>1260</v>
      </c>
      <c r="H514" s="21" t="str">
        <f>TEXT(INT((HOUR(G514)*3600+MINUTE(G514)*60+SECOND(G514))/$J$3/60),"0")&amp;"."&amp;TEXT(MOD((HOUR(G514)*3600+MINUTE(G514)*60+SECOND(G514))/$J$3,60),"00")&amp;"/km"</f>
        <v>6.42/km</v>
      </c>
      <c r="I514" s="22">
        <f>G514-$G$5</f>
        <v>0.02248969907407408</v>
      </c>
      <c r="J514" s="22">
        <f>G514-INDEX($G$5:$G$600,MATCH(D514,$D$5:$D$600,0))</f>
        <v>0.02248969907407408</v>
      </c>
    </row>
    <row r="515" spans="1:10" ht="15" customHeight="1">
      <c r="A515" s="27">
        <v>511</v>
      </c>
      <c r="B515" s="23" t="s">
        <v>543</v>
      </c>
      <c r="C515" s="23" t="s">
        <v>544</v>
      </c>
      <c r="D515" s="24" t="s">
        <v>267</v>
      </c>
      <c r="E515" s="23" t="s">
        <v>430</v>
      </c>
      <c r="F515" s="26" t="s">
        <v>1261</v>
      </c>
      <c r="G515" s="26" t="s">
        <v>1262</v>
      </c>
      <c r="H515" s="21" t="str">
        <f>TEXT(INT((HOUR(G515)*3600+MINUTE(G515)*60+SECOND(G515))/$J$3/60),"0")&amp;"."&amp;TEXT(MOD((HOUR(G515)*3600+MINUTE(G515)*60+SECOND(G515))/$J$3,60),"00")&amp;"/km"</f>
        <v>6.43/km</v>
      </c>
      <c r="I515" s="22">
        <f>G515-$G$5</f>
        <v>0.02262928240740741</v>
      </c>
      <c r="J515" s="22">
        <f>G515-INDEX($G$5:$G$600,MATCH(D515,$D$5:$D$600,0))</f>
        <v>0.010195486111111117</v>
      </c>
    </row>
    <row r="516" spans="1:10" ht="15" customHeight="1">
      <c r="A516" s="27">
        <v>512</v>
      </c>
      <c r="B516" s="23" t="s">
        <v>429</v>
      </c>
      <c r="C516" s="23" t="s">
        <v>344</v>
      </c>
      <c r="D516" s="24" t="s">
        <v>198</v>
      </c>
      <c r="E516" s="23" t="s">
        <v>430</v>
      </c>
      <c r="F516" s="26" t="s">
        <v>1263</v>
      </c>
      <c r="G516" s="26" t="s">
        <v>1264</v>
      </c>
      <c r="H516" s="21" t="str">
        <f>TEXT(INT((HOUR(G516)*3600+MINUTE(G516)*60+SECOND(G516))/$J$3/60),"0")&amp;"."&amp;TEXT(MOD((HOUR(G516)*3600+MINUTE(G516)*60+SECOND(G516))/$J$3,60),"00")&amp;"/km"</f>
        <v>6.43/km</v>
      </c>
      <c r="I516" s="22">
        <f>G516-$G$5</f>
        <v>0.022631249999999995</v>
      </c>
      <c r="J516" s="22">
        <f>G516-INDEX($G$5:$G$600,MATCH(D516,$D$5:$D$600,0))</f>
        <v>0.012918055555555558</v>
      </c>
    </row>
    <row r="517" spans="1:10" ht="15" customHeight="1">
      <c r="A517" s="27">
        <v>513</v>
      </c>
      <c r="B517" s="23" t="s">
        <v>1265</v>
      </c>
      <c r="C517" s="23" t="s">
        <v>33</v>
      </c>
      <c r="D517" s="24" t="s">
        <v>1211</v>
      </c>
      <c r="E517" s="23" t="s">
        <v>94</v>
      </c>
      <c r="F517" s="26" t="s">
        <v>1266</v>
      </c>
      <c r="G517" s="26" t="s">
        <v>1267</v>
      </c>
      <c r="H517" s="21" t="str">
        <f>TEXT(INT((HOUR(G517)*3600+MINUTE(G517)*60+SECOND(G517))/$J$3/60),"0")&amp;"."&amp;TEXT(MOD((HOUR(G517)*3600+MINUTE(G517)*60+SECOND(G517))/$J$3,60),"00")&amp;"/km"</f>
        <v>6.44/km</v>
      </c>
      <c r="I517" s="22">
        <f>G517-$G$5</f>
        <v>0.022751273148148145</v>
      </c>
      <c r="J517" s="22">
        <f>G517-INDEX($G$5:$G$600,MATCH(D517,$D$5:$D$600,0))</f>
        <v>0.0010859953703703726</v>
      </c>
    </row>
    <row r="518" spans="1:10" ht="15" customHeight="1">
      <c r="A518" s="35">
        <v>514</v>
      </c>
      <c r="B518" s="36" t="s">
        <v>1268</v>
      </c>
      <c r="C518" s="36" t="s">
        <v>674</v>
      </c>
      <c r="D518" s="37" t="s">
        <v>198</v>
      </c>
      <c r="E518" s="36" t="s">
        <v>379</v>
      </c>
      <c r="F518" s="39" t="s">
        <v>1269</v>
      </c>
      <c r="G518" s="39" t="s">
        <v>1270</v>
      </c>
      <c r="H518" s="21" t="str">
        <f>TEXT(INT((HOUR(G518)*3600+MINUTE(G518)*60+SECOND(G518))/$J$3/60),"0")&amp;"."&amp;TEXT(MOD((HOUR(G518)*3600+MINUTE(G518)*60+SECOND(G518))/$J$3,60),"00")&amp;"/km"</f>
        <v>6.42/km</v>
      </c>
      <c r="I518" s="22">
        <f>G518-$G$5</f>
        <v>0.022422453703703705</v>
      </c>
      <c r="J518" s="22">
        <f>G518-INDEX($G$5:$G$600,MATCH(D518,$D$5:$D$600,0))</f>
        <v>0.012709259259259267</v>
      </c>
    </row>
    <row r="519" spans="1:10" ht="15" customHeight="1">
      <c r="A519" s="27">
        <v>515</v>
      </c>
      <c r="B519" s="23" t="s">
        <v>1271</v>
      </c>
      <c r="C519" s="23" t="s">
        <v>1272</v>
      </c>
      <c r="D519" s="24" t="s">
        <v>114</v>
      </c>
      <c r="E519" s="23" t="s">
        <v>123</v>
      </c>
      <c r="F519" s="26" t="s">
        <v>1273</v>
      </c>
      <c r="G519" s="26" t="s">
        <v>1274</v>
      </c>
      <c r="H519" s="21" t="str">
        <f>TEXT(INT((HOUR(G519)*3600+MINUTE(G519)*60+SECOND(G519))/$J$3/60),"0")&amp;"."&amp;TEXT(MOD((HOUR(G519)*3600+MINUTE(G519)*60+SECOND(G519))/$J$3,60),"00")&amp;"/km"</f>
        <v>6.44/km</v>
      </c>
      <c r="I519" s="22">
        <f>G519-$G$5</f>
        <v>0.022698263888888893</v>
      </c>
      <c r="J519" s="22">
        <f>G519-INDEX($G$5:$G$600,MATCH(D519,$D$5:$D$600,0))</f>
        <v>0.02117418981481482</v>
      </c>
    </row>
    <row r="520" spans="1:10" ht="15" customHeight="1">
      <c r="A520" s="27">
        <v>516</v>
      </c>
      <c r="B520" s="23" t="s">
        <v>1275</v>
      </c>
      <c r="C520" s="23" t="s">
        <v>1276</v>
      </c>
      <c r="D520" s="24" t="s">
        <v>218</v>
      </c>
      <c r="E520" s="23" t="s">
        <v>592</v>
      </c>
      <c r="F520" s="26" t="s">
        <v>1277</v>
      </c>
      <c r="G520" s="26" t="s">
        <v>1278</v>
      </c>
      <c r="H520" s="21" t="str">
        <f>TEXT(INT((HOUR(G520)*3600+MINUTE(G520)*60+SECOND(G520))/$J$3/60),"0")&amp;"."&amp;TEXT(MOD((HOUR(G520)*3600+MINUTE(G520)*60+SECOND(G520))/$J$3,60),"00")&amp;"/km"</f>
        <v>6.43/km</v>
      </c>
      <c r="I520" s="22">
        <f>G520-$G$5</f>
        <v>0.022568981481481478</v>
      </c>
      <c r="J520" s="22">
        <f>G520-INDEX($G$5:$G$600,MATCH(D520,$D$5:$D$600,0))</f>
        <v>0.016128472222222218</v>
      </c>
    </row>
    <row r="521" spans="1:10" ht="15" customHeight="1">
      <c r="A521" s="27">
        <v>517</v>
      </c>
      <c r="B521" s="23" t="s">
        <v>37</v>
      </c>
      <c r="C521" s="23" t="s">
        <v>807</v>
      </c>
      <c r="D521" s="24" t="s">
        <v>198</v>
      </c>
      <c r="E521" s="23" t="s">
        <v>127</v>
      </c>
      <c r="F521" s="26" t="s">
        <v>1279</v>
      </c>
      <c r="G521" s="26" t="s">
        <v>1280</v>
      </c>
      <c r="H521" s="21" t="str">
        <f>TEXT(INT((HOUR(G521)*3600+MINUTE(G521)*60+SECOND(G521))/$J$3/60),"0")&amp;"."&amp;TEXT(MOD((HOUR(G521)*3600+MINUTE(G521)*60+SECOND(G521))/$J$3,60),"00")&amp;"/km"</f>
        <v>6.44/km</v>
      </c>
      <c r="I521" s="22">
        <f>G521-$G$5</f>
        <v>0.022696875000000002</v>
      </c>
      <c r="J521" s="22">
        <f>G521-INDEX($G$5:$G$600,MATCH(D521,$D$5:$D$600,0))</f>
        <v>0.012983680555555564</v>
      </c>
    </row>
    <row r="522" spans="1:10" ht="15" customHeight="1">
      <c r="A522" s="27">
        <v>518</v>
      </c>
      <c r="B522" s="23" t="s">
        <v>70</v>
      </c>
      <c r="C522" s="23" t="s">
        <v>529</v>
      </c>
      <c r="D522" s="24" t="s">
        <v>198</v>
      </c>
      <c r="E522" s="23" t="s">
        <v>193</v>
      </c>
      <c r="F522" s="26" t="s">
        <v>1281</v>
      </c>
      <c r="G522" s="26" t="s">
        <v>1282</v>
      </c>
      <c r="H522" s="21" t="str">
        <f>TEXT(INT((HOUR(G522)*3600+MINUTE(G522)*60+SECOND(G522))/$J$3/60),"0")&amp;"."&amp;TEXT(MOD((HOUR(G522)*3600+MINUTE(G522)*60+SECOND(G522))/$J$3,60),"00")&amp;"/km"</f>
        <v>6.44/km</v>
      </c>
      <c r="I522" s="22">
        <f>G522-$G$5</f>
        <v>0.02275601851851852</v>
      </c>
      <c r="J522" s="22">
        <f>G522-INDEX($G$5:$G$600,MATCH(D522,$D$5:$D$600,0))</f>
        <v>0.013042824074074082</v>
      </c>
    </row>
    <row r="523" spans="1:10" ht="15" customHeight="1">
      <c r="A523" s="27">
        <v>519</v>
      </c>
      <c r="B523" s="23" t="s">
        <v>199</v>
      </c>
      <c r="C523" s="23" t="s">
        <v>75</v>
      </c>
      <c r="D523" s="24" t="s">
        <v>218</v>
      </c>
      <c r="E523" s="23" t="s">
        <v>494</v>
      </c>
      <c r="F523" s="26" t="s">
        <v>1283</v>
      </c>
      <c r="G523" s="26" t="s">
        <v>1284</v>
      </c>
      <c r="H523" s="21" t="str">
        <f>TEXT(INT((HOUR(G523)*3600+MINUTE(G523)*60+SECOND(G523))/$J$3/60),"0")&amp;"."&amp;TEXT(MOD((HOUR(G523)*3600+MINUTE(G523)*60+SECOND(G523))/$J$3,60),"00")&amp;"/km"</f>
        <v>6.44/km</v>
      </c>
      <c r="I523" s="22">
        <f>G523-$G$5</f>
        <v>0.022755902777777778</v>
      </c>
      <c r="J523" s="22">
        <f>G523-INDEX($G$5:$G$600,MATCH(D523,$D$5:$D$600,0))</f>
        <v>0.016315393518518517</v>
      </c>
    </row>
    <row r="524" spans="1:10" ht="15" customHeight="1">
      <c r="A524" s="27">
        <v>520</v>
      </c>
      <c r="B524" s="23" t="s">
        <v>342</v>
      </c>
      <c r="C524" s="23" t="s">
        <v>69</v>
      </c>
      <c r="D524" s="24" t="s">
        <v>198</v>
      </c>
      <c r="E524" s="23" t="s">
        <v>193</v>
      </c>
      <c r="F524" s="26" t="s">
        <v>1285</v>
      </c>
      <c r="G524" s="26" t="s">
        <v>1286</v>
      </c>
      <c r="H524" s="21" t="str">
        <f>TEXT(INT((HOUR(G524)*3600+MINUTE(G524)*60+SECOND(G524))/$J$3/60),"0")&amp;"."&amp;TEXT(MOD((HOUR(G524)*3600+MINUTE(G524)*60+SECOND(G524))/$J$3,60),"00")&amp;"/km"</f>
        <v>6.43/km</v>
      </c>
      <c r="I524" s="22">
        <f>G524-$G$5</f>
        <v>0.02260208333333333</v>
      </c>
      <c r="J524" s="22">
        <f>G524-INDEX($G$5:$G$600,MATCH(D524,$D$5:$D$600,0))</f>
        <v>0.012888888888888894</v>
      </c>
    </row>
    <row r="525" spans="1:10" ht="15" customHeight="1">
      <c r="A525" s="27">
        <v>521</v>
      </c>
      <c r="B525" s="23" t="s">
        <v>1287</v>
      </c>
      <c r="C525" s="23" t="s">
        <v>558</v>
      </c>
      <c r="D525" s="24" t="s">
        <v>172</v>
      </c>
      <c r="E525" s="23" t="s">
        <v>127</v>
      </c>
      <c r="F525" s="26" t="s">
        <v>1288</v>
      </c>
      <c r="G525" s="26" t="s">
        <v>1289</v>
      </c>
      <c r="H525" s="21" t="str">
        <f>TEXT(INT((HOUR(G525)*3600+MINUTE(G525)*60+SECOND(G525))/$J$3/60),"0")&amp;"."&amp;TEXT(MOD((HOUR(G525)*3600+MINUTE(G525)*60+SECOND(G525))/$J$3,60),"00")&amp;"/km"</f>
        <v>6.43/km</v>
      </c>
      <c r="I525" s="22">
        <f>G525-$G$5</f>
        <v>0.022617013888888888</v>
      </c>
      <c r="J525" s="22">
        <f>G525-INDEX($G$5:$G$600,MATCH(D525,$D$5:$D$600,0))</f>
        <v>0.01414398148148148</v>
      </c>
    </row>
    <row r="526" spans="1:10" ht="15" customHeight="1">
      <c r="A526" s="27">
        <v>522</v>
      </c>
      <c r="B526" s="23" t="s">
        <v>551</v>
      </c>
      <c r="C526" s="23" t="s">
        <v>461</v>
      </c>
      <c r="D526" s="24" t="s">
        <v>103</v>
      </c>
      <c r="E526" s="23" t="s">
        <v>124</v>
      </c>
      <c r="F526" s="26" t="s">
        <v>1290</v>
      </c>
      <c r="G526" s="26" t="s">
        <v>1291</v>
      </c>
      <c r="H526" s="21" t="str">
        <f>TEXT(INT((HOUR(G526)*3600+MINUTE(G526)*60+SECOND(G526))/$J$3/60),"0")&amp;"."&amp;TEXT(MOD((HOUR(G526)*3600+MINUTE(G526)*60+SECOND(G526))/$J$3,60),"00")&amp;"/km"</f>
        <v>6.44/km</v>
      </c>
      <c r="I526" s="22">
        <f>G526-$G$5</f>
        <v>0.022740740740740745</v>
      </c>
      <c r="J526" s="22">
        <f>G526-INDEX($G$5:$G$600,MATCH(D526,$D$5:$D$600,0))</f>
        <v>0.022740740740740745</v>
      </c>
    </row>
    <row r="527" spans="1:10" ht="15" customHeight="1">
      <c r="A527" s="27">
        <v>523</v>
      </c>
      <c r="B527" s="23" t="s">
        <v>1292</v>
      </c>
      <c r="C527" s="23" t="s">
        <v>21</v>
      </c>
      <c r="D527" s="24" t="s">
        <v>172</v>
      </c>
      <c r="E527" s="23" t="s">
        <v>120</v>
      </c>
      <c r="F527" s="26" t="s">
        <v>1293</v>
      </c>
      <c r="G527" s="26" t="s">
        <v>1294</v>
      </c>
      <c r="H527" s="21" t="str">
        <f>TEXT(INT((HOUR(G527)*3600+MINUTE(G527)*60+SECOND(G527))/$J$3/60),"0")&amp;"."&amp;TEXT(MOD((HOUR(G527)*3600+MINUTE(G527)*60+SECOND(G527))/$J$3,60),"00")&amp;"/km"</f>
        <v>6.46/km</v>
      </c>
      <c r="I527" s="22">
        <f>G527-$G$5</f>
        <v>0.022923379629629623</v>
      </c>
      <c r="J527" s="22">
        <f>G527-INDEX($G$5:$G$600,MATCH(D527,$D$5:$D$600,0))</f>
        <v>0.014450347222222215</v>
      </c>
    </row>
    <row r="528" spans="1:10" ht="15" customHeight="1">
      <c r="A528" s="27">
        <v>524</v>
      </c>
      <c r="B528" s="23" t="s">
        <v>552</v>
      </c>
      <c r="C528" s="23" t="s">
        <v>13</v>
      </c>
      <c r="D528" s="24" t="s">
        <v>111</v>
      </c>
      <c r="E528" s="23" t="s">
        <v>124</v>
      </c>
      <c r="F528" s="26" t="s">
        <v>1295</v>
      </c>
      <c r="G528" s="26" t="s">
        <v>1296</v>
      </c>
      <c r="H528" s="21" t="str">
        <f>TEXT(INT((HOUR(G528)*3600+MINUTE(G528)*60+SECOND(G528))/$J$3/60),"0")&amp;"."&amp;TEXT(MOD((HOUR(G528)*3600+MINUTE(G528)*60+SECOND(G528))/$J$3,60),"00")&amp;"/km"</f>
        <v>6.44/km</v>
      </c>
      <c r="I528" s="22">
        <f>G528-$G$5</f>
        <v>0.022753125000000003</v>
      </c>
      <c r="J528" s="22">
        <f>G528-INDEX($G$5:$G$600,MATCH(D528,$D$5:$D$600,0))</f>
        <v>0.022700115740740746</v>
      </c>
    </row>
    <row r="529" spans="1:10" ht="15" customHeight="1">
      <c r="A529" s="27">
        <v>525</v>
      </c>
      <c r="B529" s="23" t="s">
        <v>88</v>
      </c>
      <c r="C529" s="23" t="s">
        <v>15</v>
      </c>
      <c r="D529" s="24" t="s">
        <v>114</v>
      </c>
      <c r="E529" s="23" t="s">
        <v>117</v>
      </c>
      <c r="F529" s="26" t="s">
        <v>1297</v>
      </c>
      <c r="G529" s="26" t="s">
        <v>1298</v>
      </c>
      <c r="H529" s="21" t="str">
        <f>TEXT(INT((HOUR(G529)*3600+MINUTE(G529)*60+SECOND(G529))/$J$3/60),"0")&amp;"."&amp;TEXT(MOD((HOUR(G529)*3600+MINUTE(G529)*60+SECOND(G529))/$J$3,60),"00")&amp;"/km"</f>
        <v>6.44/km</v>
      </c>
      <c r="I529" s="22">
        <f>G529-$G$5</f>
        <v>0.02274930555555556</v>
      </c>
      <c r="J529" s="22">
        <f>G529-INDEX($G$5:$G$600,MATCH(D529,$D$5:$D$600,0))</f>
        <v>0.021225231481481487</v>
      </c>
    </row>
    <row r="530" spans="1:10" ht="15" customHeight="1">
      <c r="A530" s="27">
        <v>526</v>
      </c>
      <c r="B530" s="23" t="s">
        <v>1299</v>
      </c>
      <c r="C530" s="23" t="s">
        <v>1300</v>
      </c>
      <c r="D530" s="24" t="s">
        <v>198</v>
      </c>
      <c r="E530" s="23" t="s">
        <v>203</v>
      </c>
      <c r="F530" s="26" t="s">
        <v>1301</v>
      </c>
      <c r="G530" s="26" t="s">
        <v>1302</v>
      </c>
      <c r="H530" s="21" t="str">
        <f>TEXT(INT((HOUR(G530)*3600+MINUTE(G530)*60+SECOND(G530))/$J$3/60),"0")&amp;"."&amp;TEXT(MOD((HOUR(G530)*3600+MINUTE(G530)*60+SECOND(G530))/$J$3,60),"00")&amp;"/km"</f>
        <v>6.45/km</v>
      </c>
      <c r="I530" s="22">
        <f>G530-$G$5</f>
        <v>0.0228462962962963</v>
      </c>
      <c r="J530" s="22">
        <f>G530-INDEX($G$5:$G$600,MATCH(D530,$D$5:$D$600,0))</f>
        <v>0.013133101851851861</v>
      </c>
    </row>
    <row r="531" spans="1:10" ht="15" customHeight="1">
      <c r="A531" s="27">
        <v>527</v>
      </c>
      <c r="B531" s="23" t="s">
        <v>538</v>
      </c>
      <c r="C531" s="23" t="s">
        <v>539</v>
      </c>
      <c r="D531" s="24" t="s">
        <v>267</v>
      </c>
      <c r="E531" s="23" t="s">
        <v>415</v>
      </c>
      <c r="F531" s="26" t="s">
        <v>1303</v>
      </c>
      <c r="G531" s="26" t="s">
        <v>1304</v>
      </c>
      <c r="H531" s="21" t="str">
        <f>TEXT(INT((HOUR(G531)*3600+MINUTE(G531)*60+SECOND(G531))/$J$3/60),"0")&amp;"."&amp;TEXT(MOD((HOUR(G531)*3600+MINUTE(G531)*60+SECOND(G531))/$J$3,60),"00")&amp;"/km"</f>
        <v>6.46/km</v>
      </c>
      <c r="I531" s="22">
        <f>G531-$G$5</f>
        <v>0.022964236111111116</v>
      </c>
      <c r="J531" s="22">
        <f>G531-INDEX($G$5:$G$600,MATCH(D531,$D$5:$D$600,0))</f>
        <v>0.010530439814814822</v>
      </c>
    </row>
    <row r="532" spans="1:10" ht="15" customHeight="1">
      <c r="A532" s="27">
        <v>528</v>
      </c>
      <c r="B532" s="23" t="s">
        <v>1305</v>
      </c>
      <c r="C532" s="23" t="s">
        <v>91</v>
      </c>
      <c r="D532" s="24" t="s">
        <v>198</v>
      </c>
      <c r="E532" s="23" t="s">
        <v>238</v>
      </c>
      <c r="F532" s="26" t="s">
        <v>1306</v>
      </c>
      <c r="G532" s="26" t="s">
        <v>1307</v>
      </c>
      <c r="H532" s="21" t="str">
        <f>TEXT(INT((HOUR(G532)*3600+MINUTE(G532)*60+SECOND(G532))/$J$3/60),"0")&amp;"."&amp;TEXT(MOD((HOUR(G532)*3600+MINUTE(G532)*60+SECOND(G532))/$J$3,60),"00")&amp;"/km"</f>
        <v>6.47/km</v>
      </c>
      <c r="I532" s="22">
        <f>G532-$G$5</f>
        <v>0.02303888888888889</v>
      </c>
      <c r="J532" s="22">
        <f>G532-INDEX($G$5:$G$600,MATCH(D532,$D$5:$D$600,0))</f>
        <v>0.013325694444444453</v>
      </c>
    </row>
    <row r="533" spans="1:10" ht="15" customHeight="1">
      <c r="A533" s="27">
        <v>529</v>
      </c>
      <c r="B533" s="23" t="s">
        <v>88</v>
      </c>
      <c r="C533" s="23" t="s">
        <v>76</v>
      </c>
      <c r="D533" s="24" t="s">
        <v>218</v>
      </c>
      <c r="E533" s="23" t="s">
        <v>120</v>
      </c>
      <c r="F533" s="26" t="s">
        <v>1308</v>
      </c>
      <c r="G533" s="26" t="s">
        <v>1309</v>
      </c>
      <c r="H533" s="21" t="str">
        <f>TEXT(INT((HOUR(G533)*3600+MINUTE(G533)*60+SECOND(G533))/$J$3/60),"0")&amp;"."&amp;TEXT(MOD((HOUR(G533)*3600+MINUTE(G533)*60+SECOND(G533))/$J$3,60),"00")&amp;"/km"</f>
        <v>6.49/km</v>
      </c>
      <c r="I533" s="22">
        <f>G533-$G$5</f>
        <v>0.02335011574074074</v>
      </c>
      <c r="J533" s="22">
        <f>G533-INDEX($G$5:$G$600,MATCH(D533,$D$5:$D$600,0))</f>
        <v>0.01690960648148148</v>
      </c>
    </row>
    <row r="534" spans="1:10" ht="15" customHeight="1">
      <c r="A534" s="27">
        <v>530</v>
      </c>
      <c r="B534" s="23" t="s">
        <v>1310</v>
      </c>
      <c r="C534" s="23" t="s">
        <v>1311</v>
      </c>
      <c r="D534" s="24" t="s">
        <v>172</v>
      </c>
      <c r="E534" s="23" t="s">
        <v>634</v>
      </c>
      <c r="F534" s="26" t="s">
        <v>1312</v>
      </c>
      <c r="G534" s="26" t="s">
        <v>1313</v>
      </c>
      <c r="H534" s="21" t="str">
        <f>TEXT(INT((HOUR(G534)*3600+MINUTE(G534)*60+SECOND(G534))/$J$3/60),"0")&amp;"."&amp;TEXT(MOD((HOUR(G534)*3600+MINUTE(G534)*60+SECOND(G534))/$J$3,60),"00")&amp;"/km"</f>
        <v>6.50/km</v>
      </c>
      <c r="I534" s="22">
        <f>G534-$G$5</f>
        <v>0.02345277777777777</v>
      </c>
      <c r="J534" s="22">
        <f>G534-INDEX($G$5:$G$600,MATCH(D534,$D$5:$D$600,0))</f>
        <v>0.014979745370370362</v>
      </c>
    </row>
    <row r="535" spans="1:10" ht="15" customHeight="1">
      <c r="A535" s="35">
        <v>531</v>
      </c>
      <c r="B535" s="36" t="s">
        <v>295</v>
      </c>
      <c r="C535" s="36" t="s">
        <v>50</v>
      </c>
      <c r="D535" s="37" t="s">
        <v>156</v>
      </c>
      <c r="E535" s="36" t="s">
        <v>379</v>
      </c>
      <c r="F535" s="39" t="s">
        <v>1314</v>
      </c>
      <c r="G535" s="39" t="s">
        <v>1315</v>
      </c>
      <c r="H535" s="21" t="str">
        <f>TEXT(INT((HOUR(G535)*3600+MINUTE(G535)*60+SECOND(G535))/$J$3/60),"0")&amp;"."&amp;TEXT(MOD((HOUR(G535)*3600+MINUTE(G535)*60+SECOND(G535))/$J$3,60),"00")&amp;"/km"</f>
        <v>6.51/km</v>
      </c>
      <c r="I535" s="22">
        <f>G535-$G$5</f>
        <v>0.02362349537037037</v>
      </c>
      <c r="J535" s="22">
        <f>G535-INDEX($G$5:$G$600,MATCH(D535,$D$5:$D$600,0))</f>
        <v>0.01929490740740741</v>
      </c>
    </row>
    <row r="536" spans="1:10" ht="15" customHeight="1">
      <c r="A536" s="27">
        <v>532</v>
      </c>
      <c r="B536" s="23" t="s">
        <v>1316</v>
      </c>
      <c r="C536" s="23" t="s">
        <v>12</v>
      </c>
      <c r="D536" s="24" t="s">
        <v>660</v>
      </c>
      <c r="E536" s="23" t="s">
        <v>592</v>
      </c>
      <c r="F536" s="26" t="s">
        <v>1317</v>
      </c>
      <c r="G536" s="26" t="s">
        <v>1318</v>
      </c>
      <c r="H536" s="21" t="str">
        <f>TEXT(INT((HOUR(G536)*3600+MINUTE(G536)*60+SECOND(G536))/$J$3/60),"0")&amp;"."&amp;TEXT(MOD((HOUR(G536)*3600+MINUTE(G536)*60+SECOND(G536))/$J$3,60),"00")&amp;"/km"</f>
        <v>6.50/km</v>
      </c>
      <c r="I536" s="22">
        <f>G536-$G$5</f>
        <v>0.023520717592592586</v>
      </c>
      <c r="J536" s="22">
        <f>G536-INDEX($G$5:$G$600,MATCH(D536,$D$5:$D$600,0))</f>
        <v>0.015197222222222216</v>
      </c>
    </row>
    <row r="537" spans="1:10" ht="15" customHeight="1">
      <c r="A537" s="27">
        <v>533</v>
      </c>
      <c r="B537" s="23" t="s">
        <v>1017</v>
      </c>
      <c r="C537" s="23" t="s">
        <v>34</v>
      </c>
      <c r="D537" s="24" t="s">
        <v>660</v>
      </c>
      <c r="E537" s="23" t="s">
        <v>1319</v>
      </c>
      <c r="F537" s="26" t="s">
        <v>1320</v>
      </c>
      <c r="G537" s="26" t="s">
        <v>1321</v>
      </c>
      <c r="H537" s="21" t="str">
        <f>TEXT(INT((HOUR(G537)*3600+MINUTE(G537)*60+SECOND(G537))/$J$3/60),"0")&amp;"."&amp;TEXT(MOD((HOUR(G537)*3600+MINUTE(G537)*60+SECOND(G537))/$J$3,60),"00")&amp;"/km"</f>
        <v>6.55/km</v>
      </c>
      <c r="I537" s="22">
        <f>G537-$G$5</f>
        <v>0.024022106481481478</v>
      </c>
      <c r="J537" s="22">
        <f>G537-INDEX($G$5:$G$600,MATCH(D537,$D$5:$D$600,0))</f>
        <v>0.015698611111111108</v>
      </c>
    </row>
    <row r="538" spans="1:10" ht="15" customHeight="1">
      <c r="A538" s="27">
        <v>534</v>
      </c>
      <c r="B538" s="23" t="s">
        <v>555</v>
      </c>
      <c r="C538" s="23" t="s">
        <v>13</v>
      </c>
      <c r="D538" s="24" t="s">
        <v>114</v>
      </c>
      <c r="E538" s="23" t="s">
        <v>213</v>
      </c>
      <c r="F538" s="26" t="s">
        <v>1322</v>
      </c>
      <c r="G538" s="26" t="s">
        <v>1323</v>
      </c>
      <c r="H538" s="21" t="str">
        <f>TEXT(INT((HOUR(G538)*3600+MINUTE(G538)*60+SECOND(G538))/$J$3/60),"0")&amp;"."&amp;TEXT(MOD((HOUR(G538)*3600+MINUTE(G538)*60+SECOND(G538))/$J$3,60),"00")&amp;"/km"</f>
        <v>6.55/km</v>
      </c>
      <c r="I538" s="22">
        <f>G538-$G$5</f>
        <v>0.024037731481481476</v>
      </c>
      <c r="J538" s="22">
        <f>G538-INDEX($G$5:$G$600,MATCH(D538,$D$5:$D$600,0))</f>
        <v>0.022513657407407402</v>
      </c>
    </row>
    <row r="539" spans="1:10" ht="15" customHeight="1">
      <c r="A539" s="27">
        <v>535</v>
      </c>
      <c r="B539" s="23" t="s">
        <v>1324</v>
      </c>
      <c r="C539" s="23" t="s">
        <v>54</v>
      </c>
      <c r="D539" s="24" t="s">
        <v>121</v>
      </c>
      <c r="E539" s="23" t="s">
        <v>587</v>
      </c>
      <c r="F539" s="26" t="s">
        <v>1325</v>
      </c>
      <c r="G539" s="26" t="s">
        <v>1326</v>
      </c>
      <c r="H539" s="21" t="str">
        <f>TEXT(INT((HOUR(G539)*3600+MINUTE(G539)*60+SECOND(G539))/$J$3/60),"0")&amp;"."&amp;TEXT(MOD((HOUR(G539)*3600+MINUTE(G539)*60+SECOND(G539))/$J$3,60),"00")&amp;"/km"</f>
        <v>6.56/km</v>
      </c>
      <c r="I539" s="22">
        <f>G539-$G$5</f>
        <v>0.02418321759259259</v>
      </c>
      <c r="J539" s="22">
        <f>G539-INDEX($G$5:$G$600,MATCH(D539,$D$5:$D$600,0))</f>
        <v>0.023618055555555555</v>
      </c>
    </row>
    <row r="540" spans="1:10" ht="15" customHeight="1">
      <c r="A540" s="27">
        <v>536</v>
      </c>
      <c r="B540" s="23" t="s">
        <v>540</v>
      </c>
      <c r="C540" s="23" t="s">
        <v>541</v>
      </c>
      <c r="D540" s="24" t="s">
        <v>198</v>
      </c>
      <c r="E540" s="23" t="s">
        <v>166</v>
      </c>
      <c r="F540" s="26" t="s">
        <v>1327</v>
      </c>
      <c r="G540" s="26" t="s">
        <v>1328</v>
      </c>
      <c r="H540" s="21" t="str">
        <f>TEXT(INT((HOUR(G540)*3600+MINUTE(G540)*60+SECOND(G540))/$J$3/60),"0")&amp;"."&amp;TEXT(MOD((HOUR(G540)*3600+MINUTE(G540)*60+SECOND(G540))/$J$3,60),"00")&amp;"/km"</f>
        <v>6.56/km</v>
      </c>
      <c r="I540" s="22">
        <f>G540-$G$5</f>
        <v>0.024160416666666674</v>
      </c>
      <c r="J540" s="22">
        <f>G540-INDEX($G$5:$G$600,MATCH(D540,$D$5:$D$600,0))</f>
        <v>0.014447222222222236</v>
      </c>
    </row>
    <row r="541" spans="1:10" ht="15" customHeight="1">
      <c r="A541" s="27">
        <v>537</v>
      </c>
      <c r="B541" s="23" t="s">
        <v>317</v>
      </c>
      <c r="C541" s="23" t="s">
        <v>44</v>
      </c>
      <c r="D541" s="24" t="s">
        <v>135</v>
      </c>
      <c r="E541" s="23" t="s">
        <v>94</v>
      </c>
      <c r="F541" s="26" t="s">
        <v>1329</v>
      </c>
      <c r="G541" s="26" t="s">
        <v>1330</v>
      </c>
      <c r="H541" s="21" t="str">
        <f>TEXT(INT((HOUR(G541)*3600+MINUTE(G541)*60+SECOND(G541))/$J$3/60),"0")&amp;"."&amp;TEXT(MOD((HOUR(G541)*3600+MINUTE(G541)*60+SECOND(G541))/$J$3,60),"00")&amp;"/km"</f>
        <v>6.57/km</v>
      </c>
      <c r="I541" s="22">
        <f>G541-$G$5</f>
        <v>0.02425532407407407</v>
      </c>
      <c r="J541" s="22">
        <f>G541-INDEX($G$5:$G$600,MATCH(D541,$D$5:$D$600,0))</f>
        <v>0.020265162037037033</v>
      </c>
    </row>
    <row r="542" spans="1:10" ht="15" customHeight="1">
      <c r="A542" s="27">
        <v>538</v>
      </c>
      <c r="B542" s="23" t="s">
        <v>190</v>
      </c>
      <c r="C542" s="23" t="s">
        <v>65</v>
      </c>
      <c r="D542" s="24" t="s">
        <v>111</v>
      </c>
      <c r="E542" s="23" t="s">
        <v>634</v>
      </c>
      <c r="F542" s="26" t="s">
        <v>1331</v>
      </c>
      <c r="G542" s="26" t="s">
        <v>1332</v>
      </c>
      <c r="H542" s="21" t="str">
        <f>TEXT(INT((HOUR(G542)*3600+MINUTE(G542)*60+SECOND(G542))/$J$3/60),"0")&amp;"."&amp;TEXT(MOD((HOUR(G542)*3600+MINUTE(G542)*60+SECOND(G542))/$J$3,60),"00")&amp;"/km"</f>
        <v>6.56/km</v>
      </c>
      <c r="I542" s="22">
        <f>G542-$G$5</f>
        <v>0.02420150462962963</v>
      </c>
      <c r="J542" s="22">
        <f>G542-INDEX($G$5:$G$600,MATCH(D542,$D$5:$D$600,0))</f>
        <v>0.024148495370370372</v>
      </c>
    </row>
    <row r="543" spans="1:10" ht="15" customHeight="1">
      <c r="A543" s="27">
        <v>539</v>
      </c>
      <c r="B543" s="23" t="s">
        <v>1333</v>
      </c>
      <c r="C543" s="23" t="s">
        <v>1334</v>
      </c>
      <c r="D543" s="24" t="s">
        <v>198</v>
      </c>
      <c r="E543" s="23" t="s">
        <v>634</v>
      </c>
      <c r="F543" s="26" t="s">
        <v>1335</v>
      </c>
      <c r="G543" s="26" t="s">
        <v>1336</v>
      </c>
      <c r="H543" s="21" t="str">
        <f>TEXT(INT((HOUR(G543)*3600+MINUTE(G543)*60+SECOND(G543))/$J$3/60),"0")&amp;"."&amp;TEXT(MOD((HOUR(G543)*3600+MINUTE(G543)*60+SECOND(G543))/$J$3,60),"00")&amp;"/km"</f>
        <v>6.56/km</v>
      </c>
      <c r="I543" s="22">
        <f>G543-$G$5</f>
        <v>0.024188541666666664</v>
      </c>
      <c r="J543" s="22">
        <f>G543-INDEX($G$5:$G$600,MATCH(D543,$D$5:$D$600,0))</f>
        <v>0.014475347222222226</v>
      </c>
    </row>
    <row r="544" spans="1:10" ht="15" customHeight="1">
      <c r="A544" s="27">
        <v>540</v>
      </c>
      <c r="B544" s="23" t="s">
        <v>348</v>
      </c>
      <c r="C544" s="23" t="s">
        <v>39</v>
      </c>
      <c r="D544" s="24" t="s">
        <v>198</v>
      </c>
      <c r="E544" s="23" t="s">
        <v>634</v>
      </c>
      <c r="F544" s="26" t="s">
        <v>1337</v>
      </c>
      <c r="G544" s="26" t="s">
        <v>1338</v>
      </c>
      <c r="H544" s="21" t="str">
        <f>TEXT(INT((HOUR(G544)*3600+MINUTE(G544)*60+SECOND(G544))/$J$3/60),"0")&amp;"."&amp;TEXT(MOD((HOUR(G544)*3600+MINUTE(G544)*60+SECOND(G544))/$J$3,60),"00")&amp;"/km"</f>
        <v>6.56/km</v>
      </c>
      <c r="I544" s="22">
        <f>G544-$G$5</f>
        <v>0.0242162037037037</v>
      </c>
      <c r="J544" s="22">
        <f>G544-INDEX($G$5:$G$600,MATCH(D544,$D$5:$D$600,0))</f>
        <v>0.014503009259259264</v>
      </c>
    </row>
    <row r="545" spans="1:10" ht="15" customHeight="1">
      <c r="A545" s="27">
        <v>541</v>
      </c>
      <c r="B545" s="23" t="s">
        <v>1339</v>
      </c>
      <c r="C545" s="23" t="s">
        <v>48</v>
      </c>
      <c r="D545" s="24" t="s">
        <v>114</v>
      </c>
      <c r="E545" s="23" t="s">
        <v>1340</v>
      </c>
      <c r="F545" s="26" t="s">
        <v>1341</v>
      </c>
      <c r="G545" s="26" t="s">
        <v>1342</v>
      </c>
      <c r="H545" s="21" t="str">
        <f>TEXT(INT((HOUR(G545)*3600+MINUTE(G545)*60+SECOND(G545))/$J$3/60),"0")&amp;"."&amp;TEXT(MOD((HOUR(G545)*3600+MINUTE(G545)*60+SECOND(G545))/$J$3,60),"00")&amp;"/km"</f>
        <v>6.57/km</v>
      </c>
      <c r="I545" s="22">
        <f>G545-$G$5</f>
        <v>0.024292013888888884</v>
      </c>
      <c r="J545" s="22">
        <f>G545-INDEX($G$5:$G$600,MATCH(D545,$D$5:$D$600,0))</f>
        <v>0.02276793981481481</v>
      </c>
    </row>
    <row r="546" spans="1:10" ht="15" customHeight="1">
      <c r="A546" s="27">
        <v>542</v>
      </c>
      <c r="B546" s="23" t="s">
        <v>1343</v>
      </c>
      <c r="C546" s="23" t="s">
        <v>558</v>
      </c>
      <c r="D546" s="24" t="s">
        <v>188</v>
      </c>
      <c r="E546" s="23" t="s">
        <v>494</v>
      </c>
      <c r="F546" s="26" t="s">
        <v>1344</v>
      </c>
      <c r="G546" s="26" t="s">
        <v>1345</v>
      </c>
      <c r="H546" s="21" t="str">
        <f>TEXT(INT((HOUR(G546)*3600+MINUTE(G546)*60+SECOND(G546))/$J$3/60),"0")&amp;"."&amp;TEXT(MOD((HOUR(G546)*3600+MINUTE(G546)*60+SECOND(G546))/$J$3,60),"00")&amp;"/km"</f>
        <v>6.57/km</v>
      </c>
      <c r="I546" s="22">
        <f>G546-$G$5</f>
        <v>0.02428622685185185</v>
      </c>
      <c r="J546" s="22">
        <f>G546-INDEX($G$5:$G$600,MATCH(D546,$D$5:$D$600,0))</f>
        <v>0.012822800925925928</v>
      </c>
    </row>
    <row r="547" spans="1:10" ht="15" customHeight="1">
      <c r="A547" s="27">
        <v>543</v>
      </c>
      <c r="B547" s="23" t="s">
        <v>1346</v>
      </c>
      <c r="C547" s="23" t="s">
        <v>24</v>
      </c>
      <c r="D547" s="24" t="s">
        <v>660</v>
      </c>
      <c r="E547" s="23" t="s">
        <v>1347</v>
      </c>
      <c r="F547" s="26" t="s">
        <v>1348</v>
      </c>
      <c r="G547" s="26" t="s">
        <v>1349</v>
      </c>
      <c r="H547" s="21" t="str">
        <f>TEXT(INT((HOUR(G547)*3600+MINUTE(G547)*60+SECOND(G547))/$J$3/60),"0")&amp;"."&amp;TEXT(MOD((HOUR(G547)*3600+MINUTE(G547)*60+SECOND(G547))/$J$3,60),"00")&amp;"/km"</f>
        <v>7.02/km</v>
      </c>
      <c r="I547" s="22">
        <f>G547-$G$5</f>
        <v>0.02493402777777778</v>
      </c>
      <c r="J547" s="22">
        <f>G547-INDEX($G$5:$G$600,MATCH(D547,$D$5:$D$600,0))</f>
        <v>0.01661053240740741</v>
      </c>
    </row>
    <row r="548" spans="1:10" ht="15" customHeight="1">
      <c r="A548" s="27">
        <v>544</v>
      </c>
      <c r="B548" s="23" t="s">
        <v>670</v>
      </c>
      <c r="C548" s="23" t="s">
        <v>1350</v>
      </c>
      <c r="D548" s="24" t="s">
        <v>111</v>
      </c>
      <c r="E548" s="23" t="s">
        <v>369</v>
      </c>
      <c r="F548" s="26" t="s">
        <v>1351</v>
      </c>
      <c r="G548" s="26" t="s">
        <v>1352</v>
      </c>
      <c r="H548" s="21" t="str">
        <f>TEXT(INT((HOUR(G548)*3600+MINUTE(G548)*60+SECOND(G548))/$J$3/60),"0")&amp;"."&amp;TEXT(MOD((HOUR(G548)*3600+MINUTE(G548)*60+SECOND(G548))/$J$3,60),"00")&amp;"/km"</f>
        <v>7.02/km</v>
      </c>
      <c r="I548" s="22">
        <f>G548-$G$5</f>
        <v>0.024947453703703704</v>
      </c>
      <c r="J548" s="22">
        <f>G548-INDEX($G$5:$G$600,MATCH(D548,$D$5:$D$600,0))</f>
        <v>0.024894444444444448</v>
      </c>
    </row>
    <row r="549" spans="1:10" ht="15" customHeight="1">
      <c r="A549" s="27">
        <v>545</v>
      </c>
      <c r="B549" s="23" t="s">
        <v>189</v>
      </c>
      <c r="C549" s="23" t="s">
        <v>43</v>
      </c>
      <c r="D549" s="24" t="s">
        <v>103</v>
      </c>
      <c r="E549" s="23" t="s">
        <v>369</v>
      </c>
      <c r="F549" s="26" t="s">
        <v>1353</v>
      </c>
      <c r="G549" s="26" t="s">
        <v>1354</v>
      </c>
      <c r="H549" s="21" t="str">
        <f>TEXT(INT((HOUR(G549)*3600+MINUTE(G549)*60+SECOND(G549))/$J$3/60),"0")&amp;"."&amp;TEXT(MOD((HOUR(G549)*3600+MINUTE(G549)*60+SECOND(G549))/$J$3,60),"00")&amp;"/km"</f>
        <v>7.02/km</v>
      </c>
      <c r="I549" s="22">
        <f>G549-$G$5</f>
        <v>0.024971064814814817</v>
      </c>
      <c r="J549" s="22">
        <f>G549-INDEX($G$5:$G$600,MATCH(D549,$D$5:$D$600,0))</f>
        <v>0.024971064814814817</v>
      </c>
    </row>
    <row r="550" spans="1:10" ht="15" customHeight="1">
      <c r="A550" s="27">
        <v>546</v>
      </c>
      <c r="B550" s="23" t="s">
        <v>559</v>
      </c>
      <c r="C550" s="23" t="s">
        <v>560</v>
      </c>
      <c r="D550" s="24" t="s">
        <v>169</v>
      </c>
      <c r="E550" s="23" t="s">
        <v>369</v>
      </c>
      <c r="F550" s="26" t="s">
        <v>1355</v>
      </c>
      <c r="G550" s="26" t="s">
        <v>1356</v>
      </c>
      <c r="H550" s="21" t="str">
        <f>TEXT(INT((HOUR(G550)*3600+MINUTE(G550)*60+SECOND(G550))/$J$3/60),"0")&amp;"."&amp;TEXT(MOD((HOUR(G550)*3600+MINUTE(G550)*60+SECOND(G550))/$J$3,60),"00")&amp;"/km"</f>
        <v>7.02/km</v>
      </c>
      <c r="I550" s="22">
        <f>G550-$G$5</f>
        <v>0.024948379629629636</v>
      </c>
      <c r="J550" s="22">
        <f>G550-INDEX($G$5:$G$600,MATCH(D550,$D$5:$D$600,0))</f>
        <v>0.013265509259259269</v>
      </c>
    </row>
    <row r="551" spans="1:10" ht="15" customHeight="1">
      <c r="A551" s="27">
        <v>547</v>
      </c>
      <c r="B551" s="23" t="s">
        <v>349</v>
      </c>
      <c r="C551" s="23" t="s">
        <v>440</v>
      </c>
      <c r="D551" s="24" t="s">
        <v>218</v>
      </c>
      <c r="E551" s="23" t="s">
        <v>369</v>
      </c>
      <c r="F551" s="26" t="s">
        <v>1357</v>
      </c>
      <c r="G551" s="26" t="s">
        <v>1358</v>
      </c>
      <c r="H551" s="21" t="str">
        <f>TEXT(INT((HOUR(G551)*3600+MINUTE(G551)*60+SECOND(G551))/$J$3/60),"0")&amp;"."&amp;TEXT(MOD((HOUR(G551)*3600+MINUTE(G551)*60+SECOND(G551))/$J$3,60),"00")&amp;"/km"</f>
        <v>7.02/km</v>
      </c>
      <c r="I551" s="22">
        <f>G551-$G$5</f>
        <v>0.024937962962962964</v>
      </c>
      <c r="J551" s="22">
        <f>G551-INDEX($G$5:$G$600,MATCH(D551,$D$5:$D$600,0))</f>
        <v>0.018497453703703703</v>
      </c>
    </row>
    <row r="552" spans="1:10" ht="15" customHeight="1">
      <c r="A552" s="27">
        <v>548</v>
      </c>
      <c r="B552" s="23" t="s">
        <v>971</v>
      </c>
      <c r="C552" s="23" t="s">
        <v>577</v>
      </c>
      <c r="D552" s="24" t="s">
        <v>172</v>
      </c>
      <c r="E552" s="23" t="s">
        <v>369</v>
      </c>
      <c r="F552" s="26" t="s">
        <v>1359</v>
      </c>
      <c r="G552" s="26" t="s">
        <v>1360</v>
      </c>
      <c r="H552" s="21" t="str">
        <f>TEXT(INT((HOUR(G552)*3600+MINUTE(G552)*60+SECOND(G552))/$J$3/60),"0")&amp;"."&amp;TEXT(MOD((HOUR(G552)*3600+MINUTE(G552)*60+SECOND(G552))/$J$3,60),"00")&amp;"/km"</f>
        <v>7.02/km</v>
      </c>
      <c r="I552" s="22">
        <f>G552-$G$5</f>
        <v>0.02495613425925926</v>
      </c>
      <c r="J552" s="22">
        <f>G552-INDEX($G$5:$G$600,MATCH(D552,$D$5:$D$600,0))</f>
        <v>0.016483101851851853</v>
      </c>
    </row>
    <row r="553" spans="1:10" ht="15" customHeight="1">
      <c r="A553" s="27">
        <v>549</v>
      </c>
      <c r="B553" s="23" t="s">
        <v>492</v>
      </c>
      <c r="C553" s="23" t="s">
        <v>21</v>
      </c>
      <c r="D553" s="24" t="s">
        <v>169</v>
      </c>
      <c r="E553" s="23" t="s">
        <v>369</v>
      </c>
      <c r="F553" s="26" t="s">
        <v>1361</v>
      </c>
      <c r="G553" s="26" t="s">
        <v>1362</v>
      </c>
      <c r="H553" s="21" t="str">
        <f>TEXT(INT((HOUR(G553)*3600+MINUTE(G553)*60+SECOND(G553))/$J$3/60),"0")&amp;"."&amp;TEXT(MOD((HOUR(G553)*3600+MINUTE(G553)*60+SECOND(G553))/$J$3,60),"00")&amp;"/km"</f>
        <v>7.02/km</v>
      </c>
      <c r="I553" s="22">
        <f>G553-$G$5</f>
        <v>0.024971412037037035</v>
      </c>
      <c r="J553" s="22">
        <f>G553-INDEX($G$5:$G$600,MATCH(D553,$D$5:$D$600,0))</f>
        <v>0.013288541666666667</v>
      </c>
    </row>
    <row r="554" spans="1:10" ht="15" customHeight="1">
      <c r="A554" s="27">
        <v>550</v>
      </c>
      <c r="B554" s="23" t="s">
        <v>528</v>
      </c>
      <c r="C554" s="23" t="s">
        <v>529</v>
      </c>
      <c r="D554" s="24" t="s">
        <v>218</v>
      </c>
      <c r="E554" s="23" t="s">
        <v>369</v>
      </c>
      <c r="F554" s="26" t="s">
        <v>1363</v>
      </c>
      <c r="G554" s="26" t="s">
        <v>1364</v>
      </c>
      <c r="H554" s="21" t="str">
        <f>TEXT(INT((HOUR(G554)*3600+MINUTE(G554)*60+SECOND(G554))/$J$3/60),"0")&amp;"."&amp;TEXT(MOD((HOUR(G554)*3600+MINUTE(G554)*60+SECOND(G554))/$J$3,60),"00")&amp;"/km"</f>
        <v>7.02/km</v>
      </c>
      <c r="I554" s="22">
        <f>G554-$G$5</f>
        <v>0.024944212962962956</v>
      </c>
      <c r="J554" s="22">
        <f>G554-INDEX($G$5:$G$600,MATCH(D554,$D$5:$D$600,0))</f>
        <v>0.018503703703703696</v>
      </c>
    </row>
    <row r="555" spans="1:10" ht="15" customHeight="1">
      <c r="A555" s="27">
        <v>551</v>
      </c>
      <c r="B555" s="23" t="s">
        <v>1365</v>
      </c>
      <c r="C555" s="23" t="s">
        <v>30</v>
      </c>
      <c r="D555" s="24" t="s">
        <v>111</v>
      </c>
      <c r="E555" s="23" t="s">
        <v>369</v>
      </c>
      <c r="F555" s="26" t="s">
        <v>1366</v>
      </c>
      <c r="G555" s="26" t="s">
        <v>1367</v>
      </c>
      <c r="H555" s="21" t="str">
        <f>TEXT(INT((HOUR(G555)*3600+MINUTE(G555)*60+SECOND(G555))/$J$3/60),"0")&amp;"."&amp;TEXT(MOD((HOUR(G555)*3600+MINUTE(G555)*60+SECOND(G555))/$J$3,60),"00")&amp;"/km"</f>
        <v>7.02/km</v>
      </c>
      <c r="I555" s="22">
        <f>G555-$G$5</f>
        <v>0.024939236111111113</v>
      </c>
      <c r="J555" s="22">
        <f>G555-INDEX($G$5:$G$600,MATCH(D555,$D$5:$D$600,0))</f>
        <v>0.024886226851851857</v>
      </c>
    </row>
    <row r="556" spans="1:10" ht="15" customHeight="1">
      <c r="A556" s="27">
        <v>552</v>
      </c>
      <c r="B556" s="23" t="s">
        <v>262</v>
      </c>
      <c r="C556" s="23" t="s">
        <v>28</v>
      </c>
      <c r="D556" s="24" t="s">
        <v>111</v>
      </c>
      <c r="E556" s="23" t="s">
        <v>369</v>
      </c>
      <c r="F556" s="26" t="s">
        <v>1368</v>
      </c>
      <c r="G556" s="26" t="s">
        <v>1369</v>
      </c>
      <c r="H556" s="21" t="str">
        <f>TEXT(INT((HOUR(G556)*3600+MINUTE(G556)*60+SECOND(G556))/$J$3/60),"0")&amp;"."&amp;TEXT(MOD((HOUR(G556)*3600+MINUTE(G556)*60+SECOND(G556))/$J$3,60),"00")&amp;"/km"</f>
        <v>7.02/km</v>
      </c>
      <c r="I556" s="22">
        <f>G556-$G$5</f>
        <v>0.024961342592592587</v>
      </c>
      <c r="J556" s="22">
        <f>G556-INDEX($G$5:$G$600,MATCH(D556,$D$5:$D$600,0))</f>
        <v>0.02490833333333333</v>
      </c>
    </row>
    <row r="557" spans="1:10" ht="15" customHeight="1">
      <c r="A557" s="27">
        <v>553</v>
      </c>
      <c r="B557" s="23" t="s">
        <v>527</v>
      </c>
      <c r="C557" s="23" t="s">
        <v>295</v>
      </c>
      <c r="D557" s="24" t="s">
        <v>126</v>
      </c>
      <c r="E557" s="23" t="s">
        <v>369</v>
      </c>
      <c r="F557" s="26" t="s">
        <v>1370</v>
      </c>
      <c r="G557" s="26" t="s">
        <v>1371</v>
      </c>
      <c r="H557" s="21" t="str">
        <f>TEXT(INT((HOUR(G557)*3600+MINUTE(G557)*60+SECOND(G557))/$J$3/60),"0")&amp;"."&amp;TEXT(MOD((HOUR(G557)*3600+MINUTE(G557)*60+SECOND(G557))/$J$3,60),"00")&amp;"/km"</f>
        <v>7.02/km</v>
      </c>
      <c r="I557" s="22">
        <f>G557-$G$5</f>
        <v>0.02497314814814815</v>
      </c>
      <c r="J557" s="22">
        <f>G557-INDEX($G$5:$G$600,MATCH(D557,$D$5:$D$600,0))</f>
        <v>0.023878240740740738</v>
      </c>
    </row>
    <row r="558" spans="1:10" ht="15" customHeight="1">
      <c r="A558" s="27">
        <v>554</v>
      </c>
      <c r="B558" s="23" t="s">
        <v>531</v>
      </c>
      <c r="C558" s="23" t="s">
        <v>1372</v>
      </c>
      <c r="D558" s="24" t="s">
        <v>121</v>
      </c>
      <c r="E558" s="23" t="s">
        <v>369</v>
      </c>
      <c r="F558" s="26" t="s">
        <v>1373</v>
      </c>
      <c r="G558" s="26" t="s">
        <v>1374</v>
      </c>
      <c r="H558" s="21" t="str">
        <f>TEXT(INT((HOUR(G558)*3600+MINUTE(G558)*60+SECOND(G558))/$J$3/60),"0")&amp;"."&amp;TEXT(MOD((HOUR(G558)*3600+MINUTE(G558)*60+SECOND(G558))/$J$3,60),"00")&amp;"/km"</f>
        <v>7.02/km</v>
      </c>
      <c r="I558" s="22">
        <f>G558-$G$5</f>
        <v>0.024943171296296297</v>
      </c>
      <c r="J558" s="22">
        <f>G558-INDEX($G$5:$G$600,MATCH(D558,$D$5:$D$600,0))</f>
        <v>0.024378009259259262</v>
      </c>
    </row>
    <row r="559" spans="1:10" ht="15" customHeight="1">
      <c r="A559" s="27">
        <v>555</v>
      </c>
      <c r="B559" s="23" t="s">
        <v>1375</v>
      </c>
      <c r="C559" s="23" t="s">
        <v>1376</v>
      </c>
      <c r="D559" s="24" t="s">
        <v>188</v>
      </c>
      <c r="E559" s="23" t="s">
        <v>634</v>
      </c>
      <c r="F559" s="26" t="s">
        <v>1373</v>
      </c>
      <c r="G559" s="26" t="s">
        <v>1377</v>
      </c>
      <c r="H559" s="21" t="str">
        <f>TEXT(INT((HOUR(G559)*3600+MINUTE(G559)*60+SECOND(G559))/$J$3/60),"0")&amp;"."&amp;TEXT(MOD((HOUR(G559)*3600+MINUTE(G559)*60+SECOND(G559))/$J$3,60),"00")&amp;"/km"</f>
        <v>7.01/km</v>
      </c>
      <c r="I559" s="22">
        <f>G559-$G$5</f>
        <v>0.024788888888888885</v>
      </c>
      <c r="J559" s="22">
        <f>G559-INDEX($G$5:$G$600,MATCH(D559,$D$5:$D$600,0))</f>
        <v>0.013325462962962963</v>
      </c>
    </row>
    <row r="560" spans="1:10" ht="15" customHeight="1">
      <c r="A560" s="27">
        <v>556</v>
      </c>
      <c r="B560" s="23" t="s">
        <v>1378</v>
      </c>
      <c r="C560" s="23" t="s">
        <v>1379</v>
      </c>
      <c r="D560" s="24" t="s">
        <v>107</v>
      </c>
      <c r="E560" s="23" t="s">
        <v>370</v>
      </c>
      <c r="F560" s="26" t="s">
        <v>1380</v>
      </c>
      <c r="G560" s="26" t="s">
        <v>1356</v>
      </c>
      <c r="H560" s="21" t="str">
        <f>TEXT(INT((HOUR(G560)*3600+MINUTE(G560)*60+SECOND(G560))/$J$3/60),"0")&amp;"."&amp;TEXT(MOD((HOUR(G560)*3600+MINUTE(G560)*60+SECOND(G560))/$J$3,60),"00")&amp;"/km"</f>
        <v>7.02/km</v>
      </c>
      <c r="I560" s="22">
        <f>G560-$G$5</f>
        <v>0.024948379629629636</v>
      </c>
      <c r="J560" s="22">
        <f>G560-INDEX($G$5:$G$600,MATCH(D560,$D$5:$D$600,0))</f>
        <v>0.02213182870370371</v>
      </c>
    </row>
    <row r="561" spans="1:10" ht="15" customHeight="1">
      <c r="A561" s="27">
        <v>557</v>
      </c>
      <c r="B561" s="23" t="s">
        <v>1381</v>
      </c>
      <c r="C561" s="23" t="s">
        <v>223</v>
      </c>
      <c r="D561" s="24" t="s">
        <v>111</v>
      </c>
      <c r="E561" s="23" t="s">
        <v>369</v>
      </c>
      <c r="F561" s="26" t="s">
        <v>1382</v>
      </c>
      <c r="G561" s="26" t="s">
        <v>1383</v>
      </c>
      <c r="H561" s="21" t="str">
        <f>TEXT(INT((HOUR(G561)*3600+MINUTE(G561)*60+SECOND(G561))/$J$3/60),"0")&amp;"."&amp;TEXT(MOD((HOUR(G561)*3600+MINUTE(G561)*60+SECOND(G561))/$J$3,60),"00")&amp;"/km"</f>
        <v>7.02/km</v>
      </c>
      <c r="I561" s="22">
        <f>G561-$G$5</f>
        <v>0.024949421296296296</v>
      </c>
      <c r="J561" s="22">
        <f>G561-INDEX($G$5:$G$600,MATCH(D561,$D$5:$D$600,0))</f>
        <v>0.02489641203703704</v>
      </c>
    </row>
    <row r="562" spans="1:10" ht="15" customHeight="1">
      <c r="A562" s="27">
        <v>558</v>
      </c>
      <c r="B562" s="23" t="s">
        <v>381</v>
      </c>
      <c r="C562" s="23" t="s">
        <v>1384</v>
      </c>
      <c r="D562" s="24" t="s">
        <v>107</v>
      </c>
      <c r="E562" s="23" t="s">
        <v>369</v>
      </c>
      <c r="F562" s="26" t="s">
        <v>1385</v>
      </c>
      <c r="G562" s="26" t="s">
        <v>1386</v>
      </c>
      <c r="H562" s="21" t="str">
        <f>TEXT(INT((HOUR(G562)*3600+MINUTE(G562)*60+SECOND(G562))/$J$3/60),"0")&amp;"."&amp;TEXT(MOD((HOUR(G562)*3600+MINUTE(G562)*60+SECOND(G562))/$J$3,60),"00")&amp;"/km"</f>
        <v>7.02/km</v>
      </c>
      <c r="I562" s="22">
        <f>G562-$G$5</f>
        <v>0.024952199074074078</v>
      </c>
      <c r="J562" s="22">
        <f>G562-INDEX($G$5:$G$600,MATCH(D562,$D$5:$D$600,0))</f>
        <v>0.02213564814814815</v>
      </c>
    </row>
    <row r="563" spans="1:10" ht="15" customHeight="1">
      <c r="A563" s="27">
        <v>559</v>
      </c>
      <c r="B563" s="23" t="s">
        <v>463</v>
      </c>
      <c r="C563" s="23" t="s">
        <v>12</v>
      </c>
      <c r="D563" s="24" t="s">
        <v>111</v>
      </c>
      <c r="E563" s="23" t="s">
        <v>369</v>
      </c>
      <c r="F563" s="26" t="s">
        <v>1387</v>
      </c>
      <c r="G563" s="26" t="s">
        <v>1388</v>
      </c>
      <c r="H563" s="21" t="str">
        <f>TEXT(INT((HOUR(G563)*3600+MINUTE(G563)*60+SECOND(G563))/$J$3/60),"0")&amp;"."&amp;TEXT(MOD((HOUR(G563)*3600+MINUTE(G563)*60+SECOND(G563))/$J$3,60),"00")&amp;"/km"</f>
        <v>7.03/km</v>
      </c>
      <c r="I563" s="22">
        <f>G563-$G$5</f>
        <v>0.02499259259259259</v>
      </c>
      <c r="J563" s="22">
        <f>G563-INDEX($G$5:$G$600,MATCH(D563,$D$5:$D$600,0))</f>
        <v>0.024939583333333334</v>
      </c>
    </row>
    <row r="564" spans="1:10" ht="15" customHeight="1">
      <c r="A564" s="27">
        <v>560</v>
      </c>
      <c r="B564" s="23" t="s">
        <v>1389</v>
      </c>
      <c r="C564" s="23" t="s">
        <v>12</v>
      </c>
      <c r="D564" s="24" t="s">
        <v>121</v>
      </c>
      <c r="E564" s="23" t="s">
        <v>369</v>
      </c>
      <c r="F564" s="26" t="s">
        <v>1390</v>
      </c>
      <c r="G564" s="26" t="s">
        <v>1391</v>
      </c>
      <c r="H564" s="21" t="str">
        <f>TEXT(INT((HOUR(G564)*3600+MINUTE(G564)*60+SECOND(G564))/$J$3/60),"0")&amp;"."&amp;TEXT(MOD((HOUR(G564)*3600+MINUTE(G564)*60+SECOND(G564))/$J$3,60),"00")&amp;"/km"</f>
        <v>7.02/km</v>
      </c>
      <c r="I564" s="22">
        <f>G564-$G$5</f>
        <v>0.024923611111111108</v>
      </c>
      <c r="J564" s="22">
        <f>G564-INDEX($G$5:$G$600,MATCH(D564,$D$5:$D$600,0))</f>
        <v>0.024358449074074074</v>
      </c>
    </row>
    <row r="565" spans="1:10" ht="15" customHeight="1">
      <c r="A565" s="27">
        <v>561</v>
      </c>
      <c r="B565" s="23" t="s">
        <v>439</v>
      </c>
      <c r="C565" s="23" t="s">
        <v>78</v>
      </c>
      <c r="D565" s="24" t="s">
        <v>103</v>
      </c>
      <c r="E565" s="23" t="s">
        <v>369</v>
      </c>
      <c r="F565" s="26" t="s">
        <v>1392</v>
      </c>
      <c r="G565" s="26" t="s">
        <v>1393</v>
      </c>
      <c r="H565" s="21" t="str">
        <f>TEXT(INT((HOUR(G565)*3600+MINUTE(G565)*60+SECOND(G565))/$J$3/60),"0")&amp;"."&amp;TEXT(MOD((HOUR(G565)*3600+MINUTE(G565)*60+SECOND(G565))/$J$3,60),"00")&amp;"/km"</f>
        <v>7.02/km</v>
      </c>
      <c r="I565" s="22">
        <f>G565-$G$5</f>
        <v>0.024932407407407407</v>
      </c>
      <c r="J565" s="22">
        <f>G565-INDEX($G$5:$G$600,MATCH(D565,$D$5:$D$600,0))</f>
        <v>0.024932407407407407</v>
      </c>
    </row>
    <row r="566" spans="1:10" ht="15" customHeight="1">
      <c r="A566" s="27">
        <v>562</v>
      </c>
      <c r="B566" s="23" t="s">
        <v>500</v>
      </c>
      <c r="C566" s="23" t="s">
        <v>501</v>
      </c>
      <c r="D566" s="24" t="s">
        <v>121</v>
      </c>
      <c r="E566" s="23" t="s">
        <v>369</v>
      </c>
      <c r="F566" s="26" t="s">
        <v>1394</v>
      </c>
      <c r="G566" s="26" t="s">
        <v>1395</v>
      </c>
      <c r="H566" s="21" t="str">
        <f>TEXT(INT((HOUR(G566)*3600+MINUTE(G566)*60+SECOND(G566))/$J$3/60),"0")&amp;"."&amp;TEXT(MOD((HOUR(G566)*3600+MINUTE(G566)*60+SECOND(G566))/$J$3,60),"00")&amp;"/km"</f>
        <v>7.02/km</v>
      </c>
      <c r="I566" s="22">
        <f>G566-$G$5</f>
        <v>0.024971643518518518</v>
      </c>
      <c r="J566" s="22">
        <f>G566-INDEX($G$5:$G$600,MATCH(D566,$D$5:$D$600,0))</f>
        <v>0.024406481481481484</v>
      </c>
    </row>
    <row r="567" spans="1:10" ht="15" customHeight="1">
      <c r="A567" s="27">
        <v>563</v>
      </c>
      <c r="B567" s="23" t="s">
        <v>313</v>
      </c>
      <c r="C567" s="23" t="s">
        <v>314</v>
      </c>
      <c r="D567" s="24" t="s">
        <v>103</v>
      </c>
      <c r="E567" s="23" t="s">
        <v>369</v>
      </c>
      <c r="F567" s="26" t="s">
        <v>1396</v>
      </c>
      <c r="G567" s="26" t="s">
        <v>1397</v>
      </c>
      <c r="H567" s="21" t="str">
        <f>TEXT(INT((HOUR(G567)*3600+MINUTE(G567)*60+SECOND(G567))/$J$3/60),"0")&amp;"."&amp;TEXT(MOD((HOUR(G567)*3600+MINUTE(G567)*60+SECOND(G567))/$J$3,60),"00")&amp;"/km"</f>
        <v>7.03/km</v>
      </c>
      <c r="I567" s="22">
        <f>G567-$G$5</f>
        <v>0.024985416666666666</v>
      </c>
      <c r="J567" s="22">
        <f>G567-INDEX($G$5:$G$600,MATCH(D567,$D$5:$D$600,0))</f>
        <v>0.024985416666666666</v>
      </c>
    </row>
    <row r="568" spans="1:10" ht="15" customHeight="1">
      <c r="A568" s="27">
        <v>564</v>
      </c>
      <c r="B568" s="23" t="s">
        <v>1398</v>
      </c>
      <c r="C568" s="23" t="s">
        <v>38</v>
      </c>
      <c r="D568" s="24" t="s">
        <v>103</v>
      </c>
      <c r="E568" s="23" t="s">
        <v>369</v>
      </c>
      <c r="F568" s="26" t="s">
        <v>1399</v>
      </c>
      <c r="G568" s="26" t="s">
        <v>1400</v>
      </c>
      <c r="H568" s="21" t="str">
        <f>TEXT(INT((HOUR(G568)*3600+MINUTE(G568)*60+SECOND(G568))/$J$3/60),"0")&amp;"."&amp;TEXT(MOD((HOUR(G568)*3600+MINUTE(G568)*60+SECOND(G568))/$J$3,60),"00")&amp;"/km"</f>
        <v>7.02/km</v>
      </c>
      <c r="I568" s="22">
        <f>G568-$G$5</f>
        <v>0.02495405092592592</v>
      </c>
      <c r="J568" s="22">
        <f>G568-INDEX($G$5:$G$600,MATCH(D568,$D$5:$D$600,0))</f>
        <v>0.02495405092592592</v>
      </c>
    </row>
    <row r="569" spans="1:10" ht="15" customHeight="1">
      <c r="A569" s="27">
        <v>565</v>
      </c>
      <c r="B569" s="23" t="s">
        <v>1401</v>
      </c>
      <c r="C569" s="23" t="s">
        <v>12</v>
      </c>
      <c r="D569" s="24" t="s">
        <v>103</v>
      </c>
      <c r="E569" s="23" t="s">
        <v>369</v>
      </c>
      <c r="F569" s="26" t="s">
        <v>1402</v>
      </c>
      <c r="G569" s="26" t="s">
        <v>1403</v>
      </c>
      <c r="H569" s="21" t="str">
        <f>TEXT(INT((HOUR(G569)*3600+MINUTE(G569)*60+SECOND(G569))/$J$3/60),"0")&amp;"."&amp;TEXT(MOD((HOUR(G569)*3600+MINUTE(G569)*60+SECOND(G569))/$J$3,60),"00")&amp;"/km"</f>
        <v>7.02/km</v>
      </c>
      <c r="I569" s="22">
        <f>G569-$G$5</f>
        <v>0.02497546296296296</v>
      </c>
      <c r="J569" s="22">
        <f>G569-INDEX($G$5:$G$600,MATCH(D569,$D$5:$D$600,0))</f>
        <v>0.02497546296296296</v>
      </c>
    </row>
    <row r="570" spans="1:10" ht="15" customHeight="1">
      <c r="A570" s="27">
        <v>566</v>
      </c>
      <c r="B570" s="23" t="s">
        <v>492</v>
      </c>
      <c r="C570" s="23" t="s">
        <v>521</v>
      </c>
      <c r="D570" s="24" t="s">
        <v>164</v>
      </c>
      <c r="E570" s="23" t="s">
        <v>369</v>
      </c>
      <c r="F570" s="26" t="s">
        <v>1404</v>
      </c>
      <c r="G570" s="26" t="s">
        <v>1405</v>
      </c>
      <c r="H570" s="21" t="str">
        <f>TEXT(INT((HOUR(G570)*3600+MINUTE(G570)*60+SECOND(G570))/$J$3/60),"0")&amp;"."&amp;TEXT(MOD((HOUR(G570)*3600+MINUTE(G570)*60+SECOND(G570))/$J$3,60),"00")&amp;"/km"</f>
        <v>7.02/km</v>
      </c>
      <c r="I570" s="22">
        <f>G570-$G$5</f>
        <v>0.024955671296296295</v>
      </c>
      <c r="J570" s="22">
        <f>G570-INDEX($G$5:$G$600,MATCH(D570,$D$5:$D$600,0))</f>
        <v>0.016013657407407407</v>
      </c>
    </row>
    <row r="571" spans="1:10" ht="15" customHeight="1">
      <c r="A571" s="27">
        <v>567</v>
      </c>
      <c r="B571" s="23" t="s">
        <v>517</v>
      </c>
      <c r="C571" s="23" t="s">
        <v>30</v>
      </c>
      <c r="D571" s="24" t="s">
        <v>111</v>
      </c>
      <c r="E571" s="23" t="s">
        <v>369</v>
      </c>
      <c r="F571" s="26" t="s">
        <v>1406</v>
      </c>
      <c r="G571" s="26" t="s">
        <v>1407</v>
      </c>
      <c r="H571" s="21" t="str">
        <f>TEXT(INT((HOUR(G571)*3600+MINUTE(G571)*60+SECOND(G571))/$J$3/60),"0")&amp;"."&amp;TEXT(MOD((HOUR(G571)*3600+MINUTE(G571)*60+SECOND(G571))/$J$3,60),"00")&amp;"/km"</f>
        <v>7.03/km</v>
      </c>
      <c r="I571" s="22">
        <f>G571-$G$5</f>
        <v>0.02498506944444444</v>
      </c>
      <c r="J571" s="22">
        <f>G571-INDEX($G$5:$G$600,MATCH(D571,$D$5:$D$600,0))</f>
        <v>0.024932060185185186</v>
      </c>
    </row>
    <row r="572" spans="1:10" ht="15" customHeight="1">
      <c r="A572" s="27">
        <v>568</v>
      </c>
      <c r="B572" s="23" t="s">
        <v>180</v>
      </c>
      <c r="C572" s="23" t="s">
        <v>181</v>
      </c>
      <c r="D572" s="24" t="s">
        <v>103</v>
      </c>
      <c r="E572" s="23" t="s">
        <v>369</v>
      </c>
      <c r="F572" s="26" t="s">
        <v>1408</v>
      </c>
      <c r="G572" s="26" t="s">
        <v>1409</v>
      </c>
      <c r="H572" s="21" t="str">
        <f>TEXT(INT((HOUR(G572)*3600+MINUTE(G572)*60+SECOND(G572))/$J$3/60),"0")&amp;"."&amp;TEXT(MOD((HOUR(G572)*3600+MINUTE(G572)*60+SECOND(G572))/$J$3,60),"00")&amp;"/km"</f>
        <v>7.03/km</v>
      </c>
      <c r="I572" s="22">
        <f>G572-$G$5</f>
        <v>0.02499560185185185</v>
      </c>
      <c r="J572" s="22">
        <f>G572-INDEX($G$5:$G$600,MATCH(D572,$D$5:$D$600,0))</f>
        <v>0.02499560185185185</v>
      </c>
    </row>
    <row r="573" spans="1:10" ht="15" customHeight="1">
      <c r="A573" s="27">
        <v>569</v>
      </c>
      <c r="B573" s="23" t="s">
        <v>502</v>
      </c>
      <c r="C573" s="23" t="s">
        <v>15</v>
      </c>
      <c r="D573" s="24" t="s">
        <v>121</v>
      </c>
      <c r="E573" s="23" t="s">
        <v>369</v>
      </c>
      <c r="F573" s="26" t="s">
        <v>1410</v>
      </c>
      <c r="G573" s="26" t="s">
        <v>1411</v>
      </c>
      <c r="H573" s="21" t="str">
        <f>TEXT(INT((HOUR(G573)*3600+MINUTE(G573)*60+SECOND(G573))/$J$3/60),"0")&amp;"."&amp;TEXT(MOD((HOUR(G573)*3600+MINUTE(G573)*60+SECOND(G573))/$J$3,60),"00")&amp;"/km"</f>
        <v>7.02/km</v>
      </c>
      <c r="I573" s="22">
        <f>G573-$G$5</f>
        <v>0.024969907407407402</v>
      </c>
      <c r="J573" s="22">
        <f>G573-INDEX($G$5:$G$600,MATCH(D573,$D$5:$D$600,0))</f>
        <v>0.02440474537037037</v>
      </c>
    </row>
    <row r="574" spans="1:10" ht="15" customHeight="1">
      <c r="A574" s="27">
        <v>570</v>
      </c>
      <c r="B574" s="23" t="s">
        <v>1412</v>
      </c>
      <c r="C574" s="23" t="s">
        <v>1043</v>
      </c>
      <c r="D574" s="24" t="s">
        <v>273</v>
      </c>
      <c r="E574" s="23" t="s">
        <v>120</v>
      </c>
      <c r="F574" s="26" t="s">
        <v>1413</v>
      </c>
      <c r="G574" s="26" t="s">
        <v>1414</v>
      </c>
      <c r="H574" s="21" t="str">
        <f>TEXT(INT((HOUR(G574)*3600+MINUTE(G574)*60+SECOND(G574))/$J$3/60),"0")&amp;"."&amp;TEXT(MOD((HOUR(G574)*3600+MINUTE(G574)*60+SECOND(G574))/$J$3,60),"00")&amp;"/km"</f>
        <v>7.02/km</v>
      </c>
      <c r="I574" s="22">
        <f>G574-$G$5</f>
        <v>0.024975347222222218</v>
      </c>
      <c r="J574" s="22">
        <f>G574-INDEX($G$5:$G$600,MATCH(D574,$D$5:$D$600,0))</f>
        <v>0</v>
      </c>
    </row>
    <row r="575" spans="1:10" ht="15" customHeight="1">
      <c r="A575" s="27">
        <v>571</v>
      </c>
      <c r="B575" s="23" t="s">
        <v>305</v>
      </c>
      <c r="C575" s="23" t="s">
        <v>498</v>
      </c>
      <c r="D575" s="24" t="s">
        <v>126</v>
      </c>
      <c r="E575" s="23" t="s">
        <v>369</v>
      </c>
      <c r="F575" s="26" t="s">
        <v>1415</v>
      </c>
      <c r="G575" s="26" t="s">
        <v>1416</v>
      </c>
      <c r="H575" s="21" t="str">
        <f>TEXT(INT((HOUR(G575)*3600+MINUTE(G575)*60+SECOND(G575))/$J$3/60),"0")&amp;"."&amp;TEXT(MOD((HOUR(G575)*3600+MINUTE(G575)*60+SECOND(G575))/$J$3,60),"00")&amp;"/km"</f>
        <v>7.04/km</v>
      </c>
      <c r="I575" s="22">
        <f>G575-$G$5</f>
        <v>0.025098958333333334</v>
      </c>
      <c r="J575" s="22">
        <f>G575-INDEX($G$5:$G$600,MATCH(D575,$D$5:$D$600,0))</f>
        <v>0.024004050925925922</v>
      </c>
    </row>
    <row r="576" spans="1:10" ht="15" customHeight="1">
      <c r="A576" s="27">
        <v>572</v>
      </c>
      <c r="B576" s="23" t="s">
        <v>432</v>
      </c>
      <c r="C576" s="23" t="s">
        <v>33</v>
      </c>
      <c r="D576" s="24" t="s">
        <v>1053</v>
      </c>
      <c r="E576" s="23" t="s">
        <v>369</v>
      </c>
      <c r="F576" s="26" t="s">
        <v>1417</v>
      </c>
      <c r="G576" s="26" t="s">
        <v>1418</v>
      </c>
      <c r="H576" s="21" t="str">
        <f>TEXT(INT((HOUR(G576)*3600+MINUTE(G576)*60+SECOND(G576))/$J$3/60),"0")&amp;"."&amp;TEXT(MOD((HOUR(G576)*3600+MINUTE(G576)*60+SECOND(G576))/$J$3,60),"00")&amp;"/km"</f>
        <v>7.04/km</v>
      </c>
      <c r="I576" s="22">
        <f>G576-$G$5</f>
        <v>0.025100810185185177</v>
      </c>
      <c r="J576" s="22">
        <f>G576-INDEX($G$5:$G$600,MATCH(D576,$D$5:$D$600,0))</f>
        <v>0.006547453703703694</v>
      </c>
    </row>
    <row r="577" spans="1:10" ht="15" customHeight="1">
      <c r="A577" s="27">
        <v>573</v>
      </c>
      <c r="B577" s="23" t="s">
        <v>310</v>
      </c>
      <c r="C577" s="23" t="s">
        <v>86</v>
      </c>
      <c r="D577" s="24" t="s">
        <v>198</v>
      </c>
      <c r="E577" s="23" t="s">
        <v>1419</v>
      </c>
      <c r="F577" s="26" t="s">
        <v>1420</v>
      </c>
      <c r="G577" s="26" t="s">
        <v>1421</v>
      </c>
      <c r="H577" s="21" t="str">
        <f>TEXT(INT((HOUR(G577)*3600+MINUTE(G577)*60+SECOND(G577))/$J$3/60),"0")&amp;"."&amp;TEXT(MOD((HOUR(G577)*3600+MINUTE(G577)*60+SECOND(G577))/$J$3,60),"00")&amp;"/km"</f>
        <v>7.03/km</v>
      </c>
      <c r="I577" s="22">
        <f>G577-$G$5</f>
        <v>0.025046296296296292</v>
      </c>
      <c r="J577" s="22">
        <f>G577-INDEX($G$5:$G$600,MATCH(D577,$D$5:$D$600,0))</f>
        <v>0.015333101851851855</v>
      </c>
    </row>
    <row r="578" spans="1:10" ht="15" customHeight="1">
      <c r="A578" s="27">
        <v>574</v>
      </c>
      <c r="B578" s="23" t="s">
        <v>1422</v>
      </c>
      <c r="C578" s="23" t="s">
        <v>50</v>
      </c>
      <c r="D578" s="24" t="s">
        <v>103</v>
      </c>
      <c r="E578" s="23" t="s">
        <v>380</v>
      </c>
      <c r="F578" s="26" t="s">
        <v>1423</v>
      </c>
      <c r="G578" s="26" t="s">
        <v>1424</v>
      </c>
      <c r="H578" s="21" t="str">
        <f>TEXT(INT((HOUR(G578)*3600+MINUTE(G578)*60+SECOND(G578))/$J$3/60),"0")&amp;"."&amp;TEXT(MOD((HOUR(G578)*3600+MINUTE(G578)*60+SECOND(G578))/$J$3,60),"00")&amp;"/km"</f>
        <v>7.04/km</v>
      </c>
      <c r="I578" s="22">
        <f>G578-$G$5</f>
        <v>0.025221296296296294</v>
      </c>
      <c r="J578" s="22">
        <f>G578-INDEX($G$5:$G$600,MATCH(D578,$D$5:$D$600,0))</f>
        <v>0.025221296296296294</v>
      </c>
    </row>
    <row r="579" spans="1:10" ht="15" customHeight="1">
      <c r="A579" s="27">
        <v>575</v>
      </c>
      <c r="B579" s="23" t="s">
        <v>354</v>
      </c>
      <c r="C579" s="23" t="s">
        <v>55</v>
      </c>
      <c r="D579" s="24" t="s">
        <v>156</v>
      </c>
      <c r="E579" s="23" t="s">
        <v>193</v>
      </c>
      <c r="F579" s="26" t="s">
        <v>1425</v>
      </c>
      <c r="G579" s="26" t="s">
        <v>1426</v>
      </c>
      <c r="H579" s="21" t="str">
        <f>TEXT(INT((HOUR(G579)*3600+MINUTE(G579)*60+SECOND(G579))/$J$3/60),"0")&amp;"."&amp;TEXT(MOD((HOUR(G579)*3600+MINUTE(G579)*60+SECOND(G579))/$J$3,60),"00")&amp;"/km"</f>
        <v>7.05/km</v>
      </c>
      <c r="I579" s="22">
        <f>G579-$G$5</f>
        <v>0.025285185185185185</v>
      </c>
      <c r="J579" s="22">
        <f>G579-INDEX($G$5:$G$600,MATCH(D579,$D$5:$D$600,0))</f>
        <v>0.020956597222222224</v>
      </c>
    </row>
    <row r="580" spans="1:10" ht="15" customHeight="1">
      <c r="A580" s="27">
        <v>576</v>
      </c>
      <c r="B580" s="23" t="s">
        <v>1427</v>
      </c>
      <c r="C580" s="23" t="s">
        <v>18</v>
      </c>
      <c r="D580" s="24" t="s">
        <v>114</v>
      </c>
      <c r="E580" s="23" t="s">
        <v>380</v>
      </c>
      <c r="F580" s="26" t="s">
        <v>1428</v>
      </c>
      <c r="G580" s="26" t="s">
        <v>1429</v>
      </c>
      <c r="H580" s="21" t="str">
        <f>TEXT(INT((HOUR(G580)*3600+MINUTE(G580)*60+SECOND(G580))/$J$3/60),"0")&amp;"."&amp;TEXT(MOD((HOUR(G580)*3600+MINUTE(G580)*60+SECOND(G580))/$J$3,60),"00")&amp;"/km"</f>
        <v>7.07/km</v>
      </c>
      <c r="I580" s="22">
        <f>G580-$G$5</f>
        <v>0.02553356481481481</v>
      </c>
      <c r="J580" s="22">
        <f>G580-INDEX($G$5:$G$600,MATCH(D580,$D$5:$D$600,0))</f>
        <v>0.024009490740740737</v>
      </c>
    </row>
    <row r="581" spans="1:10" ht="15" customHeight="1">
      <c r="A581" s="27">
        <v>577</v>
      </c>
      <c r="B581" s="23" t="s">
        <v>303</v>
      </c>
      <c r="C581" s="23" t="s">
        <v>33</v>
      </c>
      <c r="D581" s="24" t="s">
        <v>126</v>
      </c>
      <c r="E581" s="23" t="s">
        <v>122</v>
      </c>
      <c r="F581" s="26" t="s">
        <v>1430</v>
      </c>
      <c r="G581" s="26" t="s">
        <v>1431</v>
      </c>
      <c r="H581" s="21" t="str">
        <f>TEXT(INT((HOUR(G581)*3600+MINUTE(G581)*60+SECOND(G581))/$J$3/60),"0")&amp;"."&amp;TEXT(MOD((HOUR(G581)*3600+MINUTE(G581)*60+SECOND(G581))/$J$3,60),"00")&amp;"/km"</f>
        <v>7.08/km</v>
      </c>
      <c r="I581" s="22">
        <f>G581-$G$5</f>
        <v>0.02564907407407407</v>
      </c>
      <c r="J581" s="22">
        <f>G581-INDEX($G$5:$G$600,MATCH(D581,$D$5:$D$600,0))</f>
        <v>0.024554166666666658</v>
      </c>
    </row>
    <row r="582" spans="1:10" ht="15" customHeight="1">
      <c r="A582" s="27">
        <v>578</v>
      </c>
      <c r="B582" s="23" t="s">
        <v>699</v>
      </c>
      <c r="C582" s="23" t="s">
        <v>653</v>
      </c>
      <c r="D582" s="24" t="s">
        <v>111</v>
      </c>
      <c r="E582" s="23" t="s">
        <v>123</v>
      </c>
      <c r="F582" s="26" t="s">
        <v>1432</v>
      </c>
      <c r="G582" s="26" t="s">
        <v>1433</v>
      </c>
      <c r="H582" s="21" t="str">
        <f>TEXT(INT((HOUR(G582)*3600+MINUTE(G582)*60+SECOND(G582))/$J$3/60),"0")&amp;"."&amp;TEXT(MOD((HOUR(G582)*3600+MINUTE(G582)*60+SECOND(G582))/$J$3,60),"00")&amp;"/km"</f>
        <v>7.11/km</v>
      </c>
      <c r="I582" s="22">
        <f>G582-$G$5</f>
        <v>0.025975115740740743</v>
      </c>
      <c r="J582" s="22">
        <f>G582-INDEX($G$5:$G$600,MATCH(D582,$D$5:$D$600,0))</f>
        <v>0.025922106481481487</v>
      </c>
    </row>
    <row r="583" spans="1:10" ht="15" customHeight="1">
      <c r="A583" s="27">
        <v>579</v>
      </c>
      <c r="B583" s="23" t="s">
        <v>566</v>
      </c>
      <c r="C583" s="23" t="s">
        <v>567</v>
      </c>
      <c r="D583" s="24" t="s">
        <v>273</v>
      </c>
      <c r="E583" s="23" t="s">
        <v>568</v>
      </c>
      <c r="F583" s="26" t="s">
        <v>1434</v>
      </c>
      <c r="G583" s="26" t="s">
        <v>1435</v>
      </c>
      <c r="H583" s="21" t="str">
        <f>TEXT(INT((HOUR(G583)*3600+MINUTE(G583)*60+SECOND(G583))/$J$3/60),"0")&amp;"."&amp;TEXT(MOD((HOUR(G583)*3600+MINUTE(G583)*60+SECOND(G583))/$J$3,60),"00")&amp;"/km"</f>
        <v>7.15/km</v>
      </c>
      <c r="I583" s="22">
        <f>G583-$G$5</f>
        <v>0.02646030092592593</v>
      </c>
      <c r="J583" s="22">
        <f>G583-INDEX($G$5:$G$600,MATCH(D583,$D$5:$D$600,0))</f>
        <v>0.0014849537037037105</v>
      </c>
    </row>
    <row r="584" spans="1:10" ht="15" customHeight="1">
      <c r="A584" s="27">
        <v>580</v>
      </c>
      <c r="B584" s="23" t="s">
        <v>1436</v>
      </c>
      <c r="C584" s="23" t="s">
        <v>1437</v>
      </c>
      <c r="D584" s="24" t="s">
        <v>188</v>
      </c>
      <c r="E584" s="23" t="s">
        <v>202</v>
      </c>
      <c r="F584" s="26" t="s">
        <v>1438</v>
      </c>
      <c r="G584" s="26" t="s">
        <v>1439</v>
      </c>
      <c r="H584" s="21" t="str">
        <f>TEXT(INT((HOUR(G584)*3600+MINUTE(G584)*60+SECOND(G584))/$J$3/60),"0")&amp;"."&amp;TEXT(MOD((HOUR(G584)*3600+MINUTE(G584)*60+SECOND(G584))/$J$3,60),"00")&amp;"/km"</f>
        <v>7.15/km</v>
      </c>
      <c r="I584" s="22">
        <f>G584-$G$5</f>
        <v>0.026472106481481485</v>
      </c>
      <c r="J584" s="22">
        <f>G584-INDEX($G$5:$G$600,MATCH(D584,$D$5:$D$600,0))</f>
        <v>0.015008680555555563</v>
      </c>
    </row>
    <row r="585" spans="1:10" ht="15" customHeight="1">
      <c r="A585" s="27">
        <v>581</v>
      </c>
      <c r="B585" s="23" t="s">
        <v>1440</v>
      </c>
      <c r="C585" s="23" t="s">
        <v>80</v>
      </c>
      <c r="D585" s="24" t="s">
        <v>111</v>
      </c>
      <c r="E585" s="23" t="s">
        <v>578</v>
      </c>
      <c r="F585" s="26" t="s">
        <v>1441</v>
      </c>
      <c r="G585" s="26" t="s">
        <v>1442</v>
      </c>
      <c r="H585" s="21" t="str">
        <f>TEXT(INT((HOUR(G585)*3600+MINUTE(G585)*60+SECOND(G585))/$J$3/60),"0")&amp;"."&amp;TEXT(MOD((HOUR(G585)*3600+MINUTE(G585)*60+SECOND(G585))/$J$3,60),"00")&amp;"/km"</f>
        <v>7.15/km</v>
      </c>
      <c r="I585" s="22">
        <f>G585-$G$5</f>
        <v>0.02649363425925926</v>
      </c>
      <c r="J585" s="22">
        <f>G585-INDEX($G$5:$G$600,MATCH(D585,$D$5:$D$600,0))</f>
        <v>0.026440625000000002</v>
      </c>
    </row>
    <row r="586" spans="1:10" ht="15" customHeight="1">
      <c r="A586" s="27">
        <v>582</v>
      </c>
      <c r="B586" s="23" t="s">
        <v>1443</v>
      </c>
      <c r="C586" s="23" t="s">
        <v>1444</v>
      </c>
      <c r="D586" s="24" t="s">
        <v>172</v>
      </c>
      <c r="E586" s="23" t="s">
        <v>634</v>
      </c>
      <c r="F586" s="26" t="s">
        <v>1445</v>
      </c>
      <c r="G586" s="26" t="s">
        <v>1446</v>
      </c>
      <c r="H586" s="21" t="str">
        <f>TEXT(INT((HOUR(G586)*3600+MINUTE(G586)*60+SECOND(G586))/$J$3/60),"0")&amp;"."&amp;TEXT(MOD((HOUR(G586)*3600+MINUTE(G586)*60+SECOND(G586))/$J$3,60),"00")&amp;"/km"</f>
        <v>7.16/km</v>
      </c>
      <c r="I586" s="22">
        <f>G586-$G$5</f>
        <v>0.02657638888888889</v>
      </c>
      <c r="J586" s="22">
        <f>G586-INDEX($G$5:$G$600,MATCH(D586,$D$5:$D$600,0))</f>
        <v>0.01810335648148148</v>
      </c>
    </row>
    <row r="587" spans="1:10" ht="15" customHeight="1">
      <c r="A587" s="27">
        <v>583</v>
      </c>
      <c r="B587" s="23" t="s">
        <v>468</v>
      </c>
      <c r="C587" s="23" t="s">
        <v>71</v>
      </c>
      <c r="D587" s="24" t="s">
        <v>103</v>
      </c>
      <c r="E587" s="23" t="s">
        <v>120</v>
      </c>
      <c r="F587" s="26" t="s">
        <v>1447</v>
      </c>
      <c r="G587" s="26" t="s">
        <v>1448</v>
      </c>
      <c r="H587" s="21" t="str">
        <f>TEXT(INT((HOUR(G587)*3600+MINUTE(G587)*60+SECOND(G587))/$J$3/60),"0")&amp;"."&amp;TEXT(MOD((HOUR(G587)*3600+MINUTE(G587)*60+SECOND(G587))/$J$3,60),"00")&amp;"/km"</f>
        <v>7.22/km</v>
      </c>
      <c r="I587" s="22">
        <f>G587-$G$5</f>
        <v>0.02729421296296296</v>
      </c>
      <c r="J587" s="22">
        <f>G587-INDEX($G$5:$G$600,MATCH(D587,$D$5:$D$600,0))</f>
        <v>0.02729421296296296</v>
      </c>
    </row>
    <row r="588" spans="1:10" ht="12.75">
      <c r="A588" s="27">
        <v>584</v>
      </c>
      <c r="B588" s="23" t="s">
        <v>325</v>
      </c>
      <c r="C588" s="23" t="s">
        <v>326</v>
      </c>
      <c r="D588" s="24" t="s">
        <v>267</v>
      </c>
      <c r="E588" s="23" t="s">
        <v>120</v>
      </c>
      <c r="F588" s="26" t="s">
        <v>1449</v>
      </c>
      <c r="G588" s="26" t="s">
        <v>1450</v>
      </c>
      <c r="H588" s="21" t="str">
        <f>TEXT(INT((HOUR(G588)*3600+MINUTE(G588)*60+SECOND(G588))/$J$3/60),"0")&amp;"."&amp;TEXT(MOD((HOUR(G588)*3600+MINUTE(G588)*60+SECOND(G588))/$J$3,60),"00")&amp;"/km"</f>
        <v>7.22/km</v>
      </c>
      <c r="I588" s="22">
        <f>G588-$G$5</f>
        <v>0.027287037037037044</v>
      </c>
      <c r="J588" s="22">
        <f>G588-INDEX($G$5:$G$600,MATCH(D588,$D$5:$D$600,0))</f>
        <v>0.01485324074074075</v>
      </c>
    </row>
    <row r="589" spans="1:10" ht="12.75">
      <c r="A589" s="27">
        <v>585</v>
      </c>
      <c r="B589" s="23" t="s">
        <v>561</v>
      </c>
      <c r="C589" s="23" t="s">
        <v>41</v>
      </c>
      <c r="D589" s="24" t="s">
        <v>111</v>
      </c>
      <c r="E589" s="23" t="s">
        <v>120</v>
      </c>
      <c r="F589" s="26" t="s">
        <v>1451</v>
      </c>
      <c r="G589" s="26" t="s">
        <v>1452</v>
      </c>
      <c r="H589" s="21" t="str">
        <f>TEXT(INT((HOUR(G589)*3600+MINUTE(G589)*60+SECOND(G589))/$J$3/60),"0")&amp;"."&amp;TEXT(MOD((HOUR(G589)*3600+MINUTE(G589)*60+SECOND(G589))/$J$3,60),"00")&amp;"/km"</f>
        <v>7.21/km</v>
      </c>
      <c r="I589" s="22">
        <f>G589-$G$5</f>
        <v>0.027276851851851854</v>
      </c>
      <c r="J589" s="22">
        <f>G589-INDEX($G$5:$G$600,MATCH(D589,$D$5:$D$600,0))</f>
        <v>0.027223842592592598</v>
      </c>
    </row>
    <row r="590" spans="1:10" ht="12.75">
      <c r="A590" s="27">
        <v>586</v>
      </c>
      <c r="B590" s="23" t="s">
        <v>51</v>
      </c>
      <c r="C590" s="23" t="s">
        <v>344</v>
      </c>
      <c r="D590" s="24" t="s">
        <v>172</v>
      </c>
      <c r="E590" s="23" t="s">
        <v>120</v>
      </c>
      <c r="F590" s="26" t="s">
        <v>1453</v>
      </c>
      <c r="G590" s="26" t="s">
        <v>1454</v>
      </c>
      <c r="H590" s="21" t="str">
        <f>TEXT(INT((HOUR(G590)*3600+MINUTE(G590)*60+SECOND(G590))/$J$3/60),"0")&amp;"."&amp;TEXT(MOD((HOUR(G590)*3600+MINUTE(G590)*60+SECOND(G590))/$J$3,60),"00")&amp;"/km"</f>
        <v>7.22/km</v>
      </c>
      <c r="I590" s="22">
        <f>G590-$G$5</f>
        <v>0.027311342592592592</v>
      </c>
      <c r="J590" s="22">
        <f>G590-INDEX($G$5:$G$600,MATCH(D590,$D$5:$D$600,0))</f>
        <v>0.018838310185185184</v>
      </c>
    </row>
    <row r="591" spans="1:10" ht="12.75">
      <c r="A591" s="27">
        <v>587</v>
      </c>
      <c r="B591" s="23" t="s">
        <v>563</v>
      </c>
      <c r="C591" s="23" t="s">
        <v>556</v>
      </c>
      <c r="D591" s="24" t="s">
        <v>198</v>
      </c>
      <c r="E591" s="23" t="s">
        <v>120</v>
      </c>
      <c r="F591" s="26" t="s">
        <v>1455</v>
      </c>
      <c r="G591" s="26" t="s">
        <v>1456</v>
      </c>
      <c r="H591" s="21" t="str">
        <f>TEXT(INT((HOUR(G591)*3600+MINUTE(G591)*60+SECOND(G591))/$J$3/60),"0")&amp;"."&amp;TEXT(MOD((HOUR(G591)*3600+MINUTE(G591)*60+SECOND(G591))/$J$3,60),"00")&amp;"/km"</f>
        <v>7.22/km</v>
      </c>
      <c r="I591" s="22">
        <f>G591-$G$5</f>
        <v>0.027325462962962958</v>
      </c>
      <c r="J591" s="22">
        <f>G591-INDEX($G$5:$G$600,MATCH(D591,$D$5:$D$600,0))</f>
        <v>0.01761226851851852</v>
      </c>
    </row>
    <row r="592" spans="1:10" ht="12.75">
      <c r="A592" s="27">
        <v>588</v>
      </c>
      <c r="B592" s="23" t="s">
        <v>562</v>
      </c>
      <c r="C592" s="23" t="s">
        <v>84</v>
      </c>
      <c r="D592" s="24" t="s">
        <v>198</v>
      </c>
      <c r="E592" s="23" t="s">
        <v>120</v>
      </c>
      <c r="F592" s="26" t="s">
        <v>1457</v>
      </c>
      <c r="G592" s="26" t="s">
        <v>1458</v>
      </c>
      <c r="H592" s="21" t="str">
        <f>TEXT(INT((HOUR(G592)*3600+MINUTE(G592)*60+SECOND(G592))/$J$3/60),"0")&amp;"."&amp;TEXT(MOD((HOUR(G592)*3600+MINUTE(G592)*60+SECOND(G592))/$J$3,60),"00")&amp;"/km"</f>
        <v>7.22/km</v>
      </c>
      <c r="I592" s="22">
        <f>G592-$G$5</f>
        <v>0.02730983796296296</v>
      </c>
      <c r="J592" s="22">
        <f>G592-INDEX($G$5:$G$600,MATCH(D592,$D$5:$D$600,0))</f>
        <v>0.017596643518518522</v>
      </c>
    </row>
    <row r="593" spans="1:10" ht="12.75">
      <c r="A593" s="27">
        <v>589</v>
      </c>
      <c r="B593" s="23" t="s">
        <v>300</v>
      </c>
      <c r="C593" s="23" t="s">
        <v>301</v>
      </c>
      <c r="D593" s="24" t="s">
        <v>172</v>
      </c>
      <c r="E593" s="23" t="s">
        <v>120</v>
      </c>
      <c r="F593" s="26" t="s">
        <v>1459</v>
      </c>
      <c r="G593" s="26" t="s">
        <v>1460</v>
      </c>
      <c r="H593" s="21" t="str">
        <f>TEXT(INT((HOUR(G593)*3600+MINUTE(G593)*60+SECOND(G593))/$J$3/60),"0")&amp;"."&amp;TEXT(MOD((HOUR(G593)*3600+MINUTE(G593)*60+SECOND(G593))/$J$3,60),"00")&amp;"/km"</f>
        <v>7.22/km</v>
      </c>
      <c r="I593" s="22">
        <f>G593-$G$5</f>
        <v>0.027321527777777774</v>
      </c>
      <c r="J593" s="22">
        <f>G593-INDEX($G$5:$G$600,MATCH(D593,$D$5:$D$600,0))</f>
        <v>0.018848495370370366</v>
      </c>
    </row>
    <row r="594" spans="1:10" ht="12.75">
      <c r="A594" s="27">
        <v>590</v>
      </c>
      <c r="B594" s="23" t="s">
        <v>565</v>
      </c>
      <c r="C594" s="23" t="s">
        <v>59</v>
      </c>
      <c r="D594" s="24" t="s">
        <v>156</v>
      </c>
      <c r="E594" s="23" t="s">
        <v>127</v>
      </c>
      <c r="F594" s="26" t="s">
        <v>1461</v>
      </c>
      <c r="G594" s="26" t="s">
        <v>1462</v>
      </c>
      <c r="H594" s="21" t="str">
        <f>TEXT(INT((HOUR(G594)*3600+MINUTE(G594)*60+SECOND(G594))/$J$3/60),"0")&amp;"."&amp;TEXT(MOD((HOUR(G594)*3600+MINUTE(G594)*60+SECOND(G594))/$J$3,60),"00")&amp;"/km"</f>
        <v>7.24/km</v>
      </c>
      <c r="I594" s="22">
        <f>G594-$G$5</f>
        <v>0.027612037037037043</v>
      </c>
      <c r="J594" s="22">
        <f>G594-INDEX($G$5:$G$600,MATCH(D594,$D$5:$D$600,0))</f>
        <v>0.02328344907407408</v>
      </c>
    </row>
    <row r="595" spans="1:10" ht="12.75">
      <c r="A595" s="27">
        <v>591</v>
      </c>
      <c r="B595" s="23" t="s">
        <v>573</v>
      </c>
      <c r="C595" s="23" t="s">
        <v>529</v>
      </c>
      <c r="D595" s="24" t="s">
        <v>188</v>
      </c>
      <c r="E595" s="23" t="s">
        <v>120</v>
      </c>
      <c r="F595" s="26" t="s">
        <v>1463</v>
      </c>
      <c r="G595" s="26" t="s">
        <v>1464</v>
      </c>
      <c r="H595" s="21" t="str">
        <f>TEXT(INT((HOUR(G595)*3600+MINUTE(G595)*60+SECOND(G595))/$J$3/60),"0")&amp;"."&amp;TEXT(MOD((HOUR(G595)*3600+MINUTE(G595)*60+SECOND(G595))/$J$3,60),"00")&amp;"/km"</f>
        <v>7.26/km</v>
      </c>
      <c r="I595" s="22">
        <f>G595-$G$5</f>
        <v>0.02788831018518519</v>
      </c>
      <c r="J595" s="22">
        <f>G595-INDEX($G$5:$G$600,MATCH(D595,$D$5:$D$600,0))</f>
        <v>0.016424884259259268</v>
      </c>
    </row>
    <row r="596" spans="1:10" ht="12.75">
      <c r="A596" s="27">
        <v>592</v>
      </c>
      <c r="B596" s="23" t="s">
        <v>1465</v>
      </c>
      <c r="C596" s="23" t="s">
        <v>329</v>
      </c>
      <c r="D596" s="24" t="s">
        <v>188</v>
      </c>
      <c r="E596" s="23" t="s">
        <v>634</v>
      </c>
      <c r="F596" s="26" t="s">
        <v>1466</v>
      </c>
      <c r="G596" s="26" t="s">
        <v>1467</v>
      </c>
      <c r="H596" s="21" t="str">
        <f>TEXT(INT((HOUR(G596)*3600+MINUTE(G596)*60+SECOND(G596))/$J$3/60),"0")&amp;"."&amp;TEXT(MOD((HOUR(G596)*3600+MINUTE(G596)*60+SECOND(G596))/$J$3,60),"00")&amp;"/km"</f>
        <v>7.27/km</v>
      </c>
      <c r="I596" s="22">
        <f>G596-$G$5</f>
        <v>0.02799467592592592</v>
      </c>
      <c r="J596" s="22">
        <f>G596-INDEX($G$5:$G$600,MATCH(D596,$D$5:$D$600,0))</f>
        <v>0.016531249999999997</v>
      </c>
    </row>
    <row r="597" spans="1:10" ht="12.75">
      <c r="A597" s="27">
        <v>593</v>
      </c>
      <c r="B597" s="23" t="s">
        <v>534</v>
      </c>
      <c r="C597" s="23" t="s">
        <v>26</v>
      </c>
      <c r="D597" s="24" t="s">
        <v>135</v>
      </c>
      <c r="E597" s="23" t="s">
        <v>415</v>
      </c>
      <c r="F597" s="26" t="s">
        <v>1468</v>
      </c>
      <c r="G597" s="26" t="s">
        <v>1469</v>
      </c>
      <c r="H597" s="21" t="str">
        <f>TEXT(INT((HOUR(G597)*3600+MINUTE(G597)*60+SECOND(G597))/$J$3/60),"0")&amp;"."&amp;TEXT(MOD((HOUR(G597)*3600+MINUTE(G597)*60+SECOND(G597))/$J$3,60),"00")&amp;"/km"</f>
        <v>7.29/km</v>
      </c>
      <c r="I597" s="22">
        <f>G597-$G$5</f>
        <v>0.02818518518518519</v>
      </c>
      <c r="J597" s="22">
        <f>G597-INDEX($G$5:$G$600,MATCH(D597,$D$5:$D$600,0))</f>
        <v>0.024195023148148153</v>
      </c>
    </row>
    <row r="598" spans="1:10" ht="12.75">
      <c r="A598" s="27">
        <v>594</v>
      </c>
      <c r="B598" s="23" t="s">
        <v>564</v>
      </c>
      <c r="C598" s="23" t="s">
        <v>53</v>
      </c>
      <c r="D598" s="24" t="s">
        <v>188</v>
      </c>
      <c r="E598" s="23" t="s">
        <v>415</v>
      </c>
      <c r="F598" s="26" t="s">
        <v>1470</v>
      </c>
      <c r="G598" s="26" t="s">
        <v>1471</v>
      </c>
      <c r="H598" s="21" t="str">
        <f>TEXT(INT((HOUR(G598)*3600+MINUTE(G598)*60+SECOND(G598))/$J$3/60),"0")&amp;"."&amp;TEXT(MOD((HOUR(G598)*3600+MINUTE(G598)*60+SECOND(G598))/$J$3,60),"00")&amp;"/km"</f>
        <v>7.29/km</v>
      </c>
      <c r="I598" s="22">
        <f>G598-$G$5</f>
        <v>0.028193402777777783</v>
      </c>
      <c r="J598" s="22">
        <f>G598-INDEX($G$5:$G$600,MATCH(D598,$D$5:$D$600,0))</f>
        <v>0.01672997685185186</v>
      </c>
    </row>
    <row r="599" spans="1:10" ht="12.75">
      <c r="A599" s="27">
        <v>595</v>
      </c>
      <c r="B599" s="23" t="s">
        <v>153</v>
      </c>
      <c r="C599" s="23" t="s">
        <v>161</v>
      </c>
      <c r="D599" s="24" t="s">
        <v>156</v>
      </c>
      <c r="E599" s="23" t="s">
        <v>415</v>
      </c>
      <c r="F599" s="26" t="s">
        <v>1472</v>
      </c>
      <c r="G599" s="26" t="s">
        <v>1473</v>
      </c>
      <c r="H599" s="21" t="str">
        <f>TEXT(INT((HOUR(G599)*3600+MINUTE(G599)*60+SECOND(G599))/$J$3/60),"0")&amp;"."&amp;TEXT(MOD((HOUR(G599)*3600+MINUTE(G599)*60+SECOND(G599))/$J$3,60),"00")&amp;"/km"</f>
        <v>7.29/km</v>
      </c>
      <c r="I599" s="22">
        <f>G599-$G$5</f>
        <v>0.028151620370370365</v>
      </c>
      <c r="J599" s="22">
        <f>G599-INDEX($G$5:$G$600,MATCH(D599,$D$5:$D$600,0))</f>
        <v>0.023823032407407404</v>
      </c>
    </row>
    <row r="600" spans="1:10" ht="12.75">
      <c r="A600" s="27">
        <v>596</v>
      </c>
      <c r="B600" s="23" t="s">
        <v>569</v>
      </c>
      <c r="C600" s="23" t="s">
        <v>570</v>
      </c>
      <c r="D600" s="24" t="s">
        <v>198</v>
      </c>
      <c r="E600" s="23" t="s">
        <v>610</v>
      </c>
      <c r="F600" s="26" t="s">
        <v>1474</v>
      </c>
      <c r="G600" s="26" t="s">
        <v>1475</v>
      </c>
      <c r="H600" s="21" t="str">
        <f>TEXT(INT((HOUR(G600)*3600+MINUTE(G600)*60+SECOND(G600))/$J$3/60),"0")&amp;"."&amp;TEXT(MOD((HOUR(G600)*3600+MINUTE(G600)*60+SECOND(G600))/$J$3,60),"00")&amp;"/km"</f>
        <v>7.30/km</v>
      </c>
      <c r="I600" s="22">
        <f>G600-$G$5</f>
        <v>0.028262847222222224</v>
      </c>
      <c r="J600" s="22">
        <f>G600-INDEX($G$5:$G$600,MATCH(D600,$D$5:$D$600,0))</f>
        <v>0.018549652777777786</v>
      </c>
    </row>
    <row r="601" spans="1:10" ht="12.75">
      <c r="A601" s="27">
        <v>597</v>
      </c>
      <c r="B601" s="23" t="s">
        <v>736</v>
      </c>
      <c r="C601" s="23" t="s">
        <v>319</v>
      </c>
      <c r="D601" s="24" t="s">
        <v>188</v>
      </c>
      <c r="E601" s="23" t="s">
        <v>124</v>
      </c>
      <c r="F601" s="26" t="s">
        <v>1476</v>
      </c>
      <c r="G601" s="26" t="s">
        <v>1477</v>
      </c>
      <c r="H601" s="21" t="str">
        <f>TEXT(INT((HOUR(G601)*3600+MINUTE(G601)*60+SECOND(G601))/$J$3/60),"0")&amp;"."&amp;TEXT(MOD((HOUR(G601)*3600+MINUTE(G601)*60+SECOND(G601))/$J$3,60),"00")&amp;"/km"</f>
        <v>7.30/km</v>
      </c>
      <c r="I601" s="22">
        <f>G601-$G$5</f>
        <v>0.028371064814814818</v>
      </c>
      <c r="J601" s="22">
        <f>G601-INDEX($G$5:$G$600,MATCH(D601,$D$5:$D$600,0))</f>
        <v>0.016907638888888896</v>
      </c>
    </row>
    <row r="602" spans="1:10" ht="12.75">
      <c r="A602" s="27">
        <v>598</v>
      </c>
      <c r="B602" s="23" t="s">
        <v>93</v>
      </c>
      <c r="C602" s="23" t="s">
        <v>19</v>
      </c>
      <c r="D602" s="24" t="s">
        <v>172</v>
      </c>
      <c r="E602" s="23" t="s">
        <v>494</v>
      </c>
      <c r="F602" s="26" t="s">
        <v>1478</v>
      </c>
      <c r="G602" s="26" t="s">
        <v>1479</v>
      </c>
      <c r="H602" s="21" t="str">
        <f>TEXT(INT((HOUR(G602)*3600+MINUTE(G602)*60+SECOND(G602))/$J$3/60),"0")&amp;"."&amp;TEXT(MOD((HOUR(G602)*3600+MINUTE(G602)*60+SECOND(G602))/$J$3,60),"00")&amp;"/km"</f>
        <v>7.30/km</v>
      </c>
      <c r="I602" s="22">
        <f>G602-$G$5</f>
        <v>0.028354745370370363</v>
      </c>
      <c r="J602" s="22">
        <f>G602-INDEX($G$5:$G$600,MATCH(D602,$D$5:$D$600,0))</f>
        <v>0.019881712962962955</v>
      </c>
    </row>
    <row r="603" spans="1:10" ht="12.75">
      <c r="A603" s="27">
        <v>599</v>
      </c>
      <c r="B603" s="23" t="s">
        <v>243</v>
      </c>
      <c r="C603" s="23" t="s">
        <v>17</v>
      </c>
      <c r="D603" s="24" t="s">
        <v>135</v>
      </c>
      <c r="E603" s="23" t="s">
        <v>494</v>
      </c>
      <c r="F603" s="26" t="s">
        <v>1480</v>
      </c>
      <c r="G603" s="26" t="s">
        <v>1481</v>
      </c>
      <c r="H603" s="21" t="str">
        <f>TEXT(INT((HOUR(G603)*3600+MINUTE(G603)*60+SECOND(G603))/$J$3/60),"0")&amp;"."&amp;TEXT(MOD((HOUR(G603)*3600+MINUTE(G603)*60+SECOND(G603))/$J$3,60),"00")&amp;"/km"</f>
        <v>7.30/km</v>
      </c>
      <c r="I603" s="22">
        <f>G603-$G$5</f>
        <v>0.02832002314814815</v>
      </c>
      <c r="J603" s="22">
        <f>G603-INDEX($G$5:$G$600,MATCH(D603,$D$5:$D$600,0))</f>
        <v>0.02432986111111111</v>
      </c>
    </row>
    <row r="604" spans="1:10" ht="12.75">
      <c r="A604" s="27">
        <v>600</v>
      </c>
      <c r="B604" s="23" t="s">
        <v>299</v>
      </c>
      <c r="C604" s="23" t="s">
        <v>21</v>
      </c>
      <c r="D604" s="24" t="s">
        <v>172</v>
      </c>
      <c r="E604" s="23" t="s">
        <v>634</v>
      </c>
      <c r="F604" s="26" t="s">
        <v>1482</v>
      </c>
      <c r="G604" s="26" t="s">
        <v>1483</v>
      </c>
      <c r="H604" s="21" t="str">
        <f>TEXT(INT((HOUR(G604)*3600+MINUTE(G604)*60+SECOND(G604))/$J$3/60),"0")&amp;"."&amp;TEXT(MOD((HOUR(G604)*3600+MINUTE(G604)*60+SECOND(G604))/$J$3,60),"00")&amp;"/km"</f>
        <v>7.31/km</v>
      </c>
      <c r="I604" s="22">
        <f>G604-$G$5</f>
        <v>0.028493865740740743</v>
      </c>
      <c r="J604" s="22">
        <f>G604-INDEX($G$5:$G$600,MATCH(D604,$D$5:$D$600,0))</f>
        <v>0.020020833333333335</v>
      </c>
    </row>
    <row r="605" spans="1:10" ht="12.75">
      <c r="A605" s="27">
        <v>601</v>
      </c>
      <c r="B605" s="23" t="s">
        <v>349</v>
      </c>
      <c r="C605" s="23" t="s">
        <v>75</v>
      </c>
      <c r="D605" s="24" t="s">
        <v>188</v>
      </c>
      <c r="E605" s="23" t="s">
        <v>123</v>
      </c>
      <c r="F605" s="26" t="s">
        <v>1484</v>
      </c>
      <c r="G605" s="26" t="s">
        <v>1485</v>
      </c>
      <c r="H605" s="21" t="str">
        <f>TEXT(INT((HOUR(G605)*3600+MINUTE(G605)*60+SECOND(G605))/$J$3/60),"0")&amp;"."&amp;TEXT(MOD((HOUR(G605)*3600+MINUTE(G605)*60+SECOND(G605))/$J$3,60),"00")&amp;"/km"</f>
        <v>7.35/km</v>
      </c>
      <c r="I605" s="22">
        <f>G605-$G$5</f>
        <v>0.02888946759259259</v>
      </c>
      <c r="J605" s="22">
        <f>G605-INDEX($G$5:$G$600,MATCH(D605,$D$5:$D$600,0))</f>
        <v>0.01742604166666667</v>
      </c>
    </row>
    <row r="606" spans="1:10" ht="12.75">
      <c r="A606" s="27">
        <v>602</v>
      </c>
      <c r="B606" s="23" t="s">
        <v>1486</v>
      </c>
      <c r="C606" s="23" t="s">
        <v>21</v>
      </c>
      <c r="D606" s="24" t="s">
        <v>273</v>
      </c>
      <c r="E606" s="23" t="s">
        <v>1487</v>
      </c>
      <c r="F606" s="26" t="s">
        <v>1488</v>
      </c>
      <c r="G606" s="26" t="s">
        <v>1489</v>
      </c>
      <c r="H606" s="21" t="str">
        <f>TEXT(INT((HOUR(G606)*3600+MINUTE(G606)*60+SECOND(G606))/$J$3/60),"0")&amp;"."&amp;TEXT(MOD((HOUR(G606)*3600+MINUTE(G606)*60+SECOND(G606))/$J$3,60),"00")&amp;"/km"</f>
        <v>7.36/km</v>
      </c>
      <c r="I606" s="22">
        <f>G606-$G$5</f>
        <v>0.029075694444444442</v>
      </c>
      <c r="J606" s="22">
        <f>G606-INDEX($G$5:$G$600,MATCH(D606,$D$5:$D$600,0))</f>
        <v>0.004100347222222224</v>
      </c>
    </row>
    <row r="607" spans="1:10" ht="12.75">
      <c r="A607" s="27">
        <v>603</v>
      </c>
      <c r="B607" s="23" t="s">
        <v>1490</v>
      </c>
      <c r="C607" s="23" t="s">
        <v>1491</v>
      </c>
      <c r="D607" s="24" t="s">
        <v>135</v>
      </c>
      <c r="E607" s="23" t="s">
        <v>94</v>
      </c>
      <c r="F607" s="26" t="s">
        <v>1492</v>
      </c>
      <c r="G607" s="26" t="s">
        <v>1493</v>
      </c>
      <c r="H607" s="21" t="str">
        <f>TEXT(INT((HOUR(G607)*3600+MINUTE(G607)*60+SECOND(G607))/$J$3/60),"0")&amp;"."&amp;TEXT(MOD((HOUR(G607)*3600+MINUTE(G607)*60+SECOND(G607))/$J$3,60),"00")&amp;"/km"</f>
        <v>7.36/km</v>
      </c>
      <c r="I607" s="22">
        <f>G607-$G$5</f>
        <v>0.029039236111111113</v>
      </c>
      <c r="J607" s="22">
        <f>G607-INDEX($G$5:$G$600,MATCH(D607,$D$5:$D$600,0))</f>
        <v>0.025049074074074074</v>
      </c>
    </row>
    <row r="608" spans="1:10" ht="12.75">
      <c r="A608" s="27">
        <v>604</v>
      </c>
      <c r="B608" s="23" t="s">
        <v>1494</v>
      </c>
      <c r="C608" s="23" t="s">
        <v>1495</v>
      </c>
      <c r="D608" s="24" t="s">
        <v>135</v>
      </c>
      <c r="E608" s="23" t="s">
        <v>666</v>
      </c>
      <c r="F608" s="26" t="s">
        <v>1496</v>
      </c>
      <c r="G608" s="26" t="s">
        <v>1496</v>
      </c>
      <c r="H608" s="21" t="str">
        <f>TEXT(INT((HOUR(G608)*3600+MINUTE(G608)*60+SECOND(G608))/$J$3/60),"0")&amp;"."&amp;TEXT(MOD((HOUR(G608)*3600+MINUTE(G608)*60+SECOND(G608))/$J$3,60),"00")&amp;"/km"</f>
        <v>7.37/km</v>
      </c>
      <c r="I608" s="22">
        <f>G608-$G$5</f>
        <v>0.029170023148148146</v>
      </c>
      <c r="J608" s="22">
        <f>G608-INDEX($G$5:$G$600,MATCH(D608,$D$5:$D$600,0))</f>
        <v>0.025179861111111108</v>
      </c>
    </row>
    <row r="609" spans="1:10" ht="12.75">
      <c r="A609" s="27">
        <v>605</v>
      </c>
      <c r="B609" s="23" t="s">
        <v>1497</v>
      </c>
      <c r="C609" s="23" t="s">
        <v>29</v>
      </c>
      <c r="D609" s="24" t="s">
        <v>111</v>
      </c>
      <c r="E609" s="23" t="s">
        <v>117</v>
      </c>
      <c r="F609" s="26" t="s">
        <v>1498</v>
      </c>
      <c r="G609" s="26" t="s">
        <v>1498</v>
      </c>
      <c r="H609" s="21" t="str">
        <f>TEXT(INT((HOUR(G609)*3600+MINUTE(G609)*60+SECOND(G609))/$J$3/60),"0")&amp;"."&amp;TEXT(MOD((HOUR(G609)*3600+MINUTE(G609)*60+SECOND(G609))/$J$3,60),"00")&amp;"/km"</f>
        <v>7.37/km</v>
      </c>
      <c r="I609" s="22">
        <f>G609-$G$5</f>
        <v>0.02917025462962963</v>
      </c>
      <c r="J609" s="22">
        <f>G609-INDEX($G$5:$G$600,MATCH(D609,$D$5:$D$600,0))</f>
        <v>0.029117245370370373</v>
      </c>
    </row>
    <row r="610" spans="1:10" ht="12.75">
      <c r="A610" s="27">
        <v>606</v>
      </c>
      <c r="B610" s="23" t="s">
        <v>1379</v>
      </c>
      <c r="C610" s="23" t="s">
        <v>1499</v>
      </c>
      <c r="D610" s="24" t="s">
        <v>188</v>
      </c>
      <c r="E610" s="23" t="s">
        <v>122</v>
      </c>
      <c r="F610" s="26" t="s">
        <v>1500</v>
      </c>
      <c r="G610" s="26" t="s">
        <v>1501</v>
      </c>
      <c r="H610" s="21" t="str">
        <f>TEXT(INT((HOUR(G610)*3600+MINUTE(G610)*60+SECOND(G610))/$J$3/60),"0")&amp;"."&amp;TEXT(MOD((HOUR(G610)*3600+MINUTE(G610)*60+SECOND(G610))/$J$3,60),"00")&amp;"/km"</f>
        <v>7.39/km</v>
      </c>
      <c r="I610" s="22">
        <f>G610-$G$5</f>
        <v>0.029425462962962962</v>
      </c>
      <c r="J610" s="22">
        <f>G610-INDEX($G$5:$G$600,MATCH(D610,$D$5:$D$600,0))</f>
        <v>0.01796203703703704</v>
      </c>
    </row>
    <row r="611" spans="1:10" ht="12.75">
      <c r="A611" s="27">
        <v>607</v>
      </c>
      <c r="B611" s="23" t="s">
        <v>444</v>
      </c>
      <c r="C611" s="23" t="s">
        <v>445</v>
      </c>
      <c r="D611" s="24" t="s">
        <v>172</v>
      </c>
      <c r="E611" s="23" t="s">
        <v>122</v>
      </c>
      <c r="F611" s="26" t="s">
        <v>1502</v>
      </c>
      <c r="G611" s="26" t="s">
        <v>1503</v>
      </c>
      <c r="H611" s="21" t="str">
        <f>TEXT(INT((HOUR(G611)*3600+MINUTE(G611)*60+SECOND(G611))/$J$3/60),"0")&amp;"."&amp;TEXT(MOD((HOUR(G611)*3600+MINUTE(G611)*60+SECOND(G611))/$J$3,60),"00")&amp;"/km"</f>
        <v>7.39/km</v>
      </c>
      <c r="I611" s="22">
        <f>G611-$G$5</f>
        <v>0.029429050925925928</v>
      </c>
      <c r="J611" s="22">
        <f>G611-INDEX($G$5:$G$600,MATCH(D611,$D$5:$D$600,0))</f>
        <v>0.02095601851851852</v>
      </c>
    </row>
    <row r="612" spans="1:10" ht="12.75">
      <c r="A612" s="27">
        <v>608</v>
      </c>
      <c r="B612" s="23" t="s">
        <v>444</v>
      </c>
      <c r="C612" s="23" t="s">
        <v>75</v>
      </c>
      <c r="D612" s="24" t="s">
        <v>188</v>
      </c>
      <c r="E612" s="23" t="s">
        <v>122</v>
      </c>
      <c r="F612" s="26" t="s">
        <v>1504</v>
      </c>
      <c r="G612" s="26" t="s">
        <v>1505</v>
      </c>
      <c r="H612" s="21" t="str">
        <f>TEXT(INT((HOUR(G612)*3600+MINUTE(G612)*60+SECOND(G612))/$J$3/60),"0")&amp;"."&amp;TEXT(MOD((HOUR(G612)*3600+MINUTE(G612)*60+SECOND(G612))/$J$3,60),"00")&amp;"/km"</f>
        <v>7.39/km</v>
      </c>
      <c r="I612" s="22">
        <f>G612-$G$5</f>
        <v>0.029431134259259254</v>
      </c>
      <c r="J612" s="22">
        <f>G612-INDEX($G$5:$G$600,MATCH(D612,$D$5:$D$600,0))</f>
        <v>0.017967708333333332</v>
      </c>
    </row>
    <row r="613" spans="1:10" ht="12.75">
      <c r="A613" s="27">
        <v>609</v>
      </c>
      <c r="B613" s="23" t="s">
        <v>516</v>
      </c>
      <c r="C613" s="23" t="s">
        <v>241</v>
      </c>
      <c r="D613" s="24" t="s">
        <v>218</v>
      </c>
      <c r="E613" s="23" t="s">
        <v>122</v>
      </c>
      <c r="F613" s="26" t="s">
        <v>1506</v>
      </c>
      <c r="G613" s="26" t="s">
        <v>1507</v>
      </c>
      <c r="H613" s="21" t="str">
        <f>TEXT(INT((HOUR(G613)*3600+MINUTE(G613)*60+SECOND(G613))/$J$3/60),"0")&amp;"."&amp;TEXT(MOD((HOUR(G613)*3600+MINUTE(G613)*60+SECOND(G613))/$J$3,60),"00")&amp;"/km"</f>
        <v>7.39/km</v>
      </c>
      <c r="I613" s="22">
        <f>G613-$G$5</f>
        <v>0.029399305555555557</v>
      </c>
      <c r="J613" s="22">
        <f>G613-INDEX($G$5:$G$600,MATCH(D613,$D$5:$D$600,0))</f>
        <v>0.022958796296296297</v>
      </c>
    </row>
    <row r="614" spans="1:10" ht="12.75">
      <c r="A614" s="27">
        <v>610</v>
      </c>
      <c r="B614" s="23" t="s">
        <v>1508</v>
      </c>
      <c r="C614" s="23" t="s">
        <v>1509</v>
      </c>
      <c r="D614" s="24" t="s">
        <v>198</v>
      </c>
      <c r="E614" s="23" t="s">
        <v>122</v>
      </c>
      <c r="F614" s="26" t="s">
        <v>1510</v>
      </c>
      <c r="G614" s="26" t="s">
        <v>1511</v>
      </c>
      <c r="H614" s="21" t="str">
        <f>TEXT(INT((HOUR(G614)*3600+MINUTE(G614)*60+SECOND(G614))/$J$3/60),"0")&amp;"."&amp;TEXT(MOD((HOUR(G614)*3600+MINUTE(G614)*60+SECOND(G614))/$J$3,60),"00")&amp;"/km"</f>
        <v>7.39/km</v>
      </c>
      <c r="I614" s="22">
        <f>G614-$G$5</f>
        <v>0.029429166666666663</v>
      </c>
      <c r="J614" s="22">
        <f>G614-INDEX($G$5:$G$600,MATCH(D614,$D$5:$D$600,0))</f>
        <v>0.019715972222222225</v>
      </c>
    </row>
    <row r="615" spans="1:10" ht="12.75">
      <c r="A615" s="27">
        <v>611</v>
      </c>
      <c r="B615" s="23" t="s">
        <v>1512</v>
      </c>
      <c r="C615" s="23" t="s">
        <v>1513</v>
      </c>
      <c r="D615" s="24" t="s">
        <v>198</v>
      </c>
      <c r="E615" s="23" t="s">
        <v>122</v>
      </c>
      <c r="F615" s="26" t="s">
        <v>1514</v>
      </c>
      <c r="G615" s="26" t="s">
        <v>1515</v>
      </c>
      <c r="H615" s="21" t="str">
        <f>TEXT(INT((HOUR(G615)*3600+MINUTE(G615)*60+SECOND(G615))/$J$3/60),"0")&amp;"."&amp;TEXT(MOD((HOUR(G615)*3600+MINUTE(G615)*60+SECOND(G615))/$J$3,60),"00")&amp;"/km"</f>
        <v>7.39/km</v>
      </c>
      <c r="I615" s="22">
        <f>G615-$G$5</f>
        <v>0.029445254629629627</v>
      </c>
      <c r="J615" s="22">
        <f>G615-INDEX($G$5:$G$600,MATCH(D615,$D$5:$D$600,0))</f>
        <v>0.01973206018518519</v>
      </c>
    </row>
    <row r="616" spans="1:10" ht="12.75">
      <c r="A616" s="27">
        <v>612</v>
      </c>
      <c r="B616" s="23" t="s">
        <v>1516</v>
      </c>
      <c r="C616" s="23" t="s">
        <v>301</v>
      </c>
      <c r="D616" s="24" t="s">
        <v>218</v>
      </c>
      <c r="E616" s="23" t="s">
        <v>122</v>
      </c>
      <c r="F616" s="26" t="s">
        <v>1517</v>
      </c>
      <c r="G616" s="26" t="s">
        <v>1518</v>
      </c>
      <c r="H616" s="21" t="str">
        <f>TEXT(INT((HOUR(G616)*3600+MINUTE(G616)*60+SECOND(G616))/$J$3/60),"0")&amp;"."&amp;TEXT(MOD((HOUR(G616)*3600+MINUTE(G616)*60+SECOND(G616))/$J$3,60),"00")&amp;"/km"</f>
        <v>7.39/km</v>
      </c>
      <c r="I616" s="22">
        <f>G616-$G$5</f>
        <v>0.029448495370370368</v>
      </c>
      <c r="J616" s="22">
        <f>G616-INDEX($G$5:$G$600,MATCH(D616,$D$5:$D$600,0))</f>
        <v>0.023007986111111108</v>
      </c>
    </row>
    <row r="617" spans="1:10" ht="12.75">
      <c r="A617" s="27">
        <v>613</v>
      </c>
      <c r="B617" s="23" t="s">
        <v>1519</v>
      </c>
      <c r="C617" s="23" t="s">
        <v>58</v>
      </c>
      <c r="D617" s="24" t="s">
        <v>114</v>
      </c>
      <c r="E617" s="23" t="s">
        <v>122</v>
      </c>
      <c r="F617" s="26" t="s">
        <v>1520</v>
      </c>
      <c r="G617" s="26" t="s">
        <v>1521</v>
      </c>
      <c r="H617" s="21" t="str">
        <f>TEXT(INT((HOUR(G617)*3600+MINUTE(G617)*60+SECOND(G617))/$J$3/60),"0")&amp;"."&amp;TEXT(MOD((HOUR(G617)*3600+MINUTE(G617)*60+SECOND(G617))/$J$3,60),"00")&amp;"/km"</f>
        <v>7.39/km</v>
      </c>
      <c r="I617" s="22">
        <f>G617-$G$5</f>
        <v>0.029455902777777782</v>
      </c>
      <c r="J617" s="22">
        <f>G617-INDEX($G$5:$G$600,MATCH(D617,$D$5:$D$600,0))</f>
        <v>0.02793182870370371</v>
      </c>
    </row>
    <row r="618" spans="1:10" ht="12.75">
      <c r="A618" s="27">
        <v>614</v>
      </c>
      <c r="B618" s="23" t="s">
        <v>574</v>
      </c>
      <c r="C618" s="23" t="s">
        <v>331</v>
      </c>
      <c r="D618" s="24" t="s">
        <v>172</v>
      </c>
      <c r="E618" s="23" t="s">
        <v>634</v>
      </c>
      <c r="F618" s="26" t="s">
        <v>1522</v>
      </c>
      <c r="G618" s="26" t="s">
        <v>1523</v>
      </c>
      <c r="H618" s="21" t="str">
        <f>TEXT(INT((HOUR(G618)*3600+MINUTE(G618)*60+SECOND(G618))/$J$3/60),"0")&amp;"."&amp;TEXT(MOD((HOUR(G618)*3600+MINUTE(G618)*60+SECOND(G618))/$J$3,60),"00")&amp;"/km"</f>
        <v>7.40/km</v>
      </c>
      <c r="I618" s="22">
        <f>G618-$G$5</f>
        <v>0.02957372685185185</v>
      </c>
      <c r="J618" s="22">
        <f>G618-INDEX($G$5:$G$600,MATCH(D618,$D$5:$D$600,0))</f>
        <v>0.021100694444444443</v>
      </c>
    </row>
    <row r="619" spans="1:10" ht="12.75">
      <c r="A619" s="27">
        <v>615</v>
      </c>
      <c r="B619" s="23" t="s">
        <v>557</v>
      </c>
      <c r="C619" s="23" t="s">
        <v>558</v>
      </c>
      <c r="D619" s="24" t="s">
        <v>198</v>
      </c>
      <c r="E619" s="23" t="s">
        <v>141</v>
      </c>
      <c r="F619" s="26" t="s">
        <v>1524</v>
      </c>
      <c r="G619" s="26" t="s">
        <v>1525</v>
      </c>
      <c r="H619" s="21" t="str">
        <f>TEXT(INT((HOUR(G619)*3600+MINUTE(G619)*60+SECOND(G619))/$J$3/60),"0")&amp;"."&amp;TEXT(MOD((HOUR(G619)*3600+MINUTE(G619)*60+SECOND(G619))/$J$3,60),"00")&amp;"/km"</f>
        <v>7.44/km</v>
      </c>
      <c r="I619" s="22">
        <f>G619-$G$5</f>
        <v>0.03002685185185185</v>
      </c>
      <c r="J619" s="22">
        <f>G619-INDEX($G$5:$G$600,MATCH(D619,$D$5:$D$600,0))</f>
        <v>0.020313657407407412</v>
      </c>
    </row>
    <row r="620" spans="1:10" ht="12.75">
      <c r="A620" s="27">
        <v>616</v>
      </c>
      <c r="B620" s="23" t="s">
        <v>57</v>
      </c>
      <c r="C620" s="23" t="s">
        <v>355</v>
      </c>
      <c r="D620" s="24" t="s">
        <v>188</v>
      </c>
      <c r="E620" s="23" t="s">
        <v>141</v>
      </c>
      <c r="F620" s="26" t="s">
        <v>1526</v>
      </c>
      <c r="G620" s="26" t="s">
        <v>1527</v>
      </c>
      <c r="H620" s="21" t="str">
        <f>TEXT(INT((HOUR(G620)*3600+MINUTE(G620)*60+SECOND(G620))/$J$3/60),"0")&amp;"."&amp;TEXT(MOD((HOUR(G620)*3600+MINUTE(G620)*60+SECOND(G620))/$J$3,60),"00")&amp;"/km"</f>
        <v>7.44/km</v>
      </c>
      <c r="I620" s="22">
        <f>G620-$G$5</f>
        <v>0.030039930555555556</v>
      </c>
      <c r="J620" s="22">
        <f>G620-INDEX($G$5:$G$600,MATCH(D620,$D$5:$D$600,0))</f>
        <v>0.018576504629629634</v>
      </c>
    </row>
    <row r="621" spans="1:10" ht="12.75">
      <c r="A621" s="27">
        <v>617</v>
      </c>
      <c r="B621" s="23" t="s">
        <v>243</v>
      </c>
      <c r="C621" s="23" t="s">
        <v>187</v>
      </c>
      <c r="D621" s="24" t="s">
        <v>267</v>
      </c>
      <c r="E621" s="23" t="s">
        <v>141</v>
      </c>
      <c r="F621" s="26" t="s">
        <v>1528</v>
      </c>
      <c r="G621" s="26" t="s">
        <v>1529</v>
      </c>
      <c r="H621" s="21" t="str">
        <f>TEXT(INT((HOUR(G621)*3600+MINUTE(G621)*60+SECOND(G621))/$J$3/60),"0")&amp;"."&amp;TEXT(MOD((HOUR(G621)*3600+MINUTE(G621)*60+SECOND(G621))/$J$3,60),"00")&amp;"/km"</f>
        <v>7.44/km</v>
      </c>
      <c r="I621" s="22">
        <f>G621-$G$5</f>
        <v>0.03003229166666666</v>
      </c>
      <c r="J621" s="22">
        <f>G621-INDEX($G$5:$G$600,MATCH(D621,$D$5:$D$600,0))</f>
        <v>0.017598495370370365</v>
      </c>
    </row>
    <row r="622" spans="1:10" ht="12.75">
      <c r="A622" s="27">
        <v>618</v>
      </c>
      <c r="B622" s="23" t="s">
        <v>550</v>
      </c>
      <c r="C622" s="23" t="s">
        <v>326</v>
      </c>
      <c r="D622" s="24" t="s">
        <v>198</v>
      </c>
      <c r="E622" s="23" t="s">
        <v>141</v>
      </c>
      <c r="F622" s="26" t="s">
        <v>1530</v>
      </c>
      <c r="G622" s="26" t="s">
        <v>1531</v>
      </c>
      <c r="H622" s="21" t="str">
        <f>TEXT(INT((HOUR(G622)*3600+MINUTE(G622)*60+SECOND(G622))/$J$3/60),"0")&amp;"."&amp;TEXT(MOD((HOUR(G622)*3600+MINUTE(G622)*60+SECOND(G622))/$J$3,60),"00")&amp;"/km"</f>
        <v>7.44/km</v>
      </c>
      <c r="I622" s="22">
        <f>G622-$G$5</f>
        <v>0.030041666666666664</v>
      </c>
      <c r="J622" s="22">
        <f>G622-INDEX($G$5:$G$600,MATCH(D622,$D$5:$D$600,0))</f>
        <v>0.020328472222222227</v>
      </c>
    </row>
    <row r="623" spans="1:10" ht="12.75">
      <c r="A623" s="27">
        <v>619</v>
      </c>
      <c r="B623" s="23" t="s">
        <v>182</v>
      </c>
      <c r="C623" s="23" t="s">
        <v>41</v>
      </c>
      <c r="D623" s="24" t="s">
        <v>135</v>
      </c>
      <c r="E623" s="23" t="s">
        <v>141</v>
      </c>
      <c r="F623" s="26" t="s">
        <v>1532</v>
      </c>
      <c r="G623" s="26" t="s">
        <v>1533</v>
      </c>
      <c r="H623" s="21" t="str">
        <f>TEXT(INT((HOUR(G623)*3600+MINUTE(G623)*60+SECOND(G623))/$J$3/60),"0")&amp;"."&amp;TEXT(MOD((HOUR(G623)*3600+MINUTE(G623)*60+SECOND(G623))/$J$3,60),"00")&amp;"/km"</f>
        <v>7.46/km</v>
      </c>
      <c r="I623" s="22">
        <f>G623-$G$5</f>
        <v>0.030201388888888892</v>
      </c>
      <c r="J623" s="22">
        <f>G623-INDEX($G$5:$G$600,MATCH(D623,$D$5:$D$600,0))</f>
        <v>0.026211226851851854</v>
      </c>
    </row>
    <row r="624" spans="1:10" ht="12.75">
      <c r="A624" s="27">
        <v>620</v>
      </c>
      <c r="B624" s="23" t="s">
        <v>384</v>
      </c>
      <c r="C624" s="23" t="s">
        <v>151</v>
      </c>
      <c r="D624" s="24" t="s">
        <v>111</v>
      </c>
      <c r="E624" s="23" t="s">
        <v>141</v>
      </c>
      <c r="F624" s="26" t="s">
        <v>1534</v>
      </c>
      <c r="G624" s="26" t="s">
        <v>1535</v>
      </c>
      <c r="H624" s="21" t="str">
        <f>TEXT(INT((HOUR(G624)*3600+MINUTE(G624)*60+SECOND(G624))/$J$3/60),"0")&amp;"."&amp;TEXT(MOD((HOUR(G624)*3600+MINUTE(G624)*60+SECOND(G624))/$J$3,60),"00")&amp;"/km"</f>
        <v>7.44/km</v>
      </c>
      <c r="I624" s="22">
        <f>G624-$G$5</f>
        <v>0.030045023148148154</v>
      </c>
      <c r="J624" s="22">
        <f>G624-INDEX($G$5:$G$600,MATCH(D624,$D$5:$D$600,0))</f>
        <v>0.029992013888888898</v>
      </c>
    </row>
    <row r="625" spans="1:10" ht="12.75">
      <c r="A625" s="27">
        <v>621</v>
      </c>
      <c r="B625" s="23" t="s">
        <v>783</v>
      </c>
      <c r="C625" s="23" t="s">
        <v>69</v>
      </c>
      <c r="D625" s="24" t="s">
        <v>169</v>
      </c>
      <c r="E625" s="23" t="s">
        <v>494</v>
      </c>
      <c r="F625" s="26" t="s">
        <v>1536</v>
      </c>
      <c r="G625" s="26" t="s">
        <v>1537</v>
      </c>
      <c r="H625" s="21" t="str">
        <f>TEXT(INT((HOUR(G625)*3600+MINUTE(G625)*60+SECOND(G625))/$J$3/60),"0")&amp;"."&amp;TEXT(MOD((HOUR(G625)*3600+MINUTE(G625)*60+SECOND(G625))/$J$3,60),"00")&amp;"/km"</f>
        <v>7.59/km</v>
      </c>
      <c r="I625" s="22">
        <f>G625-$G$5</f>
        <v>0.03181203703703703</v>
      </c>
      <c r="J625" s="22">
        <f>G625-INDEX($G$5:$G$600,MATCH(D625,$D$5:$D$600,0))</f>
        <v>0.020129166666666663</v>
      </c>
    </row>
    <row r="626" spans="1:10" ht="12.75">
      <c r="A626" s="27">
        <v>622</v>
      </c>
      <c r="B626" s="23" t="s">
        <v>796</v>
      </c>
      <c r="C626" s="23" t="s">
        <v>33</v>
      </c>
      <c r="D626" s="24" t="s">
        <v>103</v>
      </c>
      <c r="E626" s="23" t="s">
        <v>185</v>
      </c>
      <c r="F626" s="26" t="s">
        <v>1538</v>
      </c>
      <c r="G626" s="26" t="s">
        <v>1539</v>
      </c>
      <c r="H626" s="21" t="str">
        <f>TEXT(INT((HOUR(G626)*3600+MINUTE(G626)*60+SECOND(G626))/$J$3/60),"0")&amp;"."&amp;TEXT(MOD((HOUR(G626)*3600+MINUTE(G626)*60+SECOND(G626))/$J$3,60),"00")&amp;"/km"</f>
        <v>7.59/km</v>
      </c>
      <c r="I626" s="22">
        <f>G626-$G$5</f>
        <v>0.03185891203703703</v>
      </c>
      <c r="J626" s="22">
        <f>G626-INDEX($G$5:$G$600,MATCH(D626,$D$5:$D$600,0))</f>
        <v>0.03185891203703703</v>
      </c>
    </row>
    <row r="627" spans="1:10" ht="12.75">
      <c r="A627" s="35">
        <v>623</v>
      </c>
      <c r="B627" s="36" t="s">
        <v>571</v>
      </c>
      <c r="C627" s="36" t="s">
        <v>301</v>
      </c>
      <c r="D627" s="37" t="s">
        <v>198</v>
      </c>
      <c r="E627" s="36" t="s">
        <v>379</v>
      </c>
      <c r="F627" s="39" t="s">
        <v>1540</v>
      </c>
      <c r="G627" s="39" t="s">
        <v>1541</v>
      </c>
      <c r="H627" s="21" t="str">
        <f>TEXT(INT((HOUR(G627)*3600+MINUTE(G627)*60+SECOND(G627))/$J$3/60),"0")&amp;"."&amp;TEXT(MOD((HOUR(G627)*3600+MINUTE(G627)*60+SECOND(G627))/$J$3,60),"00")&amp;"/km"</f>
        <v>8.00/km</v>
      </c>
      <c r="I627" s="22">
        <f>G627-$G$5</f>
        <v>0.031959837962962964</v>
      </c>
      <c r="J627" s="22">
        <f>G627-INDEX($G$5:$G$600,MATCH(D627,$D$5:$D$600,0))</f>
        <v>0.02224664351851853</v>
      </c>
    </row>
    <row r="628" spans="1:10" ht="12.75">
      <c r="A628" s="27">
        <v>624</v>
      </c>
      <c r="B628" s="23" t="s">
        <v>356</v>
      </c>
      <c r="C628" s="23" t="s">
        <v>357</v>
      </c>
      <c r="D628" s="24" t="s">
        <v>273</v>
      </c>
      <c r="E628" s="23" t="s">
        <v>120</v>
      </c>
      <c r="F628" s="26" t="s">
        <v>1542</v>
      </c>
      <c r="G628" s="26" t="s">
        <v>1543</v>
      </c>
      <c r="H628" s="21" t="str">
        <f>TEXT(INT((HOUR(G628)*3600+MINUTE(G628)*60+SECOND(G628))/$J$3/60),"0")&amp;"."&amp;TEXT(MOD((HOUR(G628)*3600+MINUTE(G628)*60+SECOND(G628))/$J$3,60),"00")&amp;"/km"</f>
        <v>8.09/km</v>
      </c>
      <c r="I628" s="22">
        <f>G628-$G$5</f>
        <v>0.03307789351851852</v>
      </c>
      <c r="J628" s="22">
        <f>G628-INDEX($G$5:$G$600,MATCH(D628,$D$5:$D$600,0))</f>
        <v>0.008102546296296302</v>
      </c>
    </row>
    <row r="629" spans="1:10" ht="12.75">
      <c r="A629" s="27">
        <v>625</v>
      </c>
      <c r="B629" s="23" t="s">
        <v>1544</v>
      </c>
      <c r="C629" s="23" t="s">
        <v>1545</v>
      </c>
      <c r="D629" s="24" t="s">
        <v>198</v>
      </c>
      <c r="E629" s="23" t="s">
        <v>634</v>
      </c>
      <c r="F629" s="26" t="s">
        <v>1546</v>
      </c>
      <c r="G629" s="26" t="s">
        <v>1547</v>
      </c>
      <c r="H629" s="21" t="str">
        <f>TEXT(INT((HOUR(G629)*3600+MINUTE(G629)*60+SECOND(G629))/$J$3/60),"0")&amp;"."&amp;TEXT(MOD((HOUR(G629)*3600+MINUTE(G629)*60+SECOND(G629))/$J$3,60),"00")&amp;"/km"</f>
        <v>8.09/km</v>
      </c>
      <c r="I629" s="22">
        <f>G629-$G$5</f>
        <v>0.03309016203703703</v>
      </c>
      <c r="J629" s="22">
        <f>G629-INDEX($G$5:$G$600,MATCH(D629,$D$5:$D$600,0))</f>
        <v>0.0233769675925926</v>
      </c>
    </row>
    <row r="630" spans="1:10" ht="12.75">
      <c r="A630" s="27">
        <v>626</v>
      </c>
      <c r="B630" s="23" t="s">
        <v>160</v>
      </c>
      <c r="C630" s="23" t="s">
        <v>467</v>
      </c>
      <c r="D630" s="24" t="s">
        <v>267</v>
      </c>
      <c r="E630" s="23" t="s">
        <v>634</v>
      </c>
      <c r="F630" s="26" t="s">
        <v>1548</v>
      </c>
      <c r="G630" s="26" t="s">
        <v>1549</v>
      </c>
      <c r="H630" s="21" t="str">
        <f>TEXT(INT((HOUR(G630)*3600+MINUTE(G630)*60+SECOND(G630))/$J$3/60),"0")&amp;"."&amp;TEXT(MOD((HOUR(G630)*3600+MINUTE(G630)*60+SECOND(G630))/$J$3,60),"00")&amp;"/km"</f>
        <v>8.19/km</v>
      </c>
      <c r="I630" s="22">
        <f>G630-$G$5</f>
        <v>0.0342193287037037</v>
      </c>
      <c r="J630" s="22">
        <f>G630-INDEX($G$5:$G$600,MATCH(D630,$D$5:$D$600,0))</f>
        <v>0.02178553240740741</v>
      </c>
    </row>
    <row r="631" spans="1:10" ht="12.75">
      <c r="A631" s="27">
        <v>627</v>
      </c>
      <c r="B631" s="23" t="s">
        <v>1550</v>
      </c>
      <c r="C631" s="23" t="s">
        <v>33</v>
      </c>
      <c r="D631" s="24" t="s">
        <v>114</v>
      </c>
      <c r="E631" s="23" t="s">
        <v>124</v>
      </c>
      <c r="F631" s="26" t="s">
        <v>1551</v>
      </c>
      <c r="G631" s="26" t="s">
        <v>1552</v>
      </c>
      <c r="H631" s="21" t="str">
        <f>TEXT(INT((HOUR(G631)*3600+MINUTE(G631)*60+SECOND(G631))/$J$3/60),"0")&amp;"."&amp;TEXT(MOD((HOUR(G631)*3600+MINUTE(G631)*60+SECOND(G631))/$J$3,60),"00")&amp;"/km"</f>
        <v>8.20/km</v>
      </c>
      <c r="I631" s="22">
        <f>G631-$G$5</f>
        <v>0.03442696759259259</v>
      </c>
      <c r="J631" s="22">
        <f>G631-INDEX($G$5:$G$600,MATCH(D631,$D$5:$D$600,0))</f>
        <v>0.03290289351851852</v>
      </c>
    </row>
    <row r="632" spans="1:10" ht="12.75">
      <c r="A632" s="27">
        <v>628</v>
      </c>
      <c r="B632" s="23" t="s">
        <v>1553</v>
      </c>
      <c r="C632" s="23" t="s">
        <v>347</v>
      </c>
      <c r="D632" s="24" t="s">
        <v>164</v>
      </c>
      <c r="E632" s="23" t="s">
        <v>193</v>
      </c>
      <c r="F632" s="26" t="s">
        <v>1554</v>
      </c>
      <c r="G632" s="26" t="s">
        <v>1555</v>
      </c>
      <c r="H632" s="21" t="str">
        <f>TEXT(INT((HOUR(G632)*3600+MINUTE(G632)*60+SECOND(G632))/$J$3/60),"0")&amp;"."&amp;TEXT(MOD((HOUR(G632)*3600+MINUTE(G632)*60+SECOND(G632))/$J$3,60),"00")&amp;"/km"</f>
        <v>8.22/km</v>
      </c>
      <c r="I632" s="22">
        <f>G632-$G$5</f>
        <v>0.034671064814814814</v>
      </c>
      <c r="J632" s="22">
        <f>G632-INDEX($G$5:$G$600,MATCH(D632,$D$5:$D$600,0))</f>
        <v>0.02572905092592593</v>
      </c>
    </row>
    <row r="633" spans="1:10" ht="12.75">
      <c r="A633" s="27">
        <v>629</v>
      </c>
      <c r="B633" s="23" t="s">
        <v>322</v>
      </c>
      <c r="C633" s="23" t="s">
        <v>1556</v>
      </c>
      <c r="D633" s="24" t="s">
        <v>172</v>
      </c>
      <c r="E633" s="23" t="s">
        <v>634</v>
      </c>
      <c r="F633" s="26" t="s">
        <v>1557</v>
      </c>
      <c r="G633" s="26" t="s">
        <v>1558</v>
      </c>
      <c r="H633" s="21" t="str">
        <f>TEXT(INT((HOUR(G633)*3600+MINUTE(G633)*60+SECOND(G633))/$J$3/60),"0")&amp;"."&amp;TEXT(MOD((HOUR(G633)*3600+MINUTE(G633)*60+SECOND(G633))/$J$3,60),"00")&amp;"/km"</f>
        <v>8.28/km</v>
      </c>
      <c r="I633" s="22">
        <f>G633-$G$5</f>
        <v>0.03535416666666666</v>
      </c>
      <c r="J633" s="22">
        <f>G633-INDEX($G$5:$G$600,MATCH(D633,$D$5:$D$600,0))</f>
        <v>0.026881134259259254</v>
      </c>
    </row>
    <row r="634" spans="1:10" ht="12.75">
      <c r="A634" s="27">
        <v>630</v>
      </c>
      <c r="B634" s="23" t="s">
        <v>1559</v>
      </c>
      <c r="C634" s="23" t="s">
        <v>65</v>
      </c>
      <c r="D634" s="24" t="s">
        <v>135</v>
      </c>
      <c r="E634" s="23" t="s">
        <v>124</v>
      </c>
      <c r="F634" s="26" t="s">
        <v>1560</v>
      </c>
      <c r="G634" s="26" t="s">
        <v>1561</v>
      </c>
      <c r="H634" s="21" t="str">
        <f>TEXT(INT((HOUR(G634)*3600+MINUTE(G634)*60+SECOND(G634))/$J$3/60),"0")&amp;"."&amp;TEXT(MOD((HOUR(G634)*3600+MINUTE(G634)*60+SECOND(G634))/$J$3,60),"00")&amp;"/km"</f>
        <v>8.33/km</v>
      </c>
      <c r="I634" s="22">
        <f>G634-$G$5</f>
        <v>0.03601805555555555</v>
      </c>
      <c r="J634" s="22">
        <f>G634-INDEX($G$5:$G$600,MATCH(D634,$D$5:$D$600,0))</f>
        <v>0.03202789351851852</v>
      </c>
    </row>
    <row r="635" spans="1:10" ht="12.75">
      <c r="A635" s="27">
        <v>631</v>
      </c>
      <c r="B635" s="23" t="s">
        <v>278</v>
      </c>
      <c r="C635" s="23" t="s">
        <v>279</v>
      </c>
      <c r="D635" s="24" t="s">
        <v>156</v>
      </c>
      <c r="E635" s="23" t="s">
        <v>94</v>
      </c>
      <c r="F635" s="26" t="s">
        <v>1562</v>
      </c>
      <c r="G635" s="26" t="s">
        <v>1563</v>
      </c>
      <c r="H635" s="21" t="str">
        <f>TEXT(INT((HOUR(G635)*3600+MINUTE(G635)*60+SECOND(G635))/$J$3/60),"0")&amp;"."&amp;TEXT(MOD((HOUR(G635)*3600+MINUTE(G635)*60+SECOND(G635))/$J$3,60),"00")&amp;"/km"</f>
        <v>8.34/km</v>
      </c>
      <c r="I635" s="22">
        <f>G635-$G$5</f>
        <v>0.036066666666666664</v>
      </c>
      <c r="J635" s="22">
        <f>G635-INDEX($G$5:$G$600,MATCH(D635,$D$5:$D$600,0))</f>
        <v>0.031738078703703695</v>
      </c>
    </row>
    <row r="636" spans="1:10" ht="12.75">
      <c r="A636" s="27">
        <v>632</v>
      </c>
      <c r="B636" s="23" t="s">
        <v>830</v>
      </c>
      <c r="C636" s="23" t="s">
        <v>378</v>
      </c>
      <c r="D636" s="24" t="s">
        <v>111</v>
      </c>
      <c r="E636" s="23" t="s">
        <v>94</v>
      </c>
      <c r="F636" s="26" t="s">
        <v>1562</v>
      </c>
      <c r="G636" s="26" t="s">
        <v>1564</v>
      </c>
      <c r="H636" s="21" t="str">
        <f>TEXT(INT((HOUR(G636)*3600+MINUTE(G636)*60+SECOND(G636))/$J$3/60),"0")&amp;"."&amp;TEXT(MOD((HOUR(G636)*3600+MINUTE(G636)*60+SECOND(G636))/$J$3,60),"00")&amp;"/km"</f>
        <v>8.33/km</v>
      </c>
      <c r="I636" s="22">
        <f>G636-$G$5</f>
        <v>0.03601863425925926</v>
      </c>
      <c r="J636" s="22">
        <f>G636-INDEX($G$5:$G$600,MATCH(D636,$D$5:$D$600,0))</f>
        <v>0.03596562500000001</v>
      </c>
    </row>
    <row r="637" spans="1:10" ht="12.75">
      <c r="A637" s="27">
        <v>633</v>
      </c>
      <c r="B637" s="23" t="s">
        <v>437</v>
      </c>
      <c r="C637" s="23" t="s">
        <v>378</v>
      </c>
      <c r="D637" s="24" t="s">
        <v>111</v>
      </c>
      <c r="E637" s="23" t="s">
        <v>94</v>
      </c>
      <c r="F637" s="26" t="s">
        <v>1565</v>
      </c>
      <c r="G637" s="26" t="s">
        <v>1566</v>
      </c>
      <c r="H637" s="21" t="str">
        <f>TEXT(INT((HOUR(G637)*3600+MINUTE(G637)*60+SECOND(G637))/$J$3/60),"0")&amp;"."&amp;TEXT(MOD((HOUR(G637)*3600+MINUTE(G637)*60+SECOND(G637))/$J$3,60),"00")&amp;"/km"</f>
        <v>8.34/km</v>
      </c>
      <c r="I637" s="22">
        <f>G637-$G$5</f>
        <v>0.03605069444444445</v>
      </c>
      <c r="J637" s="22">
        <f>G637-INDEX($G$5:$G$600,MATCH(D637,$D$5:$D$600,0))</f>
        <v>0.03599768518518519</v>
      </c>
    </row>
    <row r="638" spans="1:10" ht="12.75">
      <c r="A638" s="27">
        <v>634</v>
      </c>
      <c r="B638" s="23" t="s">
        <v>518</v>
      </c>
      <c r="C638" s="23" t="s">
        <v>446</v>
      </c>
      <c r="D638" s="24" t="s">
        <v>114</v>
      </c>
      <c r="E638" s="23" t="s">
        <v>94</v>
      </c>
      <c r="F638" s="26" t="s">
        <v>1567</v>
      </c>
      <c r="G638" s="26" t="s">
        <v>1568</v>
      </c>
      <c r="H638" s="21" t="str">
        <f>TEXT(INT((HOUR(G638)*3600+MINUTE(G638)*60+SECOND(G638))/$J$3/60),"0")&amp;"."&amp;TEXT(MOD((HOUR(G638)*3600+MINUTE(G638)*60+SECOND(G638))/$J$3,60),"00")&amp;"/km"</f>
        <v>8.34/km</v>
      </c>
      <c r="I638" s="22">
        <f>G638-$G$5</f>
        <v>0.03605104166666667</v>
      </c>
      <c r="J638" s="22">
        <f>G638-INDEX($G$5:$G$600,MATCH(D638,$D$5:$D$600,0))</f>
        <v>0.03452696759259259</v>
      </c>
    </row>
    <row r="639" spans="1:10" ht="12.75">
      <c r="A639" s="27">
        <v>635</v>
      </c>
      <c r="B639" s="23" t="s">
        <v>258</v>
      </c>
      <c r="C639" s="23" t="s">
        <v>29</v>
      </c>
      <c r="D639" s="24" t="s">
        <v>111</v>
      </c>
      <c r="E639" s="23" t="s">
        <v>94</v>
      </c>
      <c r="F639" s="26" t="s">
        <v>1569</v>
      </c>
      <c r="G639" s="26" t="s">
        <v>1570</v>
      </c>
      <c r="H639" s="21" t="str">
        <f>TEXT(INT((HOUR(G639)*3600+MINUTE(G639)*60+SECOND(G639))/$J$3/60),"0")&amp;"."&amp;TEXT(MOD((HOUR(G639)*3600+MINUTE(G639)*60+SECOND(G639))/$J$3,60),"00")&amp;"/km"</f>
        <v>8.34/km</v>
      </c>
      <c r="I639" s="22">
        <f>G639-$G$5</f>
        <v>0.03606539351851852</v>
      </c>
      <c r="J639" s="22">
        <f>G639-INDEX($G$5:$G$600,MATCH(D639,$D$5:$D$600,0))</f>
        <v>0.03601238425925927</v>
      </c>
    </row>
    <row r="640" spans="1:10" ht="12.75">
      <c r="A640" s="27">
        <v>636</v>
      </c>
      <c r="B640" s="23" t="s">
        <v>330</v>
      </c>
      <c r="C640" s="23" t="s">
        <v>90</v>
      </c>
      <c r="D640" s="24" t="s">
        <v>198</v>
      </c>
      <c r="E640" s="23" t="s">
        <v>94</v>
      </c>
      <c r="F640" s="26" t="s">
        <v>1571</v>
      </c>
      <c r="G640" s="26" t="s">
        <v>1572</v>
      </c>
      <c r="H640" s="21" t="str">
        <f>TEXT(INT((HOUR(G640)*3600+MINUTE(G640)*60+SECOND(G640))/$J$3/60),"0")&amp;"."&amp;TEXT(MOD((HOUR(G640)*3600+MINUTE(G640)*60+SECOND(G640))/$J$3,60),"00")&amp;"/km"</f>
        <v>8.34/km</v>
      </c>
      <c r="I640" s="22">
        <f>G640-$G$5</f>
        <v>0.036078125</v>
      </c>
      <c r="J640" s="22">
        <f>G640-INDEX($G$5:$G$600,MATCH(D640,$D$5:$D$600,0))</f>
        <v>0.02636493055555557</v>
      </c>
    </row>
    <row r="641" spans="1:10" ht="12.75">
      <c r="A641" s="27">
        <v>637</v>
      </c>
      <c r="B641" s="23" t="s">
        <v>1573</v>
      </c>
      <c r="C641" s="23" t="s">
        <v>18</v>
      </c>
      <c r="D641" s="24" t="s">
        <v>121</v>
      </c>
      <c r="E641" s="23" t="s">
        <v>94</v>
      </c>
      <c r="F641" s="26" t="s">
        <v>1574</v>
      </c>
      <c r="G641" s="26" t="s">
        <v>1575</v>
      </c>
      <c r="H641" s="21" t="str">
        <f>TEXT(INT((HOUR(G641)*3600+MINUTE(G641)*60+SECOND(G641))/$J$3/60),"0")&amp;"."&amp;TEXT(MOD((HOUR(G641)*3600+MINUTE(G641)*60+SECOND(G641))/$J$3,60),"00")&amp;"/km"</f>
        <v>8.34/km</v>
      </c>
      <c r="I641" s="22">
        <f>G641-$G$5</f>
        <v>0.03605405092592592</v>
      </c>
      <c r="J641" s="22">
        <f>G641-INDEX($G$5:$G$600,MATCH(D641,$D$5:$D$600,0))</f>
        <v>0.03548888888888889</v>
      </c>
    </row>
    <row r="642" spans="1:10" ht="12.75">
      <c r="A642" s="27">
        <v>638</v>
      </c>
      <c r="B642" s="23" t="s">
        <v>298</v>
      </c>
      <c r="C642" s="23" t="s">
        <v>1576</v>
      </c>
      <c r="D642" s="24" t="s">
        <v>111</v>
      </c>
      <c r="E642" s="23" t="s">
        <v>94</v>
      </c>
      <c r="F642" s="26" t="s">
        <v>1577</v>
      </c>
      <c r="G642" s="26" t="s">
        <v>1561</v>
      </c>
      <c r="H642" s="21" t="str">
        <f>TEXT(INT((HOUR(G642)*3600+MINUTE(G642)*60+SECOND(G642))/$J$3/60),"0")&amp;"."&amp;TEXT(MOD((HOUR(G642)*3600+MINUTE(G642)*60+SECOND(G642))/$J$3,60),"00")&amp;"/km"</f>
        <v>8.33/km</v>
      </c>
      <c r="I642" s="22">
        <f>G642-$G$5</f>
        <v>0.03601805555555555</v>
      </c>
      <c r="J642" s="22">
        <f>G642-INDEX($G$5:$G$600,MATCH(D642,$D$5:$D$600,0))</f>
        <v>0.0359650462962963</v>
      </c>
    </row>
    <row r="643" spans="1:10" ht="12.75">
      <c r="A643" s="27">
        <v>639</v>
      </c>
      <c r="B643" s="23" t="s">
        <v>268</v>
      </c>
      <c r="C643" s="23" t="s">
        <v>20</v>
      </c>
      <c r="D643" s="24" t="s">
        <v>156</v>
      </c>
      <c r="E643" s="23" t="s">
        <v>94</v>
      </c>
      <c r="F643" s="26" t="s">
        <v>1578</v>
      </c>
      <c r="G643" s="26" t="s">
        <v>1579</v>
      </c>
      <c r="H643" s="21" t="str">
        <f>TEXT(INT((HOUR(G643)*3600+MINUTE(G643)*60+SECOND(G643))/$J$3/60),"0")&amp;"."&amp;TEXT(MOD((HOUR(G643)*3600+MINUTE(G643)*60+SECOND(G643))/$J$3,60),"00")&amp;"/km"</f>
        <v>8.34/km</v>
      </c>
      <c r="I643" s="22">
        <f>G643-$G$5</f>
        <v>0.036071180555555554</v>
      </c>
      <c r="J643" s="22">
        <f>G643-INDEX($G$5:$G$600,MATCH(D643,$D$5:$D$600,0))</f>
        <v>0.031742592592592586</v>
      </c>
    </row>
    <row r="644" spans="1:10" ht="12.75">
      <c r="A644" s="27">
        <v>640</v>
      </c>
      <c r="B644" s="23" t="s">
        <v>459</v>
      </c>
      <c r="C644" s="23" t="s">
        <v>168</v>
      </c>
      <c r="D644" s="24" t="s">
        <v>111</v>
      </c>
      <c r="E644" s="23" t="s">
        <v>94</v>
      </c>
      <c r="F644" s="26" t="s">
        <v>1580</v>
      </c>
      <c r="G644" s="26" t="s">
        <v>1581</v>
      </c>
      <c r="H644" s="21" t="str">
        <f>TEXT(INT((HOUR(G644)*3600+MINUTE(G644)*60+SECOND(G644))/$J$3/60),"0")&amp;"."&amp;TEXT(MOD((HOUR(G644)*3600+MINUTE(G644)*60+SECOND(G644))/$J$3,60),"00")&amp;"/km"</f>
        <v>8.34/km</v>
      </c>
      <c r="I644" s="22">
        <f>G644-$G$5</f>
        <v>0.03607407407407408</v>
      </c>
      <c r="J644" s="22">
        <f>G644-INDEX($G$5:$G$600,MATCH(D644,$D$5:$D$600,0))</f>
        <v>0.036021064814814825</v>
      </c>
    </row>
    <row r="645" spans="1:10" ht="12.75">
      <c r="A645" s="27">
        <v>641</v>
      </c>
      <c r="B645" s="23" t="s">
        <v>553</v>
      </c>
      <c r="C645" s="23" t="s">
        <v>554</v>
      </c>
      <c r="D645" s="24" t="s">
        <v>107</v>
      </c>
      <c r="E645" s="23" t="s">
        <v>94</v>
      </c>
      <c r="F645" s="26" t="s">
        <v>1582</v>
      </c>
      <c r="G645" s="26" t="s">
        <v>1583</v>
      </c>
      <c r="H645" s="21" t="str">
        <f>TEXT(INT((HOUR(G645)*3600+MINUTE(G645)*60+SECOND(G645))/$J$3/60),"0")&amp;"."&amp;TEXT(MOD((HOUR(G645)*3600+MINUTE(G645)*60+SECOND(G645))/$J$3,60),"00")&amp;"/km"</f>
        <v>8.34/km</v>
      </c>
      <c r="I645" s="22">
        <f>G645-$G$5</f>
        <v>0.03607719907407407</v>
      </c>
      <c r="J645" s="22">
        <f>G645-INDEX($G$5:$G$600,MATCH(D645,$D$5:$D$600,0))</f>
        <v>0.03326064814814815</v>
      </c>
    </row>
    <row r="646" spans="1:10" ht="12.75">
      <c r="A646" s="27">
        <v>642</v>
      </c>
      <c r="B646" s="23" t="s">
        <v>1584</v>
      </c>
      <c r="C646" s="23" t="s">
        <v>1585</v>
      </c>
      <c r="D646" s="24" t="s">
        <v>169</v>
      </c>
      <c r="E646" s="23" t="s">
        <v>94</v>
      </c>
      <c r="F646" s="26" t="s">
        <v>1586</v>
      </c>
      <c r="G646" s="26" t="s">
        <v>1587</v>
      </c>
      <c r="H646" s="21" t="str">
        <f>TEXT(INT((HOUR(G646)*3600+MINUTE(G646)*60+SECOND(G646))/$J$3/60),"0")&amp;"."&amp;TEXT(MOD((HOUR(G646)*3600+MINUTE(G646)*60+SECOND(G646))/$J$3,60),"00")&amp;"/km"</f>
        <v>8.34/km</v>
      </c>
      <c r="I646" s="22">
        <f>G646-$G$5</f>
        <v>0.036079398148148145</v>
      </c>
      <c r="J646" s="22">
        <f>G646-INDEX($G$5:$G$600,MATCH(D646,$D$5:$D$600,0))</f>
        <v>0.02439652777777778</v>
      </c>
    </row>
    <row r="647" spans="1:10" ht="12.75">
      <c r="A647" s="27">
        <v>643</v>
      </c>
      <c r="B647" s="23" t="s">
        <v>155</v>
      </c>
      <c r="C647" s="23" t="s">
        <v>62</v>
      </c>
      <c r="D647" s="24" t="s">
        <v>218</v>
      </c>
      <c r="E647" s="23" t="s">
        <v>94</v>
      </c>
      <c r="F647" s="26" t="s">
        <v>1588</v>
      </c>
      <c r="G647" s="26" t="s">
        <v>1589</v>
      </c>
      <c r="H647" s="21" t="str">
        <f>TEXT(INT((HOUR(G647)*3600+MINUTE(G647)*60+SECOND(G647))/$J$3/60),"0")&amp;"."&amp;TEXT(MOD((HOUR(G647)*3600+MINUTE(G647)*60+SECOND(G647))/$J$3,60),"00")&amp;"/km"</f>
        <v>8.34/km</v>
      </c>
      <c r="I647" s="22">
        <f>G647-$G$5</f>
        <v>0.036063078703703705</v>
      </c>
      <c r="J647" s="22">
        <f>G647-INDEX($G$5:$G$600,MATCH(D647,$D$5:$D$600,0))</f>
        <v>0.02962256944444444</v>
      </c>
    </row>
    <row r="648" spans="1:10" ht="12.75">
      <c r="A648" s="27">
        <v>644</v>
      </c>
      <c r="B648" s="23" t="s">
        <v>358</v>
      </c>
      <c r="C648" s="23" t="s">
        <v>173</v>
      </c>
      <c r="D648" s="24" t="s">
        <v>103</v>
      </c>
      <c r="E648" s="23" t="s">
        <v>94</v>
      </c>
      <c r="F648" s="26" t="s">
        <v>1590</v>
      </c>
      <c r="G648" s="26" t="s">
        <v>1591</v>
      </c>
      <c r="H648" s="21" t="str">
        <f>TEXT(INT((HOUR(G648)*3600+MINUTE(G648)*60+SECOND(G648))/$J$3/60),"0")&amp;"."&amp;TEXT(MOD((HOUR(G648)*3600+MINUTE(G648)*60+SECOND(G648))/$J$3,60),"00")&amp;"/km"</f>
        <v>8.34/km</v>
      </c>
      <c r="I648" s="22">
        <f>G648-$G$5</f>
        <v>0.036045138888888884</v>
      </c>
      <c r="J648" s="22">
        <f>G648-INDEX($G$5:$G$600,MATCH(D648,$D$5:$D$600,0))</f>
        <v>0.036045138888888884</v>
      </c>
    </row>
    <row r="649" spans="1:10" ht="12.75">
      <c r="A649" s="27">
        <v>645</v>
      </c>
      <c r="B649" s="23" t="s">
        <v>1592</v>
      </c>
      <c r="C649" s="23" t="s">
        <v>1593</v>
      </c>
      <c r="D649" s="24" t="s">
        <v>164</v>
      </c>
      <c r="E649" s="23" t="s">
        <v>94</v>
      </c>
      <c r="F649" s="26" t="s">
        <v>1594</v>
      </c>
      <c r="G649" s="26" t="s">
        <v>1595</v>
      </c>
      <c r="H649" s="21" t="str">
        <f>TEXT(INT((HOUR(G649)*3600+MINUTE(G649)*60+SECOND(G649))/$J$3/60),"0")&amp;"."&amp;TEXT(MOD((HOUR(G649)*3600+MINUTE(G649)*60+SECOND(G649))/$J$3,60),"00")&amp;"/km"</f>
        <v>8.34/km</v>
      </c>
      <c r="I649" s="22">
        <f>G649-$G$5</f>
        <v>0.03604143518518518</v>
      </c>
      <c r="J649" s="22">
        <f>G649-INDEX($G$5:$G$600,MATCH(D649,$D$5:$D$600,0))</f>
        <v>0.02709942129629629</v>
      </c>
    </row>
    <row r="650" spans="1:10" ht="12.75">
      <c r="A650" s="27">
        <v>646</v>
      </c>
      <c r="B650" s="23" t="s">
        <v>1596</v>
      </c>
      <c r="C650" s="23" t="s">
        <v>1597</v>
      </c>
      <c r="D650" s="24" t="s">
        <v>169</v>
      </c>
      <c r="E650" s="23" t="s">
        <v>94</v>
      </c>
      <c r="F650" s="26" t="s">
        <v>1598</v>
      </c>
      <c r="G650" s="26" t="s">
        <v>1599</v>
      </c>
      <c r="H650" s="21" t="str">
        <f>TEXT(INT((HOUR(G650)*3600+MINUTE(G650)*60+SECOND(G650))/$J$3/60),"0")&amp;"."&amp;TEXT(MOD((HOUR(G650)*3600+MINUTE(G650)*60+SECOND(G650))/$J$3,60),"00")&amp;"/km"</f>
        <v>8.34/km</v>
      </c>
      <c r="I650" s="22">
        <f>G650-$G$5</f>
        <v>0.03608993055555555</v>
      </c>
      <c r="J650" s="22">
        <f>G650-INDEX($G$5:$G$600,MATCH(D650,$D$5:$D$600,0))</f>
        <v>0.024407060185185188</v>
      </c>
    </row>
    <row r="651" spans="1:10" ht="12.75">
      <c r="A651" s="27">
        <v>647</v>
      </c>
      <c r="B651" s="23" t="s">
        <v>67</v>
      </c>
      <c r="C651" s="23" t="s">
        <v>62</v>
      </c>
      <c r="D651" s="24" t="s">
        <v>267</v>
      </c>
      <c r="E651" s="23" t="s">
        <v>94</v>
      </c>
      <c r="F651" s="26" t="s">
        <v>1600</v>
      </c>
      <c r="G651" s="26" t="s">
        <v>1601</v>
      </c>
      <c r="H651" s="21" t="str">
        <f>TEXT(INT((HOUR(G651)*3600+MINUTE(G651)*60+SECOND(G651))/$J$3/60),"0")&amp;"."&amp;TEXT(MOD((HOUR(G651)*3600+MINUTE(G651)*60+SECOND(G651))/$J$3,60),"00")&amp;"/km"</f>
        <v>8.34/km</v>
      </c>
      <c r="I651" s="22">
        <f>G651-$G$5</f>
        <v>0.03606400462962964</v>
      </c>
      <c r="J651" s="22">
        <f>G651-INDEX($G$5:$G$600,MATCH(D651,$D$5:$D$600,0))</f>
        <v>0.02363020833333334</v>
      </c>
    </row>
    <row r="652" spans="1:10" ht="12.75">
      <c r="A652" s="27">
        <v>648</v>
      </c>
      <c r="B652" s="23" t="s">
        <v>575</v>
      </c>
      <c r="C652" s="23" t="s">
        <v>50</v>
      </c>
      <c r="D652" s="24" t="s">
        <v>1053</v>
      </c>
      <c r="E652" s="23" t="s">
        <v>576</v>
      </c>
      <c r="F652" s="26" t="s">
        <v>1602</v>
      </c>
      <c r="G652" s="26" t="s">
        <v>1603</v>
      </c>
      <c r="H652" s="21" t="str">
        <f>TEXT(INT((HOUR(G652)*3600+MINUTE(G652)*60+SECOND(G652))/$J$3/60),"0")&amp;"."&amp;TEXT(MOD((HOUR(G652)*3600+MINUTE(G652)*60+SECOND(G652))/$J$3,60),"00")&amp;"/km"</f>
        <v>8.37/km</v>
      </c>
      <c r="I652" s="22">
        <f>G652-$G$5</f>
        <v>0.0364806712962963</v>
      </c>
      <c r="J652" s="22">
        <f>G652-INDEX($G$5:$G$600,MATCH(D652,$D$5:$D$600,0))</f>
        <v>0.017927314814814813</v>
      </c>
    </row>
    <row r="653" spans="1:10" ht="12.75">
      <c r="A653" s="27">
        <v>649</v>
      </c>
      <c r="B653" s="23" t="s">
        <v>254</v>
      </c>
      <c r="C653" s="23" t="s">
        <v>75</v>
      </c>
      <c r="D653" s="24" t="s">
        <v>198</v>
      </c>
      <c r="E653" s="23" t="s">
        <v>120</v>
      </c>
      <c r="F653" s="26" t="s">
        <v>1604</v>
      </c>
      <c r="G653" s="26" t="s">
        <v>1605</v>
      </c>
      <c r="H653" s="21" t="str">
        <f>TEXT(INT((HOUR(G653)*3600+MINUTE(G653)*60+SECOND(G653))/$J$3/60),"0")&amp;"."&amp;TEXT(MOD((HOUR(G653)*3600+MINUTE(G653)*60+SECOND(G653))/$J$3,60),"00")&amp;"/km"</f>
        <v>9.26/km</v>
      </c>
      <c r="I653" s="22">
        <f>G653-$G$5</f>
        <v>0.042405324074074074</v>
      </c>
      <c r="J653" s="22">
        <f>G653-INDEX($G$5:$G$600,MATCH(D653,$D$5:$D$600,0))</f>
        <v>0.032692129629629633</v>
      </c>
    </row>
    <row r="654" spans="1:10" ht="12.75">
      <c r="A654" s="27">
        <v>650</v>
      </c>
      <c r="B654" s="23" t="s">
        <v>183</v>
      </c>
      <c r="C654" s="23" t="s">
        <v>55</v>
      </c>
      <c r="D654" s="24" t="s">
        <v>103</v>
      </c>
      <c r="E654" s="23" t="s">
        <v>124</v>
      </c>
      <c r="F654" s="26" t="s">
        <v>1606</v>
      </c>
      <c r="G654" s="26" t="s">
        <v>1607</v>
      </c>
      <c r="H654" s="21" t="str">
        <f>TEXT(INT((HOUR(G654)*3600+MINUTE(G654)*60+SECOND(G654))/$J$3/60),"0")&amp;"."&amp;TEXT(MOD((HOUR(G654)*3600+MINUTE(G654)*60+SECOND(G654))/$J$3,60),"00")&amp;"/km"</f>
        <v>9.26/km</v>
      </c>
      <c r="I654" s="22">
        <f>G654-$G$5</f>
        <v>0.0423681712962963</v>
      </c>
      <c r="J654" s="22">
        <f>G654-INDEX($G$5:$G$600,MATCH(D654,$D$5:$D$600,0))</f>
        <v>0.0423681712962963</v>
      </c>
    </row>
    <row r="655" spans="1:10" ht="12.75">
      <c r="A655" s="27">
        <v>651</v>
      </c>
      <c r="B655" s="23" t="s">
        <v>287</v>
      </c>
      <c r="C655" s="23" t="s">
        <v>95</v>
      </c>
      <c r="D655" s="24" t="s">
        <v>135</v>
      </c>
      <c r="E655" s="23" t="s">
        <v>124</v>
      </c>
      <c r="F655" s="26" t="s">
        <v>1608</v>
      </c>
      <c r="G655" s="26" t="s">
        <v>1609</v>
      </c>
      <c r="H655" s="21" t="str">
        <f>TEXT(INT((HOUR(G655)*3600+MINUTE(G655)*60+SECOND(G655))/$J$3/60),"0")&amp;"."&amp;TEXT(MOD((HOUR(G655)*3600+MINUTE(G655)*60+SECOND(G655))/$J$3,60),"00")&amp;"/km"</f>
        <v>9.26/km</v>
      </c>
      <c r="I655" s="22">
        <f>G655-$G$5</f>
        <v>0.04237430555555556</v>
      </c>
      <c r="J655" s="22">
        <f>G655-INDEX($G$5:$G$600,MATCH(D655,$D$5:$D$600,0))</f>
        <v>0.038384143518518515</v>
      </c>
    </row>
  </sheetData>
  <sheetProtection/>
  <autoFilter ref="A4:J655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11" sqref="E11"/>
    </sheetView>
  </sheetViews>
  <sheetFormatPr defaultColWidth="9.140625" defaultRowHeight="12.75"/>
  <cols>
    <col min="1" max="1" width="6.7109375" style="28" customWidth="1"/>
    <col min="2" max="2" width="51.00390625" style="3" customWidth="1"/>
    <col min="3" max="3" width="25.00390625" style="6" customWidth="1"/>
  </cols>
  <sheetData>
    <row r="1" spans="1:3" ht="45" customHeight="1">
      <c r="A1" s="17" t="str">
        <f>Individuale!A1</f>
        <v>Trail in Miniera</v>
      </c>
      <c r="B1" s="18"/>
      <c r="C1" s="19"/>
    </row>
    <row r="2" spans="1:3" ht="24" customHeight="1">
      <c r="A2" s="15" t="str">
        <f>Individuale!A2</f>
        <v>6ª edizione </v>
      </c>
      <c r="B2" s="15"/>
      <c r="C2" s="15"/>
    </row>
    <row r="3" spans="1:3" ht="24" customHeight="1">
      <c r="A3" s="20" t="str">
        <f>Individuale!A3</f>
        <v>Abbazia di Fossanova - Priverno (LT) Italia - Venerdì 01/05/2017</v>
      </c>
      <c r="B3" s="20"/>
      <c r="C3" s="20"/>
    </row>
    <row r="4" spans="1:3" ht="37.5" customHeight="1">
      <c r="A4" s="2" t="s">
        <v>1</v>
      </c>
      <c r="B4" s="4" t="s">
        <v>5</v>
      </c>
      <c r="C4" s="5" t="s">
        <v>10</v>
      </c>
    </row>
    <row r="5" spans="1:3" s="1" customFormat="1" ht="15" customHeight="1">
      <c r="A5" s="30">
        <v>1</v>
      </c>
      <c r="B5" s="31" t="s">
        <v>120</v>
      </c>
      <c r="C5" s="32">
        <v>61</v>
      </c>
    </row>
    <row r="6" spans="1:3" ht="15" customHeight="1">
      <c r="A6" s="30">
        <v>2</v>
      </c>
      <c r="B6" s="31" t="s">
        <v>634</v>
      </c>
      <c r="C6" s="32">
        <v>49</v>
      </c>
    </row>
    <row r="7" spans="1:3" ht="15" customHeight="1">
      <c r="A7" s="30">
        <v>3</v>
      </c>
      <c r="B7" s="31" t="s">
        <v>94</v>
      </c>
      <c r="C7" s="32">
        <v>38</v>
      </c>
    </row>
    <row r="8" spans="1:3" ht="15" customHeight="1">
      <c r="A8" s="30">
        <v>4</v>
      </c>
      <c r="B8" s="31" t="s">
        <v>369</v>
      </c>
      <c r="C8" s="32">
        <v>37</v>
      </c>
    </row>
    <row r="9" spans="1:3" ht="15" customHeight="1">
      <c r="A9" s="30">
        <v>5</v>
      </c>
      <c r="B9" s="31" t="s">
        <v>124</v>
      </c>
      <c r="C9" s="32">
        <v>31</v>
      </c>
    </row>
    <row r="10" spans="1:3" ht="15" customHeight="1">
      <c r="A10" s="33">
        <v>6</v>
      </c>
      <c r="B10" s="34" t="s">
        <v>379</v>
      </c>
      <c r="C10" s="33">
        <v>30</v>
      </c>
    </row>
    <row r="11" spans="1:3" ht="15" customHeight="1">
      <c r="A11" s="30">
        <v>7</v>
      </c>
      <c r="B11" s="31" t="s">
        <v>123</v>
      </c>
      <c r="C11" s="32">
        <v>25</v>
      </c>
    </row>
    <row r="12" spans="1:3" ht="15" customHeight="1">
      <c r="A12" s="30">
        <v>8</v>
      </c>
      <c r="B12" s="31" t="s">
        <v>587</v>
      </c>
      <c r="C12" s="32">
        <v>24</v>
      </c>
    </row>
    <row r="13" spans="1:3" ht="15" customHeight="1">
      <c r="A13" s="30">
        <v>9</v>
      </c>
      <c r="B13" s="31" t="s">
        <v>193</v>
      </c>
      <c r="C13" s="32">
        <v>23</v>
      </c>
    </row>
    <row r="14" spans="1:3" ht="15" customHeight="1">
      <c r="A14" s="30">
        <v>10</v>
      </c>
      <c r="B14" s="31" t="s">
        <v>122</v>
      </c>
      <c r="C14" s="32">
        <v>22</v>
      </c>
    </row>
    <row r="15" spans="1:3" ht="15" customHeight="1">
      <c r="A15" s="30">
        <v>11</v>
      </c>
      <c r="B15" s="31" t="s">
        <v>117</v>
      </c>
      <c r="C15" s="32">
        <v>19</v>
      </c>
    </row>
    <row r="16" spans="1:3" ht="15" customHeight="1">
      <c r="A16" s="30">
        <v>12</v>
      </c>
      <c r="B16" s="31" t="s">
        <v>185</v>
      </c>
      <c r="C16" s="32">
        <v>17</v>
      </c>
    </row>
    <row r="17" spans="1:3" ht="15" customHeight="1">
      <c r="A17" s="30">
        <v>13</v>
      </c>
      <c r="B17" s="31" t="s">
        <v>610</v>
      </c>
      <c r="C17" s="32">
        <v>16</v>
      </c>
    </row>
    <row r="18" spans="1:3" ht="15" customHeight="1">
      <c r="A18" s="30">
        <v>14</v>
      </c>
      <c r="B18" s="31" t="s">
        <v>593</v>
      </c>
      <c r="C18" s="32">
        <v>15</v>
      </c>
    </row>
    <row r="19" spans="1:3" ht="15" customHeight="1">
      <c r="A19" s="30">
        <v>15</v>
      </c>
      <c r="B19" s="31" t="s">
        <v>494</v>
      </c>
      <c r="C19" s="32">
        <v>13</v>
      </c>
    </row>
    <row r="20" spans="1:3" ht="15" customHeight="1">
      <c r="A20" s="30">
        <v>16</v>
      </c>
      <c r="B20" s="31" t="s">
        <v>192</v>
      </c>
      <c r="C20" s="32">
        <v>12</v>
      </c>
    </row>
    <row r="21" spans="1:3" ht="15" customHeight="1">
      <c r="A21" s="30">
        <v>17</v>
      </c>
      <c r="B21" s="31" t="s">
        <v>213</v>
      </c>
      <c r="C21" s="32">
        <v>11</v>
      </c>
    </row>
    <row r="22" spans="1:3" ht="15" customHeight="1">
      <c r="A22" s="30">
        <v>18</v>
      </c>
      <c r="B22" s="31" t="s">
        <v>380</v>
      </c>
      <c r="C22" s="32">
        <v>10</v>
      </c>
    </row>
    <row r="23" spans="1:3" ht="15" customHeight="1">
      <c r="A23" s="30">
        <v>19</v>
      </c>
      <c r="B23" s="31" t="s">
        <v>127</v>
      </c>
      <c r="C23" s="32">
        <v>10</v>
      </c>
    </row>
    <row r="24" spans="1:3" ht="15" customHeight="1">
      <c r="A24" s="30">
        <v>20</v>
      </c>
      <c r="B24" s="31" t="s">
        <v>592</v>
      </c>
      <c r="C24" s="32">
        <v>9</v>
      </c>
    </row>
    <row r="25" spans="1:3" ht="15" customHeight="1">
      <c r="A25" s="30">
        <v>21</v>
      </c>
      <c r="B25" s="31" t="s">
        <v>410</v>
      </c>
      <c r="C25" s="32">
        <v>8</v>
      </c>
    </row>
    <row r="26" spans="1:3" ht="15" customHeight="1">
      <c r="A26" s="30">
        <v>22</v>
      </c>
      <c r="B26" s="31" t="s">
        <v>238</v>
      </c>
      <c r="C26" s="32">
        <v>8</v>
      </c>
    </row>
    <row r="27" spans="1:3" ht="15" customHeight="1">
      <c r="A27" s="30">
        <v>23</v>
      </c>
      <c r="B27" s="31" t="s">
        <v>141</v>
      </c>
      <c r="C27" s="32">
        <v>8</v>
      </c>
    </row>
    <row r="28" spans="1:3" ht="15" customHeight="1">
      <c r="A28" s="30">
        <v>24</v>
      </c>
      <c r="B28" s="31" t="s">
        <v>203</v>
      </c>
      <c r="C28" s="32">
        <v>7</v>
      </c>
    </row>
    <row r="29" spans="1:3" ht="15" customHeight="1">
      <c r="A29" s="30">
        <v>25</v>
      </c>
      <c r="B29" s="31" t="s">
        <v>415</v>
      </c>
      <c r="C29" s="32">
        <v>7</v>
      </c>
    </row>
    <row r="30" spans="1:3" ht="15" customHeight="1">
      <c r="A30" s="30">
        <v>26</v>
      </c>
      <c r="B30" s="31" t="s">
        <v>589</v>
      </c>
      <c r="C30" s="32">
        <v>6</v>
      </c>
    </row>
    <row r="31" spans="1:3" ht="15" customHeight="1">
      <c r="A31" s="30">
        <v>27</v>
      </c>
      <c r="B31" s="31" t="s">
        <v>372</v>
      </c>
      <c r="C31" s="32">
        <v>6</v>
      </c>
    </row>
    <row r="32" spans="1:3" ht="15" customHeight="1">
      <c r="A32" s="30">
        <v>28</v>
      </c>
      <c r="B32" s="31" t="s">
        <v>602</v>
      </c>
      <c r="C32" s="32">
        <v>6</v>
      </c>
    </row>
    <row r="33" spans="1:3" ht="15" customHeight="1">
      <c r="A33" s="30">
        <v>29</v>
      </c>
      <c r="B33" s="31" t="s">
        <v>144</v>
      </c>
      <c r="C33" s="32">
        <v>5</v>
      </c>
    </row>
    <row r="34" spans="1:3" ht="15" customHeight="1">
      <c r="A34" s="30">
        <v>30</v>
      </c>
      <c r="B34" s="31" t="s">
        <v>147</v>
      </c>
      <c r="C34" s="32">
        <v>5</v>
      </c>
    </row>
    <row r="35" spans="1:3" ht="15" customHeight="1">
      <c r="A35" s="30">
        <v>31</v>
      </c>
      <c r="B35" s="31" t="s">
        <v>645</v>
      </c>
      <c r="C35" s="32">
        <v>5</v>
      </c>
    </row>
    <row r="36" spans="1:3" ht="15" customHeight="1">
      <c r="A36" s="30">
        <v>32</v>
      </c>
      <c r="B36" s="31" t="s">
        <v>676</v>
      </c>
      <c r="C36" s="32">
        <v>4</v>
      </c>
    </row>
    <row r="37" spans="1:3" ht="15" customHeight="1">
      <c r="A37" s="30">
        <v>33</v>
      </c>
      <c r="B37" s="31" t="s">
        <v>231</v>
      </c>
      <c r="C37" s="32">
        <v>4</v>
      </c>
    </row>
    <row r="38" spans="1:3" ht="15" customHeight="1">
      <c r="A38" s="30">
        <v>34</v>
      </c>
      <c r="B38" s="31" t="s">
        <v>221</v>
      </c>
      <c r="C38" s="32">
        <v>4</v>
      </c>
    </row>
    <row r="39" spans="1:3" ht="15" customHeight="1">
      <c r="A39" s="30">
        <v>35</v>
      </c>
      <c r="B39" s="31" t="s">
        <v>641</v>
      </c>
      <c r="C39" s="32">
        <v>4</v>
      </c>
    </row>
    <row r="40" spans="1:3" ht="15" customHeight="1">
      <c r="A40" s="30">
        <v>36</v>
      </c>
      <c r="B40" s="31" t="s">
        <v>666</v>
      </c>
      <c r="C40" s="32">
        <v>4</v>
      </c>
    </row>
    <row r="41" spans="1:3" ht="15" customHeight="1">
      <c r="A41" s="30">
        <v>37</v>
      </c>
      <c r="B41" s="31" t="s">
        <v>583</v>
      </c>
      <c r="C41" s="32">
        <v>3</v>
      </c>
    </row>
    <row r="42" spans="1:3" ht="15" customHeight="1">
      <c r="A42" s="30">
        <v>38</v>
      </c>
      <c r="B42" s="31" t="s">
        <v>612</v>
      </c>
      <c r="C42" s="32">
        <v>3</v>
      </c>
    </row>
    <row r="43" spans="1:3" ht="15" customHeight="1">
      <c r="A43" s="30">
        <v>39</v>
      </c>
      <c r="B43" s="31" t="s">
        <v>678</v>
      </c>
      <c r="C43" s="32">
        <v>3</v>
      </c>
    </row>
    <row r="44" spans="1:3" ht="15" customHeight="1">
      <c r="A44" s="30">
        <v>40</v>
      </c>
      <c r="B44" s="31" t="s">
        <v>263</v>
      </c>
      <c r="C44" s="32">
        <v>3</v>
      </c>
    </row>
    <row r="45" spans="1:3" ht="15" customHeight="1">
      <c r="A45" s="30">
        <v>41</v>
      </c>
      <c r="B45" s="31" t="s">
        <v>755</v>
      </c>
      <c r="C45" s="32">
        <v>3</v>
      </c>
    </row>
    <row r="46" spans="1:3" ht="15" customHeight="1">
      <c r="A46" s="30">
        <v>42</v>
      </c>
      <c r="B46" s="31" t="s">
        <v>430</v>
      </c>
      <c r="C46" s="32">
        <v>3</v>
      </c>
    </row>
    <row r="47" spans="1:3" ht="15" customHeight="1">
      <c r="A47" s="30">
        <v>43</v>
      </c>
      <c r="B47" s="31" t="s">
        <v>580</v>
      </c>
      <c r="C47" s="32">
        <v>2</v>
      </c>
    </row>
    <row r="48" spans="1:3" ht="15" customHeight="1">
      <c r="A48" s="30">
        <v>44</v>
      </c>
      <c r="B48" s="31" t="s">
        <v>110</v>
      </c>
      <c r="C48" s="32">
        <v>2</v>
      </c>
    </row>
    <row r="49" spans="1:3" ht="15" customHeight="1">
      <c r="A49" s="30">
        <v>45</v>
      </c>
      <c r="B49" s="31" t="s">
        <v>92</v>
      </c>
      <c r="C49" s="32">
        <v>2</v>
      </c>
    </row>
    <row r="50" spans="1:3" ht="15" customHeight="1">
      <c r="A50" s="30">
        <v>46</v>
      </c>
      <c r="B50" s="31" t="s">
        <v>257</v>
      </c>
      <c r="C50" s="32">
        <v>2</v>
      </c>
    </row>
    <row r="51" spans="1:3" ht="15" customHeight="1">
      <c r="A51" s="30">
        <v>47</v>
      </c>
      <c r="B51" s="31" t="s">
        <v>228</v>
      </c>
      <c r="C51" s="32">
        <v>2</v>
      </c>
    </row>
    <row r="52" spans="1:3" ht="15" customHeight="1">
      <c r="A52" s="30">
        <v>48</v>
      </c>
      <c r="B52" s="31" t="s">
        <v>431</v>
      </c>
      <c r="C52" s="32">
        <v>2</v>
      </c>
    </row>
    <row r="53" spans="1:3" ht="15" customHeight="1">
      <c r="A53" s="30">
        <v>49</v>
      </c>
      <c r="B53" s="31" t="s">
        <v>113</v>
      </c>
      <c r="C53" s="32">
        <v>2</v>
      </c>
    </row>
    <row r="54" spans="1:3" ht="15" customHeight="1">
      <c r="A54" s="30">
        <v>50</v>
      </c>
      <c r="B54" s="31" t="s">
        <v>784</v>
      </c>
      <c r="C54" s="32">
        <v>2</v>
      </c>
    </row>
    <row r="55" spans="1:3" ht="15" customHeight="1">
      <c r="A55" s="30">
        <v>51</v>
      </c>
      <c r="B55" s="31" t="s">
        <v>790</v>
      </c>
      <c r="C55" s="32">
        <v>2</v>
      </c>
    </row>
    <row r="56" spans="1:3" ht="15" customHeight="1">
      <c r="A56" s="30">
        <v>52</v>
      </c>
      <c r="B56" s="31" t="s">
        <v>222</v>
      </c>
      <c r="C56" s="32">
        <v>2</v>
      </c>
    </row>
    <row r="57" spans="1:3" ht="15" customHeight="1">
      <c r="A57" s="30">
        <v>53</v>
      </c>
      <c r="B57" s="31" t="s">
        <v>481</v>
      </c>
      <c r="C57" s="32">
        <v>2</v>
      </c>
    </row>
    <row r="58" spans="1:3" ht="15" customHeight="1">
      <c r="A58" s="30">
        <v>54</v>
      </c>
      <c r="B58" s="31" t="s">
        <v>471</v>
      </c>
      <c r="C58" s="32">
        <v>2</v>
      </c>
    </row>
    <row r="59" spans="1:3" ht="15" customHeight="1">
      <c r="A59" s="30">
        <v>55</v>
      </c>
      <c r="B59" s="31" t="s">
        <v>202</v>
      </c>
      <c r="C59" s="32">
        <v>2</v>
      </c>
    </row>
    <row r="60" spans="1:3" ht="15" customHeight="1">
      <c r="A60" s="30">
        <v>56</v>
      </c>
      <c r="B60" s="31" t="s">
        <v>166</v>
      </c>
      <c r="C60" s="32">
        <v>2</v>
      </c>
    </row>
    <row r="61" spans="1:3" ht="15" customHeight="1">
      <c r="A61" s="30">
        <v>57</v>
      </c>
      <c r="B61" s="31" t="s">
        <v>578</v>
      </c>
      <c r="C61" s="32">
        <v>2</v>
      </c>
    </row>
    <row r="62" spans="1:3" ht="15" customHeight="1">
      <c r="A62" s="30">
        <v>58</v>
      </c>
      <c r="B62" s="31" t="s">
        <v>582</v>
      </c>
      <c r="C62" s="32">
        <v>1</v>
      </c>
    </row>
    <row r="63" spans="1:3" ht="15" customHeight="1">
      <c r="A63" s="30">
        <v>59</v>
      </c>
      <c r="B63" s="31" t="s">
        <v>362</v>
      </c>
      <c r="C63" s="32">
        <v>1</v>
      </c>
    </row>
    <row r="64" spans="1:3" ht="15" customHeight="1">
      <c r="A64" s="30">
        <v>60</v>
      </c>
      <c r="B64" s="31" t="s">
        <v>145</v>
      </c>
      <c r="C64" s="32">
        <v>1</v>
      </c>
    </row>
    <row r="65" spans="1:3" ht="15" customHeight="1">
      <c r="A65" s="30">
        <v>61</v>
      </c>
      <c r="B65" s="31" t="s">
        <v>604</v>
      </c>
      <c r="C65" s="32">
        <v>1</v>
      </c>
    </row>
    <row r="66" spans="1:3" ht="15" customHeight="1">
      <c r="A66" s="30">
        <v>62</v>
      </c>
      <c r="B66" s="31" t="s">
        <v>615</v>
      </c>
      <c r="C66" s="32">
        <v>1</v>
      </c>
    </row>
    <row r="67" spans="1:3" ht="15" customHeight="1">
      <c r="A67" s="30">
        <v>63</v>
      </c>
      <c r="B67" s="31" t="s">
        <v>620</v>
      </c>
      <c r="C67" s="32">
        <v>1</v>
      </c>
    </row>
    <row r="68" spans="1:3" ht="15" customHeight="1">
      <c r="A68" s="30">
        <v>64</v>
      </c>
      <c r="B68" s="31" t="s">
        <v>628</v>
      </c>
      <c r="C68" s="32">
        <v>1</v>
      </c>
    </row>
    <row r="69" spans="1:3" ht="15" customHeight="1">
      <c r="A69" s="30">
        <v>65</v>
      </c>
      <c r="B69" s="31" t="s">
        <v>630</v>
      </c>
      <c r="C69" s="32">
        <v>1</v>
      </c>
    </row>
    <row r="70" spans="1:3" ht="15" customHeight="1">
      <c r="A70" s="30">
        <v>66</v>
      </c>
      <c r="B70" s="31" t="s">
        <v>654</v>
      </c>
      <c r="C70" s="32">
        <v>1</v>
      </c>
    </row>
    <row r="71" spans="1:3" ht="15" customHeight="1">
      <c r="A71" s="30">
        <v>67</v>
      </c>
      <c r="B71" s="31" t="s">
        <v>96</v>
      </c>
      <c r="C71" s="32">
        <v>1</v>
      </c>
    </row>
    <row r="72" spans="1:3" ht="15" customHeight="1">
      <c r="A72" s="30">
        <v>68</v>
      </c>
      <c r="B72" s="31" t="s">
        <v>430</v>
      </c>
      <c r="C72" s="32">
        <v>1</v>
      </c>
    </row>
    <row r="73" spans="1:3" ht="15" customHeight="1">
      <c r="A73" s="30">
        <v>69</v>
      </c>
      <c r="B73" s="31" t="s">
        <v>672</v>
      </c>
      <c r="C73" s="32">
        <v>1</v>
      </c>
    </row>
    <row r="74" spans="1:3" ht="15" customHeight="1">
      <c r="A74" s="30">
        <v>70</v>
      </c>
      <c r="B74" s="31" t="s">
        <v>673</v>
      </c>
      <c r="C74" s="32">
        <v>1</v>
      </c>
    </row>
    <row r="75" spans="1:3" ht="15" customHeight="1">
      <c r="A75" s="30">
        <v>71</v>
      </c>
      <c r="B75" s="31" t="s">
        <v>104</v>
      </c>
      <c r="C75" s="32">
        <v>1</v>
      </c>
    </row>
    <row r="76" spans="1:3" ht="15" customHeight="1">
      <c r="A76" s="30">
        <v>72</v>
      </c>
      <c r="B76" s="31" t="s">
        <v>693</v>
      </c>
      <c r="C76" s="32">
        <v>1</v>
      </c>
    </row>
    <row r="77" spans="1:3" ht="12.75">
      <c r="A77" s="30">
        <v>73</v>
      </c>
      <c r="B77" s="31" t="s">
        <v>718</v>
      </c>
      <c r="C77" s="32">
        <v>1</v>
      </c>
    </row>
    <row r="78" spans="1:3" ht="12.75">
      <c r="A78" s="30">
        <v>74</v>
      </c>
      <c r="B78" s="31" t="s">
        <v>721</v>
      </c>
      <c r="C78" s="32">
        <v>1</v>
      </c>
    </row>
    <row r="79" spans="1:3" ht="12.75">
      <c r="A79" s="30">
        <v>75</v>
      </c>
      <c r="B79" s="31" t="s">
        <v>383</v>
      </c>
      <c r="C79" s="32">
        <v>1</v>
      </c>
    </row>
    <row r="80" spans="1:3" ht="12.75">
      <c r="A80" s="30">
        <v>76</v>
      </c>
      <c r="B80" s="31" t="s">
        <v>750</v>
      </c>
      <c r="C80" s="32">
        <v>1</v>
      </c>
    </row>
    <row r="81" spans="1:3" ht="12.75">
      <c r="A81" s="30">
        <v>77</v>
      </c>
      <c r="B81" s="31" t="s">
        <v>374</v>
      </c>
      <c r="C81" s="32">
        <v>1</v>
      </c>
    </row>
    <row r="82" spans="1:3" ht="12.75">
      <c r="A82" s="30">
        <v>78</v>
      </c>
      <c r="B82" s="31" t="s">
        <v>782</v>
      </c>
      <c r="C82" s="32">
        <v>1</v>
      </c>
    </row>
    <row r="83" spans="1:3" ht="12.75">
      <c r="A83" s="30">
        <v>79</v>
      </c>
      <c r="B83" s="31" t="s">
        <v>396</v>
      </c>
      <c r="C83" s="32">
        <v>1</v>
      </c>
    </row>
    <row r="84" spans="1:3" ht="12.75">
      <c r="A84" s="30">
        <v>80</v>
      </c>
      <c r="B84" s="31" t="s">
        <v>824</v>
      </c>
      <c r="C84" s="32">
        <v>1</v>
      </c>
    </row>
    <row r="85" spans="1:3" ht="12.75">
      <c r="A85" s="30">
        <v>81</v>
      </c>
      <c r="B85" s="31" t="s">
        <v>392</v>
      </c>
      <c r="C85" s="32">
        <v>1</v>
      </c>
    </row>
    <row r="86" spans="1:3" ht="12.75">
      <c r="A86" s="30">
        <v>82</v>
      </c>
      <c r="B86" s="31" t="s">
        <v>142</v>
      </c>
      <c r="C86" s="32">
        <v>1</v>
      </c>
    </row>
    <row r="87" spans="1:3" ht="12.75">
      <c r="A87" s="30">
        <v>83</v>
      </c>
      <c r="B87" s="31" t="s">
        <v>152</v>
      </c>
      <c r="C87" s="32">
        <v>1</v>
      </c>
    </row>
    <row r="88" spans="1:3" ht="12.75">
      <c r="A88" s="30">
        <v>84</v>
      </c>
      <c r="B88" s="31" t="s">
        <v>951</v>
      </c>
      <c r="C88" s="32">
        <v>1</v>
      </c>
    </row>
    <row r="89" spans="1:3" ht="12.75">
      <c r="A89" s="30">
        <v>85</v>
      </c>
      <c r="B89" s="31" t="s">
        <v>1022</v>
      </c>
      <c r="C89" s="32">
        <v>1</v>
      </c>
    </row>
    <row r="90" spans="1:3" ht="12.75">
      <c r="A90" s="30">
        <v>86</v>
      </c>
      <c r="B90" s="31" t="s">
        <v>1047</v>
      </c>
      <c r="C90" s="32">
        <v>1</v>
      </c>
    </row>
    <row r="91" spans="1:3" ht="12.75">
      <c r="A91" s="30">
        <v>87</v>
      </c>
      <c r="B91" s="31" t="s">
        <v>1106</v>
      </c>
      <c r="C91" s="32">
        <v>1</v>
      </c>
    </row>
    <row r="92" spans="1:3" ht="12.75">
      <c r="A92" s="30">
        <v>88</v>
      </c>
      <c r="B92" s="31" t="s">
        <v>579</v>
      </c>
      <c r="C92" s="32">
        <v>1</v>
      </c>
    </row>
    <row r="93" spans="1:3" ht="12.75">
      <c r="A93" s="30">
        <v>89</v>
      </c>
      <c r="B93" s="31" t="s">
        <v>526</v>
      </c>
      <c r="C93" s="32">
        <v>1</v>
      </c>
    </row>
    <row r="94" spans="1:3" ht="12.75">
      <c r="A94" s="30">
        <v>90</v>
      </c>
      <c r="B94" s="31" t="s">
        <v>1319</v>
      </c>
      <c r="C94" s="32">
        <v>1</v>
      </c>
    </row>
    <row r="95" spans="1:3" ht="12.75">
      <c r="A95" s="30">
        <v>91</v>
      </c>
      <c r="B95" s="31" t="s">
        <v>1340</v>
      </c>
      <c r="C95" s="32">
        <v>1</v>
      </c>
    </row>
    <row r="96" spans="1:3" ht="12.75">
      <c r="A96" s="30">
        <v>92</v>
      </c>
      <c r="B96" s="31" t="s">
        <v>1347</v>
      </c>
      <c r="C96" s="32">
        <v>1</v>
      </c>
    </row>
    <row r="97" spans="1:3" ht="12.75">
      <c r="A97" s="30">
        <v>93</v>
      </c>
      <c r="B97" s="31" t="s">
        <v>370</v>
      </c>
      <c r="C97" s="32">
        <v>1</v>
      </c>
    </row>
    <row r="98" spans="1:3" ht="12.75">
      <c r="A98" s="30">
        <v>94</v>
      </c>
      <c r="B98" s="31" t="s">
        <v>1419</v>
      </c>
      <c r="C98" s="32">
        <v>1</v>
      </c>
    </row>
    <row r="99" spans="1:3" ht="12.75">
      <c r="A99" s="30">
        <v>95</v>
      </c>
      <c r="B99" s="31" t="s">
        <v>568</v>
      </c>
      <c r="C99" s="32">
        <v>1</v>
      </c>
    </row>
    <row r="100" spans="1:3" ht="12.75">
      <c r="A100" s="30">
        <v>96</v>
      </c>
      <c r="B100" s="31" t="s">
        <v>1487</v>
      </c>
      <c r="C100" s="32">
        <v>1</v>
      </c>
    </row>
    <row r="101" spans="1:3" ht="12.75">
      <c r="A101" s="30">
        <v>97</v>
      </c>
      <c r="B101" s="31" t="s">
        <v>576</v>
      </c>
      <c r="C101" s="32">
        <v>1</v>
      </c>
    </row>
    <row r="102" spans="2:3" ht="13.5" thickBot="1">
      <c r="B102" s="7"/>
      <c r="C102" s="29">
        <f>SUM(C5:C101)</f>
        <v>651</v>
      </c>
    </row>
  </sheetData>
  <sheetProtection/>
  <autoFilter ref="A4:C35">
    <sortState ref="A5:C102">
      <sortCondition descending="1" sortBy="value" ref="C5:C102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Windows User</cp:lastModifiedBy>
  <cp:lastPrinted>2014-03-12T13:53:08Z</cp:lastPrinted>
  <dcterms:created xsi:type="dcterms:W3CDTF">2013-03-26T14:24:19Z</dcterms:created>
  <dcterms:modified xsi:type="dcterms:W3CDTF">2017-05-02T08:00:05Z</dcterms:modified>
  <cp:category/>
  <cp:version/>
  <cp:contentType/>
  <cp:contentStatus/>
</cp:coreProperties>
</file>