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'Individuale'!$A$3:$I$34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<sst xmlns="http://schemas.openxmlformats.org/spreadsheetml/2006/main" count="206" uniqueCount="102">
  <si>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</si>
  <si>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</si>
  <si>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</si>
  <si>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</si>
  <si>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</si>
  <si>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</si>
  <si>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</si>
  <si>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</si>
  <si>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</si>
  <si>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</si>
  <si>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</si>
  <si>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</si>
  <si>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M</t>
  </si>
  <si>
    <t>F</t>
  </si>
  <si>
    <t>BARTOLOMEO</t>
  </si>
  <si>
    <t>DANIEL</t>
  </si>
  <si>
    <t>CAT. SPORT</t>
  </si>
  <si>
    <t>STAROPOLI</t>
  </si>
  <si>
    <t>LUCA</t>
  </si>
  <si>
    <t>TORINO</t>
  </si>
  <si>
    <t>COGNATA</t>
  </si>
  <si>
    <t>GIUSEPPE</t>
  </si>
  <si>
    <t>ESERCITO</t>
  </si>
  <si>
    <t xml:space="preserve">FURLAN </t>
  </si>
  <si>
    <t>CLAUDIO</t>
  </si>
  <si>
    <t>AIRONE</t>
  </si>
  <si>
    <t>BERTOLO</t>
  </si>
  <si>
    <t>DAVIDE</t>
  </si>
  <si>
    <t>ANNA BABY</t>
  </si>
  <si>
    <t>AGRESTI</t>
  </si>
  <si>
    <t>RICCARDO</t>
  </si>
  <si>
    <t>S.MARINELLA</t>
  </si>
  <si>
    <t>SCOTTI</t>
  </si>
  <si>
    <t>IVANO</t>
  </si>
  <si>
    <t>PAONE</t>
  </si>
  <si>
    <t>GIANNI</t>
  </si>
  <si>
    <t>S.S. LAZIO</t>
  </si>
  <si>
    <t>AGOSTINI</t>
  </si>
  <si>
    <t>SERGIO</t>
  </si>
  <si>
    <t>DOGANIERO</t>
  </si>
  <si>
    <t>ROCCO</t>
  </si>
  <si>
    <t>TIBURZI</t>
  </si>
  <si>
    <t>SEVERINO</t>
  </si>
  <si>
    <t>FIORUCCI</t>
  </si>
  <si>
    <t>FAUSTO</t>
  </si>
  <si>
    <t>MARCO</t>
  </si>
  <si>
    <t xml:space="preserve">NAPPA </t>
  </si>
  <si>
    <t>UMBERTO</t>
  </si>
  <si>
    <t>CAPONE</t>
  </si>
  <si>
    <t>GIANLUCA</t>
  </si>
  <si>
    <t>ROCCHI</t>
  </si>
  <si>
    <t>CARLO</t>
  </si>
  <si>
    <t>BONOMO</t>
  </si>
  <si>
    <t>GILBERTO</t>
  </si>
  <si>
    <t>POD. ALFIUM.</t>
  </si>
  <si>
    <t>VISMARA</t>
  </si>
  <si>
    <t>ANTONIO</t>
  </si>
  <si>
    <t>TARQUINIA</t>
  </si>
  <si>
    <t>CONTE</t>
  </si>
  <si>
    <t>MARIO</t>
  </si>
  <si>
    <t>POMEZIA</t>
  </si>
  <si>
    <t>BORHJ</t>
  </si>
  <si>
    <t>FRANCO</t>
  </si>
  <si>
    <t>MARINO</t>
  </si>
  <si>
    <t>GOLVELLI</t>
  </si>
  <si>
    <t>GIOVANNI</t>
  </si>
  <si>
    <t>UZZO</t>
  </si>
  <si>
    <t>FABIO</t>
  </si>
  <si>
    <t>MANTOVANI</t>
  </si>
  <si>
    <t>GIANCARLO</t>
  </si>
  <si>
    <t>AGOMERI</t>
  </si>
  <si>
    <t>MONALDI</t>
  </si>
  <si>
    <t>ANGELO</t>
  </si>
  <si>
    <t>FANTOZZI</t>
  </si>
  <si>
    <t>G.S. B. ROMANI</t>
  </si>
  <si>
    <t>DI VAIA</t>
  </si>
  <si>
    <t>BAFFIONI</t>
  </si>
  <si>
    <t>FERRUCCI</t>
  </si>
  <si>
    <t>SCUOLA DI GUERRA</t>
  </si>
  <si>
    <t>PELLICCIA</t>
  </si>
  <si>
    <t>VINCENZO</t>
  </si>
  <si>
    <t>MEDITERRANEA OSTIA</t>
  </si>
  <si>
    <t>ROSSANESE</t>
  </si>
  <si>
    <t>GIAMPIERO</t>
  </si>
  <si>
    <t>FEDERICO</t>
  </si>
  <si>
    <t>Maratonina di S. Antonio Abate 3° Edizione</t>
  </si>
  <si>
    <t>S.Marinella (RM) Italia - Sabato 17/02/2009</t>
  </si>
  <si>
    <t>POD. AVIS PRIVERNO</t>
  </si>
  <si>
    <t>PASCUCCI</t>
  </si>
  <si>
    <t>BALZANI</t>
  </si>
  <si>
    <t>POTENZA</t>
  </si>
  <si>
    <t>PIETRO</t>
  </si>
  <si>
    <t>PARISI</t>
  </si>
  <si>
    <t>SALVATORE</t>
  </si>
  <si>
    <t>FOSCHI</t>
  </si>
  <si>
    <t>DOMENICO</t>
  </si>
  <si>
    <t>GUERRINI</t>
  </si>
  <si>
    <t>FRANCESCA</t>
  </si>
  <si>
    <t>MURGIA</t>
  </si>
  <si>
    <t>ANNA</t>
  </si>
  <si>
    <t>SCOCCO</t>
  </si>
  <si>
    <t>GIULIA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</si>
</sst>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21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21" fontId="0" fillId="0" borderId="4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21" fontId="13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49" t="s">
        <v>85</v>
      </c>
      <c r="B1" s="49"/>
      <c r="C1" s="49"/>
      <c r="D1" s="49"/>
      <c r="E1" s="49"/>
      <c r="F1" s="49"/>
      <c r="G1" s="50"/>
      <c r="H1" s="50"/>
      <c r="I1" s="50"/>
    </row>
    <row r="2" spans="1:9" ht="24.75" customHeight="1" thickBot="1">
      <c r="A2" s="51" t="s">
        <v>86</v>
      </c>
      <c r="B2" s="52"/>
      <c r="C2" s="52"/>
      <c r="D2" s="52"/>
      <c r="E2" s="52"/>
      <c r="F2" s="52"/>
      <c r="G2" s="53"/>
      <c r="H2" s="5" t="s">
        <v>0</v>
      </c>
      <c r="I2" s="6">
        <v>9.3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3">
        <v>1</v>
      </c>
      <c r="B4" s="36" t="s">
        <v>14</v>
      </c>
      <c r="C4" s="36" t="s">
        <v>15</v>
      </c>
      <c r="D4" s="37" t="s">
        <v>12</v>
      </c>
      <c r="E4" s="36" t="s">
        <v>16</v>
      </c>
      <c r="F4" s="38">
        <v>0.023715277777777776</v>
      </c>
      <c r="G4" s="22" t="str">
        <f aca="true" t="shared" si="0" ref="G4:G36">TEXT(INT((HOUR(F4)*3600+MINUTE(F4)*60+SECOND(F4))/$I$2/60),"0")&amp;"."&amp;TEXT(MOD((HOUR(F4)*3600+MINUTE(F4)*60+SECOND(F4))/$I$2,60),"00")&amp;"/km"</f>
        <v>3.40/km</v>
      </c>
      <c r="H4" s="9">
        <f aca="true" t="shared" si="1" ref="H4:H28">F4-$F$4</f>
        <v>0</v>
      </c>
      <c r="I4" s="9">
        <f aca="true" t="shared" si="2" ref="I4:I36">F4-INDEX($F$4:$F$841,MATCH(D4,$D$4:$D$841,0))</f>
        <v>0</v>
      </c>
    </row>
    <row r="5" spans="1:9" s="1" customFormat="1" ht="15" customHeight="1">
      <c r="A5" s="20">
        <v>2</v>
      </c>
      <c r="B5" s="39" t="s">
        <v>17</v>
      </c>
      <c r="C5" s="39" t="s">
        <v>18</v>
      </c>
      <c r="D5" s="40" t="s">
        <v>12</v>
      </c>
      <c r="E5" s="39" t="s">
        <v>19</v>
      </c>
      <c r="F5" s="41">
        <v>0.023738425925925923</v>
      </c>
      <c r="G5" s="7" t="str">
        <f t="shared" si="0"/>
        <v>3.41/km</v>
      </c>
      <c r="H5" s="10">
        <f t="shared" si="1"/>
        <v>2.314814814814714E-05</v>
      </c>
      <c r="I5" s="10">
        <f t="shared" si="2"/>
        <v>2.314814814814714E-05</v>
      </c>
    </row>
    <row r="6" spans="1:9" s="1" customFormat="1" ht="15" customHeight="1">
      <c r="A6" s="20">
        <v>3</v>
      </c>
      <c r="B6" s="39" t="s">
        <v>20</v>
      </c>
      <c r="C6" s="39" t="s">
        <v>21</v>
      </c>
      <c r="D6" s="40" t="s">
        <v>12</v>
      </c>
      <c r="E6" s="39" t="s">
        <v>22</v>
      </c>
      <c r="F6" s="41">
        <v>0.023819444444444445</v>
      </c>
      <c r="G6" s="7" t="str">
        <f t="shared" si="0"/>
        <v>3.41/km</v>
      </c>
      <c r="H6" s="10">
        <f t="shared" si="1"/>
        <v>0.00010416666666666907</v>
      </c>
      <c r="I6" s="10">
        <f t="shared" si="2"/>
        <v>0.00010416666666666907</v>
      </c>
    </row>
    <row r="7" spans="1:9" s="1" customFormat="1" ht="15" customHeight="1">
      <c r="A7" s="20">
        <v>4</v>
      </c>
      <c r="B7" s="39" t="s">
        <v>23</v>
      </c>
      <c r="C7" s="39" t="s">
        <v>24</v>
      </c>
      <c r="D7" s="40" t="s">
        <v>12</v>
      </c>
      <c r="E7" s="39" t="s">
        <v>25</v>
      </c>
      <c r="F7" s="41">
        <v>0.027303240740740743</v>
      </c>
      <c r="G7" s="7" t="str">
        <f t="shared" si="0"/>
        <v>4.14/km</v>
      </c>
      <c r="H7" s="10">
        <f t="shared" si="1"/>
        <v>0.0035879629629629664</v>
      </c>
      <c r="I7" s="10">
        <f t="shared" si="2"/>
        <v>0.0035879629629629664</v>
      </c>
    </row>
    <row r="8" spans="1:9" s="1" customFormat="1" ht="15" customHeight="1">
      <c r="A8" s="20">
        <v>5</v>
      </c>
      <c r="B8" s="39" t="s">
        <v>26</v>
      </c>
      <c r="C8" s="39" t="s">
        <v>27</v>
      </c>
      <c r="D8" s="40" t="s">
        <v>12</v>
      </c>
      <c r="E8" s="39" t="s">
        <v>28</v>
      </c>
      <c r="F8" s="41">
        <v>0.027407407407407408</v>
      </c>
      <c r="G8" s="7" t="str">
        <f t="shared" si="0"/>
        <v>4.15/km</v>
      </c>
      <c r="H8" s="10">
        <f t="shared" si="1"/>
        <v>0.003692129629629632</v>
      </c>
      <c r="I8" s="10">
        <f t="shared" si="2"/>
        <v>0.003692129629629632</v>
      </c>
    </row>
    <row r="9" spans="1:9" s="1" customFormat="1" ht="15" customHeight="1">
      <c r="A9" s="20">
        <v>6</v>
      </c>
      <c r="B9" s="39" t="s">
        <v>29</v>
      </c>
      <c r="C9" s="39" t="s">
        <v>30</v>
      </c>
      <c r="D9" s="40" t="s">
        <v>12</v>
      </c>
      <c r="E9" s="39" t="s">
        <v>31</v>
      </c>
      <c r="F9" s="41">
        <v>0.02820601851851852</v>
      </c>
      <c r="G9" s="7" t="str">
        <f t="shared" si="0"/>
        <v>4.22/km</v>
      </c>
      <c r="H9" s="10">
        <f t="shared" si="1"/>
        <v>0.004490740740740743</v>
      </c>
      <c r="I9" s="10">
        <f t="shared" si="2"/>
        <v>0.004490740740740743</v>
      </c>
    </row>
    <row r="10" spans="1:9" s="1" customFormat="1" ht="15" customHeight="1">
      <c r="A10" s="20">
        <v>7</v>
      </c>
      <c r="B10" s="39" t="s">
        <v>32</v>
      </c>
      <c r="C10" s="39" t="s">
        <v>33</v>
      </c>
      <c r="D10" s="40" t="s">
        <v>12</v>
      </c>
      <c r="E10" s="39" t="s">
        <v>28</v>
      </c>
      <c r="F10" s="41">
        <v>0.028518518518518523</v>
      </c>
      <c r="G10" s="7" t="str">
        <f t="shared" si="0"/>
        <v>4.25/km</v>
      </c>
      <c r="H10" s="10">
        <f t="shared" si="1"/>
        <v>0.004803240740740747</v>
      </c>
      <c r="I10" s="10">
        <f t="shared" si="2"/>
        <v>0.004803240740740747</v>
      </c>
    </row>
    <row r="11" spans="1:9" s="1" customFormat="1" ht="15" customHeight="1">
      <c r="A11" s="20">
        <v>8</v>
      </c>
      <c r="B11" s="39" t="s">
        <v>34</v>
      </c>
      <c r="C11" s="39" t="s">
        <v>35</v>
      </c>
      <c r="D11" s="40" t="s">
        <v>12</v>
      </c>
      <c r="E11" s="39" t="s">
        <v>36</v>
      </c>
      <c r="F11" s="41">
        <v>0.028622685185185185</v>
      </c>
      <c r="G11" s="7" t="str">
        <f t="shared" si="0"/>
        <v>4.26/km</v>
      </c>
      <c r="H11" s="10">
        <f t="shared" si="1"/>
        <v>0.004907407407407409</v>
      </c>
      <c r="I11" s="10">
        <f t="shared" si="2"/>
        <v>0.004907407407407409</v>
      </c>
    </row>
    <row r="12" spans="1:9" s="1" customFormat="1" ht="15" customHeight="1">
      <c r="A12" s="20">
        <v>9</v>
      </c>
      <c r="B12" s="39" t="s">
        <v>37</v>
      </c>
      <c r="C12" s="39" t="s">
        <v>38</v>
      </c>
      <c r="D12" s="40" t="s">
        <v>12</v>
      </c>
      <c r="E12" s="39" t="s">
        <v>25</v>
      </c>
      <c r="F12" s="41">
        <v>0.029236111111111112</v>
      </c>
      <c r="G12" s="7" t="str">
        <f t="shared" si="0"/>
        <v>4.32/km</v>
      </c>
      <c r="H12" s="10">
        <f t="shared" si="1"/>
        <v>0.005520833333333336</v>
      </c>
      <c r="I12" s="10">
        <f t="shared" si="2"/>
        <v>0.005520833333333336</v>
      </c>
    </row>
    <row r="13" spans="1:9" s="1" customFormat="1" ht="15" customHeight="1">
      <c r="A13" s="20">
        <v>10</v>
      </c>
      <c r="B13" s="39" t="s">
        <v>39</v>
      </c>
      <c r="C13" s="39" t="s">
        <v>40</v>
      </c>
      <c r="D13" s="40" t="s">
        <v>12</v>
      </c>
      <c r="E13" s="39" t="s">
        <v>25</v>
      </c>
      <c r="F13" s="41">
        <v>0.029409722222222223</v>
      </c>
      <c r="G13" s="7" t="str">
        <f t="shared" si="0"/>
        <v>4.33/km</v>
      </c>
      <c r="H13" s="10">
        <f t="shared" si="1"/>
        <v>0.005694444444444446</v>
      </c>
      <c r="I13" s="10">
        <f t="shared" si="2"/>
        <v>0.005694444444444446</v>
      </c>
    </row>
    <row r="14" spans="1:9" s="1" customFormat="1" ht="15" customHeight="1">
      <c r="A14" s="20">
        <v>11</v>
      </c>
      <c r="B14" s="39" t="s">
        <v>41</v>
      </c>
      <c r="C14" s="39" t="s">
        <v>42</v>
      </c>
      <c r="D14" s="40" t="s">
        <v>12</v>
      </c>
      <c r="E14" s="39" t="s">
        <v>31</v>
      </c>
      <c r="F14" s="41">
        <v>0.029953703703703705</v>
      </c>
      <c r="G14" s="7" t="str">
        <f t="shared" si="0"/>
        <v>4.38/km</v>
      </c>
      <c r="H14" s="10">
        <f t="shared" si="1"/>
        <v>0.0062384259259259285</v>
      </c>
      <c r="I14" s="10">
        <f t="shared" si="2"/>
        <v>0.0062384259259259285</v>
      </c>
    </row>
    <row r="15" spans="1:9" s="1" customFormat="1" ht="15" customHeight="1">
      <c r="A15" s="20">
        <v>12</v>
      </c>
      <c r="B15" s="39" t="s">
        <v>43</v>
      </c>
      <c r="C15" s="39" t="s">
        <v>44</v>
      </c>
      <c r="D15" s="40" t="s">
        <v>12</v>
      </c>
      <c r="E15" s="39" t="s">
        <v>25</v>
      </c>
      <c r="F15" s="41">
        <v>0.029965277777777775</v>
      </c>
      <c r="G15" s="7" t="str">
        <f t="shared" si="0"/>
        <v>4.38/km</v>
      </c>
      <c r="H15" s="10">
        <f t="shared" si="1"/>
        <v>0.006249999999999999</v>
      </c>
      <c r="I15" s="10">
        <f t="shared" si="2"/>
        <v>0.006249999999999999</v>
      </c>
    </row>
    <row r="16" spans="1:9" s="1" customFormat="1" ht="15" customHeight="1">
      <c r="A16" s="20">
        <v>13</v>
      </c>
      <c r="B16" s="39" t="s">
        <v>14</v>
      </c>
      <c r="C16" s="39" t="s">
        <v>45</v>
      </c>
      <c r="D16" s="40" t="s">
        <v>12</v>
      </c>
      <c r="E16" s="39" t="s">
        <v>16</v>
      </c>
      <c r="F16" s="41">
        <v>0.030347222222222223</v>
      </c>
      <c r="G16" s="7" t="str">
        <f t="shared" si="0"/>
        <v>4.42/km</v>
      </c>
      <c r="H16" s="10">
        <f t="shared" si="1"/>
        <v>0.006631944444444447</v>
      </c>
      <c r="I16" s="10">
        <f t="shared" si="2"/>
        <v>0.006631944444444447</v>
      </c>
    </row>
    <row r="17" spans="1:9" s="1" customFormat="1" ht="15" customHeight="1">
      <c r="A17" s="20">
        <v>14</v>
      </c>
      <c r="B17" s="39" t="s">
        <v>46</v>
      </c>
      <c r="C17" s="39" t="s">
        <v>47</v>
      </c>
      <c r="D17" s="40" t="s">
        <v>12</v>
      </c>
      <c r="E17" s="39" t="s">
        <v>28</v>
      </c>
      <c r="F17" s="41">
        <v>0.030625</v>
      </c>
      <c r="G17" s="7" t="str">
        <f t="shared" si="0"/>
        <v>4.45/km</v>
      </c>
      <c r="H17" s="10">
        <f t="shared" si="1"/>
        <v>0.006909722222222223</v>
      </c>
      <c r="I17" s="10">
        <f t="shared" si="2"/>
        <v>0.006909722222222223</v>
      </c>
    </row>
    <row r="18" spans="1:9" s="1" customFormat="1" ht="15" customHeight="1">
      <c r="A18" s="20">
        <v>15</v>
      </c>
      <c r="B18" s="39" t="s">
        <v>48</v>
      </c>
      <c r="C18" s="39" t="s">
        <v>49</v>
      </c>
      <c r="D18" s="40" t="s">
        <v>12</v>
      </c>
      <c r="E18" s="39" t="s">
        <v>25</v>
      </c>
      <c r="F18" s="41">
        <v>0.03072916666666667</v>
      </c>
      <c r="G18" s="7" t="str">
        <f t="shared" si="0"/>
        <v>4.45/km</v>
      </c>
      <c r="H18" s="10">
        <f t="shared" si="1"/>
        <v>0.007013888888888892</v>
      </c>
      <c r="I18" s="10">
        <f t="shared" si="2"/>
        <v>0.007013888888888892</v>
      </c>
    </row>
    <row r="19" spans="1:9" s="1" customFormat="1" ht="15" customHeight="1">
      <c r="A19" s="20">
        <v>16</v>
      </c>
      <c r="B19" s="39" t="s">
        <v>50</v>
      </c>
      <c r="C19" s="39" t="s">
        <v>51</v>
      </c>
      <c r="D19" s="40" t="s">
        <v>12</v>
      </c>
      <c r="E19" s="39" t="s">
        <v>28</v>
      </c>
      <c r="F19" s="41">
        <v>0.030763888888888886</v>
      </c>
      <c r="G19" s="7" t="str">
        <f t="shared" si="0"/>
        <v>4.46/km</v>
      </c>
      <c r="H19" s="10">
        <f t="shared" si="1"/>
        <v>0.00704861111111111</v>
      </c>
      <c r="I19" s="10">
        <f t="shared" si="2"/>
        <v>0.00704861111111111</v>
      </c>
    </row>
    <row r="20" spans="1:9" s="1" customFormat="1" ht="15" customHeight="1">
      <c r="A20" s="20">
        <v>17</v>
      </c>
      <c r="B20" s="39" t="s">
        <v>52</v>
      </c>
      <c r="C20" s="39" t="s">
        <v>53</v>
      </c>
      <c r="D20" s="40" t="s">
        <v>12</v>
      </c>
      <c r="E20" s="39" t="s">
        <v>54</v>
      </c>
      <c r="F20" s="41">
        <v>0.030891203703703702</v>
      </c>
      <c r="G20" s="7" t="str">
        <f t="shared" si="0"/>
        <v>4.47/km</v>
      </c>
      <c r="H20" s="10">
        <f t="shared" si="1"/>
        <v>0.007175925925925926</v>
      </c>
      <c r="I20" s="10">
        <f t="shared" si="2"/>
        <v>0.007175925925925926</v>
      </c>
    </row>
    <row r="21" spans="1:9" s="1" customFormat="1" ht="15" customHeight="1">
      <c r="A21" s="20">
        <v>18</v>
      </c>
      <c r="B21" s="39" t="s">
        <v>55</v>
      </c>
      <c r="C21" s="39" t="s">
        <v>56</v>
      </c>
      <c r="D21" s="40" t="s">
        <v>12</v>
      </c>
      <c r="E21" s="39" t="s">
        <v>57</v>
      </c>
      <c r="F21" s="41">
        <v>0.03090277777777778</v>
      </c>
      <c r="G21" s="7" t="str">
        <f t="shared" si="0"/>
        <v>4.47/km</v>
      </c>
      <c r="H21" s="10">
        <f t="shared" si="1"/>
        <v>0.007187500000000003</v>
      </c>
      <c r="I21" s="10">
        <f t="shared" si="2"/>
        <v>0.007187500000000003</v>
      </c>
    </row>
    <row r="22" spans="1:9" s="1" customFormat="1" ht="15" customHeight="1">
      <c r="A22" s="20">
        <v>19</v>
      </c>
      <c r="B22" s="39" t="s">
        <v>58</v>
      </c>
      <c r="C22" s="39" t="s">
        <v>59</v>
      </c>
      <c r="D22" s="40" t="s">
        <v>12</v>
      </c>
      <c r="E22" s="39" t="s">
        <v>60</v>
      </c>
      <c r="F22" s="41">
        <v>0.03099537037037037</v>
      </c>
      <c r="G22" s="7" t="str">
        <f t="shared" si="0"/>
        <v>4.48/km</v>
      </c>
      <c r="H22" s="10">
        <f t="shared" si="1"/>
        <v>0.007280092592592595</v>
      </c>
      <c r="I22" s="10">
        <f t="shared" si="2"/>
        <v>0.007280092592592595</v>
      </c>
    </row>
    <row r="23" spans="1:9" s="1" customFormat="1" ht="15" customHeight="1">
      <c r="A23" s="20">
        <v>20</v>
      </c>
      <c r="B23" s="39" t="s">
        <v>61</v>
      </c>
      <c r="C23" s="39" t="s">
        <v>62</v>
      </c>
      <c r="D23" s="40" t="s">
        <v>12</v>
      </c>
      <c r="E23" s="39" t="s">
        <v>28</v>
      </c>
      <c r="F23" s="41">
        <v>0.03172453703703703</v>
      </c>
      <c r="G23" s="7" t="str">
        <f t="shared" si="0"/>
        <v>4.55/km</v>
      </c>
      <c r="H23" s="10">
        <f t="shared" si="1"/>
        <v>0.008009259259259254</v>
      </c>
      <c r="I23" s="10">
        <f t="shared" si="2"/>
        <v>0.008009259259259254</v>
      </c>
    </row>
    <row r="24" spans="1:9" s="1" customFormat="1" ht="15" customHeight="1">
      <c r="A24" s="20">
        <v>21</v>
      </c>
      <c r="B24" s="39" t="s">
        <v>23</v>
      </c>
      <c r="C24" s="39" t="s">
        <v>63</v>
      </c>
      <c r="D24" s="40" t="s">
        <v>12</v>
      </c>
      <c r="E24" s="39" t="s">
        <v>25</v>
      </c>
      <c r="F24" s="41">
        <v>0.03181712962962963</v>
      </c>
      <c r="G24" s="7" t="str">
        <f t="shared" si="0"/>
        <v>4.56/km</v>
      </c>
      <c r="H24" s="10">
        <f t="shared" si="1"/>
        <v>0.008101851851851857</v>
      </c>
      <c r="I24" s="10">
        <f t="shared" si="2"/>
        <v>0.008101851851851857</v>
      </c>
    </row>
    <row r="25" spans="1:9" s="1" customFormat="1" ht="15" customHeight="1">
      <c r="A25" s="28">
        <v>22</v>
      </c>
      <c r="B25" s="46" t="s">
        <v>64</v>
      </c>
      <c r="C25" s="46" t="s">
        <v>65</v>
      </c>
      <c r="D25" s="45" t="s">
        <v>12</v>
      </c>
      <c r="E25" s="46" t="s">
        <v>11</v>
      </c>
      <c r="F25" s="47">
        <v>0.0324537037037037</v>
      </c>
      <c r="G25" s="30" t="str">
        <f t="shared" si="0"/>
        <v>5.02/km</v>
      </c>
      <c r="H25" s="31">
        <f t="shared" si="1"/>
        <v>0.008738425925925924</v>
      </c>
      <c r="I25" s="31">
        <f t="shared" si="2"/>
        <v>0.008738425925925924</v>
      </c>
    </row>
    <row r="26" spans="1:9" s="1" customFormat="1" ht="15" customHeight="1">
      <c r="A26" s="20">
        <v>23</v>
      </c>
      <c r="B26" s="39" t="s">
        <v>66</v>
      </c>
      <c r="C26" s="39" t="s">
        <v>67</v>
      </c>
      <c r="D26" s="40" t="s">
        <v>12</v>
      </c>
      <c r="E26" s="39" t="s">
        <v>22</v>
      </c>
      <c r="F26" s="41">
        <v>0.0325</v>
      </c>
      <c r="G26" s="7" t="str">
        <f t="shared" si="0"/>
        <v>5.02/km</v>
      </c>
      <c r="H26" s="10">
        <f t="shared" si="1"/>
        <v>0.008784722222222225</v>
      </c>
      <c r="I26" s="10">
        <f t="shared" si="2"/>
        <v>0.008784722222222225</v>
      </c>
    </row>
    <row r="27" spans="1:9" s="2" customFormat="1" ht="15" customHeight="1">
      <c r="A27" s="20">
        <v>24</v>
      </c>
      <c r="B27" s="39" t="s">
        <v>68</v>
      </c>
      <c r="C27" s="39" t="s">
        <v>69</v>
      </c>
      <c r="D27" s="40" t="s">
        <v>12</v>
      </c>
      <c r="E27" s="39" t="s">
        <v>31</v>
      </c>
      <c r="F27" s="41">
        <v>0.03275462962962963</v>
      </c>
      <c r="G27" s="7" t="str">
        <f t="shared" si="0"/>
        <v>5.04/km</v>
      </c>
      <c r="H27" s="10">
        <f t="shared" si="1"/>
        <v>0.00903935185185185</v>
      </c>
      <c r="I27" s="10">
        <f t="shared" si="2"/>
        <v>0.00903935185185185</v>
      </c>
    </row>
    <row r="28" spans="1:9" s="1" customFormat="1" ht="15" customHeight="1">
      <c r="A28" s="20">
        <v>25</v>
      </c>
      <c r="B28" s="39" t="s">
        <v>70</v>
      </c>
      <c r="C28" s="39" t="s">
        <v>49</v>
      </c>
      <c r="D28" s="40" t="s">
        <v>12</v>
      </c>
      <c r="E28" s="39" t="s">
        <v>87</v>
      </c>
      <c r="F28" s="41">
        <v>0.03297453703703704</v>
      </c>
      <c r="G28" s="7" t="str">
        <f t="shared" si="0"/>
        <v>5.06/km</v>
      </c>
      <c r="H28" s="10">
        <f t="shared" si="1"/>
        <v>0.009259259259259262</v>
      </c>
      <c r="I28" s="10">
        <f t="shared" si="2"/>
        <v>0.009259259259259262</v>
      </c>
    </row>
    <row r="29" spans="1:9" s="1" customFormat="1" ht="15" customHeight="1">
      <c r="A29" s="20">
        <v>26</v>
      </c>
      <c r="B29" s="39" t="s">
        <v>71</v>
      </c>
      <c r="C29" s="39" t="s">
        <v>72</v>
      </c>
      <c r="D29" s="40" t="s">
        <v>12</v>
      </c>
      <c r="E29" s="39" t="s">
        <v>25</v>
      </c>
      <c r="F29" s="41">
        <v>0.034027777777777775</v>
      </c>
      <c r="G29" s="7" t="str">
        <f t="shared" si="0"/>
        <v>5.16/km</v>
      </c>
      <c r="H29" s="10">
        <f aca="true" t="shared" si="3" ref="H29:H36">F29-$F$4</f>
        <v>0.010312499999999999</v>
      </c>
      <c r="I29" s="10">
        <f t="shared" si="2"/>
        <v>0.010312499999999999</v>
      </c>
    </row>
    <row r="30" spans="1:9" s="1" customFormat="1" ht="15" customHeight="1">
      <c r="A30" s="20">
        <v>27</v>
      </c>
      <c r="B30" s="39" t="s">
        <v>73</v>
      </c>
      <c r="C30" s="39" t="s">
        <v>72</v>
      </c>
      <c r="D30" s="40" t="s">
        <v>12</v>
      </c>
      <c r="E30" s="39" t="s">
        <v>74</v>
      </c>
      <c r="F30" s="41">
        <v>0.03443287037037037</v>
      </c>
      <c r="G30" s="7" t="str">
        <f t="shared" si="0"/>
        <v>5.20/km</v>
      </c>
      <c r="H30" s="10">
        <f t="shared" si="3"/>
        <v>0.010717592592592595</v>
      </c>
      <c r="I30" s="10">
        <f t="shared" si="2"/>
        <v>0.010717592592592595</v>
      </c>
    </row>
    <row r="31" spans="1:9" s="1" customFormat="1" ht="15" customHeight="1">
      <c r="A31" s="20">
        <v>28</v>
      </c>
      <c r="B31" s="39" t="s">
        <v>75</v>
      </c>
      <c r="C31" s="39" t="s">
        <v>67</v>
      </c>
      <c r="D31" s="40" t="s">
        <v>12</v>
      </c>
      <c r="E31" s="39" t="s">
        <v>31</v>
      </c>
      <c r="F31" s="41">
        <v>0.03445601851851852</v>
      </c>
      <c r="G31" s="7" t="str">
        <f t="shared" si="0"/>
        <v>5.20/km</v>
      </c>
      <c r="H31" s="10">
        <f t="shared" si="3"/>
        <v>0.010740740740740742</v>
      </c>
      <c r="I31" s="10">
        <f t="shared" si="2"/>
        <v>0.010740740740740742</v>
      </c>
    </row>
    <row r="32" spans="1:9" s="1" customFormat="1" ht="15" customHeight="1">
      <c r="A32" s="20">
        <v>29</v>
      </c>
      <c r="B32" s="39" t="s">
        <v>76</v>
      </c>
      <c r="C32" s="39" t="s">
        <v>35</v>
      </c>
      <c r="D32" s="40" t="s">
        <v>12</v>
      </c>
      <c r="E32" s="39" t="s">
        <v>28</v>
      </c>
      <c r="F32" s="41">
        <v>0.03450231481481481</v>
      </c>
      <c r="G32" s="7" t="str">
        <f t="shared" si="0"/>
        <v>5.21/km</v>
      </c>
      <c r="H32" s="10">
        <f t="shared" si="3"/>
        <v>0.010787037037037036</v>
      </c>
      <c r="I32" s="10">
        <f t="shared" si="2"/>
        <v>0.010787037037037036</v>
      </c>
    </row>
    <row r="33" spans="1:9" s="1" customFormat="1" ht="15" customHeight="1">
      <c r="A33" s="20">
        <v>30</v>
      </c>
      <c r="B33" s="39" t="s">
        <v>77</v>
      </c>
      <c r="C33" s="39" t="s">
        <v>56</v>
      </c>
      <c r="D33" s="40" t="s">
        <v>12</v>
      </c>
      <c r="E33" s="39" t="s">
        <v>78</v>
      </c>
      <c r="F33" s="41">
        <v>0.034942129629629635</v>
      </c>
      <c r="G33" s="7" t="str">
        <f t="shared" si="0"/>
        <v>5.25/km</v>
      </c>
      <c r="H33" s="10">
        <f t="shared" si="3"/>
        <v>0.01122685185185186</v>
      </c>
      <c r="I33" s="10">
        <f t="shared" si="2"/>
        <v>0.01122685185185186</v>
      </c>
    </row>
    <row r="34" spans="1:9" s="1" customFormat="1" ht="15" customHeight="1">
      <c r="A34" s="20">
        <v>31</v>
      </c>
      <c r="B34" s="39" t="s">
        <v>79</v>
      </c>
      <c r="C34" s="39" t="s">
        <v>80</v>
      </c>
      <c r="D34" s="40" t="s">
        <v>12</v>
      </c>
      <c r="E34" s="39" t="s">
        <v>81</v>
      </c>
      <c r="F34" s="41">
        <v>0.03564814814814815</v>
      </c>
      <c r="G34" s="7" t="str">
        <f t="shared" si="0"/>
        <v>5.31/km</v>
      </c>
      <c r="H34" s="10">
        <f t="shared" si="3"/>
        <v>0.011932870370370375</v>
      </c>
      <c r="I34" s="10">
        <f t="shared" si="2"/>
        <v>0.011932870370370375</v>
      </c>
    </row>
    <row r="35" spans="1:9" ht="15" customHeight="1">
      <c r="A35" s="20">
        <v>32</v>
      </c>
      <c r="B35" s="39" t="s">
        <v>82</v>
      </c>
      <c r="C35" s="39" t="s">
        <v>83</v>
      </c>
      <c r="D35" s="40" t="s">
        <v>12</v>
      </c>
      <c r="E35" s="39" t="s">
        <v>31</v>
      </c>
      <c r="F35" s="41">
        <v>0.0356712962962963</v>
      </c>
      <c r="G35" s="7" t="str">
        <f t="shared" si="0"/>
        <v>5.31/km</v>
      </c>
      <c r="H35" s="10">
        <f t="shared" si="3"/>
        <v>0.011956018518518522</v>
      </c>
      <c r="I35" s="10">
        <f t="shared" si="2"/>
        <v>0.011956018518518522</v>
      </c>
    </row>
    <row r="36" spans="1:9" ht="15" customHeight="1" thickBot="1">
      <c r="A36" s="21">
        <v>33</v>
      </c>
      <c r="B36" s="42" t="s">
        <v>79</v>
      </c>
      <c r="C36" s="42" t="s">
        <v>84</v>
      </c>
      <c r="D36" s="43" t="s">
        <v>12</v>
      </c>
      <c r="E36" s="42" t="s">
        <v>81</v>
      </c>
      <c r="F36" s="44">
        <v>0.03784722222222222</v>
      </c>
      <c r="G36" s="8" t="str">
        <f t="shared" si="0"/>
        <v>5.52/km</v>
      </c>
      <c r="H36" s="11">
        <f t="shared" si="3"/>
        <v>0.014131944444444444</v>
      </c>
      <c r="I36" s="11">
        <f t="shared" si="2"/>
        <v>0.014131944444444444</v>
      </c>
    </row>
    <row r="37" ht="15" customHeight="1" thickBot="1"/>
    <row r="38" spans="1:9" ht="24.75" customHeight="1" thickBot="1">
      <c r="A38" s="49" t="s">
        <v>85</v>
      </c>
      <c r="B38" s="49"/>
      <c r="C38" s="49"/>
      <c r="D38" s="49"/>
      <c r="E38" s="49"/>
      <c r="F38" s="49"/>
      <c r="G38" s="50"/>
      <c r="H38" s="50"/>
      <c r="I38" s="50"/>
    </row>
    <row r="39" spans="1:9" ht="24.75" customHeight="1" thickBot="1">
      <c r="A39" s="51" t="s">
        <v>86</v>
      </c>
      <c r="B39" s="52"/>
      <c r="C39" s="52"/>
      <c r="D39" s="52"/>
      <c r="E39" s="52"/>
      <c r="F39" s="52"/>
      <c r="G39" s="53"/>
      <c r="H39" s="5" t="s">
        <v>0</v>
      </c>
      <c r="I39" s="6">
        <v>7</v>
      </c>
    </row>
    <row r="40" spans="1:9" ht="37.5" customHeight="1" thickBot="1">
      <c r="A40" s="19" t="s">
        <v>1</v>
      </c>
      <c r="B40" s="12" t="s">
        <v>2</v>
      </c>
      <c r="C40" s="13" t="s">
        <v>3</v>
      </c>
      <c r="D40" s="13" t="s">
        <v>4</v>
      </c>
      <c r="E40" s="14" t="s">
        <v>5</v>
      </c>
      <c r="F40" s="15" t="s">
        <v>6</v>
      </c>
      <c r="G40" s="15" t="s">
        <v>7</v>
      </c>
      <c r="H40" s="15" t="s">
        <v>8</v>
      </c>
      <c r="I40" s="16" t="s">
        <v>9</v>
      </c>
    </row>
    <row r="41" spans="1:9" ht="15" customHeight="1">
      <c r="A41" s="22">
        <v>1</v>
      </c>
      <c r="B41" s="36" t="s">
        <v>88</v>
      </c>
      <c r="C41" s="36" t="s">
        <v>65</v>
      </c>
      <c r="D41" s="22" t="s">
        <v>12</v>
      </c>
      <c r="E41" s="36" t="s">
        <v>25</v>
      </c>
      <c r="F41" s="38">
        <v>0.022708333333333334</v>
      </c>
      <c r="G41" s="22" t="str">
        <f>TEXT(INT((HOUR(F41)*3600+MINUTE(F41)*60+SECOND(F41))/$I$39/60),"0")&amp;"."&amp;TEXT(MOD((HOUR(F41)*3600+MINUTE(F41)*60+SECOND(F41))/$I$39,60),"00")&amp;"/km"</f>
        <v>4.40/km</v>
      </c>
      <c r="H41" s="9">
        <f>F41-$F$41</f>
        <v>0</v>
      </c>
      <c r="I41" s="9">
        <f>F41-INDEX($F$41:$F$841,MATCH(D41,$D$41:$D$841,0))</f>
        <v>0</v>
      </c>
    </row>
    <row r="42" spans="1:9" ht="15" customHeight="1">
      <c r="A42" s="7">
        <v>2</v>
      </c>
      <c r="B42" s="39" t="s">
        <v>89</v>
      </c>
      <c r="C42" s="39" t="s">
        <v>62</v>
      </c>
      <c r="D42" s="7" t="s">
        <v>12</v>
      </c>
      <c r="E42" s="39" t="s">
        <v>28</v>
      </c>
      <c r="F42" s="41">
        <v>0.022754629629629628</v>
      </c>
      <c r="G42" s="7" t="str">
        <f aca="true" t="shared" si="4" ref="G42:G48">TEXT(INT((HOUR(F42)*3600+MINUTE(F42)*60+SECOND(F42))/$I$39/60),"0")&amp;"."&amp;TEXT(MOD((HOUR(F42)*3600+MINUTE(F42)*60+SECOND(F42))/$I$39,60),"00")&amp;"/km"</f>
        <v>4.41/km</v>
      </c>
      <c r="H42" s="10">
        <f>F42-$F$41</f>
        <v>4.629629629629428E-05</v>
      </c>
      <c r="I42" s="10">
        <f>F42-INDEX($F$41:$F$841,MATCH(D42,$D$41:$D$841,0))</f>
        <v>4.629629629629428E-05</v>
      </c>
    </row>
    <row r="43" spans="1:9" ht="15" customHeight="1">
      <c r="A43" s="7">
        <v>3</v>
      </c>
      <c r="B43" s="39" t="s">
        <v>96</v>
      </c>
      <c r="C43" s="39" t="s">
        <v>97</v>
      </c>
      <c r="D43" s="7" t="s">
        <v>13</v>
      </c>
      <c r="E43" s="39" t="s">
        <v>31</v>
      </c>
      <c r="F43" s="41">
        <v>0.025439814814814814</v>
      </c>
      <c r="G43" s="7" t="str">
        <f t="shared" si="4"/>
        <v>5.14/km</v>
      </c>
      <c r="H43" s="10">
        <f aca="true" t="shared" si="5" ref="H43:H48">F43-$F$41</f>
        <v>0.0027314814814814806</v>
      </c>
      <c r="I43" s="10">
        <f aca="true" t="shared" si="6" ref="I43:I48">F43-INDEX($F$41:$F$841,MATCH(D43,$D$41:$D$841,0))</f>
        <v>0</v>
      </c>
    </row>
    <row r="44" spans="1:9" ht="15" customHeight="1">
      <c r="A44" s="7">
        <v>4</v>
      </c>
      <c r="B44" s="39" t="s">
        <v>90</v>
      </c>
      <c r="C44" s="39" t="s">
        <v>91</v>
      </c>
      <c r="D44" s="7" t="s">
        <v>12</v>
      </c>
      <c r="E44" s="39" t="s">
        <v>25</v>
      </c>
      <c r="F44" s="41">
        <v>0.025995370370370367</v>
      </c>
      <c r="G44" s="7" t="str">
        <f t="shared" si="4"/>
        <v>5.21/km</v>
      </c>
      <c r="H44" s="10">
        <f t="shared" si="5"/>
        <v>0.0032870370370370328</v>
      </c>
      <c r="I44" s="10">
        <f t="shared" si="6"/>
        <v>0.0032870370370370328</v>
      </c>
    </row>
    <row r="45" spans="1:9" ht="15" customHeight="1">
      <c r="A45" s="7">
        <v>5</v>
      </c>
      <c r="B45" s="39" t="s">
        <v>98</v>
      </c>
      <c r="C45" s="39" t="s">
        <v>99</v>
      </c>
      <c r="D45" s="7" t="s">
        <v>13</v>
      </c>
      <c r="E45" s="39" t="s">
        <v>28</v>
      </c>
      <c r="F45" s="41">
        <v>0.02631944444444444</v>
      </c>
      <c r="G45" s="7" t="str">
        <f t="shared" si="4"/>
        <v>5.25/km</v>
      </c>
      <c r="H45" s="10">
        <f t="shared" si="5"/>
        <v>0.0036111111111111066</v>
      </c>
      <c r="I45" s="10">
        <f t="shared" si="6"/>
        <v>0.000879629629629626</v>
      </c>
    </row>
    <row r="46" spans="1:9" ht="15" customHeight="1">
      <c r="A46" s="7">
        <v>6</v>
      </c>
      <c r="B46" s="39" t="s">
        <v>92</v>
      </c>
      <c r="C46" s="39" t="s">
        <v>93</v>
      </c>
      <c r="D46" s="7" t="s">
        <v>12</v>
      </c>
      <c r="E46" s="39" t="s">
        <v>25</v>
      </c>
      <c r="F46" s="41">
        <v>0.027372685185185184</v>
      </c>
      <c r="G46" s="7" t="str">
        <f t="shared" si="4"/>
        <v>5.38/km</v>
      </c>
      <c r="H46" s="10">
        <f t="shared" si="5"/>
        <v>0.00466435185185185</v>
      </c>
      <c r="I46" s="10">
        <f t="shared" si="6"/>
        <v>0.00466435185185185</v>
      </c>
    </row>
    <row r="47" spans="1:9" ht="15" customHeight="1">
      <c r="A47" s="7">
        <v>7</v>
      </c>
      <c r="B47" s="39" t="s">
        <v>94</v>
      </c>
      <c r="C47" s="39" t="s">
        <v>95</v>
      </c>
      <c r="D47" s="7" t="s">
        <v>12</v>
      </c>
      <c r="E47" s="39" t="s">
        <v>28</v>
      </c>
      <c r="F47" s="41">
        <v>0.027777777777777776</v>
      </c>
      <c r="G47" s="7" t="str">
        <f t="shared" si="4"/>
        <v>5.43/km</v>
      </c>
      <c r="H47" s="10">
        <f t="shared" si="5"/>
        <v>0.005069444444444442</v>
      </c>
      <c r="I47" s="10">
        <f t="shared" si="6"/>
        <v>0.005069444444444442</v>
      </c>
    </row>
    <row r="48" spans="1:9" ht="15" customHeight="1" thickBot="1">
      <c r="A48" s="8">
        <v>8</v>
      </c>
      <c r="B48" s="42" t="s">
        <v>100</v>
      </c>
      <c r="C48" s="42" t="s">
        <v>101</v>
      </c>
      <c r="D48" s="8" t="s">
        <v>13</v>
      </c>
      <c r="E48" s="42" t="s">
        <v>60</v>
      </c>
      <c r="F48" s="44">
        <v>0.03923611111111111</v>
      </c>
      <c r="G48" s="8" t="str">
        <f t="shared" si="4"/>
        <v>8.04/km</v>
      </c>
      <c r="H48" s="11">
        <f t="shared" si="5"/>
        <v>0.016527777777777777</v>
      </c>
      <c r="I48" s="11">
        <f t="shared" si="6"/>
        <v>0.013796296296296296</v>
      </c>
    </row>
  </sheetData>
  <autoFilter ref="A3:I34"/>
  <mergeCells count="4">
    <mergeCell ref="A1:I1"/>
    <mergeCell ref="A2:G2"/>
    <mergeCell ref="A38:I38"/>
    <mergeCell ref="A39:G39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pane ySplit="3" topLeftCell="BM4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54" t="str">
        <f>Individuale!A1</f>
        <v>Maratonina di S. Antonio Abate 3° Edizione</v>
      </c>
      <c r="B1" s="55"/>
      <c r="C1" s="56"/>
    </row>
    <row r="2" spans="1:3" ht="33" customHeight="1" thickBot="1">
      <c r="A2" s="57" t="str">
        <f>Individuale!A2&amp;" km. "&amp;Individuale!I2</f>
        <v>S.Marinella (RM) Italia - Sabato 17/02/2009 km. 9,3</v>
      </c>
      <c r="B2" s="58"/>
      <c r="C2" s="59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2">
        <v>1</v>
      </c>
      <c r="B4" s="24" t="s">
        <v>25</v>
      </c>
      <c r="C4" s="32">
        <v>10</v>
      </c>
    </row>
    <row r="5" spans="1:3" ht="15" customHeight="1">
      <c r="A5" s="7">
        <v>2</v>
      </c>
      <c r="B5" s="25" t="s">
        <v>28</v>
      </c>
      <c r="C5" s="34">
        <v>9</v>
      </c>
    </row>
    <row r="6" spans="1:3" ht="15" customHeight="1">
      <c r="A6" s="48">
        <v>3</v>
      </c>
      <c r="B6" s="25" t="s">
        <v>31</v>
      </c>
      <c r="C6" s="34">
        <v>6</v>
      </c>
    </row>
    <row r="7" spans="1:3" ht="15" customHeight="1">
      <c r="A7" s="48">
        <v>4</v>
      </c>
      <c r="B7" s="25" t="s">
        <v>16</v>
      </c>
      <c r="C7" s="34">
        <v>2</v>
      </c>
    </row>
    <row r="8" spans="1:3" ht="15" customHeight="1">
      <c r="A8" s="48">
        <v>5</v>
      </c>
      <c r="B8" s="25" t="s">
        <v>22</v>
      </c>
      <c r="C8" s="34">
        <v>2</v>
      </c>
    </row>
    <row r="9" spans="1:3" ht="15" customHeight="1">
      <c r="A9" s="48">
        <v>6</v>
      </c>
      <c r="B9" s="25" t="s">
        <v>81</v>
      </c>
      <c r="C9" s="34">
        <v>2</v>
      </c>
    </row>
    <row r="10" spans="1:3" ht="15" customHeight="1">
      <c r="A10" s="48">
        <v>7</v>
      </c>
      <c r="B10" s="25" t="s">
        <v>60</v>
      </c>
      <c r="C10" s="34">
        <v>2</v>
      </c>
    </row>
    <row r="11" spans="1:3" ht="15" customHeight="1">
      <c r="A11" s="30">
        <v>8</v>
      </c>
      <c r="B11" s="29" t="s">
        <v>11</v>
      </c>
      <c r="C11" s="33">
        <v>1</v>
      </c>
    </row>
    <row r="12" spans="1:3" ht="15" customHeight="1">
      <c r="A12" s="48">
        <v>9</v>
      </c>
      <c r="B12" s="25" t="s">
        <v>74</v>
      </c>
      <c r="C12" s="34">
        <v>1</v>
      </c>
    </row>
    <row r="13" spans="1:3" ht="15" customHeight="1">
      <c r="A13" s="48">
        <v>10</v>
      </c>
      <c r="B13" s="25" t="s">
        <v>54</v>
      </c>
      <c r="C13" s="34">
        <v>1</v>
      </c>
    </row>
    <row r="14" spans="1:3" ht="15" customHeight="1">
      <c r="A14" s="48">
        <v>11</v>
      </c>
      <c r="B14" s="25" t="s">
        <v>87</v>
      </c>
      <c r="C14" s="34">
        <v>1</v>
      </c>
    </row>
    <row r="15" spans="1:3" ht="15" customHeight="1">
      <c r="A15" s="48">
        <v>12</v>
      </c>
      <c r="B15" s="25" t="s">
        <v>36</v>
      </c>
      <c r="C15" s="34">
        <v>1</v>
      </c>
    </row>
    <row r="16" spans="1:3" ht="15" customHeight="1">
      <c r="A16" s="48">
        <v>13</v>
      </c>
      <c r="B16" s="25" t="s">
        <v>78</v>
      </c>
      <c r="C16" s="34">
        <v>1</v>
      </c>
    </row>
    <row r="17" spans="1:3" ht="15" customHeight="1">
      <c r="A17" s="48">
        <v>14</v>
      </c>
      <c r="B17" s="25" t="s">
        <v>57</v>
      </c>
      <c r="C17" s="34">
        <v>1</v>
      </c>
    </row>
    <row r="18" spans="1:3" ht="15" customHeight="1" thickBot="1">
      <c r="A18" s="26">
        <v>15</v>
      </c>
      <c r="B18" s="27" t="s">
        <v>19</v>
      </c>
      <c r="C18" s="35">
        <v>1</v>
      </c>
    </row>
    <row r="19" ht="12.75">
      <c r="C19" s="3">
        <f>SUM(C4:C18)</f>
        <v>41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2009-07-07T20:55:07Z</dcterms:modified>
  <cp:category/>
  <cp:version/>
  <cp:contentType/>
  <cp:contentStatus/>
</cp:coreProperties>
</file>